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enetique\Equipe-NIsabel\Projets EPINETTES\TFACE_Carole\Terrain 2019\Essais Juin\2019-06-12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352" i="1" l="1"/>
  <c r="AN352" i="1"/>
  <c r="AL352" i="1"/>
  <c r="AM352" i="1" s="1"/>
  <c r="R352" i="1" s="1"/>
  <c r="AK352" i="1"/>
  <c r="AI352" i="1" s="1"/>
  <c r="X352" i="1"/>
  <c r="W352" i="1"/>
  <c r="V352" i="1" s="1"/>
  <c r="O352" i="1"/>
  <c r="AO351" i="1"/>
  <c r="AN351" i="1"/>
  <c r="AM351" i="1"/>
  <c r="AL351" i="1"/>
  <c r="AK351" i="1"/>
  <c r="AI351" i="1"/>
  <c r="X351" i="1"/>
  <c r="W351" i="1"/>
  <c r="V351" i="1"/>
  <c r="R351" i="1"/>
  <c r="O351" i="1"/>
  <c r="J351" i="1"/>
  <c r="AO350" i="1"/>
  <c r="AN350" i="1"/>
  <c r="AM350" i="1" s="1"/>
  <c r="R350" i="1" s="1"/>
  <c r="AL350" i="1"/>
  <c r="AK350" i="1"/>
  <c r="AI350" i="1" s="1"/>
  <c r="AJ350" i="1"/>
  <c r="X350" i="1"/>
  <c r="W350" i="1"/>
  <c r="V350" i="1" s="1"/>
  <c r="O350" i="1"/>
  <c r="AO349" i="1"/>
  <c r="AN349" i="1"/>
  <c r="AL349" i="1"/>
  <c r="AM349" i="1" s="1"/>
  <c r="AK349" i="1"/>
  <c r="AI349" i="1" s="1"/>
  <c r="X349" i="1"/>
  <c r="W349" i="1"/>
  <c r="O349" i="1"/>
  <c r="H349" i="1"/>
  <c r="Z349" i="1" s="1"/>
  <c r="AO348" i="1"/>
  <c r="AN348" i="1"/>
  <c r="AL348" i="1"/>
  <c r="AM348" i="1" s="1"/>
  <c r="R348" i="1" s="1"/>
  <c r="AK348" i="1"/>
  <c r="AI348" i="1" s="1"/>
  <c r="X348" i="1"/>
  <c r="V348" i="1" s="1"/>
  <c r="W348" i="1"/>
  <c r="O348" i="1"/>
  <c r="M348" i="1"/>
  <c r="I348" i="1"/>
  <c r="AO347" i="1"/>
  <c r="AN347" i="1"/>
  <c r="AM347" i="1"/>
  <c r="AL347" i="1"/>
  <c r="AK347" i="1"/>
  <c r="AI347" i="1"/>
  <c r="X347" i="1"/>
  <c r="W347" i="1"/>
  <c r="V347" i="1"/>
  <c r="R347" i="1"/>
  <c r="O347" i="1"/>
  <c r="J347" i="1"/>
  <c r="AO346" i="1"/>
  <c r="AN346" i="1"/>
  <c r="AM346" i="1" s="1"/>
  <c r="R346" i="1" s="1"/>
  <c r="AL346" i="1"/>
  <c r="AK346" i="1"/>
  <c r="AI346" i="1" s="1"/>
  <c r="AJ346" i="1"/>
  <c r="X346" i="1"/>
  <c r="W346" i="1"/>
  <c r="V346" i="1" s="1"/>
  <c r="O346" i="1"/>
  <c r="AO345" i="1"/>
  <c r="AN345" i="1"/>
  <c r="AL345" i="1"/>
  <c r="AM345" i="1" s="1"/>
  <c r="R345" i="1" s="1"/>
  <c r="AK345" i="1"/>
  <c r="AI345" i="1" s="1"/>
  <c r="X345" i="1"/>
  <c r="W345" i="1"/>
  <c r="V345" i="1" s="1"/>
  <c r="O345" i="1"/>
  <c r="H345" i="1"/>
  <c r="AO344" i="1"/>
  <c r="AN344" i="1"/>
  <c r="AL344" i="1"/>
  <c r="AM344" i="1" s="1"/>
  <c r="R344" i="1" s="1"/>
  <c r="AK344" i="1"/>
  <c r="AI344" i="1" s="1"/>
  <c r="X344" i="1"/>
  <c r="V344" i="1" s="1"/>
  <c r="W344" i="1"/>
  <c r="O344" i="1"/>
  <c r="M344" i="1"/>
  <c r="AO343" i="1"/>
  <c r="AN343" i="1"/>
  <c r="AM343" i="1"/>
  <c r="AL343" i="1"/>
  <c r="AK343" i="1"/>
  <c r="AI343" i="1"/>
  <c r="X343" i="1"/>
  <c r="W343" i="1"/>
  <c r="V343" i="1"/>
  <c r="R343" i="1"/>
  <c r="O343" i="1"/>
  <c r="J343" i="1"/>
  <c r="AO342" i="1"/>
  <c r="AN342" i="1"/>
  <c r="AL342" i="1"/>
  <c r="AK342" i="1"/>
  <c r="AI342" i="1" s="1"/>
  <c r="AJ342" i="1"/>
  <c r="X342" i="1"/>
  <c r="W342" i="1"/>
  <c r="V342" i="1" s="1"/>
  <c r="O342" i="1"/>
  <c r="AO341" i="1"/>
  <c r="AN341" i="1"/>
  <c r="AL341" i="1"/>
  <c r="AM341" i="1" s="1"/>
  <c r="AK341" i="1"/>
  <c r="AI341" i="1" s="1"/>
  <c r="X341" i="1"/>
  <c r="W341" i="1"/>
  <c r="O341" i="1"/>
  <c r="H341" i="1"/>
  <c r="Z341" i="1" s="1"/>
  <c r="AO340" i="1"/>
  <c r="AN340" i="1"/>
  <c r="AL340" i="1"/>
  <c r="AM340" i="1" s="1"/>
  <c r="R340" i="1" s="1"/>
  <c r="AK340" i="1"/>
  <c r="AI340" i="1" s="1"/>
  <c r="X340" i="1"/>
  <c r="V340" i="1" s="1"/>
  <c r="W340" i="1"/>
  <c r="O340" i="1"/>
  <c r="M340" i="1"/>
  <c r="I340" i="1"/>
  <c r="AO339" i="1"/>
  <c r="AN339" i="1"/>
  <c r="AM339" i="1"/>
  <c r="AL339" i="1"/>
  <c r="AK339" i="1"/>
  <c r="AI339" i="1"/>
  <c r="X339" i="1"/>
  <c r="W339" i="1"/>
  <c r="V339" i="1"/>
  <c r="R339" i="1"/>
  <c r="O339" i="1"/>
  <c r="J339" i="1"/>
  <c r="AO338" i="1"/>
  <c r="AN338" i="1"/>
  <c r="AL338" i="1"/>
  <c r="AM338" i="1" s="1"/>
  <c r="R338" i="1" s="1"/>
  <c r="AK338" i="1"/>
  <c r="AI338" i="1" s="1"/>
  <c r="AJ338" i="1" s="1"/>
  <c r="X338" i="1"/>
  <c r="W338" i="1"/>
  <c r="V338" i="1" s="1"/>
  <c r="O338" i="1"/>
  <c r="H338" i="1"/>
  <c r="AO337" i="1"/>
  <c r="R337" i="1" s="1"/>
  <c r="AN337" i="1"/>
  <c r="AL337" i="1"/>
  <c r="AM337" i="1" s="1"/>
  <c r="AK337" i="1"/>
  <c r="AI337" i="1" s="1"/>
  <c r="AJ337" i="1" s="1"/>
  <c r="X337" i="1"/>
  <c r="V337" i="1" s="1"/>
  <c r="W337" i="1"/>
  <c r="O337" i="1"/>
  <c r="M337" i="1"/>
  <c r="J337" i="1"/>
  <c r="I337" i="1"/>
  <c r="H337" i="1"/>
  <c r="Z337" i="1" s="1"/>
  <c r="AO336" i="1"/>
  <c r="AN336" i="1"/>
  <c r="AM336" i="1"/>
  <c r="AL336" i="1"/>
  <c r="AK336" i="1"/>
  <c r="AI336" i="1"/>
  <c r="X336" i="1"/>
  <c r="W336" i="1"/>
  <c r="V336" i="1"/>
  <c r="R336" i="1"/>
  <c r="O336" i="1"/>
  <c r="M336" i="1"/>
  <c r="AO335" i="1"/>
  <c r="AN335" i="1"/>
  <c r="AM335" i="1" s="1"/>
  <c r="AL335" i="1"/>
  <c r="AK335" i="1"/>
  <c r="AJ335" i="1"/>
  <c r="AI335" i="1"/>
  <c r="X335" i="1"/>
  <c r="W335" i="1"/>
  <c r="V335" i="1" s="1"/>
  <c r="R335" i="1"/>
  <c r="O335" i="1"/>
  <c r="J335" i="1"/>
  <c r="AO334" i="1"/>
  <c r="AN334" i="1"/>
  <c r="AL334" i="1"/>
  <c r="AM334" i="1" s="1"/>
  <c r="AK334" i="1"/>
  <c r="AI334" i="1" s="1"/>
  <c r="X334" i="1"/>
  <c r="W334" i="1"/>
  <c r="O334" i="1"/>
  <c r="H334" i="1"/>
  <c r="Z334" i="1" s="1"/>
  <c r="AO333" i="1"/>
  <c r="AN333" i="1"/>
  <c r="AL333" i="1"/>
  <c r="AM333" i="1" s="1"/>
  <c r="AK333" i="1"/>
  <c r="AI333" i="1" s="1"/>
  <c r="X333" i="1"/>
  <c r="V333" i="1" s="1"/>
  <c r="W333" i="1"/>
  <c r="O333" i="1"/>
  <c r="AO332" i="1"/>
  <c r="AN332" i="1"/>
  <c r="AM332" i="1"/>
  <c r="AL332" i="1"/>
  <c r="AK332" i="1"/>
  <c r="AI332" i="1"/>
  <c r="X332" i="1"/>
  <c r="W332" i="1"/>
  <c r="V332" i="1"/>
  <c r="R332" i="1"/>
  <c r="O332" i="1"/>
  <c r="M332" i="1"/>
  <c r="J332" i="1"/>
  <c r="AO331" i="1"/>
  <c r="AN331" i="1"/>
  <c r="AM331" i="1" s="1"/>
  <c r="R331" i="1" s="1"/>
  <c r="AL331" i="1"/>
  <c r="AK331" i="1"/>
  <c r="AJ331" i="1"/>
  <c r="AI331" i="1"/>
  <c r="X331" i="1"/>
  <c r="W331" i="1"/>
  <c r="V331" i="1" s="1"/>
  <c r="O331" i="1"/>
  <c r="J331" i="1"/>
  <c r="AO330" i="1"/>
  <c r="AN330" i="1"/>
  <c r="AL330" i="1"/>
  <c r="AM330" i="1" s="1"/>
  <c r="AK330" i="1"/>
  <c r="AI330" i="1" s="1"/>
  <c r="AJ330" i="1"/>
  <c r="X330" i="1"/>
  <c r="W330" i="1"/>
  <c r="O330" i="1"/>
  <c r="AO329" i="1"/>
  <c r="AN329" i="1"/>
  <c r="AL329" i="1"/>
  <c r="AM329" i="1" s="1"/>
  <c r="AK329" i="1"/>
  <c r="AI329" i="1" s="1"/>
  <c r="X329" i="1"/>
  <c r="V329" i="1" s="1"/>
  <c r="W329" i="1"/>
  <c r="O329" i="1"/>
  <c r="I329" i="1"/>
  <c r="AO328" i="1"/>
  <c r="AN328" i="1"/>
  <c r="AM328" i="1"/>
  <c r="AL328" i="1"/>
  <c r="AK328" i="1"/>
  <c r="AI328" i="1"/>
  <c r="X328" i="1"/>
  <c r="W328" i="1"/>
  <c r="V328" i="1"/>
  <c r="R328" i="1"/>
  <c r="O328" i="1"/>
  <c r="M328" i="1"/>
  <c r="J328" i="1"/>
  <c r="AO327" i="1"/>
  <c r="AN327" i="1"/>
  <c r="AM327" i="1"/>
  <c r="R327" i="1" s="1"/>
  <c r="AL327" i="1"/>
  <c r="AK327" i="1"/>
  <c r="AI327" i="1"/>
  <c r="X327" i="1"/>
  <c r="W327" i="1"/>
  <c r="V327" i="1" s="1"/>
  <c r="O327" i="1"/>
  <c r="J327" i="1"/>
  <c r="AO326" i="1"/>
  <c r="AN326" i="1"/>
  <c r="AL326" i="1"/>
  <c r="AM326" i="1" s="1"/>
  <c r="AK326" i="1"/>
  <c r="AI326" i="1" s="1"/>
  <c r="X326" i="1"/>
  <c r="W326" i="1"/>
  <c r="V326" i="1" s="1"/>
  <c r="O326" i="1"/>
  <c r="AO325" i="1"/>
  <c r="AN325" i="1"/>
  <c r="AL325" i="1"/>
  <c r="AM325" i="1" s="1"/>
  <c r="AK325" i="1"/>
  <c r="AI325" i="1" s="1"/>
  <c r="X325" i="1"/>
  <c r="V325" i="1" s="1"/>
  <c r="W325" i="1"/>
  <c r="R325" i="1"/>
  <c r="O325" i="1"/>
  <c r="J325" i="1"/>
  <c r="I325" i="1"/>
  <c r="AO324" i="1"/>
  <c r="AN324" i="1"/>
  <c r="AM324" i="1" s="1"/>
  <c r="R324" i="1" s="1"/>
  <c r="AL324" i="1"/>
  <c r="AK324" i="1"/>
  <c r="AJ324" i="1"/>
  <c r="AI324" i="1"/>
  <c r="X324" i="1"/>
  <c r="W324" i="1"/>
  <c r="V324" i="1"/>
  <c r="O324" i="1"/>
  <c r="J324" i="1"/>
  <c r="AO323" i="1"/>
  <c r="AN323" i="1"/>
  <c r="AM323" i="1"/>
  <c r="R323" i="1" s="1"/>
  <c r="AL323" i="1"/>
  <c r="AK323" i="1"/>
  <c r="AI323" i="1"/>
  <c r="X323" i="1"/>
  <c r="W323" i="1"/>
  <c r="V323" i="1"/>
  <c r="O323" i="1"/>
  <c r="AO322" i="1"/>
  <c r="AN322" i="1"/>
  <c r="AL322" i="1"/>
  <c r="AK322" i="1"/>
  <c r="AI322" i="1" s="1"/>
  <c r="AJ322" i="1"/>
  <c r="X322" i="1"/>
  <c r="W322" i="1"/>
  <c r="V322" i="1" s="1"/>
  <c r="O322" i="1"/>
  <c r="H322" i="1"/>
  <c r="Z322" i="1" s="1"/>
  <c r="AO321" i="1"/>
  <c r="AN321" i="1"/>
  <c r="AL321" i="1"/>
  <c r="AM321" i="1" s="1"/>
  <c r="AK321" i="1"/>
  <c r="AI321" i="1" s="1"/>
  <c r="X321" i="1"/>
  <c r="V321" i="1" s="1"/>
  <c r="W321" i="1"/>
  <c r="O321" i="1"/>
  <c r="M321" i="1"/>
  <c r="I321" i="1"/>
  <c r="H321" i="1"/>
  <c r="AO320" i="1"/>
  <c r="AN320" i="1"/>
  <c r="AL320" i="1"/>
  <c r="AM320" i="1" s="1"/>
  <c r="R320" i="1" s="1"/>
  <c r="AK320" i="1"/>
  <c r="AI320" i="1"/>
  <c r="X320" i="1"/>
  <c r="W320" i="1"/>
  <c r="V320" i="1"/>
  <c r="O320" i="1"/>
  <c r="M320" i="1"/>
  <c r="J320" i="1"/>
  <c r="I320" i="1"/>
  <c r="AO319" i="1"/>
  <c r="AN319" i="1"/>
  <c r="AM319" i="1"/>
  <c r="R319" i="1" s="1"/>
  <c r="AL319" i="1"/>
  <c r="AK319" i="1"/>
  <c r="AI319" i="1"/>
  <c r="X319" i="1"/>
  <c r="W319" i="1"/>
  <c r="V319" i="1"/>
  <c r="O319" i="1"/>
  <c r="AO318" i="1"/>
  <c r="AN318" i="1"/>
  <c r="AL318" i="1"/>
  <c r="AK318" i="1"/>
  <c r="AI318" i="1" s="1"/>
  <c r="AJ318" i="1"/>
  <c r="X318" i="1"/>
  <c r="W318" i="1"/>
  <c r="V318" i="1" s="1"/>
  <c r="O318" i="1"/>
  <c r="I318" i="1"/>
  <c r="H318" i="1"/>
  <c r="Z318" i="1" s="1"/>
  <c r="AO317" i="1"/>
  <c r="AN317" i="1"/>
  <c r="AL317" i="1"/>
  <c r="AM317" i="1" s="1"/>
  <c r="AK317" i="1"/>
  <c r="AI317" i="1" s="1"/>
  <c r="X317" i="1"/>
  <c r="V317" i="1" s="1"/>
  <c r="W317" i="1"/>
  <c r="O317" i="1"/>
  <c r="H317" i="1"/>
  <c r="Z317" i="1" s="1"/>
  <c r="AO316" i="1"/>
  <c r="AN316" i="1"/>
  <c r="AL316" i="1"/>
  <c r="AM316" i="1" s="1"/>
  <c r="R316" i="1" s="1"/>
  <c r="AK316" i="1"/>
  <c r="AI316" i="1"/>
  <c r="H316" i="1" s="1"/>
  <c r="X316" i="1"/>
  <c r="W316" i="1"/>
  <c r="V316" i="1"/>
  <c r="O316" i="1"/>
  <c r="M316" i="1"/>
  <c r="J316" i="1"/>
  <c r="I316" i="1"/>
  <c r="AO315" i="1"/>
  <c r="AN315" i="1"/>
  <c r="AM315" i="1"/>
  <c r="AL315" i="1"/>
  <c r="AK315" i="1"/>
  <c r="AI315" i="1"/>
  <c r="X315" i="1"/>
  <c r="W315" i="1"/>
  <c r="V315" i="1"/>
  <c r="R315" i="1"/>
  <c r="O315" i="1"/>
  <c r="J315" i="1"/>
  <c r="AO314" i="1"/>
  <c r="AN314" i="1"/>
  <c r="AL314" i="1"/>
  <c r="AM314" i="1" s="1"/>
  <c r="R314" i="1" s="1"/>
  <c r="AK314" i="1"/>
  <c r="AI314" i="1" s="1"/>
  <c r="X314" i="1"/>
  <c r="W314" i="1"/>
  <c r="V314" i="1" s="1"/>
  <c r="O314" i="1"/>
  <c r="AO313" i="1"/>
  <c r="AN313" i="1"/>
  <c r="AL313" i="1"/>
  <c r="AM313" i="1" s="1"/>
  <c r="AK313" i="1"/>
  <c r="AI313" i="1" s="1"/>
  <c r="X313" i="1"/>
  <c r="W313" i="1"/>
  <c r="V313" i="1" s="1"/>
  <c r="O313" i="1"/>
  <c r="H313" i="1"/>
  <c r="Z313" i="1" s="1"/>
  <c r="AO312" i="1"/>
  <c r="AN312" i="1"/>
  <c r="AL312" i="1"/>
  <c r="AM312" i="1" s="1"/>
  <c r="R312" i="1" s="1"/>
  <c r="AK312" i="1"/>
  <c r="AI312" i="1"/>
  <c r="H312" i="1" s="1"/>
  <c r="X312" i="1"/>
  <c r="W312" i="1"/>
  <c r="V312" i="1"/>
  <c r="O312" i="1"/>
  <c r="M312" i="1"/>
  <c r="J312" i="1"/>
  <c r="I312" i="1"/>
  <c r="AO311" i="1"/>
  <c r="AN311" i="1"/>
  <c r="AM311" i="1"/>
  <c r="AL311" i="1"/>
  <c r="AK311" i="1"/>
  <c r="AI311" i="1"/>
  <c r="X311" i="1"/>
  <c r="W311" i="1"/>
  <c r="V311" i="1"/>
  <c r="R311" i="1"/>
  <c r="O311" i="1"/>
  <c r="J311" i="1"/>
  <c r="AO310" i="1"/>
  <c r="AN310" i="1"/>
  <c r="AL310" i="1"/>
  <c r="AM310" i="1" s="1"/>
  <c r="R310" i="1" s="1"/>
  <c r="AK310" i="1"/>
  <c r="AI310" i="1" s="1"/>
  <c r="AJ310" i="1"/>
  <c r="X310" i="1"/>
  <c r="W310" i="1"/>
  <c r="V310" i="1" s="1"/>
  <c r="O310" i="1"/>
  <c r="AO309" i="1"/>
  <c r="AN309" i="1"/>
  <c r="AL309" i="1"/>
  <c r="AM309" i="1" s="1"/>
  <c r="R309" i="1" s="1"/>
  <c r="AK309" i="1"/>
  <c r="AI309" i="1" s="1"/>
  <c r="X309" i="1"/>
  <c r="W309" i="1"/>
  <c r="V309" i="1" s="1"/>
  <c r="O309" i="1"/>
  <c r="H309" i="1"/>
  <c r="AO308" i="1"/>
  <c r="AN308" i="1"/>
  <c r="AL308" i="1"/>
  <c r="AM308" i="1" s="1"/>
  <c r="R308" i="1" s="1"/>
  <c r="S308" i="1" s="1"/>
  <c r="T308" i="1" s="1"/>
  <c r="AB308" i="1" s="1"/>
  <c r="AK308" i="1"/>
  <c r="AI308" i="1"/>
  <c r="H308" i="1" s="1"/>
  <c r="X308" i="1"/>
  <c r="W308" i="1"/>
  <c r="V308" i="1"/>
  <c r="U308" i="1"/>
  <c r="Y308" i="1" s="1"/>
  <c r="O308" i="1"/>
  <c r="M308" i="1"/>
  <c r="J308" i="1"/>
  <c r="I308" i="1"/>
  <c r="AO307" i="1"/>
  <c r="AN307" i="1"/>
  <c r="AM307" i="1"/>
  <c r="AL307" i="1"/>
  <c r="AK307" i="1"/>
  <c r="AI307" i="1"/>
  <c r="X307" i="1"/>
  <c r="W307" i="1"/>
  <c r="V307" i="1"/>
  <c r="R307" i="1"/>
  <c r="O307" i="1"/>
  <c r="J307" i="1"/>
  <c r="AO306" i="1"/>
  <c r="AN306" i="1"/>
  <c r="AL306" i="1"/>
  <c r="AK306" i="1"/>
  <c r="AI306" i="1" s="1"/>
  <c r="AJ306" i="1"/>
  <c r="X306" i="1"/>
  <c r="W306" i="1"/>
  <c r="V306" i="1" s="1"/>
  <c r="O306" i="1"/>
  <c r="AO305" i="1"/>
  <c r="AN305" i="1"/>
  <c r="AL305" i="1"/>
  <c r="AM305" i="1" s="1"/>
  <c r="R305" i="1" s="1"/>
  <c r="AK305" i="1"/>
  <c r="AI305" i="1" s="1"/>
  <c r="X305" i="1"/>
  <c r="W305" i="1"/>
  <c r="V305" i="1" s="1"/>
  <c r="O305" i="1"/>
  <c r="H305" i="1"/>
  <c r="Z305" i="1" s="1"/>
  <c r="AO304" i="1"/>
  <c r="AN304" i="1"/>
  <c r="AL304" i="1"/>
  <c r="AM304" i="1" s="1"/>
  <c r="R304" i="1" s="1"/>
  <c r="AK304" i="1"/>
  <c r="AI304" i="1"/>
  <c r="H304" i="1" s="1"/>
  <c r="X304" i="1"/>
  <c r="W304" i="1"/>
  <c r="V304" i="1"/>
  <c r="O304" i="1"/>
  <c r="M304" i="1"/>
  <c r="J304" i="1"/>
  <c r="I304" i="1"/>
  <c r="AO303" i="1"/>
  <c r="AN303" i="1"/>
  <c r="AM303" i="1"/>
  <c r="AL303" i="1"/>
  <c r="AK303" i="1"/>
  <c r="AI303" i="1"/>
  <c r="X303" i="1"/>
  <c r="W303" i="1"/>
  <c r="V303" i="1"/>
  <c r="R303" i="1"/>
  <c r="O303" i="1"/>
  <c r="J303" i="1"/>
  <c r="AO302" i="1"/>
  <c r="AN302" i="1"/>
  <c r="AL302" i="1"/>
  <c r="AK302" i="1"/>
  <c r="AI302" i="1" s="1"/>
  <c r="AJ302" i="1"/>
  <c r="X302" i="1"/>
  <c r="W302" i="1"/>
  <c r="V302" i="1" s="1"/>
  <c r="O302" i="1"/>
  <c r="AO301" i="1"/>
  <c r="AN301" i="1"/>
  <c r="AL301" i="1"/>
  <c r="AM301" i="1" s="1"/>
  <c r="AK301" i="1"/>
  <c r="AI301" i="1" s="1"/>
  <c r="X301" i="1"/>
  <c r="W301" i="1"/>
  <c r="V301" i="1" s="1"/>
  <c r="O301" i="1"/>
  <c r="M301" i="1"/>
  <c r="I301" i="1"/>
  <c r="H301" i="1"/>
  <c r="AO300" i="1"/>
  <c r="AN300" i="1"/>
  <c r="AL300" i="1"/>
  <c r="AM300" i="1" s="1"/>
  <c r="R300" i="1" s="1"/>
  <c r="AK300" i="1"/>
  <c r="AI300" i="1"/>
  <c r="X300" i="1"/>
  <c r="W300" i="1"/>
  <c r="V300" i="1"/>
  <c r="O300" i="1"/>
  <c r="M300" i="1"/>
  <c r="J300" i="1"/>
  <c r="I300" i="1"/>
  <c r="AO299" i="1"/>
  <c r="AN299" i="1"/>
  <c r="AM299" i="1"/>
  <c r="R299" i="1" s="1"/>
  <c r="AL299" i="1"/>
  <c r="AK299" i="1"/>
  <c r="AI299" i="1"/>
  <c r="X299" i="1"/>
  <c r="W299" i="1"/>
  <c r="V299" i="1"/>
  <c r="O299" i="1"/>
  <c r="AO298" i="1"/>
  <c r="AN298" i="1"/>
  <c r="AL298" i="1"/>
  <c r="AK298" i="1"/>
  <c r="AI298" i="1" s="1"/>
  <c r="AJ298" i="1"/>
  <c r="X298" i="1"/>
  <c r="W298" i="1"/>
  <c r="V298" i="1" s="1"/>
  <c r="O298" i="1"/>
  <c r="H298" i="1"/>
  <c r="Z298" i="1" s="1"/>
  <c r="AO297" i="1"/>
  <c r="AN297" i="1"/>
  <c r="AL297" i="1"/>
  <c r="AM297" i="1" s="1"/>
  <c r="AK297" i="1"/>
  <c r="AI297" i="1" s="1"/>
  <c r="X297" i="1"/>
  <c r="W297" i="1"/>
  <c r="V297" i="1" s="1"/>
  <c r="O297" i="1"/>
  <c r="I297" i="1"/>
  <c r="H297" i="1"/>
  <c r="AO296" i="1"/>
  <c r="AN296" i="1"/>
  <c r="AL296" i="1"/>
  <c r="AM296" i="1" s="1"/>
  <c r="R296" i="1" s="1"/>
  <c r="AK296" i="1"/>
  <c r="AI296" i="1"/>
  <c r="X296" i="1"/>
  <c r="W296" i="1"/>
  <c r="V296" i="1"/>
  <c r="O296" i="1"/>
  <c r="M296" i="1"/>
  <c r="J296" i="1"/>
  <c r="I296" i="1"/>
  <c r="AO295" i="1"/>
  <c r="AN295" i="1"/>
  <c r="AM295" i="1"/>
  <c r="R295" i="1" s="1"/>
  <c r="AL295" i="1"/>
  <c r="AK295" i="1"/>
  <c r="AI295" i="1"/>
  <c r="X295" i="1"/>
  <c r="W295" i="1"/>
  <c r="V295" i="1"/>
  <c r="O295" i="1"/>
  <c r="AO294" i="1"/>
  <c r="AN294" i="1"/>
  <c r="AL294" i="1"/>
  <c r="AK294" i="1"/>
  <c r="AI294" i="1" s="1"/>
  <c r="AJ294" i="1"/>
  <c r="X294" i="1"/>
  <c r="W294" i="1"/>
  <c r="V294" i="1" s="1"/>
  <c r="O294" i="1"/>
  <c r="H294" i="1"/>
  <c r="Z294" i="1" s="1"/>
  <c r="AO293" i="1"/>
  <c r="AN293" i="1"/>
  <c r="AL293" i="1"/>
  <c r="AM293" i="1" s="1"/>
  <c r="AK293" i="1"/>
  <c r="AI293" i="1" s="1"/>
  <c r="X293" i="1"/>
  <c r="W293" i="1"/>
  <c r="V293" i="1" s="1"/>
  <c r="O293" i="1"/>
  <c r="I293" i="1"/>
  <c r="H293" i="1"/>
  <c r="AO292" i="1"/>
  <c r="AN292" i="1"/>
  <c r="AL292" i="1"/>
  <c r="AM292" i="1" s="1"/>
  <c r="R292" i="1" s="1"/>
  <c r="AK292" i="1"/>
  <c r="AI292" i="1"/>
  <c r="AJ292" i="1" s="1"/>
  <c r="X292" i="1"/>
  <c r="W292" i="1"/>
  <c r="V292" i="1"/>
  <c r="O292" i="1"/>
  <c r="M292" i="1"/>
  <c r="J292" i="1"/>
  <c r="I292" i="1"/>
  <c r="AO291" i="1"/>
  <c r="AN291" i="1"/>
  <c r="AM291" i="1"/>
  <c r="AL291" i="1"/>
  <c r="AK291" i="1"/>
  <c r="AI291" i="1"/>
  <c r="X291" i="1"/>
  <c r="W291" i="1"/>
  <c r="V291" i="1"/>
  <c r="R291" i="1"/>
  <c r="O291" i="1"/>
  <c r="J291" i="1"/>
  <c r="AO290" i="1"/>
  <c r="AN290" i="1"/>
  <c r="AL290" i="1"/>
  <c r="AK290" i="1"/>
  <c r="AI290" i="1" s="1"/>
  <c r="AJ290" i="1"/>
  <c r="X290" i="1"/>
  <c r="W290" i="1"/>
  <c r="V290" i="1" s="1"/>
  <c r="O290" i="1"/>
  <c r="AO289" i="1"/>
  <c r="AN289" i="1"/>
  <c r="AL289" i="1"/>
  <c r="AM289" i="1" s="1"/>
  <c r="AK289" i="1"/>
  <c r="AI289" i="1" s="1"/>
  <c r="X289" i="1"/>
  <c r="V289" i="1" s="1"/>
  <c r="W289" i="1"/>
  <c r="O289" i="1"/>
  <c r="H289" i="1"/>
  <c r="Z289" i="1" s="1"/>
  <c r="AO288" i="1"/>
  <c r="AN288" i="1"/>
  <c r="AL288" i="1"/>
  <c r="AM288" i="1" s="1"/>
  <c r="R288" i="1" s="1"/>
  <c r="AK288" i="1"/>
  <c r="AI288" i="1"/>
  <c r="H288" i="1" s="1"/>
  <c r="X288" i="1"/>
  <c r="W288" i="1"/>
  <c r="V288" i="1"/>
  <c r="O288" i="1"/>
  <c r="M288" i="1"/>
  <c r="J288" i="1"/>
  <c r="I288" i="1"/>
  <c r="AO287" i="1"/>
  <c r="AN287" i="1"/>
  <c r="AM287" i="1"/>
  <c r="AL287" i="1"/>
  <c r="AK287" i="1"/>
  <c r="AI287" i="1"/>
  <c r="X287" i="1"/>
  <c r="W287" i="1"/>
  <c r="V287" i="1"/>
  <c r="R287" i="1"/>
  <c r="O287" i="1"/>
  <c r="J287" i="1"/>
  <c r="AO286" i="1"/>
  <c r="AN286" i="1"/>
  <c r="AL286" i="1"/>
  <c r="AM286" i="1" s="1"/>
  <c r="R286" i="1" s="1"/>
  <c r="AK286" i="1"/>
  <c r="AI286" i="1" s="1"/>
  <c r="X286" i="1"/>
  <c r="W286" i="1"/>
  <c r="V286" i="1" s="1"/>
  <c r="O286" i="1"/>
  <c r="AO285" i="1"/>
  <c r="AN285" i="1"/>
  <c r="AL285" i="1"/>
  <c r="AM285" i="1" s="1"/>
  <c r="AK285" i="1"/>
  <c r="AI285" i="1" s="1"/>
  <c r="X285" i="1"/>
  <c r="V285" i="1" s="1"/>
  <c r="W285" i="1"/>
  <c r="O285" i="1"/>
  <c r="H285" i="1"/>
  <c r="Z285" i="1" s="1"/>
  <c r="AO284" i="1"/>
  <c r="AN284" i="1"/>
  <c r="AL284" i="1"/>
  <c r="AM284" i="1" s="1"/>
  <c r="AK284" i="1"/>
  <c r="AI284" i="1"/>
  <c r="H284" i="1" s="1"/>
  <c r="X284" i="1"/>
  <c r="W284" i="1"/>
  <c r="V284" i="1"/>
  <c r="R284" i="1"/>
  <c r="O284" i="1"/>
  <c r="M284" i="1"/>
  <c r="J284" i="1"/>
  <c r="I284" i="1"/>
  <c r="AO283" i="1"/>
  <c r="AN283" i="1"/>
  <c r="AM283" i="1" s="1"/>
  <c r="AL283" i="1"/>
  <c r="AK283" i="1"/>
  <c r="AJ283" i="1"/>
  <c r="AI283" i="1"/>
  <c r="X283" i="1"/>
  <c r="W283" i="1"/>
  <c r="V283" i="1"/>
  <c r="R283" i="1"/>
  <c r="O283" i="1"/>
  <c r="J283" i="1"/>
  <c r="AO282" i="1"/>
  <c r="AN282" i="1"/>
  <c r="AL282" i="1"/>
  <c r="AM282" i="1" s="1"/>
  <c r="R282" i="1" s="1"/>
  <c r="AK282" i="1"/>
  <c r="AI282" i="1" s="1"/>
  <c r="H282" i="1" s="1"/>
  <c r="X282" i="1"/>
  <c r="W282" i="1"/>
  <c r="O282" i="1"/>
  <c r="AO281" i="1"/>
  <c r="AN281" i="1"/>
  <c r="AL281" i="1"/>
  <c r="AM281" i="1" s="1"/>
  <c r="R281" i="1" s="1"/>
  <c r="AK281" i="1"/>
  <c r="AI281" i="1" s="1"/>
  <c r="X281" i="1"/>
  <c r="V281" i="1" s="1"/>
  <c r="W281" i="1"/>
  <c r="O281" i="1"/>
  <c r="AO280" i="1"/>
  <c r="AN280" i="1"/>
  <c r="AL280" i="1"/>
  <c r="AM280" i="1" s="1"/>
  <c r="AK280" i="1"/>
  <c r="AI280" i="1"/>
  <c r="X280" i="1"/>
  <c r="W280" i="1"/>
  <c r="V280" i="1"/>
  <c r="R280" i="1"/>
  <c r="O280" i="1"/>
  <c r="AO279" i="1"/>
  <c r="AN279" i="1"/>
  <c r="AM279" i="1" s="1"/>
  <c r="AL279" i="1"/>
  <c r="AK279" i="1"/>
  <c r="AJ279" i="1"/>
  <c r="AI279" i="1"/>
  <c r="X279" i="1"/>
  <c r="W279" i="1"/>
  <c r="V279" i="1"/>
  <c r="R279" i="1"/>
  <c r="O279" i="1"/>
  <c r="J279" i="1"/>
  <c r="AO278" i="1"/>
  <c r="AN278" i="1"/>
  <c r="AL278" i="1"/>
  <c r="AM278" i="1" s="1"/>
  <c r="R278" i="1" s="1"/>
  <c r="AK278" i="1"/>
  <c r="AI278" i="1" s="1"/>
  <c r="X278" i="1"/>
  <c r="W278" i="1"/>
  <c r="O278" i="1"/>
  <c r="AO277" i="1"/>
  <c r="AN277" i="1"/>
  <c r="AL277" i="1"/>
  <c r="AM277" i="1" s="1"/>
  <c r="R277" i="1" s="1"/>
  <c r="AK277" i="1"/>
  <c r="AI277" i="1"/>
  <c r="X277" i="1"/>
  <c r="W277" i="1"/>
  <c r="V277" i="1"/>
  <c r="O277" i="1"/>
  <c r="AO276" i="1"/>
  <c r="AN276" i="1"/>
  <c r="AL276" i="1"/>
  <c r="AM276" i="1" s="1"/>
  <c r="R276" i="1" s="1"/>
  <c r="AK276" i="1"/>
  <c r="AJ276" i="1"/>
  <c r="AI276" i="1"/>
  <c r="H276" i="1" s="1"/>
  <c r="X276" i="1"/>
  <c r="W276" i="1"/>
  <c r="V276" i="1" s="1"/>
  <c r="O276" i="1"/>
  <c r="M276" i="1"/>
  <c r="J276" i="1"/>
  <c r="I276" i="1"/>
  <c r="AO275" i="1"/>
  <c r="R275" i="1" s="1"/>
  <c r="AN275" i="1"/>
  <c r="AM275" i="1"/>
  <c r="AL275" i="1"/>
  <c r="AK275" i="1"/>
  <c r="AI275" i="1" s="1"/>
  <c r="X275" i="1"/>
  <c r="W275" i="1"/>
  <c r="V275" i="1"/>
  <c r="O275" i="1"/>
  <c r="AO274" i="1"/>
  <c r="AN274" i="1"/>
  <c r="AL274" i="1"/>
  <c r="AK274" i="1"/>
  <c r="AI274" i="1" s="1"/>
  <c r="J274" i="1" s="1"/>
  <c r="AJ274" i="1"/>
  <c r="X274" i="1"/>
  <c r="W274" i="1"/>
  <c r="O274" i="1"/>
  <c r="M274" i="1"/>
  <c r="I274" i="1"/>
  <c r="H274" i="1"/>
  <c r="AO273" i="1"/>
  <c r="AN273" i="1"/>
  <c r="AL273" i="1"/>
  <c r="AM273" i="1" s="1"/>
  <c r="AK273" i="1"/>
  <c r="AI273" i="1" s="1"/>
  <c r="X273" i="1"/>
  <c r="V273" i="1" s="1"/>
  <c r="W273" i="1"/>
  <c r="R273" i="1"/>
  <c r="O273" i="1"/>
  <c r="AO272" i="1"/>
  <c r="AN272" i="1"/>
  <c r="AM272" i="1"/>
  <c r="R272" i="1" s="1"/>
  <c r="AL272" i="1"/>
  <c r="AK272" i="1"/>
  <c r="AI272" i="1"/>
  <c r="X272" i="1"/>
  <c r="W272" i="1"/>
  <c r="V272" i="1"/>
  <c r="O272" i="1"/>
  <c r="AO271" i="1"/>
  <c r="AN271" i="1"/>
  <c r="AL271" i="1"/>
  <c r="AM271" i="1" s="1"/>
  <c r="R271" i="1" s="1"/>
  <c r="AK271" i="1"/>
  <c r="AI271" i="1"/>
  <c r="H271" i="1" s="1"/>
  <c r="X271" i="1"/>
  <c r="W271" i="1"/>
  <c r="V271" i="1"/>
  <c r="O271" i="1"/>
  <c r="M271" i="1"/>
  <c r="J271" i="1"/>
  <c r="I271" i="1"/>
  <c r="AO270" i="1"/>
  <c r="AN270" i="1"/>
  <c r="AM270" i="1"/>
  <c r="AL270" i="1"/>
  <c r="AK270" i="1"/>
  <c r="AI270" i="1"/>
  <c r="X270" i="1"/>
  <c r="W270" i="1"/>
  <c r="V270" i="1"/>
  <c r="R270" i="1"/>
  <c r="O270" i="1"/>
  <c r="J270" i="1"/>
  <c r="AO269" i="1"/>
  <c r="AN269" i="1"/>
  <c r="AL269" i="1"/>
  <c r="AK269" i="1"/>
  <c r="AI269" i="1" s="1"/>
  <c r="AJ269" i="1"/>
  <c r="X269" i="1"/>
  <c r="W269" i="1"/>
  <c r="V269" i="1" s="1"/>
  <c r="O269" i="1"/>
  <c r="AO268" i="1"/>
  <c r="AN268" i="1"/>
  <c r="AL268" i="1"/>
  <c r="AM268" i="1" s="1"/>
  <c r="AK268" i="1"/>
  <c r="AI268" i="1" s="1"/>
  <c r="X268" i="1"/>
  <c r="V268" i="1" s="1"/>
  <c r="W268" i="1"/>
  <c r="O268" i="1"/>
  <c r="H268" i="1"/>
  <c r="Z268" i="1" s="1"/>
  <c r="AO267" i="1"/>
  <c r="AN267" i="1"/>
  <c r="AL267" i="1"/>
  <c r="AM267" i="1" s="1"/>
  <c r="R267" i="1" s="1"/>
  <c r="AK267" i="1"/>
  <c r="AI267" i="1"/>
  <c r="H267" i="1" s="1"/>
  <c r="X267" i="1"/>
  <c r="W267" i="1"/>
  <c r="V267" i="1"/>
  <c r="O267" i="1"/>
  <c r="M267" i="1"/>
  <c r="J267" i="1"/>
  <c r="I267" i="1"/>
  <c r="AO266" i="1"/>
  <c r="AN266" i="1"/>
  <c r="AM266" i="1"/>
  <c r="AL266" i="1"/>
  <c r="AK266" i="1"/>
  <c r="AI266" i="1"/>
  <c r="X266" i="1"/>
  <c r="W266" i="1"/>
  <c r="V266" i="1"/>
  <c r="R266" i="1"/>
  <c r="O266" i="1"/>
  <c r="AO265" i="1"/>
  <c r="AN265" i="1"/>
  <c r="AL265" i="1"/>
  <c r="AM265" i="1" s="1"/>
  <c r="R265" i="1" s="1"/>
  <c r="AK265" i="1"/>
  <c r="AI265" i="1" s="1"/>
  <c r="X265" i="1"/>
  <c r="W265" i="1"/>
  <c r="V265" i="1" s="1"/>
  <c r="O265" i="1"/>
  <c r="AO264" i="1"/>
  <c r="AN264" i="1"/>
  <c r="AL264" i="1"/>
  <c r="AM264" i="1" s="1"/>
  <c r="AK264" i="1"/>
  <c r="AI264" i="1" s="1"/>
  <c r="X264" i="1"/>
  <c r="V264" i="1" s="1"/>
  <c r="W264" i="1"/>
  <c r="O264" i="1"/>
  <c r="H264" i="1"/>
  <c r="Z264" i="1" s="1"/>
  <c r="AO263" i="1"/>
  <c r="AN263" i="1"/>
  <c r="AL263" i="1"/>
  <c r="AM263" i="1" s="1"/>
  <c r="R263" i="1" s="1"/>
  <c r="AK263" i="1"/>
  <c r="AI263" i="1"/>
  <c r="H263" i="1" s="1"/>
  <c r="X263" i="1"/>
  <c r="W263" i="1"/>
  <c r="V263" i="1"/>
  <c r="O263" i="1"/>
  <c r="M263" i="1"/>
  <c r="J263" i="1"/>
  <c r="I263" i="1"/>
  <c r="AO262" i="1"/>
  <c r="AN262" i="1"/>
  <c r="AM262" i="1"/>
  <c r="AL262" i="1"/>
  <c r="AK262" i="1"/>
  <c r="AI262" i="1"/>
  <c r="X262" i="1"/>
  <c r="W262" i="1"/>
  <c r="V262" i="1"/>
  <c r="R262" i="1"/>
  <c r="O262" i="1"/>
  <c r="J262" i="1"/>
  <c r="AO261" i="1"/>
  <c r="AN261" i="1"/>
  <c r="AL261" i="1"/>
  <c r="AM261" i="1" s="1"/>
  <c r="R261" i="1" s="1"/>
  <c r="AK261" i="1"/>
  <c r="AI261" i="1" s="1"/>
  <c r="AJ261" i="1" s="1"/>
  <c r="X261" i="1"/>
  <c r="W261" i="1"/>
  <c r="V261" i="1" s="1"/>
  <c r="O261" i="1"/>
  <c r="AO260" i="1"/>
  <c r="AN260" i="1"/>
  <c r="AL260" i="1"/>
  <c r="AM260" i="1" s="1"/>
  <c r="R260" i="1" s="1"/>
  <c r="AK260" i="1"/>
  <c r="AI260" i="1" s="1"/>
  <c r="X260" i="1"/>
  <c r="V260" i="1" s="1"/>
  <c r="W260" i="1"/>
  <c r="O260" i="1"/>
  <c r="AO259" i="1"/>
  <c r="AN259" i="1"/>
  <c r="AL259" i="1"/>
  <c r="AM259" i="1" s="1"/>
  <c r="R259" i="1" s="1"/>
  <c r="S259" i="1" s="1"/>
  <c r="T259" i="1" s="1"/>
  <c r="AB259" i="1" s="1"/>
  <c r="AK259" i="1"/>
  <c r="AI259" i="1"/>
  <c r="H259" i="1" s="1"/>
  <c r="X259" i="1"/>
  <c r="W259" i="1"/>
  <c r="V259" i="1"/>
  <c r="U259" i="1"/>
  <c r="Y259" i="1" s="1"/>
  <c r="O259" i="1"/>
  <c r="M259" i="1"/>
  <c r="J259" i="1"/>
  <c r="I259" i="1"/>
  <c r="AO258" i="1"/>
  <c r="AN258" i="1"/>
  <c r="AM258" i="1"/>
  <c r="AL258" i="1"/>
  <c r="AK258" i="1"/>
  <c r="AI258" i="1"/>
  <c r="X258" i="1"/>
  <c r="W258" i="1"/>
  <c r="V258" i="1"/>
  <c r="R258" i="1"/>
  <c r="O258" i="1"/>
  <c r="J258" i="1"/>
  <c r="AO257" i="1"/>
  <c r="AN257" i="1"/>
  <c r="AL257" i="1"/>
  <c r="AK257" i="1"/>
  <c r="AI257" i="1" s="1"/>
  <c r="AJ257" i="1"/>
  <c r="X257" i="1"/>
  <c r="W257" i="1"/>
  <c r="V257" i="1" s="1"/>
  <c r="O257" i="1"/>
  <c r="AO256" i="1"/>
  <c r="AN256" i="1"/>
  <c r="AL256" i="1"/>
  <c r="AM256" i="1" s="1"/>
  <c r="R256" i="1" s="1"/>
  <c r="AK256" i="1"/>
  <c r="AI256" i="1" s="1"/>
  <c r="X256" i="1"/>
  <c r="V256" i="1" s="1"/>
  <c r="W256" i="1"/>
  <c r="O256" i="1"/>
  <c r="H256" i="1"/>
  <c r="Z256" i="1" s="1"/>
  <c r="AO255" i="1"/>
  <c r="AN255" i="1"/>
  <c r="AL255" i="1"/>
  <c r="AM255" i="1" s="1"/>
  <c r="R255" i="1" s="1"/>
  <c r="AK255" i="1"/>
  <c r="AI255" i="1"/>
  <c r="H255" i="1" s="1"/>
  <c r="X255" i="1"/>
  <c r="W255" i="1"/>
  <c r="V255" i="1"/>
  <c r="O255" i="1"/>
  <c r="M255" i="1"/>
  <c r="J255" i="1"/>
  <c r="I255" i="1"/>
  <c r="AO254" i="1"/>
  <c r="AN254" i="1"/>
  <c r="AM254" i="1"/>
  <c r="AL254" i="1"/>
  <c r="AK254" i="1"/>
  <c r="AI254" i="1"/>
  <c r="X254" i="1"/>
  <c r="W254" i="1"/>
  <c r="V254" i="1"/>
  <c r="R254" i="1"/>
  <c r="O254" i="1"/>
  <c r="J254" i="1"/>
  <c r="AO253" i="1"/>
  <c r="AN253" i="1"/>
  <c r="AL253" i="1"/>
  <c r="AK253" i="1"/>
  <c r="AI253" i="1" s="1"/>
  <c r="AJ253" i="1"/>
  <c r="X253" i="1"/>
  <c r="W253" i="1"/>
  <c r="V253" i="1" s="1"/>
  <c r="O253" i="1"/>
  <c r="AO252" i="1"/>
  <c r="AN252" i="1"/>
  <c r="AL252" i="1"/>
  <c r="AM252" i="1" s="1"/>
  <c r="AK252" i="1"/>
  <c r="AI252" i="1" s="1"/>
  <c r="X252" i="1"/>
  <c r="V252" i="1" s="1"/>
  <c r="W252" i="1"/>
  <c r="O252" i="1"/>
  <c r="H252" i="1"/>
  <c r="Z252" i="1" s="1"/>
  <c r="AO251" i="1"/>
  <c r="AN251" i="1"/>
  <c r="AL251" i="1"/>
  <c r="AM251" i="1" s="1"/>
  <c r="R251" i="1" s="1"/>
  <c r="AK251" i="1"/>
  <c r="AI251" i="1"/>
  <c r="H251" i="1" s="1"/>
  <c r="X251" i="1"/>
  <c r="W251" i="1"/>
  <c r="V251" i="1"/>
  <c r="O251" i="1"/>
  <c r="M251" i="1"/>
  <c r="J251" i="1"/>
  <c r="I251" i="1"/>
  <c r="AO250" i="1"/>
  <c r="AN250" i="1"/>
  <c r="AM250" i="1" s="1"/>
  <c r="R250" i="1" s="1"/>
  <c r="AL250" i="1"/>
  <c r="AK250" i="1"/>
  <c r="AJ250" i="1"/>
  <c r="AI250" i="1"/>
  <c r="X250" i="1"/>
  <c r="W250" i="1"/>
  <c r="V250" i="1" s="1"/>
  <c r="O250" i="1"/>
  <c r="J250" i="1"/>
  <c r="AO249" i="1"/>
  <c r="AN249" i="1"/>
  <c r="AL249" i="1"/>
  <c r="AM249" i="1" s="1"/>
  <c r="R249" i="1" s="1"/>
  <c r="AK249" i="1"/>
  <c r="AI249" i="1" s="1"/>
  <c r="H249" i="1" s="1"/>
  <c r="X249" i="1"/>
  <c r="W249" i="1"/>
  <c r="O249" i="1"/>
  <c r="AO248" i="1"/>
  <c r="AN248" i="1"/>
  <c r="AL248" i="1"/>
  <c r="AM248" i="1" s="1"/>
  <c r="R248" i="1" s="1"/>
  <c r="AK248" i="1"/>
  <c r="AI248" i="1" s="1"/>
  <c r="X248" i="1"/>
  <c r="V248" i="1" s="1"/>
  <c r="W248" i="1"/>
  <c r="O248" i="1"/>
  <c r="AO247" i="1"/>
  <c r="AN247" i="1"/>
  <c r="AM247" i="1"/>
  <c r="AL247" i="1"/>
  <c r="AK247" i="1"/>
  <c r="AI247" i="1"/>
  <c r="X247" i="1"/>
  <c r="W247" i="1"/>
  <c r="V247" i="1"/>
  <c r="R247" i="1"/>
  <c r="O247" i="1"/>
  <c r="M247" i="1"/>
  <c r="AO246" i="1"/>
  <c r="AN246" i="1"/>
  <c r="AM246" i="1" s="1"/>
  <c r="R246" i="1" s="1"/>
  <c r="AL246" i="1"/>
  <c r="AK246" i="1"/>
  <c r="AI246" i="1" s="1"/>
  <c r="AJ246" i="1"/>
  <c r="X246" i="1"/>
  <c r="W246" i="1"/>
  <c r="V246" i="1"/>
  <c r="O246" i="1"/>
  <c r="J246" i="1"/>
  <c r="AO245" i="1"/>
  <c r="AN245" i="1"/>
  <c r="AL245" i="1"/>
  <c r="AM245" i="1" s="1"/>
  <c r="R245" i="1" s="1"/>
  <c r="AK245" i="1"/>
  <c r="AI245" i="1" s="1"/>
  <c r="J245" i="1" s="1"/>
  <c r="X245" i="1"/>
  <c r="W245" i="1"/>
  <c r="V245" i="1" s="1"/>
  <c r="O245" i="1"/>
  <c r="M245" i="1"/>
  <c r="H245" i="1"/>
  <c r="Z245" i="1" s="1"/>
  <c r="AO244" i="1"/>
  <c r="AN244" i="1"/>
  <c r="AL244" i="1"/>
  <c r="AM244" i="1" s="1"/>
  <c r="AK244" i="1"/>
  <c r="AI244" i="1" s="1"/>
  <c r="Z244" i="1"/>
  <c r="X244" i="1"/>
  <c r="W244" i="1"/>
  <c r="V244" i="1"/>
  <c r="O244" i="1"/>
  <c r="H244" i="1"/>
  <c r="AO243" i="1"/>
  <c r="AN243" i="1"/>
  <c r="AL243" i="1"/>
  <c r="AM243" i="1" s="1"/>
  <c r="R243" i="1" s="1"/>
  <c r="AK243" i="1"/>
  <c r="AI243" i="1"/>
  <c r="H243" i="1" s="1"/>
  <c r="X243" i="1"/>
  <c r="W243" i="1"/>
  <c r="V243" i="1"/>
  <c r="O243" i="1"/>
  <c r="J243" i="1"/>
  <c r="I243" i="1"/>
  <c r="AO242" i="1"/>
  <c r="AN242" i="1"/>
  <c r="AM242" i="1"/>
  <c r="R242" i="1" s="1"/>
  <c r="AL242" i="1"/>
  <c r="AK242" i="1"/>
  <c r="AI242" i="1"/>
  <c r="J242" i="1" s="1"/>
  <c r="X242" i="1"/>
  <c r="W242" i="1"/>
  <c r="V242" i="1" s="1"/>
  <c r="O242" i="1"/>
  <c r="H242" i="1"/>
  <c r="Z242" i="1" s="1"/>
  <c r="AO241" i="1"/>
  <c r="AN241" i="1"/>
  <c r="AL241" i="1"/>
  <c r="AM241" i="1" s="1"/>
  <c r="AK241" i="1"/>
  <c r="AI241" i="1" s="1"/>
  <c r="X241" i="1"/>
  <c r="W241" i="1"/>
  <c r="O241" i="1"/>
  <c r="H241" i="1"/>
  <c r="Z241" i="1" s="1"/>
  <c r="AO240" i="1"/>
  <c r="AN240" i="1"/>
  <c r="AL240" i="1"/>
  <c r="AM240" i="1" s="1"/>
  <c r="R240" i="1" s="1"/>
  <c r="AK240" i="1"/>
  <c r="AI240" i="1"/>
  <c r="H240" i="1" s="1"/>
  <c r="X240" i="1"/>
  <c r="W240" i="1"/>
  <c r="V240" i="1"/>
  <c r="O240" i="1"/>
  <c r="M240" i="1"/>
  <c r="J240" i="1"/>
  <c r="I240" i="1"/>
  <c r="AO239" i="1"/>
  <c r="AN239" i="1"/>
  <c r="AM239" i="1"/>
  <c r="AL239" i="1"/>
  <c r="AK239" i="1"/>
  <c r="AI239" i="1"/>
  <c r="X239" i="1"/>
  <c r="W239" i="1"/>
  <c r="V239" i="1"/>
  <c r="R239" i="1"/>
  <c r="O239" i="1"/>
  <c r="AO238" i="1"/>
  <c r="AN238" i="1"/>
  <c r="AL238" i="1"/>
  <c r="AM238" i="1" s="1"/>
  <c r="R238" i="1" s="1"/>
  <c r="AK238" i="1"/>
  <c r="AI238" i="1" s="1"/>
  <c r="X238" i="1"/>
  <c r="W238" i="1"/>
  <c r="V238" i="1" s="1"/>
  <c r="O238" i="1"/>
  <c r="AO237" i="1"/>
  <c r="AN237" i="1"/>
  <c r="AL237" i="1"/>
  <c r="AM237" i="1" s="1"/>
  <c r="AK237" i="1"/>
  <c r="AI237" i="1" s="1"/>
  <c r="X237" i="1"/>
  <c r="V237" i="1" s="1"/>
  <c r="W237" i="1"/>
  <c r="O237" i="1"/>
  <c r="H237" i="1"/>
  <c r="Z237" i="1" s="1"/>
  <c r="AO236" i="1"/>
  <c r="AN236" i="1"/>
  <c r="AL236" i="1"/>
  <c r="AM236" i="1" s="1"/>
  <c r="R236" i="1" s="1"/>
  <c r="AK236" i="1"/>
  <c r="AI236" i="1"/>
  <c r="H236" i="1" s="1"/>
  <c r="X236" i="1"/>
  <c r="W236" i="1"/>
  <c r="V236" i="1"/>
  <c r="O236" i="1"/>
  <c r="M236" i="1"/>
  <c r="J236" i="1"/>
  <c r="I236" i="1"/>
  <c r="AO235" i="1"/>
  <c r="AN235" i="1"/>
  <c r="AM235" i="1"/>
  <c r="AL235" i="1"/>
  <c r="AK235" i="1"/>
  <c r="AI235" i="1"/>
  <c r="X235" i="1"/>
  <c r="W235" i="1"/>
  <c r="V235" i="1"/>
  <c r="R235" i="1"/>
  <c r="O235" i="1"/>
  <c r="J235" i="1"/>
  <c r="AO234" i="1"/>
  <c r="AN234" i="1"/>
  <c r="AL234" i="1"/>
  <c r="AM234" i="1" s="1"/>
  <c r="R234" i="1" s="1"/>
  <c r="AK234" i="1"/>
  <c r="AI234" i="1" s="1"/>
  <c r="AJ234" i="1"/>
  <c r="X234" i="1"/>
  <c r="W234" i="1"/>
  <c r="V234" i="1" s="1"/>
  <c r="O234" i="1"/>
  <c r="AO233" i="1"/>
  <c r="AN233" i="1"/>
  <c r="AL233" i="1"/>
  <c r="AM233" i="1" s="1"/>
  <c r="R233" i="1" s="1"/>
  <c r="AK233" i="1"/>
  <c r="AI233" i="1" s="1"/>
  <c r="X233" i="1"/>
  <c r="V233" i="1" s="1"/>
  <c r="W233" i="1"/>
  <c r="O233" i="1"/>
  <c r="AO232" i="1"/>
  <c r="AN232" i="1"/>
  <c r="AL232" i="1"/>
  <c r="AM232" i="1" s="1"/>
  <c r="R232" i="1" s="1"/>
  <c r="S232" i="1" s="1"/>
  <c r="T232" i="1" s="1"/>
  <c r="AB232" i="1" s="1"/>
  <c r="AK232" i="1"/>
  <c r="AI232" i="1"/>
  <c r="H232" i="1" s="1"/>
  <c r="X232" i="1"/>
  <c r="W232" i="1"/>
  <c r="V232" i="1"/>
  <c r="U232" i="1"/>
  <c r="Y232" i="1" s="1"/>
  <c r="O232" i="1"/>
  <c r="M232" i="1"/>
  <c r="J232" i="1"/>
  <c r="I232" i="1"/>
  <c r="AO231" i="1"/>
  <c r="AN231" i="1"/>
  <c r="AM231" i="1"/>
  <c r="AL231" i="1"/>
  <c r="AK231" i="1"/>
  <c r="AI231" i="1"/>
  <c r="X231" i="1"/>
  <c r="W231" i="1"/>
  <c r="V231" i="1"/>
  <c r="R231" i="1"/>
  <c r="O231" i="1"/>
  <c r="J231" i="1"/>
  <c r="AO230" i="1"/>
  <c r="AN230" i="1"/>
  <c r="AL230" i="1"/>
  <c r="AK230" i="1"/>
  <c r="AI230" i="1" s="1"/>
  <c r="AJ230" i="1"/>
  <c r="X230" i="1"/>
  <c r="W230" i="1"/>
  <c r="V230" i="1" s="1"/>
  <c r="O230" i="1"/>
  <c r="AO229" i="1"/>
  <c r="AN229" i="1"/>
  <c r="AL229" i="1"/>
  <c r="AM229" i="1" s="1"/>
  <c r="R229" i="1" s="1"/>
  <c r="AK229" i="1"/>
  <c r="AI229" i="1" s="1"/>
  <c r="X229" i="1"/>
  <c r="V229" i="1" s="1"/>
  <c r="W229" i="1"/>
  <c r="O229" i="1"/>
  <c r="H229" i="1"/>
  <c r="Z229" i="1" s="1"/>
  <c r="AO228" i="1"/>
  <c r="AN228" i="1"/>
  <c r="AL228" i="1"/>
  <c r="AM228" i="1" s="1"/>
  <c r="R228" i="1" s="1"/>
  <c r="AK228" i="1"/>
  <c r="AI228" i="1"/>
  <c r="H228" i="1" s="1"/>
  <c r="X228" i="1"/>
  <c r="W228" i="1"/>
  <c r="V228" i="1"/>
  <c r="O228" i="1"/>
  <c r="M228" i="1"/>
  <c r="J228" i="1"/>
  <c r="I228" i="1"/>
  <c r="AO227" i="1"/>
  <c r="AN227" i="1"/>
  <c r="AM227" i="1"/>
  <c r="AL227" i="1"/>
  <c r="AK227" i="1"/>
  <c r="AI227" i="1"/>
  <c r="X227" i="1"/>
  <c r="W227" i="1"/>
  <c r="V227" i="1"/>
  <c r="R227" i="1"/>
  <c r="O227" i="1"/>
  <c r="J227" i="1"/>
  <c r="AO226" i="1"/>
  <c r="AN226" i="1"/>
  <c r="AL226" i="1"/>
  <c r="AM226" i="1" s="1"/>
  <c r="R226" i="1" s="1"/>
  <c r="AK226" i="1"/>
  <c r="AI226" i="1" s="1"/>
  <c r="AJ226" i="1"/>
  <c r="X226" i="1"/>
  <c r="W226" i="1"/>
  <c r="V226" i="1" s="1"/>
  <c r="O226" i="1"/>
  <c r="AO225" i="1"/>
  <c r="AN225" i="1"/>
  <c r="AL225" i="1"/>
  <c r="AM225" i="1" s="1"/>
  <c r="AK225" i="1"/>
  <c r="AI225" i="1" s="1"/>
  <c r="X225" i="1"/>
  <c r="V225" i="1" s="1"/>
  <c r="W225" i="1"/>
  <c r="O225" i="1"/>
  <c r="H225" i="1"/>
  <c r="Z225" i="1" s="1"/>
  <c r="AO224" i="1"/>
  <c r="AN224" i="1"/>
  <c r="AL224" i="1"/>
  <c r="AM224" i="1" s="1"/>
  <c r="R224" i="1" s="1"/>
  <c r="AK224" i="1"/>
  <c r="AI224" i="1"/>
  <c r="H224" i="1" s="1"/>
  <c r="X224" i="1"/>
  <c r="W224" i="1"/>
  <c r="V224" i="1"/>
  <c r="O224" i="1"/>
  <c r="M224" i="1"/>
  <c r="J224" i="1"/>
  <c r="I224" i="1"/>
  <c r="AO223" i="1"/>
  <c r="AN223" i="1"/>
  <c r="AM223" i="1"/>
  <c r="AL223" i="1"/>
  <c r="AK223" i="1"/>
  <c r="AI223" i="1"/>
  <c r="X223" i="1"/>
  <c r="W223" i="1"/>
  <c r="V223" i="1"/>
  <c r="R223" i="1"/>
  <c r="O223" i="1"/>
  <c r="AO222" i="1"/>
  <c r="AN222" i="1"/>
  <c r="AL222" i="1"/>
  <c r="AM222" i="1" s="1"/>
  <c r="R222" i="1" s="1"/>
  <c r="AK222" i="1"/>
  <c r="AI222" i="1" s="1"/>
  <c r="X222" i="1"/>
  <c r="W222" i="1"/>
  <c r="V222" i="1" s="1"/>
  <c r="O222" i="1"/>
  <c r="AO221" i="1"/>
  <c r="AN221" i="1"/>
  <c r="AL221" i="1"/>
  <c r="AM221" i="1" s="1"/>
  <c r="AK221" i="1"/>
  <c r="AI221" i="1" s="1"/>
  <c r="X221" i="1"/>
  <c r="V221" i="1" s="1"/>
  <c r="W221" i="1"/>
  <c r="O221" i="1"/>
  <c r="H221" i="1"/>
  <c r="Z221" i="1" s="1"/>
  <c r="AO220" i="1"/>
  <c r="AN220" i="1"/>
  <c r="AL220" i="1"/>
  <c r="AM220" i="1" s="1"/>
  <c r="R220" i="1" s="1"/>
  <c r="AK220" i="1"/>
  <c r="AI220" i="1"/>
  <c r="H220" i="1" s="1"/>
  <c r="X220" i="1"/>
  <c r="W220" i="1"/>
  <c r="V220" i="1"/>
  <c r="O220" i="1"/>
  <c r="M220" i="1"/>
  <c r="J220" i="1"/>
  <c r="I220" i="1"/>
  <c r="AO219" i="1"/>
  <c r="AN219" i="1"/>
  <c r="AM219" i="1"/>
  <c r="AL219" i="1"/>
  <c r="AK219" i="1"/>
  <c r="AI219" i="1"/>
  <c r="X219" i="1"/>
  <c r="W219" i="1"/>
  <c r="V219" i="1"/>
  <c r="R219" i="1"/>
  <c r="O219" i="1"/>
  <c r="J219" i="1"/>
  <c r="AO218" i="1"/>
  <c r="AN218" i="1"/>
  <c r="AL218" i="1"/>
  <c r="AM218" i="1" s="1"/>
  <c r="R218" i="1" s="1"/>
  <c r="AK218" i="1"/>
  <c r="AI218" i="1" s="1"/>
  <c r="AJ218" i="1"/>
  <c r="X218" i="1"/>
  <c r="W218" i="1"/>
  <c r="V218" i="1" s="1"/>
  <c r="O218" i="1"/>
  <c r="AO217" i="1"/>
  <c r="AN217" i="1"/>
  <c r="AL217" i="1"/>
  <c r="AM217" i="1" s="1"/>
  <c r="R217" i="1" s="1"/>
  <c r="AK217" i="1"/>
  <c r="AI217" i="1" s="1"/>
  <c r="H217" i="1" s="1"/>
  <c r="X217" i="1"/>
  <c r="V217" i="1" s="1"/>
  <c r="W217" i="1"/>
  <c r="O217" i="1"/>
  <c r="AO216" i="1"/>
  <c r="AN216" i="1"/>
  <c r="AL216" i="1"/>
  <c r="AM216" i="1" s="1"/>
  <c r="R216" i="1" s="1"/>
  <c r="S216" i="1" s="1"/>
  <c r="T216" i="1" s="1"/>
  <c r="AB216" i="1" s="1"/>
  <c r="AK216" i="1"/>
  <c r="AI216" i="1"/>
  <c r="H216" i="1" s="1"/>
  <c r="X216" i="1"/>
  <c r="W216" i="1"/>
  <c r="V216" i="1"/>
  <c r="U216" i="1"/>
  <c r="Y216" i="1" s="1"/>
  <c r="O216" i="1"/>
  <c r="M216" i="1"/>
  <c r="J216" i="1"/>
  <c r="I216" i="1"/>
  <c r="AO215" i="1"/>
  <c r="AN215" i="1"/>
  <c r="AM215" i="1"/>
  <c r="AL215" i="1"/>
  <c r="AK215" i="1"/>
  <c r="AI215" i="1"/>
  <c r="X215" i="1"/>
  <c r="W215" i="1"/>
  <c r="V215" i="1"/>
  <c r="R215" i="1"/>
  <c r="O215" i="1"/>
  <c r="J215" i="1"/>
  <c r="AO214" i="1"/>
  <c r="AN214" i="1"/>
  <c r="AL214" i="1"/>
  <c r="AK214" i="1"/>
  <c r="AI214" i="1" s="1"/>
  <c r="AJ214" i="1"/>
  <c r="X214" i="1"/>
  <c r="W214" i="1"/>
  <c r="V214" i="1" s="1"/>
  <c r="O214" i="1"/>
  <c r="AO213" i="1"/>
  <c r="AN213" i="1"/>
  <c r="AL213" i="1"/>
  <c r="AM213" i="1" s="1"/>
  <c r="R213" i="1" s="1"/>
  <c r="AK213" i="1"/>
  <c r="AI213" i="1" s="1"/>
  <c r="X213" i="1"/>
  <c r="V213" i="1" s="1"/>
  <c r="W213" i="1"/>
  <c r="O213" i="1"/>
  <c r="H213" i="1"/>
  <c r="Z213" i="1" s="1"/>
  <c r="AO212" i="1"/>
  <c r="AN212" i="1"/>
  <c r="AL212" i="1"/>
  <c r="AM212" i="1" s="1"/>
  <c r="R212" i="1" s="1"/>
  <c r="AK212" i="1"/>
  <c r="AI212" i="1"/>
  <c r="H212" i="1" s="1"/>
  <c r="X212" i="1"/>
  <c r="W212" i="1"/>
  <c r="V212" i="1"/>
  <c r="O212" i="1"/>
  <c r="M212" i="1"/>
  <c r="J212" i="1"/>
  <c r="I212" i="1"/>
  <c r="AO211" i="1"/>
  <c r="AN211" i="1"/>
  <c r="AM211" i="1"/>
  <c r="AL211" i="1"/>
  <c r="AK211" i="1"/>
  <c r="AI211" i="1"/>
  <c r="X211" i="1"/>
  <c r="W211" i="1"/>
  <c r="V211" i="1"/>
  <c r="R211" i="1"/>
  <c r="O211" i="1"/>
  <c r="J211" i="1"/>
  <c r="AO210" i="1"/>
  <c r="AN210" i="1"/>
  <c r="AL210" i="1"/>
  <c r="AM210" i="1" s="1"/>
  <c r="R210" i="1" s="1"/>
  <c r="AK210" i="1"/>
  <c r="AI210" i="1" s="1"/>
  <c r="AJ210" i="1"/>
  <c r="X210" i="1"/>
  <c r="W210" i="1"/>
  <c r="V210" i="1" s="1"/>
  <c r="O210" i="1"/>
  <c r="AO209" i="1"/>
  <c r="AN209" i="1"/>
  <c r="AL209" i="1"/>
  <c r="AM209" i="1" s="1"/>
  <c r="AK209" i="1"/>
  <c r="AI209" i="1" s="1"/>
  <c r="X209" i="1"/>
  <c r="V209" i="1" s="1"/>
  <c r="W209" i="1"/>
  <c r="O209" i="1"/>
  <c r="H209" i="1"/>
  <c r="Z209" i="1" s="1"/>
  <c r="AO208" i="1"/>
  <c r="AN208" i="1"/>
  <c r="AL208" i="1"/>
  <c r="AM208" i="1" s="1"/>
  <c r="R208" i="1" s="1"/>
  <c r="AK208" i="1"/>
  <c r="AI208" i="1"/>
  <c r="H208" i="1" s="1"/>
  <c r="X208" i="1"/>
  <c r="W208" i="1"/>
  <c r="V208" i="1"/>
  <c r="O208" i="1"/>
  <c r="M208" i="1"/>
  <c r="J208" i="1"/>
  <c r="I208" i="1"/>
  <c r="AO207" i="1"/>
  <c r="AN207" i="1"/>
  <c r="AM207" i="1"/>
  <c r="AL207" i="1"/>
  <c r="AK207" i="1"/>
  <c r="AI207" i="1"/>
  <c r="X207" i="1"/>
  <c r="W207" i="1"/>
  <c r="V207" i="1"/>
  <c r="R207" i="1"/>
  <c r="O207" i="1"/>
  <c r="AO206" i="1"/>
  <c r="AN206" i="1"/>
  <c r="AL206" i="1"/>
  <c r="AM206" i="1" s="1"/>
  <c r="R206" i="1" s="1"/>
  <c r="AK206" i="1"/>
  <c r="AI206" i="1" s="1"/>
  <c r="AJ206" i="1"/>
  <c r="X206" i="1"/>
  <c r="W206" i="1"/>
  <c r="V206" i="1" s="1"/>
  <c r="S206" i="1"/>
  <c r="T206" i="1" s="1"/>
  <c r="O206" i="1"/>
  <c r="H206" i="1"/>
  <c r="Z206" i="1" s="1"/>
  <c r="AO205" i="1"/>
  <c r="AN205" i="1"/>
  <c r="AL205" i="1"/>
  <c r="AM205" i="1" s="1"/>
  <c r="R205" i="1" s="1"/>
  <c r="AK205" i="1"/>
  <c r="AI205" i="1" s="1"/>
  <c r="X205" i="1"/>
  <c r="V205" i="1" s="1"/>
  <c r="W205" i="1"/>
  <c r="O205" i="1"/>
  <c r="M205" i="1"/>
  <c r="I205" i="1"/>
  <c r="H205" i="1"/>
  <c r="Z205" i="1" s="1"/>
  <c r="AO204" i="1"/>
  <c r="AN204" i="1"/>
  <c r="AL204" i="1"/>
  <c r="AM204" i="1" s="1"/>
  <c r="R204" i="1" s="1"/>
  <c r="AK204" i="1"/>
  <c r="AI204" i="1"/>
  <c r="X204" i="1"/>
  <c r="W204" i="1"/>
  <c r="V204" i="1"/>
  <c r="O204" i="1"/>
  <c r="M204" i="1"/>
  <c r="J204" i="1"/>
  <c r="I204" i="1"/>
  <c r="AO203" i="1"/>
  <c r="AN203" i="1"/>
  <c r="AM203" i="1"/>
  <c r="R203" i="1" s="1"/>
  <c r="AL203" i="1"/>
  <c r="AK203" i="1"/>
  <c r="AI203" i="1"/>
  <c r="X203" i="1"/>
  <c r="W203" i="1"/>
  <c r="V203" i="1"/>
  <c r="O203" i="1"/>
  <c r="AO202" i="1"/>
  <c r="AN202" i="1"/>
  <c r="AL202" i="1"/>
  <c r="AM202" i="1" s="1"/>
  <c r="R202" i="1" s="1"/>
  <c r="AK202" i="1"/>
  <c r="AI202" i="1" s="1"/>
  <c r="AJ202" i="1"/>
  <c r="X202" i="1"/>
  <c r="W202" i="1"/>
  <c r="V202" i="1" s="1"/>
  <c r="S202" i="1"/>
  <c r="T202" i="1" s="1"/>
  <c r="O202" i="1"/>
  <c r="H202" i="1"/>
  <c r="Z202" i="1" s="1"/>
  <c r="AO201" i="1"/>
  <c r="AN201" i="1"/>
  <c r="AL201" i="1"/>
  <c r="AM201" i="1" s="1"/>
  <c r="R201" i="1" s="1"/>
  <c r="AK201" i="1"/>
  <c r="AI201" i="1" s="1"/>
  <c r="X201" i="1"/>
  <c r="V201" i="1" s="1"/>
  <c r="W201" i="1"/>
  <c r="O201" i="1"/>
  <c r="M201" i="1"/>
  <c r="I201" i="1"/>
  <c r="H201" i="1"/>
  <c r="Z201" i="1" s="1"/>
  <c r="AO200" i="1"/>
  <c r="AN200" i="1"/>
  <c r="AL200" i="1"/>
  <c r="AM200" i="1" s="1"/>
  <c r="R200" i="1" s="1"/>
  <c r="AK200" i="1"/>
  <c r="AI200" i="1"/>
  <c r="X200" i="1"/>
  <c r="W200" i="1"/>
  <c r="V200" i="1"/>
  <c r="O200" i="1"/>
  <c r="M200" i="1"/>
  <c r="J200" i="1"/>
  <c r="I200" i="1"/>
  <c r="AO199" i="1"/>
  <c r="AN199" i="1"/>
  <c r="AM199" i="1"/>
  <c r="R199" i="1" s="1"/>
  <c r="AL199" i="1"/>
  <c r="AK199" i="1"/>
  <c r="AI199" i="1"/>
  <c r="X199" i="1"/>
  <c r="W199" i="1"/>
  <c r="V199" i="1"/>
  <c r="O199" i="1"/>
  <c r="AO198" i="1"/>
  <c r="AN198" i="1"/>
  <c r="AL198" i="1"/>
  <c r="AM198" i="1" s="1"/>
  <c r="R198" i="1" s="1"/>
  <c r="AK198" i="1"/>
  <c r="AI198" i="1" s="1"/>
  <c r="AJ198" i="1"/>
  <c r="X198" i="1"/>
  <c r="W198" i="1"/>
  <c r="V198" i="1" s="1"/>
  <c r="S198" i="1"/>
  <c r="T198" i="1" s="1"/>
  <c r="O198" i="1"/>
  <c r="H198" i="1"/>
  <c r="Z198" i="1" s="1"/>
  <c r="AO197" i="1"/>
  <c r="AN197" i="1"/>
  <c r="AL197" i="1"/>
  <c r="AM197" i="1" s="1"/>
  <c r="R197" i="1" s="1"/>
  <c r="AK197" i="1"/>
  <c r="AI197" i="1" s="1"/>
  <c r="AJ197" i="1" s="1"/>
  <c r="Z197" i="1"/>
  <c r="X197" i="1"/>
  <c r="W197" i="1"/>
  <c r="V197" i="1"/>
  <c r="O197" i="1"/>
  <c r="M197" i="1"/>
  <c r="J197" i="1"/>
  <c r="I197" i="1"/>
  <c r="H197" i="1"/>
  <c r="AO196" i="1"/>
  <c r="AN196" i="1"/>
  <c r="AL196" i="1"/>
  <c r="AM196" i="1" s="1"/>
  <c r="R196" i="1" s="1"/>
  <c r="AK196" i="1"/>
  <c r="AI196" i="1"/>
  <c r="H196" i="1" s="1"/>
  <c r="X196" i="1"/>
  <c r="W196" i="1"/>
  <c r="V196" i="1"/>
  <c r="O196" i="1"/>
  <c r="J196" i="1"/>
  <c r="I196" i="1"/>
  <c r="AO195" i="1"/>
  <c r="AN195" i="1"/>
  <c r="AM195" i="1"/>
  <c r="AL195" i="1"/>
  <c r="AK195" i="1"/>
  <c r="AI195" i="1"/>
  <c r="X195" i="1"/>
  <c r="W195" i="1"/>
  <c r="V195" i="1" s="1"/>
  <c r="R195" i="1"/>
  <c r="O195" i="1"/>
  <c r="H195" i="1"/>
  <c r="AO194" i="1"/>
  <c r="AN194" i="1"/>
  <c r="AL194" i="1"/>
  <c r="AM194" i="1" s="1"/>
  <c r="AK194" i="1"/>
  <c r="AI194" i="1" s="1"/>
  <c r="J194" i="1" s="1"/>
  <c r="AJ194" i="1"/>
  <c r="X194" i="1"/>
  <c r="W194" i="1"/>
  <c r="V194" i="1" s="1"/>
  <c r="O194" i="1"/>
  <c r="H194" i="1"/>
  <c r="Z194" i="1" s="1"/>
  <c r="AO193" i="1"/>
  <c r="AN193" i="1"/>
  <c r="AL193" i="1"/>
  <c r="AM193" i="1" s="1"/>
  <c r="AK193" i="1"/>
  <c r="AI193" i="1" s="1"/>
  <c r="X193" i="1"/>
  <c r="V193" i="1" s="1"/>
  <c r="W193" i="1"/>
  <c r="O193" i="1"/>
  <c r="H193" i="1"/>
  <c r="AO192" i="1"/>
  <c r="AN192" i="1"/>
  <c r="AL192" i="1"/>
  <c r="AM192" i="1" s="1"/>
  <c r="R192" i="1" s="1"/>
  <c r="AK192" i="1"/>
  <c r="AI192" i="1"/>
  <c r="H192" i="1" s="1"/>
  <c r="X192" i="1"/>
  <c r="W192" i="1"/>
  <c r="V192" i="1"/>
  <c r="O192" i="1"/>
  <c r="M192" i="1"/>
  <c r="J192" i="1"/>
  <c r="I192" i="1"/>
  <c r="AO191" i="1"/>
  <c r="AN191" i="1"/>
  <c r="AM191" i="1"/>
  <c r="AL191" i="1"/>
  <c r="AK191" i="1"/>
  <c r="AI191" i="1"/>
  <c r="X191" i="1"/>
  <c r="W191" i="1"/>
  <c r="V191" i="1"/>
  <c r="R191" i="1"/>
  <c r="O191" i="1"/>
  <c r="J191" i="1"/>
  <c r="AO190" i="1"/>
  <c r="AN190" i="1"/>
  <c r="AL190" i="1"/>
  <c r="AK190" i="1"/>
  <c r="AI190" i="1" s="1"/>
  <c r="AJ190" i="1"/>
  <c r="X190" i="1"/>
  <c r="W190" i="1"/>
  <c r="V190" i="1" s="1"/>
  <c r="O190" i="1"/>
  <c r="AO189" i="1"/>
  <c r="AN189" i="1"/>
  <c r="AL189" i="1"/>
  <c r="AM189" i="1" s="1"/>
  <c r="R189" i="1" s="1"/>
  <c r="AK189" i="1"/>
  <c r="AI189" i="1" s="1"/>
  <c r="X189" i="1"/>
  <c r="V189" i="1" s="1"/>
  <c r="W189" i="1"/>
  <c r="O189" i="1"/>
  <c r="H189" i="1"/>
  <c r="Z189" i="1" s="1"/>
  <c r="AO188" i="1"/>
  <c r="AN188" i="1"/>
  <c r="AL188" i="1"/>
  <c r="AM188" i="1" s="1"/>
  <c r="R188" i="1" s="1"/>
  <c r="AK188" i="1"/>
  <c r="AI188" i="1"/>
  <c r="H188" i="1" s="1"/>
  <c r="X188" i="1"/>
  <c r="W188" i="1"/>
  <c r="V188" i="1"/>
  <c r="O188" i="1"/>
  <c r="M188" i="1"/>
  <c r="J188" i="1"/>
  <c r="I188" i="1"/>
  <c r="AO187" i="1"/>
  <c r="AN187" i="1"/>
  <c r="AM187" i="1"/>
  <c r="AL187" i="1"/>
  <c r="AK187" i="1"/>
  <c r="AI187" i="1"/>
  <c r="X187" i="1"/>
  <c r="W187" i="1"/>
  <c r="V187" i="1"/>
  <c r="R187" i="1"/>
  <c r="O187" i="1"/>
  <c r="J187" i="1"/>
  <c r="AO186" i="1"/>
  <c r="AN186" i="1"/>
  <c r="AL186" i="1"/>
  <c r="AK186" i="1"/>
  <c r="AI186" i="1" s="1"/>
  <c r="AJ186" i="1"/>
  <c r="X186" i="1"/>
  <c r="W186" i="1"/>
  <c r="V186" i="1" s="1"/>
  <c r="O186" i="1"/>
  <c r="AO185" i="1"/>
  <c r="AN185" i="1"/>
  <c r="AL185" i="1"/>
  <c r="AM185" i="1" s="1"/>
  <c r="R185" i="1" s="1"/>
  <c r="AK185" i="1"/>
  <c r="AI185" i="1" s="1"/>
  <c r="X185" i="1"/>
  <c r="V185" i="1" s="1"/>
  <c r="W185" i="1"/>
  <c r="O185" i="1"/>
  <c r="H185" i="1"/>
  <c r="Z185" i="1" s="1"/>
  <c r="AO184" i="1"/>
  <c r="AN184" i="1"/>
  <c r="AL184" i="1"/>
  <c r="AM184" i="1" s="1"/>
  <c r="R184" i="1" s="1"/>
  <c r="S184" i="1" s="1"/>
  <c r="T184" i="1" s="1"/>
  <c r="AB184" i="1" s="1"/>
  <c r="AK184" i="1"/>
  <c r="AI184" i="1"/>
  <c r="H184" i="1" s="1"/>
  <c r="X184" i="1"/>
  <c r="W184" i="1"/>
  <c r="V184" i="1"/>
  <c r="U184" i="1"/>
  <c r="Y184" i="1" s="1"/>
  <c r="O184" i="1"/>
  <c r="M184" i="1"/>
  <c r="J184" i="1"/>
  <c r="I184" i="1"/>
  <c r="AO183" i="1"/>
  <c r="AN183" i="1"/>
  <c r="AM183" i="1"/>
  <c r="AL183" i="1"/>
  <c r="AK183" i="1"/>
  <c r="AI183" i="1"/>
  <c r="X183" i="1"/>
  <c r="W183" i="1"/>
  <c r="V183" i="1"/>
  <c r="R183" i="1"/>
  <c r="O183" i="1"/>
  <c r="J183" i="1"/>
  <c r="AO182" i="1"/>
  <c r="AN182" i="1"/>
  <c r="AL182" i="1"/>
  <c r="AM182" i="1" s="1"/>
  <c r="R182" i="1" s="1"/>
  <c r="AK182" i="1"/>
  <c r="AI182" i="1" s="1"/>
  <c r="X182" i="1"/>
  <c r="W182" i="1"/>
  <c r="V182" i="1" s="1"/>
  <c r="O182" i="1"/>
  <c r="AO181" i="1"/>
  <c r="AN181" i="1"/>
  <c r="AL181" i="1"/>
  <c r="AM181" i="1" s="1"/>
  <c r="AK181" i="1"/>
  <c r="AI181" i="1" s="1"/>
  <c r="X181" i="1"/>
  <c r="V181" i="1" s="1"/>
  <c r="W181" i="1"/>
  <c r="O181" i="1"/>
  <c r="H181" i="1"/>
  <c r="Z181" i="1" s="1"/>
  <c r="AO180" i="1"/>
  <c r="AN180" i="1"/>
  <c r="AL180" i="1"/>
  <c r="AM180" i="1" s="1"/>
  <c r="R180" i="1" s="1"/>
  <c r="AK180" i="1"/>
  <c r="AI180" i="1"/>
  <c r="H180" i="1" s="1"/>
  <c r="X180" i="1"/>
  <c r="W180" i="1"/>
  <c r="V180" i="1"/>
  <c r="O180" i="1"/>
  <c r="M180" i="1"/>
  <c r="J180" i="1"/>
  <c r="I180" i="1"/>
  <c r="AO179" i="1"/>
  <c r="AN179" i="1"/>
  <c r="AM179" i="1"/>
  <c r="AL179" i="1"/>
  <c r="AK179" i="1"/>
  <c r="AI179" i="1"/>
  <c r="X179" i="1"/>
  <c r="W179" i="1"/>
  <c r="V179" i="1"/>
  <c r="R179" i="1"/>
  <c r="O179" i="1"/>
  <c r="J179" i="1"/>
  <c r="AO178" i="1"/>
  <c r="AN178" i="1"/>
  <c r="AL178" i="1"/>
  <c r="AM178" i="1" s="1"/>
  <c r="R178" i="1" s="1"/>
  <c r="AK178" i="1"/>
  <c r="AI178" i="1" s="1"/>
  <c r="AJ178" i="1" s="1"/>
  <c r="X178" i="1"/>
  <c r="W178" i="1"/>
  <c r="V178" i="1" s="1"/>
  <c r="O178" i="1"/>
  <c r="AO177" i="1"/>
  <c r="AN177" i="1"/>
  <c r="AL177" i="1"/>
  <c r="AM177" i="1" s="1"/>
  <c r="AK177" i="1"/>
  <c r="AI177" i="1" s="1"/>
  <c r="X177" i="1"/>
  <c r="V177" i="1" s="1"/>
  <c r="W177" i="1"/>
  <c r="O177" i="1"/>
  <c r="H177" i="1"/>
  <c r="AO176" i="1"/>
  <c r="AN176" i="1"/>
  <c r="AL176" i="1"/>
  <c r="AM176" i="1" s="1"/>
  <c r="R176" i="1" s="1"/>
  <c r="AK176" i="1"/>
  <c r="AI176" i="1"/>
  <c r="H176" i="1" s="1"/>
  <c r="X176" i="1"/>
  <c r="W176" i="1"/>
  <c r="V176" i="1"/>
  <c r="O176" i="1"/>
  <c r="M176" i="1"/>
  <c r="J176" i="1"/>
  <c r="I176" i="1"/>
  <c r="AO175" i="1"/>
  <c r="AN175" i="1"/>
  <c r="AM175" i="1"/>
  <c r="AL175" i="1"/>
  <c r="AK175" i="1"/>
  <c r="AI175" i="1"/>
  <c r="X175" i="1"/>
  <c r="W175" i="1"/>
  <c r="V175" i="1"/>
  <c r="R175" i="1"/>
  <c r="O175" i="1"/>
  <c r="J175" i="1"/>
  <c r="AO174" i="1"/>
  <c r="AN174" i="1"/>
  <c r="AL174" i="1"/>
  <c r="AK174" i="1"/>
  <c r="AI174" i="1" s="1"/>
  <c r="AJ174" i="1"/>
  <c r="X174" i="1"/>
  <c r="W174" i="1"/>
  <c r="V174" i="1" s="1"/>
  <c r="O174" i="1"/>
  <c r="AO173" i="1"/>
  <c r="AN173" i="1"/>
  <c r="AL173" i="1"/>
  <c r="AM173" i="1" s="1"/>
  <c r="R173" i="1" s="1"/>
  <c r="AK173" i="1"/>
  <c r="AI173" i="1" s="1"/>
  <c r="X173" i="1"/>
  <c r="V173" i="1" s="1"/>
  <c r="W173" i="1"/>
  <c r="O173" i="1"/>
  <c r="H173" i="1"/>
  <c r="Z173" i="1" s="1"/>
  <c r="AO172" i="1"/>
  <c r="AN172" i="1"/>
  <c r="AL172" i="1"/>
  <c r="AM172" i="1" s="1"/>
  <c r="R172" i="1" s="1"/>
  <c r="AK172" i="1"/>
  <c r="AI172" i="1"/>
  <c r="H172" i="1" s="1"/>
  <c r="X172" i="1"/>
  <c r="W172" i="1"/>
  <c r="V172" i="1"/>
  <c r="O172" i="1"/>
  <c r="M172" i="1"/>
  <c r="J172" i="1"/>
  <c r="I172" i="1"/>
  <c r="AO171" i="1"/>
  <c r="AN171" i="1"/>
  <c r="AM171" i="1"/>
  <c r="AL171" i="1"/>
  <c r="AK171" i="1"/>
  <c r="AI171" i="1"/>
  <c r="X171" i="1"/>
  <c r="W171" i="1"/>
  <c r="V171" i="1"/>
  <c r="R171" i="1"/>
  <c r="O171" i="1"/>
  <c r="J171" i="1"/>
  <c r="AO170" i="1"/>
  <c r="AN170" i="1"/>
  <c r="AL170" i="1"/>
  <c r="AK170" i="1"/>
  <c r="AI170" i="1" s="1"/>
  <c r="AJ170" i="1"/>
  <c r="X170" i="1"/>
  <c r="W170" i="1"/>
  <c r="V170" i="1" s="1"/>
  <c r="O170" i="1"/>
  <c r="AO169" i="1"/>
  <c r="AN169" i="1"/>
  <c r="AL169" i="1"/>
  <c r="AM169" i="1" s="1"/>
  <c r="R169" i="1" s="1"/>
  <c r="AK169" i="1"/>
  <c r="AI169" i="1" s="1"/>
  <c r="X169" i="1"/>
  <c r="V169" i="1" s="1"/>
  <c r="W169" i="1"/>
  <c r="O169" i="1"/>
  <c r="H169" i="1"/>
  <c r="Z169" i="1" s="1"/>
  <c r="AO168" i="1"/>
  <c r="AN168" i="1"/>
  <c r="AL168" i="1"/>
  <c r="AM168" i="1" s="1"/>
  <c r="R168" i="1" s="1"/>
  <c r="S168" i="1" s="1"/>
  <c r="T168" i="1" s="1"/>
  <c r="AB168" i="1" s="1"/>
  <c r="AK168" i="1"/>
  <c r="AI168" i="1"/>
  <c r="H168" i="1" s="1"/>
  <c r="X168" i="1"/>
  <c r="W168" i="1"/>
  <c r="V168" i="1"/>
  <c r="U168" i="1"/>
  <c r="Y168" i="1" s="1"/>
  <c r="O168" i="1"/>
  <c r="M168" i="1"/>
  <c r="J168" i="1"/>
  <c r="I168" i="1"/>
  <c r="AO167" i="1"/>
  <c r="AN167" i="1"/>
  <c r="AM167" i="1"/>
  <c r="AL167" i="1"/>
  <c r="AK167" i="1"/>
  <c r="AI167" i="1"/>
  <c r="X167" i="1"/>
  <c r="W167" i="1"/>
  <c r="V167" i="1"/>
  <c r="R167" i="1"/>
  <c r="O167" i="1"/>
  <c r="AO166" i="1"/>
  <c r="AN166" i="1"/>
  <c r="AL166" i="1"/>
  <c r="AM166" i="1" s="1"/>
  <c r="R166" i="1" s="1"/>
  <c r="AK166" i="1"/>
  <c r="AI166" i="1" s="1"/>
  <c r="X166" i="1"/>
  <c r="W166" i="1"/>
  <c r="V166" i="1" s="1"/>
  <c r="O166" i="1"/>
  <c r="AO165" i="1"/>
  <c r="AN165" i="1"/>
  <c r="AL165" i="1"/>
  <c r="AM165" i="1" s="1"/>
  <c r="AK165" i="1"/>
  <c r="AI165" i="1" s="1"/>
  <c r="X165" i="1"/>
  <c r="V165" i="1" s="1"/>
  <c r="W165" i="1"/>
  <c r="O165" i="1"/>
  <c r="H165" i="1"/>
  <c r="Z165" i="1" s="1"/>
  <c r="AO164" i="1"/>
  <c r="AN164" i="1"/>
  <c r="AL164" i="1"/>
  <c r="AM164" i="1" s="1"/>
  <c r="R164" i="1" s="1"/>
  <c r="AK164" i="1"/>
  <c r="AI164" i="1"/>
  <c r="H164" i="1" s="1"/>
  <c r="X164" i="1"/>
  <c r="W164" i="1"/>
  <c r="V164" i="1"/>
  <c r="O164" i="1"/>
  <c r="M164" i="1"/>
  <c r="J164" i="1"/>
  <c r="I164" i="1"/>
  <c r="AO163" i="1"/>
  <c r="AN163" i="1"/>
  <c r="AM163" i="1"/>
  <c r="AL163" i="1"/>
  <c r="AK163" i="1"/>
  <c r="AI163" i="1"/>
  <c r="X163" i="1"/>
  <c r="W163" i="1"/>
  <c r="V163" i="1"/>
  <c r="R163" i="1"/>
  <c r="O163" i="1"/>
  <c r="J163" i="1"/>
  <c r="AO162" i="1"/>
  <c r="AN162" i="1"/>
  <c r="AL162" i="1"/>
  <c r="AM162" i="1" s="1"/>
  <c r="R162" i="1" s="1"/>
  <c r="AK162" i="1"/>
  <c r="AI162" i="1" s="1"/>
  <c r="AJ162" i="1" s="1"/>
  <c r="X162" i="1"/>
  <c r="W162" i="1"/>
  <c r="V162" i="1" s="1"/>
  <c r="O162" i="1"/>
  <c r="AO161" i="1"/>
  <c r="AN161" i="1"/>
  <c r="AL161" i="1"/>
  <c r="AM161" i="1" s="1"/>
  <c r="AK161" i="1"/>
  <c r="AI161" i="1" s="1"/>
  <c r="X161" i="1"/>
  <c r="V161" i="1" s="1"/>
  <c r="W161" i="1"/>
  <c r="O161" i="1"/>
  <c r="H161" i="1"/>
  <c r="AO160" i="1"/>
  <c r="AN160" i="1"/>
  <c r="AL160" i="1"/>
  <c r="AM160" i="1" s="1"/>
  <c r="R160" i="1" s="1"/>
  <c r="AK160" i="1"/>
  <c r="AI160" i="1"/>
  <c r="H160" i="1" s="1"/>
  <c r="X160" i="1"/>
  <c r="W160" i="1"/>
  <c r="V160" i="1"/>
  <c r="O160" i="1"/>
  <c r="M160" i="1"/>
  <c r="J160" i="1"/>
  <c r="I160" i="1"/>
  <c r="AO159" i="1"/>
  <c r="AN159" i="1"/>
  <c r="AM159" i="1"/>
  <c r="AL159" i="1"/>
  <c r="AK159" i="1"/>
  <c r="AI159" i="1"/>
  <c r="X159" i="1"/>
  <c r="W159" i="1"/>
  <c r="V159" i="1"/>
  <c r="R159" i="1"/>
  <c r="O159" i="1"/>
  <c r="J159" i="1"/>
  <c r="AO158" i="1"/>
  <c r="AN158" i="1"/>
  <c r="AL158" i="1"/>
  <c r="AK158" i="1"/>
  <c r="AI158" i="1" s="1"/>
  <c r="AJ158" i="1"/>
  <c r="X158" i="1"/>
  <c r="W158" i="1"/>
  <c r="V158" i="1" s="1"/>
  <c r="O158" i="1"/>
  <c r="AO157" i="1"/>
  <c r="AN157" i="1"/>
  <c r="AL157" i="1"/>
  <c r="AM157" i="1" s="1"/>
  <c r="R157" i="1" s="1"/>
  <c r="AK157" i="1"/>
  <c r="AI157" i="1" s="1"/>
  <c r="X157" i="1"/>
  <c r="V157" i="1" s="1"/>
  <c r="W157" i="1"/>
  <c r="O157" i="1"/>
  <c r="H157" i="1"/>
  <c r="Z157" i="1" s="1"/>
  <c r="AO156" i="1"/>
  <c r="AN156" i="1"/>
  <c r="AL156" i="1"/>
  <c r="AM156" i="1" s="1"/>
  <c r="R156" i="1" s="1"/>
  <c r="AK156" i="1"/>
  <c r="AI156" i="1"/>
  <c r="H156" i="1" s="1"/>
  <c r="X156" i="1"/>
  <c r="W156" i="1"/>
  <c r="V156" i="1"/>
  <c r="O156" i="1"/>
  <c r="M156" i="1"/>
  <c r="J156" i="1"/>
  <c r="I156" i="1"/>
  <c r="AO155" i="1"/>
  <c r="AN155" i="1"/>
  <c r="AM155" i="1"/>
  <c r="AL155" i="1"/>
  <c r="AK155" i="1"/>
  <c r="AI155" i="1"/>
  <c r="X155" i="1"/>
  <c r="W155" i="1"/>
  <c r="V155" i="1"/>
  <c r="R155" i="1"/>
  <c r="O155" i="1"/>
  <c r="J155" i="1"/>
  <c r="AO154" i="1"/>
  <c r="AN154" i="1"/>
  <c r="AL154" i="1"/>
  <c r="AM154" i="1" s="1"/>
  <c r="AK154" i="1"/>
  <c r="AI154" i="1" s="1"/>
  <c r="X154" i="1"/>
  <c r="W154" i="1"/>
  <c r="O154" i="1"/>
  <c r="H154" i="1"/>
  <c r="Z154" i="1" s="1"/>
  <c r="AO153" i="1"/>
  <c r="AN153" i="1"/>
  <c r="AL153" i="1"/>
  <c r="AM153" i="1" s="1"/>
  <c r="AK153" i="1"/>
  <c r="AI153" i="1" s="1"/>
  <c r="X153" i="1"/>
  <c r="V153" i="1" s="1"/>
  <c r="W153" i="1"/>
  <c r="O153" i="1"/>
  <c r="AO152" i="1"/>
  <c r="AN152" i="1"/>
  <c r="AM152" i="1"/>
  <c r="AL152" i="1"/>
  <c r="AK152" i="1"/>
  <c r="AI152" i="1"/>
  <c r="X152" i="1"/>
  <c r="W152" i="1"/>
  <c r="V152" i="1"/>
  <c r="R152" i="1"/>
  <c r="O152" i="1"/>
  <c r="M152" i="1"/>
  <c r="AO151" i="1"/>
  <c r="AN151" i="1"/>
  <c r="AM151" i="1" s="1"/>
  <c r="AL151" i="1"/>
  <c r="AK151" i="1"/>
  <c r="AJ151" i="1"/>
  <c r="AI151" i="1"/>
  <c r="X151" i="1"/>
  <c r="W151" i="1"/>
  <c r="V151" i="1" s="1"/>
  <c r="R151" i="1"/>
  <c r="O151" i="1"/>
  <c r="J151" i="1"/>
  <c r="AO150" i="1"/>
  <c r="AN150" i="1"/>
  <c r="AL150" i="1"/>
  <c r="AM150" i="1" s="1"/>
  <c r="AK150" i="1"/>
  <c r="AI150" i="1" s="1"/>
  <c r="X150" i="1"/>
  <c r="W150" i="1"/>
  <c r="O150" i="1"/>
  <c r="H150" i="1"/>
  <c r="Z150" i="1" s="1"/>
  <c r="AO149" i="1"/>
  <c r="AN149" i="1"/>
  <c r="AL149" i="1"/>
  <c r="AM149" i="1" s="1"/>
  <c r="AK149" i="1"/>
  <c r="AI149" i="1" s="1"/>
  <c r="X149" i="1"/>
  <c r="V149" i="1" s="1"/>
  <c r="W149" i="1"/>
  <c r="O149" i="1"/>
  <c r="AO148" i="1"/>
  <c r="AN148" i="1"/>
  <c r="AM148" i="1"/>
  <c r="AL148" i="1"/>
  <c r="AK148" i="1"/>
  <c r="AI148" i="1"/>
  <c r="X148" i="1"/>
  <c r="W148" i="1"/>
  <c r="V148" i="1"/>
  <c r="R148" i="1"/>
  <c r="O148" i="1"/>
  <c r="AO147" i="1"/>
  <c r="AN147" i="1"/>
  <c r="AM147" i="1" s="1"/>
  <c r="R147" i="1" s="1"/>
  <c r="AL147" i="1"/>
  <c r="AK147" i="1"/>
  <c r="AI147" i="1" s="1"/>
  <c r="X147" i="1"/>
  <c r="W147" i="1"/>
  <c r="V147" i="1"/>
  <c r="O147" i="1"/>
  <c r="AO146" i="1"/>
  <c r="AN146" i="1"/>
  <c r="AL146" i="1"/>
  <c r="AK146" i="1"/>
  <c r="AI146" i="1" s="1"/>
  <c r="J146" i="1" s="1"/>
  <c r="AJ146" i="1"/>
  <c r="X146" i="1"/>
  <c r="W146" i="1"/>
  <c r="O146" i="1"/>
  <c r="M146" i="1"/>
  <c r="I146" i="1"/>
  <c r="H146" i="1"/>
  <c r="AO145" i="1"/>
  <c r="AN145" i="1"/>
  <c r="AL145" i="1"/>
  <c r="AM145" i="1" s="1"/>
  <c r="R145" i="1" s="1"/>
  <c r="AK145" i="1"/>
  <c r="AI145" i="1" s="1"/>
  <c r="X145" i="1"/>
  <c r="W145" i="1"/>
  <c r="V145" i="1"/>
  <c r="O145" i="1"/>
  <c r="I145" i="1"/>
  <c r="AO144" i="1"/>
  <c r="AN144" i="1"/>
  <c r="AM144" i="1"/>
  <c r="R144" i="1" s="1"/>
  <c r="AL144" i="1"/>
  <c r="AK144" i="1"/>
  <c r="AI144" i="1"/>
  <c r="X144" i="1"/>
  <c r="W144" i="1"/>
  <c r="V144" i="1"/>
  <c r="O144" i="1"/>
  <c r="AO143" i="1"/>
  <c r="AN143" i="1"/>
  <c r="AM143" i="1"/>
  <c r="R143" i="1" s="1"/>
  <c r="AL143" i="1"/>
  <c r="AK143" i="1"/>
  <c r="AI143" i="1"/>
  <c r="X143" i="1"/>
  <c r="W143" i="1"/>
  <c r="O143" i="1"/>
  <c r="AO142" i="1"/>
  <c r="AN142" i="1"/>
  <c r="AL142" i="1"/>
  <c r="AM142" i="1" s="1"/>
  <c r="AK142" i="1"/>
  <c r="AI142" i="1" s="1"/>
  <c r="X142" i="1"/>
  <c r="W142" i="1"/>
  <c r="V142" i="1" s="1"/>
  <c r="O142" i="1"/>
  <c r="H142" i="1"/>
  <c r="Z142" i="1" s="1"/>
  <c r="AO141" i="1"/>
  <c r="AN141" i="1"/>
  <c r="AL141" i="1"/>
  <c r="AM141" i="1" s="1"/>
  <c r="R141" i="1" s="1"/>
  <c r="AK141" i="1"/>
  <c r="AI141" i="1" s="1"/>
  <c r="X141" i="1"/>
  <c r="V141" i="1" s="1"/>
  <c r="W141" i="1"/>
  <c r="O141" i="1"/>
  <c r="M141" i="1"/>
  <c r="I141" i="1"/>
  <c r="AO140" i="1"/>
  <c r="AN140" i="1"/>
  <c r="AM140" i="1"/>
  <c r="AL140" i="1"/>
  <c r="AK140" i="1"/>
  <c r="AI140" i="1"/>
  <c r="X140" i="1"/>
  <c r="W140" i="1"/>
  <c r="V140" i="1"/>
  <c r="R140" i="1"/>
  <c r="O140" i="1"/>
  <c r="J140" i="1"/>
  <c r="AO139" i="1"/>
  <c r="AN139" i="1"/>
  <c r="AM139" i="1" s="1"/>
  <c r="R139" i="1" s="1"/>
  <c r="AL139" i="1"/>
  <c r="AK139" i="1"/>
  <c r="AJ139" i="1"/>
  <c r="AI139" i="1"/>
  <c r="M139" i="1" s="1"/>
  <c r="X139" i="1"/>
  <c r="W139" i="1"/>
  <c r="V139" i="1" s="1"/>
  <c r="O139" i="1"/>
  <c r="J139" i="1"/>
  <c r="H139" i="1"/>
  <c r="Z139" i="1" s="1"/>
  <c r="AO138" i="1"/>
  <c r="AN138" i="1"/>
  <c r="AL138" i="1"/>
  <c r="AM138" i="1" s="1"/>
  <c r="AK138" i="1"/>
  <c r="AI138" i="1" s="1"/>
  <c r="X138" i="1"/>
  <c r="W138" i="1"/>
  <c r="O138" i="1"/>
  <c r="H138" i="1"/>
  <c r="Z138" i="1" s="1"/>
  <c r="AO137" i="1"/>
  <c r="AN137" i="1"/>
  <c r="AL137" i="1"/>
  <c r="AM137" i="1" s="1"/>
  <c r="R137" i="1" s="1"/>
  <c r="AK137" i="1"/>
  <c r="AI137" i="1" s="1"/>
  <c r="X137" i="1"/>
  <c r="V137" i="1" s="1"/>
  <c r="W137" i="1"/>
  <c r="O137" i="1"/>
  <c r="M137" i="1"/>
  <c r="I137" i="1"/>
  <c r="AO136" i="1"/>
  <c r="AN136" i="1"/>
  <c r="AM136" i="1"/>
  <c r="AL136" i="1"/>
  <c r="AK136" i="1"/>
  <c r="AI136" i="1"/>
  <c r="X136" i="1"/>
  <c r="W136" i="1"/>
  <c r="V136" i="1"/>
  <c r="R136" i="1"/>
  <c r="O136" i="1"/>
  <c r="J136" i="1"/>
  <c r="AO135" i="1"/>
  <c r="AN135" i="1"/>
  <c r="AM135" i="1" s="1"/>
  <c r="R135" i="1" s="1"/>
  <c r="AL135" i="1"/>
  <c r="AK135" i="1"/>
  <c r="AI135" i="1" s="1"/>
  <c r="AJ135" i="1"/>
  <c r="X135" i="1"/>
  <c r="W135" i="1"/>
  <c r="V135" i="1" s="1"/>
  <c r="O135" i="1"/>
  <c r="AO134" i="1"/>
  <c r="AN134" i="1"/>
  <c r="AL134" i="1"/>
  <c r="AM134" i="1" s="1"/>
  <c r="R134" i="1" s="1"/>
  <c r="AK134" i="1"/>
  <c r="AI134" i="1" s="1"/>
  <c r="X134" i="1"/>
  <c r="W134" i="1"/>
  <c r="V134" i="1" s="1"/>
  <c r="O134" i="1"/>
  <c r="H134" i="1"/>
  <c r="Z134" i="1" s="1"/>
  <c r="AO133" i="1"/>
  <c r="AN133" i="1"/>
  <c r="AL133" i="1"/>
  <c r="AM133" i="1" s="1"/>
  <c r="R133" i="1" s="1"/>
  <c r="AK133" i="1"/>
  <c r="AI133" i="1" s="1"/>
  <c r="I133" i="1" s="1"/>
  <c r="X133" i="1"/>
  <c r="V133" i="1" s="1"/>
  <c r="W133" i="1"/>
  <c r="O133" i="1"/>
  <c r="M133" i="1"/>
  <c r="AO132" i="1"/>
  <c r="AN132" i="1"/>
  <c r="AM132" i="1"/>
  <c r="AL132" i="1"/>
  <c r="AK132" i="1"/>
  <c r="AI132" i="1"/>
  <c r="X132" i="1"/>
  <c r="W132" i="1"/>
  <c r="V132" i="1"/>
  <c r="R132" i="1"/>
  <c r="O132" i="1"/>
  <c r="J132" i="1"/>
  <c r="AO131" i="1"/>
  <c r="AN131" i="1"/>
  <c r="AM131" i="1" s="1"/>
  <c r="R131" i="1" s="1"/>
  <c r="AL131" i="1"/>
  <c r="AK131" i="1"/>
  <c r="AI131" i="1" s="1"/>
  <c r="X131" i="1"/>
  <c r="W131" i="1"/>
  <c r="V131" i="1" s="1"/>
  <c r="O131" i="1"/>
  <c r="AO130" i="1"/>
  <c r="AN130" i="1"/>
  <c r="AL130" i="1"/>
  <c r="AM130" i="1" s="1"/>
  <c r="AK130" i="1"/>
  <c r="AI130" i="1" s="1"/>
  <c r="X130" i="1"/>
  <c r="W130" i="1"/>
  <c r="O130" i="1"/>
  <c r="H130" i="1"/>
  <c r="Z130" i="1" s="1"/>
  <c r="AO129" i="1"/>
  <c r="AN129" i="1"/>
  <c r="AL129" i="1"/>
  <c r="AM129" i="1" s="1"/>
  <c r="R129" i="1" s="1"/>
  <c r="AK129" i="1"/>
  <c r="AI129" i="1"/>
  <c r="H129" i="1" s="1"/>
  <c r="X129" i="1"/>
  <c r="W129" i="1"/>
  <c r="V129" i="1"/>
  <c r="O129" i="1"/>
  <c r="M129" i="1"/>
  <c r="J129" i="1"/>
  <c r="I129" i="1"/>
  <c r="AO128" i="1"/>
  <c r="AN128" i="1"/>
  <c r="AM128" i="1"/>
  <c r="AL128" i="1"/>
  <c r="AK128" i="1"/>
  <c r="AI128" i="1"/>
  <c r="X128" i="1"/>
  <c r="W128" i="1"/>
  <c r="V128" i="1"/>
  <c r="R128" i="1"/>
  <c r="O128" i="1"/>
  <c r="J128" i="1"/>
  <c r="AO127" i="1"/>
  <c r="AN127" i="1"/>
  <c r="AM127" i="1" s="1"/>
  <c r="R127" i="1" s="1"/>
  <c r="AL127" i="1"/>
  <c r="AK127" i="1"/>
  <c r="AI127" i="1" s="1"/>
  <c r="AJ127" i="1" s="1"/>
  <c r="X127" i="1"/>
  <c r="W127" i="1"/>
  <c r="V127" i="1" s="1"/>
  <c r="O127" i="1"/>
  <c r="AO126" i="1"/>
  <c r="AN126" i="1"/>
  <c r="AL126" i="1"/>
  <c r="AM126" i="1" s="1"/>
  <c r="R126" i="1" s="1"/>
  <c r="AK126" i="1"/>
  <c r="AI126" i="1" s="1"/>
  <c r="X126" i="1"/>
  <c r="W126" i="1"/>
  <c r="V126" i="1" s="1"/>
  <c r="O126" i="1"/>
  <c r="AO125" i="1"/>
  <c r="AN125" i="1"/>
  <c r="AL125" i="1"/>
  <c r="AM125" i="1" s="1"/>
  <c r="R125" i="1" s="1"/>
  <c r="S125" i="1" s="1"/>
  <c r="T125" i="1" s="1"/>
  <c r="AB125" i="1" s="1"/>
  <c r="AK125" i="1"/>
  <c r="AI125" i="1"/>
  <c r="H125" i="1" s="1"/>
  <c r="X125" i="1"/>
  <c r="W125" i="1"/>
  <c r="V125" i="1"/>
  <c r="U125" i="1"/>
  <c r="Y125" i="1" s="1"/>
  <c r="O125" i="1"/>
  <c r="M125" i="1"/>
  <c r="J125" i="1"/>
  <c r="I125" i="1"/>
  <c r="AO124" i="1"/>
  <c r="AN124" i="1"/>
  <c r="AM124" i="1"/>
  <c r="AL124" i="1"/>
  <c r="AK124" i="1"/>
  <c r="AI124" i="1"/>
  <c r="X124" i="1"/>
  <c r="W124" i="1"/>
  <c r="V124" i="1"/>
  <c r="R124" i="1"/>
  <c r="O124" i="1"/>
  <c r="J124" i="1"/>
  <c r="AO123" i="1"/>
  <c r="AN123" i="1"/>
  <c r="AM123" i="1" s="1"/>
  <c r="R123" i="1" s="1"/>
  <c r="AL123" i="1"/>
  <c r="AK123" i="1"/>
  <c r="AI123" i="1" s="1"/>
  <c r="AJ123" i="1"/>
  <c r="X123" i="1"/>
  <c r="W123" i="1"/>
  <c r="V123" i="1" s="1"/>
  <c r="O123" i="1"/>
  <c r="AO122" i="1"/>
  <c r="AN122" i="1"/>
  <c r="AL122" i="1"/>
  <c r="AM122" i="1" s="1"/>
  <c r="R122" i="1" s="1"/>
  <c r="AK122" i="1"/>
  <c r="AI122" i="1" s="1"/>
  <c r="X122" i="1"/>
  <c r="W122" i="1"/>
  <c r="V122" i="1" s="1"/>
  <c r="O122" i="1"/>
  <c r="H122" i="1"/>
  <c r="Z122" i="1" s="1"/>
  <c r="AO121" i="1"/>
  <c r="AN121" i="1"/>
  <c r="AL121" i="1"/>
  <c r="AM121" i="1" s="1"/>
  <c r="R121" i="1" s="1"/>
  <c r="S121" i="1" s="1"/>
  <c r="T121" i="1" s="1"/>
  <c r="AB121" i="1" s="1"/>
  <c r="AK121" i="1"/>
  <c r="AI121" i="1"/>
  <c r="H121" i="1" s="1"/>
  <c r="X121" i="1"/>
  <c r="W121" i="1"/>
  <c r="V121" i="1"/>
  <c r="O121" i="1"/>
  <c r="M121" i="1"/>
  <c r="J121" i="1"/>
  <c r="I121" i="1"/>
  <c r="AO120" i="1"/>
  <c r="AN120" i="1"/>
  <c r="AM120" i="1"/>
  <c r="AL120" i="1"/>
  <c r="AK120" i="1"/>
  <c r="AI120" i="1"/>
  <c r="X120" i="1"/>
  <c r="W120" i="1"/>
  <c r="V120" i="1"/>
  <c r="R120" i="1"/>
  <c r="O120" i="1"/>
  <c r="J120" i="1"/>
  <c r="AO119" i="1"/>
  <c r="AN119" i="1"/>
  <c r="AM119" i="1" s="1"/>
  <c r="R119" i="1" s="1"/>
  <c r="AL119" i="1"/>
  <c r="AK119" i="1"/>
  <c r="AI119" i="1" s="1"/>
  <c r="AJ119" i="1"/>
  <c r="X119" i="1"/>
  <c r="W119" i="1"/>
  <c r="V119" i="1" s="1"/>
  <c r="O119" i="1"/>
  <c r="AO118" i="1"/>
  <c r="AN118" i="1"/>
  <c r="AL118" i="1"/>
  <c r="AM118" i="1" s="1"/>
  <c r="AK118" i="1"/>
  <c r="AI118" i="1" s="1"/>
  <c r="X118" i="1"/>
  <c r="W118" i="1"/>
  <c r="O118" i="1"/>
  <c r="H118" i="1"/>
  <c r="Z118" i="1" s="1"/>
  <c r="AO117" i="1"/>
  <c r="AN117" i="1"/>
  <c r="AL117" i="1"/>
  <c r="AM117" i="1" s="1"/>
  <c r="R117" i="1" s="1"/>
  <c r="AK117" i="1"/>
  <c r="AI117" i="1"/>
  <c r="H117" i="1" s="1"/>
  <c r="X117" i="1"/>
  <c r="W117" i="1"/>
  <c r="V117" i="1"/>
  <c r="O117" i="1"/>
  <c r="M117" i="1"/>
  <c r="J117" i="1"/>
  <c r="I117" i="1"/>
  <c r="AO116" i="1"/>
  <c r="AN116" i="1"/>
  <c r="AM116" i="1"/>
  <c r="AL116" i="1"/>
  <c r="AK116" i="1"/>
  <c r="AI116" i="1"/>
  <c r="X116" i="1"/>
  <c r="W116" i="1"/>
  <c r="V116" i="1"/>
  <c r="R116" i="1"/>
  <c r="O116" i="1"/>
  <c r="J116" i="1"/>
  <c r="AO115" i="1"/>
  <c r="AN115" i="1"/>
  <c r="AM115" i="1" s="1"/>
  <c r="R115" i="1" s="1"/>
  <c r="AL115" i="1"/>
  <c r="AK115" i="1"/>
  <c r="AI115" i="1" s="1"/>
  <c r="X115" i="1"/>
  <c r="W115" i="1"/>
  <c r="V115" i="1" s="1"/>
  <c r="O115" i="1"/>
  <c r="AO114" i="1"/>
  <c r="AN114" i="1"/>
  <c r="AL114" i="1"/>
  <c r="AM114" i="1" s="1"/>
  <c r="AK114" i="1"/>
  <c r="AI114" i="1" s="1"/>
  <c r="X114" i="1"/>
  <c r="W114" i="1"/>
  <c r="O114" i="1"/>
  <c r="H114" i="1"/>
  <c r="Z114" i="1" s="1"/>
  <c r="AO113" i="1"/>
  <c r="AN113" i="1"/>
  <c r="AL113" i="1"/>
  <c r="AM113" i="1" s="1"/>
  <c r="R113" i="1" s="1"/>
  <c r="AK113" i="1"/>
  <c r="AI113" i="1"/>
  <c r="H113" i="1" s="1"/>
  <c r="X113" i="1"/>
  <c r="W113" i="1"/>
  <c r="V113" i="1"/>
  <c r="O113" i="1"/>
  <c r="M113" i="1"/>
  <c r="J113" i="1"/>
  <c r="I113" i="1"/>
  <c r="AO112" i="1"/>
  <c r="AN112" i="1"/>
  <c r="AM112" i="1"/>
  <c r="AL112" i="1"/>
  <c r="AK112" i="1"/>
  <c r="AI112" i="1"/>
  <c r="X112" i="1"/>
  <c r="W112" i="1"/>
  <c r="V112" i="1"/>
  <c r="R112" i="1"/>
  <c r="O112" i="1"/>
  <c r="J112" i="1"/>
  <c r="AO111" i="1"/>
  <c r="AN111" i="1"/>
  <c r="AM111" i="1" s="1"/>
  <c r="R111" i="1" s="1"/>
  <c r="AL111" i="1"/>
  <c r="AK111" i="1"/>
  <c r="AI111" i="1" s="1"/>
  <c r="AJ111" i="1" s="1"/>
  <c r="X111" i="1"/>
  <c r="W111" i="1"/>
  <c r="V111" i="1" s="1"/>
  <c r="O111" i="1"/>
  <c r="AO110" i="1"/>
  <c r="AN110" i="1"/>
  <c r="AL110" i="1"/>
  <c r="AM110" i="1" s="1"/>
  <c r="R110" i="1" s="1"/>
  <c r="AK110" i="1"/>
  <c r="AI110" i="1" s="1"/>
  <c r="X110" i="1"/>
  <c r="W110" i="1"/>
  <c r="V110" i="1" s="1"/>
  <c r="O110" i="1"/>
  <c r="AO109" i="1"/>
  <c r="AN109" i="1"/>
  <c r="AL109" i="1"/>
  <c r="AM109" i="1" s="1"/>
  <c r="R109" i="1" s="1"/>
  <c r="S109" i="1" s="1"/>
  <c r="T109" i="1" s="1"/>
  <c r="AB109" i="1" s="1"/>
  <c r="AK109" i="1"/>
  <c r="AI109" i="1"/>
  <c r="H109" i="1" s="1"/>
  <c r="X109" i="1"/>
  <c r="W109" i="1"/>
  <c r="V109" i="1"/>
  <c r="U109" i="1"/>
  <c r="Y109" i="1" s="1"/>
  <c r="O109" i="1"/>
  <c r="M109" i="1"/>
  <c r="J109" i="1"/>
  <c r="I109" i="1"/>
  <c r="AO108" i="1"/>
  <c r="AN108" i="1"/>
  <c r="AM108" i="1"/>
  <c r="AL108" i="1"/>
  <c r="AK108" i="1"/>
  <c r="AI108" i="1"/>
  <c r="X108" i="1"/>
  <c r="W108" i="1"/>
  <c r="V108" i="1"/>
  <c r="R108" i="1"/>
  <c r="O108" i="1"/>
  <c r="J108" i="1"/>
  <c r="AO107" i="1"/>
  <c r="AN107" i="1"/>
  <c r="AM107" i="1" s="1"/>
  <c r="R107" i="1" s="1"/>
  <c r="AL107" i="1"/>
  <c r="AK107" i="1"/>
  <c r="AI107" i="1" s="1"/>
  <c r="AJ107" i="1"/>
  <c r="X107" i="1"/>
  <c r="W107" i="1"/>
  <c r="V107" i="1" s="1"/>
  <c r="O107" i="1"/>
  <c r="AO106" i="1"/>
  <c r="AN106" i="1"/>
  <c r="AL106" i="1"/>
  <c r="AM106" i="1" s="1"/>
  <c r="R106" i="1" s="1"/>
  <c r="AK106" i="1"/>
  <c r="AI106" i="1" s="1"/>
  <c r="X106" i="1"/>
  <c r="W106" i="1"/>
  <c r="V106" i="1" s="1"/>
  <c r="O106" i="1"/>
  <c r="H106" i="1"/>
  <c r="Z106" i="1" s="1"/>
  <c r="AO105" i="1"/>
  <c r="AN105" i="1"/>
  <c r="AL105" i="1"/>
  <c r="AM105" i="1" s="1"/>
  <c r="R105" i="1" s="1"/>
  <c r="S105" i="1" s="1"/>
  <c r="T105" i="1" s="1"/>
  <c r="AB105" i="1" s="1"/>
  <c r="AK105" i="1"/>
  <c r="AI105" i="1"/>
  <c r="H105" i="1" s="1"/>
  <c r="X105" i="1"/>
  <c r="W105" i="1"/>
  <c r="V105" i="1"/>
  <c r="O105" i="1"/>
  <c r="M105" i="1"/>
  <c r="J105" i="1"/>
  <c r="I105" i="1"/>
  <c r="AO104" i="1"/>
  <c r="AN104" i="1"/>
  <c r="AM104" i="1"/>
  <c r="AL104" i="1"/>
  <c r="AK104" i="1"/>
  <c r="AI104" i="1"/>
  <c r="X104" i="1"/>
  <c r="W104" i="1"/>
  <c r="V104" i="1"/>
  <c r="R104" i="1"/>
  <c r="O104" i="1"/>
  <c r="J104" i="1"/>
  <c r="AO103" i="1"/>
  <c r="AN103" i="1"/>
  <c r="AM103" i="1" s="1"/>
  <c r="R103" i="1" s="1"/>
  <c r="AL103" i="1"/>
  <c r="AK103" i="1"/>
  <c r="AI103" i="1" s="1"/>
  <c r="AJ103" i="1"/>
  <c r="X103" i="1"/>
  <c r="W103" i="1"/>
  <c r="V103" i="1" s="1"/>
  <c r="O103" i="1"/>
  <c r="AO102" i="1"/>
  <c r="AN102" i="1"/>
  <c r="AL102" i="1"/>
  <c r="AM102" i="1" s="1"/>
  <c r="AK102" i="1"/>
  <c r="AI102" i="1" s="1"/>
  <c r="X102" i="1"/>
  <c r="W102" i="1"/>
  <c r="O102" i="1"/>
  <c r="H102" i="1"/>
  <c r="Z102" i="1" s="1"/>
  <c r="AO101" i="1"/>
  <c r="AN101" i="1"/>
  <c r="AL101" i="1"/>
  <c r="AM101" i="1" s="1"/>
  <c r="R101" i="1" s="1"/>
  <c r="AK101" i="1"/>
  <c r="AI101" i="1"/>
  <c r="H101" i="1" s="1"/>
  <c r="X101" i="1"/>
  <c r="W101" i="1"/>
  <c r="V101" i="1"/>
  <c r="O101" i="1"/>
  <c r="M101" i="1"/>
  <c r="J101" i="1"/>
  <c r="I101" i="1"/>
  <c r="AO100" i="1"/>
  <c r="AN100" i="1"/>
  <c r="AM100" i="1"/>
  <c r="AL100" i="1"/>
  <c r="AK100" i="1"/>
  <c r="AI100" i="1"/>
  <c r="J100" i="1" s="1"/>
  <c r="X100" i="1"/>
  <c r="W100" i="1"/>
  <c r="V100" i="1"/>
  <c r="R100" i="1"/>
  <c r="O100" i="1"/>
  <c r="AO99" i="1"/>
  <c r="AN99" i="1"/>
  <c r="AM99" i="1" s="1"/>
  <c r="R99" i="1" s="1"/>
  <c r="AL99" i="1"/>
  <c r="AK99" i="1"/>
  <c r="AI99" i="1" s="1"/>
  <c r="X99" i="1"/>
  <c r="W99" i="1"/>
  <c r="V99" i="1" s="1"/>
  <c r="O99" i="1"/>
  <c r="AO98" i="1"/>
  <c r="AN98" i="1"/>
  <c r="AL98" i="1"/>
  <c r="AM98" i="1" s="1"/>
  <c r="AK98" i="1"/>
  <c r="AI98" i="1" s="1"/>
  <c r="X98" i="1"/>
  <c r="W98" i="1"/>
  <c r="V98" i="1" s="1"/>
  <c r="O98" i="1"/>
  <c r="I98" i="1"/>
  <c r="AO97" i="1"/>
  <c r="AN97" i="1"/>
  <c r="AM97" i="1"/>
  <c r="R97" i="1" s="1"/>
  <c r="AL97" i="1"/>
  <c r="AK97" i="1"/>
  <c r="AI97" i="1"/>
  <c r="X97" i="1"/>
  <c r="W97" i="1"/>
  <c r="V97" i="1"/>
  <c r="O97" i="1"/>
  <c r="M97" i="1"/>
  <c r="J97" i="1"/>
  <c r="AO96" i="1"/>
  <c r="AN96" i="1"/>
  <c r="AM96" i="1"/>
  <c r="R96" i="1" s="1"/>
  <c r="AL96" i="1"/>
  <c r="AK96" i="1"/>
  <c r="AI96" i="1"/>
  <c r="X96" i="1"/>
  <c r="W96" i="1"/>
  <c r="V96" i="1" s="1"/>
  <c r="O96" i="1"/>
  <c r="AO95" i="1"/>
  <c r="AN95" i="1"/>
  <c r="AM95" i="1" s="1"/>
  <c r="AL95" i="1"/>
  <c r="AK95" i="1"/>
  <c r="AI95" i="1" s="1"/>
  <c r="AJ95" i="1"/>
  <c r="X95" i="1"/>
  <c r="W95" i="1"/>
  <c r="V95" i="1" s="1"/>
  <c r="O95" i="1"/>
  <c r="H95" i="1"/>
  <c r="Z95" i="1" s="1"/>
  <c r="AO94" i="1"/>
  <c r="AN94" i="1"/>
  <c r="AL94" i="1"/>
  <c r="AM94" i="1" s="1"/>
  <c r="AK94" i="1"/>
  <c r="AI94" i="1" s="1"/>
  <c r="X94" i="1"/>
  <c r="W94" i="1"/>
  <c r="V94" i="1" s="1"/>
  <c r="O94" i="1"/>
  <c r="I94" i="1"/>
  <c r="AO93" i="1"/>
  <c r="AN93" i="1"/>
  <c r="AM93" i="1"/>
  <c r="R93" i="1" s="1"/>
  <c r="AL93" i="1"/>
  <c r="AK93" i="1"/>
  <c r="AI93" i="1"/>
  <c r="X93" i="1"/>
  <c r="W93" i="1"/>
  <c r="V93" i="1"/>
  <c r="O93" i="1"/>
  <c r="M93" i="1"/>
  <c r="J93" i="1"/>
  <c r="AO92" i="1"/>
  <c r="AN92" i="1"/>
  <c r="AM92" i="1"/>
  <c r="R92" i="1" s="1"/>
  <c r="AL92" i="1"/>
  <c r="AK92" i="1"/>
  <c r="AI92" i="1"/>
  <c r="X92" i="1"/>
  <c r="W92" i="1"/>
  <c r="V92" i="1" s="1"/>
  <c r="O92" i="1"/>
  <c r="AO91" i="1"/>
  <c r="AN91" i="1"/>
  <c r="AM91" i="1" s="1"/>
  <c r="AL91" i="1"/>
  <c r="AK91" i="1"/>
  <c r="AI91" i="1" s="1"/>
  <c r="AJ91" i="1"/>
  <c r="X91" i="1"/>
  <c r="W91" i="1"/>
  <c r="V91" i="1" s="1"/>
  <c r="O91" i="1"/>
  <c r="H91" i="1"/>
  <c r="Z91" i="1" s="1"/>
  <c r="AO90" i="1"/>
  <c r="AN90" i="1"/>
  <c r="AL90" i="1"/>
  <c r="AM90" i="1" s="1"/>
  <c r="AK90" i="1"/>
  <c r="AI90" i="1" s="1"/>
  <c r="X90" i="1"/>
  <c r="W90" i="1"/>
  <c r="V90" i="1" s="1"/>
  <c r="O90" i="1"/>
  <c r="I90" i="1"/>
  <c r="AO89" i="1"/>
  <c r="AN89" i="1"/>
  <c r="AM89" i="1"/>
  <c r="AL89" i="1"/>
  <c r="AK89" i="1"/>
  <c r="AI89" i="1"/>
  <c r="AJ89" i="1" s="1"/>
  <c r="X89" i="1"/>
  <c r="W89" i="1"/>
  <c r="V89" i="1"/>
  <c r="R89" i="1"/>
  <c r="O89" i="1"/>
  <c r="J89" i="1"/>
  <c r="I89" i="1"/>
  <c r="AO88" i="1"/>
  <c r="AN88" i="1"/>
  <c r="AM88" i="1"/>
  <c r="R88" i="1" s="1"/>
  <c r="AL88" i="1"/>
  <c r="AK88" i="1"/>
  <c r="AI88" i="1"/>
  <c r="H88" i="1" s="1"/>
  <c r="Z88" i="1" s="1"/>
  <c r="X88" i="1"/>
  <c r="W88" i="1"/>
  <c r="V88" i="1"/>
  <c r="O88" i="1"/>
  <c r="J88" i="1"/>
  <c r="AO87" i="1"/>
  <c r="AN87" i="1"/>
  <c r="AM87" i="1"/>
  <c r="AL87" i="1"/>
  <c r="AK87" i="1"/>
  <c r="AI87" i="1"/>
  <c r="M87" i="1" s="1"/>
  <c r="X87" i="1"/>
  <c r="W87" i="1"/>
  <c r="V87" i="1"/>
  <c r="R87" i="1"/>
  <c r="O87" i="1"/>
  <c r="J87" i="1"/>
  <c r="AO86" i="1"/>
  <c r="AN86" i="1"/>
  <c r="AM86" i="1" s="1"/>
  <c r="R86" i="1" s="1"/>
  <c r="AL86" i="1"/>
  <c r="AK86" i="1"/>
  <c r="AI86" i="1" s="1"/>
  <c r="X86" i="1"/>
  <c r="W86" i="1"/>
  <c r="V86" i="1" s="1"/>
  <c r="O86" i="1"/>
  <c r="AO85" i="1"/>
  <c r="AN85" i="1"/>
  <c r="AL85" i="1"/>
  <c r="AM85" i="1" s="1"/>
  <c r="R85" i="1" s="1"/>
  <c r="AK85" i="1"/>
  <c r="AI85" i="1" s="1"/>
  <c r="X85" i="1"/>
  <c r="W85" i="1"/>
  <c r="V85" i="1" s="1"/>
  <c r="O85" i="1"/>
  <c r="AO84" i="1"/>
  <c r="AN84" i="1"/>
  <c r="AL84" i="1"/>
  <c r="AM84" i="1" s="1"/>
  <c r="R84" i="1" s="1"/>
  <c r="AK84" i="1"/>
  <c r="AI84" i="1"/>
  <c r="H84" i="1" s="1"/>
  <c r="X84" i="1"/>
  <c r="W84" i="1"/>
  <c r="V84" i="1"/>
  <c r="O84" i="1"/>
  <c r="M84" i="1"/>
  <c r="J84" i="1"/>
  <c r="I84" i="1"/>
  <c r="AO83" i="1"/>
  <c r="AN83" i="1"/>
  <c r="AM83" i="1"/>
  <c r="AL83" i="1"/>
  <c r="AK83" i="1"/>
  <c r="AI83" i="1"/>
  <c r="M83" i="1" s="1"/>
  <c r="X83" i="1"/>
  <c r="W83" i="1"/>
  <c r="V83" i="1"/>
  <c r="R83" i="1"/>
  <c r="O83" i="1"/>
  <c r="AO82" i="1"/>
  <c r="AN82" i="1"/>
  <c r="AM82" i="1" s="1"/>
  <c r="R82" i="1" s="1"/>
  <c r="AL82" i="1"/>
  <c r="AK82" i="1"/>
  <c r="AI82" i="1" s="1"/>
  <c r="X82" i="1"/>
  <c r="W82" i="1"/>
  <c r="V82" i="1" s="1"/>
  <c r="O82" i="1"/>
  <c r="AO81" i="1"/>
  <c r="AN81" i="1"/>
  <c r="AL81" i="1"/>
  <c r="AM81" i="1" s="1"/>
  <c r="R81" i="1" s="1"/>
  <c r="AK81" i="1"/>
  <c r="AI81" i="1" s="1"/>
  <c r="X81" i="1"/>
  <c r="W81" i="1"/>
  <c r="V81" i="1" s="1"/>
  <c r="O81" i="1"/>
  <c r="AO80" i="1"/>
  <c r="AN80" i="1"/>
  <c r="AL80" i="1"/>
  <c r="AM80" i="1" s="1"/>
  <c r="R80" i="1" s="1"/>
  <c r="AK80" i="1"/>
  <c r="AI80" i="1"/>
  <c r="H80" i="1" s="1"/>
  <c r="X80" i="1"/>
  <c r="W80" i="1"/>
  <c r="V80" i="1"/>
  <c r="O80" i="1"/>
  <c r="M80" i="1"/>
  <c r="J80" i="1"/>
  <c r="I80" i="1"/>
  <c r="AO79" i="1"/>
  <c r="AN79" i="1"/>
  <c r="AM79" i="1"/>
  <c r="AL79" i="1"/>
  <c r="AK79" i="1"/>
  <c r="AI79" i="1"/>
  <c r="M79" i="1" s="1"/>
  <c r="X79" i="1"/>
  <c r="W79" i="1"/>
  <c r="V79" i="1"/>
  <c r="R79" i="1"/>
  <c r="O79" i="1"/>
  <c r="J79" i="1"/>
  <c r="AO78" i="1"/>
  <c r="AN78" i="1"/>
  <c r="AM78" i="1" s="1"/>
  <c r="R78" i="1" s="1"/>
  <c r="AL78" i="1"/>
  <c r="AK78" i="1"/>
  <c r="AI78" i="1" s="1"/>
  <c r="X78" i="1"/>
  <c r="W78" i="1"/>
  <c r="V78" i="1" s="1"/>
  <c r="O78" i="1"/>
  <c r="AO77" i="1"/>
  <c r="AN77" i="1"/>
  <c r="AL77" i="1"/>
  <c r="AM77" i="1" s="1"/>
  <c r="R77" i="1" s="1"/>
  <c r="AK77" i="1"/>
  <c r="AI77" i="1" s="1"/>
  <c r="X77" i="1"/>
  <c r="W77" i="1"/>
  <c r="V77" i="1" s="1"/>
  <c r="O77" i="1"/>
  <c r="AO76" i="1"/>
  <c r="AN76" i="1"/>
  <c r="AL76" i="1"/>
  <c r="AM76" i="1" s="1"/>
  <c r="R76" i="1" s="1"/>
  <c r="AK76" i="1"/>
  <c r="AI76" i="1"/>
  <c r="H76" i="1" s="1"/>
  <c r="X76" i="1"/>
  <c r="W76" i="1"/>
  <c r="V76" i="1"/>
  <c r="O76" i="1"/>
  <c r="M76" i="1"/>
  <c r="J76" i="1"/>
  <c r="I76" i="1"/>
  <c r="AO75" i="1"/>
  <c r="AN75" i="1"/>
  <c r="AM75" i="1"/>
  <c r="AL75" i="1"/>
  <c r="AK75" i="1"/>
  <c r="AI75" i="1"/>
  <c r="M75" i="1" s="1"/>
  <c r="X75" i="1"/>
  <c r="W75" i="1"/>
  <c r="V75" i="1"/>
  <c r="R75" i="1"/>
  <c r="O75" i="1"/>
  <c r="J75" i="1"/>
  <c r="AO74" i="1"/>
  <c r="AN74" i="1"/>
  <c r="AM74" i="1" s="1"/>
  <c r="R74" i="1" s="1"/>
  <c r="AL74" i="1"/>
  <c r="AK74" i="1"/>
  <c r="AI74" i="1" s="1"/>
  <c r="X74" i="1"/>
  <c r="W74" i="1"/>
  <c r="V74" i="1" s="1"/>
  <c r="O74" i="1"/>
  <c r="AO73" i="1"/>
  <c r="AN73" i="1"/>
  <c r="AL73" i="1"/>
  <c r="AM73" i="1" s="1"/>
  <c r="R73" i="1" s="1"/>
  <c r="AK73" i="1"/>
  <c r="AI73" i="1" s="1"/>
  <c r="X73" i="1"/>
  <c r="W73" i="1"/>
  <c r="V73" i="1" s="1"/>
  <c r="O73" i="1"/>
  <c r="AO72" i="1"/>
  <c r="AN72" i="1"/>
  <c r="AL72" i="1"/>
  <c r="AM72" i="1" s="1"/>
  <c r="R72" i="1" s="1"/>
  <c r="AK72" i="1"/>
  <c r="AI72" i="1"/>
  <c r="H72" i="1" s="1"/>
  <c r="X72" i="1"/>
  <c r="W72" i="1"/>
  <c r="V72" i="1"/>
  <c r="O72" i="1"/>
  <c r="M72" i="1"/>
  <c r="J72" i="1"/>
  <c r="I72" i="1"/>
  <c r="AO71" i="1"/>
  <c r="AN71" i="1"/>
  <c r="AM71" i="1"/>
  <c r="AL71" i="1"/>
  <c r="AK71" i="1"/>
  <c r="AI71" i="1"/>
  <c r="M71" i="1" s="1"/>
  <c r="X71" i="1"/>
  <c r="W71" i="1"/>
  <c r="V71" i="1"/>
  <c r="R71" i="1"/>
  <c r="O71" i="1"/>
  <c r="J71" i="1"/>
  <c r="AO70" i="1"/>
  <c r="AN70" i="1"/>
  <c r="AM70" i="1" s="1"/>
  <c r="R70" i="1" s="1"/>
  <c r="AL70" i="1"/>
  <c r="AK70" i="1"/>
  <c r="AI70" i="1" s="1"/>
  <c r="X70" i="1"/>
  <c r="W70" i="1"/>
  <c r="V70" i="1" s="1"/>
  <c r="O70" i="1"/>
  <c r="AO69" i="1"/>
  <c r="AN69" i="1"/>
  <c r="AL69" i="1"/>
  <c r="AM69" i="1" s="1"/>
  <c r="R69" i="1" s="1"/>
  <c r="AK69" i="1"/>
  <c r="AI69" i="1" s="1"/>
  <c r="X69" i="1"/>
  <c r="W69" i="1"/>
  <c r="V69" i="1" s="1"/>
  <c r="O69" i="1"/>
  <c r="AO68" i="1"/>
  <c r="AN68" i="1"/>
  <c r="AL68" i="1"/>
  <c r="AM68" i="1" s="1"/>
  <c r="R68" i="1" s="1"/>
  <c r="AK68" i="1"/>
  <c r="AI68" i="1"/>
  <c r="H68" i="1" s="1"/>
  <c r="X68" i="1"/>
  <c r="W68" i="1"/>
  <c r="V68" i="1"/>
  <c r="O68" i="1"/>
  <c r="M68" i="1"/>
  <c r="J68" i="1"/>
  <c r="I68" i="1"/>
  <c r="AO67" i="1"/>
  <c r="AN67" i="1"/>
  <c r="AM67" i="1"/>
  <c r="AL67" i="1"/>
  <c r="AK67" i="1"/>
  <c r="AI67" i="1"/>
  <c r="M67" i="1" s="1"/>
  <c r="X67" i="1"/>
  <c r="W67" i="1"/>
  <c r="V67" i="1"/>
  <c r="R67" i="1"/>
  <c r="O67" i="1"/>
  <c r="J67" i="1"/>
  <c r="AO66" i="1"/>
  <c r="AN66" i="1"/>
  <c r="AM66" i="1" s="1"/>
  <c r="R66" i="1" s="1"/>
  <c r="AL66" i="1"/>
  <c r="AK66" i="1"/>
  <c r="AI66" i="1" s="1"/>
  <c r="X66" i="1"/>
  <c r="W66" i="1"/>
  <c r="V66" i="1" s="1"/>
  <c r="O66" i="1"/>
  <c r="AO65" i="1"/>
  <c r="AN65" i="1"/>
  <c r="AL65" i="1"/>
  <c r="AM65" i="1" s="1"/>
  <c r="R65" i="1" s="1"/>
  <c r="AK65" i="1"/>
  <c r="AI65" i="1" s="1"/>
  <c r="X65" i="1"/>
  <c r="W65" i="1"/>
  <c r="V65" i="1" s="1"/>
  <c r="O65" i="1"/>
  <c r="AO64" i="1"/>
  <c r="AN64" i="1"/>
  <c r="AL64" i="1"/>
  <c r="AM64" i="1" s="1"/>
  <c r="R64" i="1" s="1"/>
  <c r="AK64" i="1"/>
  <c r="AI64" i="1"/>
  <c r="H64" i="1" s="1"/>
  <c r="X64" i="1"/>
  <c r="W64" i="1"/>
  <c r="V64" i="1"/>
  <c r="O64" i="1"/>
  <c r="M64" i="1"/>
  <c r="J64" i="1"/>
  <c r="I64" i="1"/>
  <c r="AO63" i="1"/>
  <c r="AN63" i="1"/>
  <c r="AM63" i="1"/>
  <c r="AL63" i="1"/>
  <c r="AK63" i="1"/>
  <c r="AI63" i="1"/>
  <c r="M63" i="1" s="1"/>
  <c r="X63" i="1"/>
  <c r="W63" i="1"/>
  <c r="V63" i="1"/>
  <c r="R63" i="1"/>
  <c r="O63" i="1"/>
  <c r="AO62" i="1"/>
  <c r="AN62" i="1"/>
  <c r="AL62" i="1"/>
  <c r="AM62" i="1" s="1"/>
  <c r="R62" i="1" s="1"/>
  <c r="AK62" i="1"/>
  <c r="AI62" i="1" s="1"/>
  <c r="X62" i="1"/>
  <c r="W62" i="1"/>
  <c r="V62" i="1" s="1"/>
  <c r="O62" i="1"/>
  <c r="AO61" i="1"/>
  <c r="AN61" i="1"/>
  <c r="AL61" i="1"/>
  <c r="AM61" i="1" s="1"/>
  <c r="R61" i="1" s="1"/>
  <c r="AK61" i="1"/>
  <c r="AI61" i="1" s="1"/>
  <c r="X61" i="1"/>
  <c r="W61" i="1"/>
  <c r="V61" i="1" s="1"/>
  <c r="O61" i="1"/>
  <c r="AO60" i="1"/>
  <c r="AN60" i="1"/>
  <c r="AL60" i="1"/>
  <c r="AM60" i="1" s="1"/>
  <c r="R60" i="1" s="1"/>
  <c r="AK60" i="1"/>
  <c r="AI60" i="1"/>
  <c r="H60" i="1" s="1"/>
  <c r="X60" i="1"/>
  <c r="W60" i="1"/>
  <c r="V60" i="1"/>
  <c r="O60" i="1"/>
  <c r="M60" i="1"/>
  <c r="J60" i="1"/>
  <c r="I60" i="1"/>
  <c r="AO59" i="1"/>
  <c r="AN59" i="1"/>
  <c r="AM59" i="1"/>
  <c r="AL59" i="1"/>
  <c r="AK59" i="1"/>
  <c r="AI59" i="1"/>
  <c r="M59" i="1" s="1"/>
  <c r="X59" i="1"/>
  <c r="W59" i="1"/>
  <c r="V59" i="1"/>
  <c r="R59" i="1"/>
  <c r="O59" i="1"/>
  <c r="J59" i="1"/>
  <c r="AO58" i="1"/>
  <c r="AN58" i="1"/>
  <c r="AL58" i="1"/>
  <c r="AM58" i="1" s="1"/>
  <c r="R58" i="1" s="1"/>
  <c r="AK58" i="1"/>
  <c r="AI58" i="1" s="1"/>
  <c r="X58" i="1"/>
  <c r="W58" i="1"/>
  <c r="V58" i="1" s="1"/>
  <c r="O58" i="1"/>
  <c r="AO57" i="1"/>
  <c r="AN57" i="1"/>
  <c r="AL57" i="1"/>
  <c r="AM57" i="1" s="1"/>
  <c r="R57" i="1" s="1"/>
  <c r="AK57" i="1"/>
  <c r="AI57" i="1" s="1"/>
  <c r="X57" i="1"/>
  <c r="W57" i="1"/>
  <c r="V57" i="1" s="1"/>
  <c r="O57" i="1"/>
  <c r="AO56" i="1"/>
  <c r="AN56" i="1"/>
  <c r="AL56" i="1"/>
  <c r="AM56" i="1" s="1"/>
  <c r="R56" i="1" s="1"/>
  <c r="AK56" i="1"/>
  <c r="AI56" i="1"/>
  <c r="H56" i="1" s="1"/>
  <c r="X56" i="1"/>
  <c r="W56" i="1"/>
  <c r="V56" i="1"/>
  <c r="O56" i="1"/>
  <c r="M56" i="1"/>
  <c r="J56" i="1"/>
  <c r="I56" i="1"/>
  <c r="AO55" i="1"/>
  <c r="AN55" i="1"/>
  <c r="AM55" i="1"/>
  <c r="AL55" i="1"/>
  <c r="AK55" i="1"/>
  <c r="AI55" i="1"/>
  <c r="M55" i="1" s="1"/>
  <c r="X55" i="1"/>
  <c r="W55" i="1"/>
  <c r="V55" i="1"/>
  <c r="R55" i="1"/>
  <c r="O55" i="1"/>
  <c r="J55" i="1"/>
  <c r="AO54" i="1"/>
  <c r="AN54" i="1"/>
  <c r="AL54" i="1"/>
  <c r="AM54" i="1" s="1"/>
  <c r="R54" i="1" s="1"/>
  <c r="AK54" i="1"/>
  <c r="AI54" i="1" s="1"/>
  <c r="X54" i="1"/>
  <c r="W54" i="1"/>
  <c r="V54" i="1" s="1"/>
  <c r="O54" i="1"/>
  <c r="AO53" i="1"/>
  <c r="AN53" i="1"/>
  <c r="AL53" i="1"/>
  <c r="AM53" i="1" s="1"/>
  <c r="R53" i="1" s="1"/>
  <c r="AK53" i="1"/>
  <c r="AI53" i="1" s="1"/>
  <c r="X53" i="1"/>
  <c r="W53" i="1"/>
  <c r="V53" i="1" s="1"/>
  <c r="O53" i="1"/>
  <c r="AO52" i="1"/>
  <c r="AN52" i="1"/>
  <c r="AL52" i="1"/>
  <c r="AM52" i="1" s="1"/>
  <c r="R52" i="1" s="1"/>
  <c r="AK52" i="1"/>
  <c r="AI52" i="1"/>
  <c r="H52" i="1" s="1"/>
  <c r="X52" i="1"/>
  <c r="W52" i="1"/>
  <c r="V52" i="1"/>
  <c r="O52" i="1"/>
  <c r="M52" i="1"/>
  <c r="J52" i="1"/>
  <c r="I52" i="1"/>
  <c r="AO51" i="1"/>
  <c r="AN51" i="1"/>
  <c r="AM51" i="1"/>
  <c r="AL51" i="1"/>
  <c r="AK51" i="1"/>
  <c r="AI51" i="1"/>
  <c r="M51" i="1" s="1"/>
  <c r="X51" i="1"/>
  <c r="W51" i="1"/>
  <c r="V51" i="1"/>
  <c r="R51" i="1"/>
  <c r="O51" i="1"/>
  <c r="J51" i="1"/>
  <c r="AO50" i="1"/>
  <c r="AN50" i="1"/>
  <c r="AL50" i="1"/>
  <c r="AM50" i="1" s="1"/>
  <c r="R50" i="1" s="1"/>
  <c r="AK50" i="1"/>
  <c r="AI50" i="1" s="1"/>
  <c r="X50" i="1"/>
  <c r="W50" i="1"/>
  <c r="V50" i="1" s="1"/>
  <c r="O50" i="1"/>
  <c r="AO49" i="1"/>
  <c r="AN49" i="1"/>
  <c r="AL49" i="1"/>
  <c r="AM49" i="1" s="1"/>
  <c r="R49" i="1" s="1"/>
  <c r="AK49" i="1"/>
  <c r="AI49" i="1" s="1"/>
  <c r="X49" i="1"/>
  <c r="W49" i="1"/>
  <c r="V49" i="1" s="1"/>
  <c r="O49" i="1"/>
  <c r="AO48" i="1"/>
  <c r="AN48" i="1"/>
  <c r="AL48" i="1"/>
  <c r="AM48" i="1" s="1"/>
  <c r="R48" i="1" s="1"/>
  <c r="AK48" i="1"/>
  <c r="AI48" i="1"/>
  <c r="H48" i="1" s="1"/>
  <c r="X48" i="1"/>
  <c r="W48" i="1"/>
  <c r="V48" i="1"/>
  <c r="O48" i="1"/>
  <c r="M48" i="1"/>
  <c r="J48" i="1"/>
  <c r="I48" i="1"/>
  <c r="AO47" i="1"/>
  <c r="AN47" i="1"/>
  <c r="AM47" i="1"/>
  <c r="AL47" i="1"/>
  <c r="AK47" i="1"/>
  <c r="AI47" i="1"/>
  <c r="M47" i="1" s="1"/>
  <c r="X47" i="1"/>
  <c r="W47" i="1"/>
  <c r="V47" i="1"/>
  <c r="R47" i="1"/>
  <c r="O47" i="1"/>
  <c r="J47" i="1"/>
  <c r="AO46" i="1"/>
  <c r="AN46" i="1"/>
  <c r="AL46" i="1"/>
  <c r="AM46" i="1" s="1"/>
  <c r="R46" i="1" s="1"/>
  <c r="AK46" i="1"/>
  <c r="AI46" i="1" s="1"/>
  <c r="X46" i="1"/>
  <c r="W46" i="1"/>
  <c r="V46" i="1" s="1"/>
  <c r="O46" i="1"/>
  <c r="AO45" i="1"/>
  <c r="AN45" i="1"/>
  <c r="AL45" i="1"/>
  <c r="AM45" i="1" s="1"/>
  <c r="AK45" i="1"/>
  <c r="AI45" i="1" s="1"/>
  <c r="X45" i="1"/>
  <c r="W45" i="1"/>
  <c r="O45" i="1"/>
  <c r="H45" i="1"/>
  <c r="Z45" i="1" s="1"/>
  <c r="AO44" i="1"/>
  <c r="AN44" i="1"/>
  <c r="AL44" i="1"/>
  <c r="AM44" i="1" s="1"/>
  <c r="R44" i="1" s="1"/>
  <c r="AK44" i="1"/>
  <c r="AI44" i="1"/>
  <c r="H44" i="1" s="1"/>
  <c r="X44" i="1"/>
  <c r="W44" i="1"/>
  <c r="V44" i="1"/>
  <c r="O44" i="1"/>
  <c r="M44" i="1"/>
  <c r="J44" i="1"/>
  <c r="I44" i="1"/>
  <c r="AO43" i="1"/>
  <c r="AN43" i="1"/>
  <c r="AM43" i="1"/>
  <c r="AL43" i="1"/>
  <c r="AK43" i="1"/>
  <c r="AI43" i="1"/>
  <c r="X43" i="1"/>
  <c r="W43" i="1"/>
  <c r="V43" i="1"/>
  <c r="R43" i="1"/>
  <c r="O43" i="1"/>
  <c r="J43" i="1"/>
  <c r="AO42" i="1"/>
  <c r="AN42" i="1"/>
  <c r="AL42" i="1"/>
  <c r="AM42" i="1" s="1"/>
  <c r="R42" i="1" s="1"/>
  <c r="AK42" i="1"/>
  <c r="AI42" i="1" s="1"/>
  <c r="X42" i="1"/>
  <c r="W42" i="1"/>
  <c r="V42" i="1" s="1"/>
  <c r="O42" i="1"/>
  <c r="AO41" i="1"/>
  <c r="AN41" i="1"/>
  <c r="AL41" i="1"/>
  <c r="AM41" i="1" s="1"/>
  <c r="AK41" i="1"/>
  <c r="AI41" i="1" s="1"/>
  <c r="X41" i="1"/>
  <c r="W41" i="1"/>
  <c r="V41" i="1" s="1"/>
  <c r="O41" i="1"/>
  <c r="H41" i="1"/>
  <c r="Z41" i="1" s="1"/>
  <c r="AO40" i="1"/>
  <c r="AN40" i="1"/>
  <c r="AL40" i="1"/>
  <c r="AM40" i="1" s="1"/>
  <c r="R40" i="1" s="1"/>
  <c r="AK40" i="1"/>
  <c r="AI40" i="1"/>
  <c r="H40" i="1" s="1"/>
  <c r="X40" i="1"/>
  <c r="W40" i="1"/>
  <c r="V40" i="1"/>
  <c r="O40" i="1"/>
  <c r="M40" i="1"/>
  <c r="J40" i="1"/>
  <c r="I40" i="1"/>
  <c r="AO39" i="1"/>
  <c r="AN39" i="1"/>
  <c r="AM39" i="1"/>
  <c r="AL39" i="1"/>
  <c r="AK39" i="1"/>
  <c r="AI39" i="1"/>
  <c r="X39" i="1"/>
  <c r="W39" i="1"/>
  <c r="V39" i="1"/>
  <c r="R39" i="1"/>
  <c r="O39" i="1"/>
  <c r="J39" i="1"/>
  <c r="AO38" i="1"/>
  <c r="AN38" i="1"/>
  <c r="AL38" i="1"/>
  <c r="AM38" i="1" s="1"/>
  <c r="R38" i="1" s="1"/>
  <c r="AK38" i="1"/>
  <c r="AI38" i="1" s="1"/>
  <c r="AJ38" i="1"/>
  <c r="X38" i="1"/>
  <c r="W38" i="1"/>
  <c r="V38" i="1" s="1"/>
  <c r="O38" i="1"/>
  <c r="AO37" i="1"/>
  <c r="AN37" i="1"/>
  <c r="AL37" i="1"/>
  <c r="AM37" i="1" s="1"/>
  <c r="R37" i="1" s="1"/>
  <c r="AK37" i="1"/>
  <c r="AI37" i="1" s="1"/>
  <c r="H37" i="1" s="1"/>
  <c r="X37" i="1"/>
  <c r="W37" i="1"/>
  <c r="V37" i="1" s="1"/>
  <c r="O37" i="1"/>
  <c r="AO36" i="1"/>
  <c r="AN36" i="1"/>
  <c r="AL36" i="1"/>
  <c r="AM36" i="1" s="1"/>
  <c r="R36" i="1" s="1"/>
  <c r="S36" i="1" s="1"/>
  <c r="T36" i="1" s="1"/>
  <c r="AB36" i="1" s="1"/>
  <c r="AK36" i="1"/>
  <c r="AI36" i="1"/>
  <c r="H36" i="1" s="1"/>
  <c r="X36" i="1"/>
  <c r="W36" i="1"/>
  <c r="V36" i="1"/>
  <c r="U36" i="1"/>
  <c r="Y36" i="1" s="1"/>
  <c r="O36" i="1"/>
  <c r="M36" i="1"/>
  <c r="J36" i="1"/>
  <c r="I36" i="1"/>
  <c r="AO35" i="1"/>
  <c r="AN35" i="1"/>
  <c r="AM35" i="1"/>
  <c r="AL35" i="1"/>
  <c r="AK35" i="1"/>
  <c r="AI35" i="1"/>
  <c r="X35" i="1"/>
  <c r="W35" i="1"/>
  <c r="V35" i="1"/>
  <c r="R35" i="1"/>
  <c r="O35" i="1"/>
  <c r="J35" i="1"/>
  <c r="AO34" i="1"/>
  <c r="AN34" i="1"/>
  <c r="AL34" i="1"/>
  <c r="AK34" i="1"/>
  <c r="AI34" i="1" s="1"/>
  <c r="AJ34" i="1"/>
  <c r="X34" i="1"/>
  <c r="W34" i="1"/>
  <c r="V34" i="1" s="1"/>
  <c r="O34" i="1"/>
  <c r="AO33" i="1"/>
  <c r="AN33" i="1"/>
  <c r="AL33" i="1"/>
  <c r="AM33" i="1" s="1"/>
  <c r="R33" i="1" s="1"/>
  <c r="AK33" i="1"/>
  <c r="AI33" i="1" s="1"/>
  <c r="X33" i="1"/>
  <c r="W33" i="1"/>
  <c r="V33" i="1" s="1"/>
  <c r="O33" i="1"/>
  <c r="H33" i="1"/>
  <c r="Z33" i="1" s="1"/>
  <c r="AO32" i="1"/>
  <c r="AN32" i="1"/>
  <c r="AL32" i="1"/>
  <c r="AM32" i="1" s="1"/>
  <c r="R32" i="1" s="1"/>
  <c r="S32" i="1" s="1"/>
  <c r="T32" i="1" s="1"/>
  <c r="AB32" i="1" s="1"/>
  <c r="AK32" i="1"/>
  <c r="AI32" i="1"/>
  <c r="H32" i="1" s="1"/>
  <c r="X32" i="1"/>
  <c r="W32" i="1"/>
  <c r="V32" i="1"/>
  <c r="O32" i="1"/>
  <c r="M32" i="1"/>
  <c r="J32" i="1"/>
  <c r="I32" i="1"/>
  <c r="AO31" i="1"/>
  <c r="AN31" i="1"/>
  <c r="AM31" i="1"/>
  <c r="AL31" i="1"/>
  <c r="AK31" i="1"/>
  <c r="AI31" i="1"/>
  <c r="X31" i="1"/>
  <c r="W31" i="1"/>
  <c r="V31" i="1"/>
  <c r="R31" i="1"/>
  <c r="O31" i="1"/>
  <c r="J31" i="1"/>
  <c r="AO30" i="1"/>
  <c r="AN30" i="1"/>
  <c r="AL30" i="1"/>
  <c r="AM30" i="1" s="1"/>
  <c r="R30" i="1" s="1"/>
  <c r="AK30" i="1"/>
  <c r="AI30" i="1" s="1"/>
  <c r="AJ30" i="1"/>
  <c r="X30" i="1"/>
  <c r="W30" i="1"/>
  <c r="V30" i="1" s="1"/>
  <c r="O30" i="1"/>
  <c r="AO29" i="1"/>
  <c r="AN29" i="1"/>
  <c r="AL29" i="1"/>
  <c r="AM29" i="1" s="1"/>
  <c r="AK29" i="1"/>
  <c r="AI29" i="1" s="1"/>
  <c r="X29" i="1"/>
  <c r="V29" i="1" s="1"/>
  <c r="W29" i="1"/>
  <c r="O29" i="1"/>
  <c r="H29" i="1"/>
  <c r="Z29" i="1" s="1"/>
  <c r="AO28" i="1"/>
  <c r="AN28" i="1"/>
  <c r="AL28" i="1"/>
  <c r="AM28" i="1" s="1"/>
  <c r="R28" i="1" s="1"/>
  <c r="AK28" i="1"/>
  <c r="AI28" i="1"/>
  <c r="H28" i="1" s="1"/>
  <c r="X28" i="1"/>
  <c r="W28" i="1"/>
  <c r="V28" i="1"/>
  <c r="O28" i="1"/>
  <c r="M28" i="1"/>
  <c r="J28" i="1"/>
  <c r="I28" i="1"/>
  <c r="AO27" i="1"/>
  <c r="AN27" i="1"/>
  <c r="AM27" i="1"/>
  <c r="AL27" i="1"/>
  <c r="AK27" i="1"/>
  <c r="AI27" i="1"/>
  <c r="X27" i="1"/>
  <c r="W27" i="1"/>
  <c r="V27" i="1"/>
  <c r="R27" i="1"/>
  <c r="O27" i="1"/>
  <c r="J27" i="1"/>
  <c r="AO26" i="1"/>
  <c r="AN26" i="1"/>
  <c r="AL26" i="1"/>
  <c r="AM26" i="1" s="1"/>
  <c r="R26" i="1" s="1"/>
  <c r="AK26" i="1"/>
  <c r="AI26" i="1" s="1"/>
  <c r="X26" i="1"/>
  <c r="W26" i="1"/>
  <c r="V26" i="1" s="1"/>
  <c r="O26" i="1"/>
  <c r="AO25" i="1"/>
  <c r="AN25" i="1"/>
  <c r="AL25" i="1"/>
  <c r="AM25" i="1" s="1"/>
  <c r="AK25" i="1"/>
  <c r="AI25" i="1" s="1"/>
  <c r="X25" i="1"/>
  <c r="V25" i="1" s="1"/>
  <c r="W25" i="1"/>
  <c r="O25" i="1"/>
  <c r="H25" i="1"/>
  <c r="Z25" i="1" s="1"/>
  <c r="AO24" i="1"/>
  <c r="AN24" i="1"/>
  <c r="AL24" i="1"/>
  <c r="AM24" i="1" s="1"/>
  <c r="R24" i="1" s="1"/>
  <c r="AK24" i="1"/>
  <c r="AI24" i="1"/>
  <c r="H24" i="1" s="1"/>
  <c r="X24" i="1"/>
  <c r="W24" i="1"/>
  <c r="V24" i="1"/>
  <c r="O24" i="1"/>
  <c r="M24" i="1"/>
  <c r="J24" i="1"/>
  <c r="I24" i="1"/>
  <c r="AO23" i="1"/>
  <c r="AN23" i="1"/>
  <c r="AM23" i="1"/>
  <c r="AL23" i="1"/>
  <c r="AK23" i="1"/>
  <c r="AI23" i="1"/>
  <c r="X23" i="1"/>
  <c r="W23" i="1"/>
  <c r="V23" i="1"/>
  <c r="R23" i="1"/>
  <c r="O23" i="1"/>
  <c r="J23" i="1"/>
  <c r="AO22" i="1"/>
  <c r="AN22" i="1"/>
  <c r="AL22" i="1"/>
  <c r="AM22" i="1" s="1"/>
  <c r="R22" i="1" s="1"/>
  <c r="AK22" i="1"/>
  <c r="AI22" i="1" s="1"/>
  <c r="AJ22" i="1"/>
  <c r="X22" i="1"/>
  <c r="W22" i="1"/>
  <c r="V22" i="1" s="1"/>
  <c r="O22" i="1"/>
  <c r="AO21" i="1"/>
  <c r="AN21" i="1"/>
  <c r="AL21" i="1"/>
  <c r="AM21" i="1" s="1"/>
  <c r="R21" i="1" s="1"/>
  <c r="AK21" i="1"/>
  <c r="AI21" i="1" s="1"/>
  <c r="H21" i="1" s="1"/>
  <c r="X21" i="1"/>
  <c r="V21" i="1" s="1"/>
  <c r="W21" i="1"/>
  <c r="O21" i="1"/>
  <c r="AO20" i="1"/>
  <c r="AN20" i="1"/>
  <c r="AL20" i="1"/>
  <c r="AM20" i="1" s="1"/>
  <c r="R20" i="1" s="1"/>
  <c r="S20" i="1" s="1"/>
  <c r="T20" i="1" s="1"/>
  <c r="AB20" i="1" s="1"/>
  <c r="AK20" i="1"/>
  <c r="AI20" i="1"/>
  <c r="H20" i="1" s="1"/>
  <c r="X20" i="1"/>
  <c r="W20" i="1"/>
  <c r="V20" i="1"/>
  <c r="U20" i="1"/>
  <c r="Y20" i="1" s="1"/>
  <c r="O20" i="1"/>
  <c r="M20" i="1"/>
  <c r="J20" i="1"/>
  <c r="I20" i="1"/>
  <c r="AO19" i="1"/>
  <c r="AN19" i="1"/>
  <c r="AM19" i="1"/>
  <c r="AL19" i="1"/>
  <c r="AK19" i="1"/>
  <c r="AI19" i="1"/>
  <c r="X19" i="1"/>
  <c r="W19" i="1"/>
  <c r="V19" i="1"/>
  <c r="R19" i="1"/>
  <c r="O19" i="1"/>
  <c r="J19" i="1"/>
  <c r="AO18" i="1"/>
  <c r="AN18" i="1"/>
  <c r="AL18" i="1"/>
  <c r="AK18" i="1"/>
  <c r="AI18" i="1" s="1"/>
  <c r="AJ18" i="1"/>
  <c r="X18" i="1"/>
  <c r="W18" i="1"/>
  <c r="V18" i="1" s="1"/>
  <c r="O18" i="1"/>
  <c r="AO17" i="1"/>
  <c r="AN17" i="1"/>
  <c r="AL17" i="1"/>
  <c r="AM17" i="1" s="1"/>
  <c r="R17" i="1" s="1"/>
  <c r="AK17" i="1"/>
  <c r="AI17" i="1" s="1"/>
  <c r="X17" i="1"/>
  <c r="V17" i="1" s="1"/>
  <c r="W17" i="1"/>
  <c r="O17" i="1"/>
  <c r="H17" i="1"/>
  <c r="Z17" i="1" s="1"/>
  <c r="Z37" i="1" l="1"/>
  <c r="Z21" i="1"/>
  <c r="S17" i="1"/>
  <c r="T17" i="1" s="1"/>
  <c r="AA17" i="1" s="1"/>
  <c r="Z24" i="1"/>
  <c r="J26" i="1"/>
  <c r="M26" i="1"/>
  <c r="I26" i="1"/>
  <c r="H26" i="1"/>
  <c r="U32" i="1"/>
  <c r="Y32" i="1" s="1"/>
  <c r="S76" i="1"/>
  <c r="T76" i="1" s="1"/>
  <c r="P76" i="1" s="1"/>
  <c r="N76" i="1" s="1"/>
  <c r="Q76" i="1" s="1"/>
  <c r="K76" i="1" s="1"/>
  <c r="L76" i="1" s="1"/>
  <c r="S19" i="1"/>
  <c r="T19" i="1" s="1"/>
  <c r="S21" i="1"/>
  <c r="T21" i="1" s="1"/>
  <c r="AJ25" i="1"/>
  <c r="J25" i="1"/>
  <c r="M25" i="1"/>
  <c r="I25" i="1"/>
  <c r="Z28" i="1"/>
  <c r="J30" i="1"/>
  <c r="M30" i="1"/>
  <c r="I30" i="1"/>
  <c r="H30" i="1"/>
  <c r="M31" i="1"/>
  <c r="I31" i="1"/>
  <c r="H31" i="1"/>
  <c r="AJ31" i="1"/>
  <c r="S35" i="1"/>
  <c r="T35" i="1" s="1"/>
  <c r="S37" i="1"/>
  <c r="T37" i="1" s="1"/>
  <c r="AJ41" i="1"/>
  <c r="J41" i="1"/>
  <c r="M41" i="1"/>
  <c r="I41" i="1"/>
  <c r="Z44" i="1"/>
  <c r="P48" i="1"/>
  <c r="N48" i="1" s="1"/>
  <c r="Q48" i="1" s="1"/>
  <c r="K48" i="1" s="1"/>
  <c r="L48" i="1" s="1"/>
  <c r="Z48" i="1"/>
  <c r="AJ49" i="1"/>
  <c r="J49" i="1"/>
  <c r="M49" i="1"/>
  <c r="I49" i="1"/>
  <c r="H49" i="1"/>
  <c r="S52" i="1"/>
  <c r="T52" i="1" s="1"/>
  <c r="Z56" i="1"/>
  <c r="AJ57" i="1"/>
  <c r="J57" i="1"/>
  <c r="M57" i="1"/>
  <c r="I57" i="1"/>
  <c r="H57" i="1"/>
  <c r="AA59" i="1"/>
  <c r="S60" i="1"/>
  <c r="T60" i="1" s="1"/>
  <c r="S65" i="1"/>
  <c r="T65" i="1" s="1"/>
  <c r="S66" i="1"/>
  <c r="T66" i="1" s="1"/>
  <c r="J70" i="1"/>
  <c r="M70" i="1"/>
  <c r="I70" i="1"/>
  <c r="AJ70" i="1"/>
  <c r="H70" i="1"/>
  <c r="S73" i="1"/>
  <c r="T73" i="1" s="1"/>
  <c r="J78" i="1"/>
  <c r="M78" i="1"/>
  <c r="I78" i="1"/>
  <c r="AJ78" i="1"/>
  <c r="H78" i="1"/>
  <c r="Z84" i="1"/>
  <c r="AJ85" i="1"/>
  <c r="J85" i="1"/>
  <c r="H85" i="1"/>
  <c r="S85" i="1" s="1"/>
  <c r="T85" i="1" s="1"/>
  <c r="M85" i="1"/>
  <c r="I85" i="1"/>
  <c r="AA88" i="1"/>
  <c r="S96" i="1"/>
  <c r="T96" i="1" s="1"/>
  <c r="AA96" i="1" s="1"/>
  <c r="AA139" i="1"/>
  <c r="M27" i="1"/>
  <c r="I27" i="1"/>
  <c r="H27" i="1"/>
  <c r="S27" i="1" s="1"/>
  <c r="T27" i="1" s="1"/>
  <c r="AJ27" i="1"/>
  <c r="S31" i="1"/>
  <c r="T31" i="1" s="1"/>
  <c r="S33" i="1"/>
  <c r="T33" i="1" s="1"/>
  <c r="Z40" i="1"/>
  <c r="J42" i="1"/>
  <c r="M42" i="1"/>
  <c r="I42" i="1"/>
  <c r="H42" i="1"/>
  <c r="M43" i="1"/>
  <c r="I43" i="1"/>
  <c r="H43" i="1"/>
  <c r="AJ43" i="1"/>
  <c r="AJ65" i="1"/>
  <c r="J65" i="1"/>
  <c r="H65" i="1"/>
  <c r="M65" i="1"/>
  <c r="I65" i="1"/>
  <c r="Z72" i="1"/>
  <c r="AA80" i="1"/>
  <c r="AJ81" i="1"/>
  <c r="J81" i="1"/>
  <c r="M81" i="1"/>
  <c r="I81" i="1"/>
  <c r="H81" i="1"/>
  <c r="S81" i="1" s="1"/>
  <c r="T81" i="1" s="1"/>
  <c r="S88" i="1"/>
  <c r="T88" i="1" s="1"/>
  <c r="J18" i="1"/>
  <c r="M18" i="1"/>
  <c r="I18" i="1"/>
  <c r="H18" i="1"/>
  <c r="M19" i="1"/>
  <c r="I19" i="1"/>
  <c r="H19" i="1"/>
  <c r="AJ19" i="1"/>
  <c r="AA21" i="1"/>
  <c r="S24" i="1"/>
  <c r="T24" i="1" s="1"/>
  <c r="P24" i="1" s="1"/>
  <c r="N24" i="1" s="1"/>
  <c r="Q24" i="1" s="1"/>
  <c r="K24" i="1" s="1"/>
  <c r="L24" i="1" s="1"/>
  <c r="R25" i="1"/>
  <c r="AJ29" i="1"/>
  <c r="J29" i="1"/>
  <c r="M29" i="1"/>
  <c r="I29" i="1"/>
  <c r="AA32" i="1"/>
  <c r="AC32" i="1" s="1"/>
  <c r="P32" i="1"/>
  <c r="N32" i="1" s="1"/>
  <c r="Q32" i="1" s="1"/>
  <c r="K32" i="1" s="1"/>
  <c r="L32" i="1" s="1"/>
  <c r="Z32" i="1"/>
  <c r="J34" i="1"/>
  <c r="M34" i="1"/>
  <c r="I34" i="1"/>
  <c r="H34" i="1"/>
  <c r="M35" i="1"/>
  <c r="I35" i="1"/>
  <c r="H35" i="1"/>
  <c r="AJ35" i="1"/>
  <c r="AA37" i="1"/>
  <c r="S40" i="1"/>
  <c r="T40" i="1" s="1"/>
  <c r="R41" i="1"/>
  <c r="AJ45" i="1"/>
  <c r="J45" i="1"/>
  <c r="M45" i="1"/>
  <c r="I45" i="1"/>
  <c r="J46" i="1"/>
  <c r="M46" i="1"/>
  <c r="I46" i="1"/>
  <c r="AJ46" i="1"/>
  <c r="H46" i="1"/>
  <c r="AA49" i="1"/>
  <c r="S49" i="1"/>
  <c r="T49" i="1" s="1"/>
  <c r="J54" i="1"/>
  <c r="M54" i="1"/>
  <c r="I54" i="1"/>
  <c r="H54" i="1"/>
  <c r="AJ54" i="1"/>
  <c r="J62" i="1"/>
  <c r="M62" i="1"/>
  <c r="I62" i="1"/>
  <c r="AJ62" i="1"/>
  <c r="H62" i="1"/>
  <c r="S64" i="1"/>
  <c r="T64" i="1" s="1"/>
  <c r="Z68" i="1"/>
  <c r="AJ69" i="1"/>
  <c r="J69" i="1"/>
  <c r="H69" i="1"/>
  <c r="M69" i="1"/>
  <c r="I69" i="1"/>
  <c r="S72" i="1"/>
  <c r="T72" i="1" s="1"/>
  <c r="Z76" i="1"/>
  <c r="AJ77" i="1"/>
  <c r="J77" i="1"/>
  <c r="M77" i="1"/>
  <c r="I77" i="1"/>
  <c r="H77" i="1"/>
  <c r="S80" i="1"/>
  <c r="T80" i="1" s="1"/>
  <c r="AJ21" i="1"/>
  <c r="J21" i="1"/>
  <c r="M21" i="1"/>
  <c r="I21" i="1"/>
  <c r="AA24" i="1"/>
  <c r="AJ37" i="1"/>
  <c r="J37" i="1"/>
  <c r="M37" i="1"/>
  <c r="I37" i="1"/>
  <c r="J50" i="1"/>
  <c r="M50" i="1"/>
  <c r="I50" i="1"/>
  <c r="H50" i="1"/>
  <c r="AJ50" i="1"/>
  <c r="J58" i="1"/>
  <c r="M58" i="1"/>
  <c r="I58" i="1"/>
  <c r="AJ58" i="1"/>
  <c r="H58" i="1"/>
  <c r="P64" i="1"/>
  <c r="N64" i="1" s="1"/>
  <c r="Q64" i="1" s="1"/>
  <c r="K64" i="1" s="1"/>
  <c r="L64" i="1" s="1"/>
  <c r="Z64" i="1"/>
  <c r="S68" i="1"/>
  <c r="T68" i="1" s="1"/>
  <c r="AJ73" i="1"/>
  <c r="J73" i="1"/>
  <c r="M73" i="1"/>
  <c r="I73" i="1"/>
  <c r="H73" i="1"/>
  <c r="P80" i="1"/>
  <c r="N80" i="1" s="1"/>
  <c r="Q80" i="1" s="1"/>
  <c r="K80" i="1" s="1"/>
  <c r="L80" i="1" s="1"/>
  <c r="Z80" i="1"/>
  <c r="J86" i="1"/>
  <c r="M86" i="1"/>
  <c r="I86" i="1"/>
  <c r="AJ86" i="1"/>
  <c r="H86" i="1"/>
  <c r="AJ17" i="1"/>
  <c r="J17" i="1"/>
  <c r="M17" i="1"/>
  <c r="I17" i="1"/>
  <c r="AM18" i="1"/>
  <c r="R18" i="1" s="1"/>
  <c r="AA20" i="1"/>
  <c r="P20" i="1"/>
  <c r="N20" i="1" s="1"/>
  <c r="Q20" i="1" s="1"/>
  <c r="K20" i="1" s="1"/>
  <c r="L20" i="1" s="1"/>
  <c r="Z20" i="1"/>
  <c r="AC20" i="1" s="1"/>
  <c r="J22" i="1"/>
  <c r="M22" i="1"/>
  <c r="I22" i="1"/>
  <c r="H22" i="1"/>
  <c r="M23" i="1"/>
  <c r="I23" i="1"/>
  <c r="H23" i="1"/>
  <c r="AJ23" i="1"/>
  <c r="S26" i="1"/>
  <c r="T26" i="1" s="1"/>
  <c r="AA26" i="1" s="1"/>
  <c r="AJ26" i="1"/>
  <c r="S28" i="1"/>
  <c r="T28" i="1" s="1"/>
  <c r="R29" i="1"/>
  <c r="AA31" i="1"/>
  <c r="AJ33" i="1"/>
  <c r="J33" i="1"/>
  <c r="M33" i="1"/>
  <c r="I33" i="1"/>
  <c r="AM34" i="1"/>
  <c r="R34" i="1" s="1"/>
  <c r="AA36" i="1"/>
  <c r="AC36" i="1" s="1"/>
  <c r="P36" i="1"/>
  <c r="N36" i="1" s="1"/>
  <c r="Q36" i="1" s="1"/>
  <c r="K36" i="1" s="1"/>
  <c r="L36" i="1" s="1"/>
  <c r="Z36" i="1"/>
  <c r="J38" i="1"/>
  <c r="M38" i="1"/>
  <c r="I38" i="1"/>
  <c r="H38" i="1"/>
  <c r="M39" i="1"/>
  <c r="I39" i="1"/>
  <c r="H39" i="1"/>
  <c r="AJ39" i="1"/>
  <c r="S42" i="1"/>
  <c r="T42" i="1" s="1"/>
  <c r="AJ42" i="1"/>
  <c r="S43" i="1"/>
  <c r="T43" i="1" s="1"/>
  <c r="AA43" i="1" s="1"/>
  <c r="S44" i="1"/>
  <c r="T44" i="1" s="1"/>
  <c r="V45" i="1"/>
  <c r="R45" i="1"/>
  <c r="S48" i="1"/>
  <c r="T48" i="1" s="1"/>
  <c r="Z52" i="1"/>
  <c r="AJ53" i="1"/>
  <c r="J53" i="1"/>
  <c r="M53" i="1"/>
  <c r="I53" i="1"/>
  <c r="H53" i="1"/>
  <c r="S54" i="1"/>
  <c r="T54" i="1" s="1"/>
  <c r="S56" i="1"/>
  <c r="T56" i="1" s="1"/>
  <c r="P56" i="1" s="1"/>
  <c r="N56" i="1" s="1"/>
  <c r="Q56" i="1" s="1"/>
  <c r="K56" i="1" s="1"/>
  <c r="L56" i="1" s="1"/>
  <c r="AA60" i="1"/>
  <c r="P60" i="1"/>
  <c r="N60" i="1" s="1"/>
  <c r="Q60" i="1" s="1"/>
  <c r="K60" i="1" s="1"/>
  <c r="L60" i="1" s="1"/>
  <c r="Z60" i="1"/>
  <c r="AJ61" i="1"/>
  <c r="J61" i="1"/>
  <c r="M61" i="1"/>
  <c r="I61" i="1"/>
  <c r="H61" i="1"/>
  <c r="AA62" i="1"/>
  <c r="S62" i="1"/>
  <c r="T62" i="1" s="1"/>
  <c r="J66" i="1"/>
  <c r="M66" i="1"/>
  <c r="I66" i="1"/>
  <c r="H66" i="1"/>
  <c r="AJ66" i="1"/>
  <c r="AA69" i="1"/>
  <c r="S69" i="1"/>
  <c r="T69" i="1" s="1"/>
  <c r="S70" i="1"/>
  <c r="T70" i="1" s="1"/>
  <c r="J74" i="1"/>
  <c r="M74" i="1"/>
  <c r="I74" i="1"/>
  <c r="AJ74" i="1"/>
  <c r="H74" i="1"/>
  <c r="S77" i="1"/>
  <c r="T77" i="1" s="1"/>
  <c r="J82" i="1"/>
  <c r="M82" i="1"/>
  <c r="I82" i="1"/>
  <c r="AJ82" i="1"/>
  <c r="H82" i="1"/>
  <c r="S84" i="1"/>
  <c r="T84" i="1" s="1"/>
  <c r="AA84" i="1" s="1"/>
  <c r="S93" i="1"/>
  <c r="T93" i="1" s="1"/>
  <c r="M92" i="1"/>
  <c r="I92" i="1"/>
  <c r="H92" i="1"/>
  <c r="M96" i="1"/>
  <c r="I96" i="1"/>
  <c r="H96" i="1"/>
  <c r="J99" i="1"/>
  <c r="M99" i="1"/>
  <c r="I99" i="1"/>
  <c r="H99" i="1"/>
  <c r="U105" i="1"/>
  <c r="Y105" i="1" s="1"/>
  <c r="AJ110" i="1"/>
  <c r="J110" i="1"/>
  <c r="M110" i="1"/>
  <c r="I110" i="1"/>
  <c r="P113" i="1"/>
  <c r="N113" i="1" s="1"/>
  <c r="Q113" i="1" s="1"/>
  <c r="K113" i="1" s="1"/>
  <c r="L113" i="1" s="1"/>
  <c r="Z113" i="1"/>
  <c r="AJ126" i="1"/>
  <c r="J126" i="1"/>
  <c r="M126" i="1"/>
  <c r="I126" i="1"/>
  <c r="AA129" i="1"/>
  <c r="J131" i="1"/>
  <c r="M131" i="1"/>
  <c r="I131" i="1"/>
  <c r="H131" i="1"/>
  <c r="S133" i="1"/>
  <c r="T133" i="1" s="1"/>
  <c r="S171" i="1"/>
  <c r="T171" i="1" s="1"/>
  <c r="U198" i="1"/>
  <c r="Y198" i="1" s="1"/>
  <c r="AB198" i="1"/>
  <c r="AA198" i="1"/>
  <c r="H352" i="1"/>
  <c r="AJ352" i="1"/>
  <c r="J352" i="1"/>
  <c r="I352" i="1"/>
  <c r="AJ47" i="1"/>
  <c r="S51" i="1"/>
  <c r="T51" i="1" s="1"/>
  <c r="AA51" i="1" s="1"/>
  <c r="AJ51" i="1"/>
  <c r="AJ55" i="1"/>
  <c r="S59" i="1"/>
  <c r="T59" i="1" s="1"/>
  <c r="AJ59" i="1"/>
  <c r="AJ63" i="1"/>
  <c r="S67" i="1"/>
  <c r="T67" i="1" s="1"/>
  <c r="AA67" i="1" s="1"/>
  <c r="AJ67" i="1"/>
  <c r="AJ71" i="1"/>
  <c r="S75" i="1"/>
  <c r="T75" i="1" s="1"/>
  <c r="AJ75" i="1"/>
  <c r="AJ79" i="1"/>
  <c r="S83" i="1"/>
  <c r="T83" i="1" s="1"/>
  <c r="AA83" i="1" s="1"/>
  <c r="AJ83" i="1"/>
  <c r="AJ87" i="1"/>
  <c r="AJ88" i="1"/>
  <c r="AJ90" i="1"/>
  <c r="J90" i="1"/>
  <c r="J91" i="1"/>
  <c r="M91" i="1"/>
  <c r="I91" i="1"/>
  <c r="J92" i="1"/>
  <c r="AJ92" i="1"/>
  <c r="H93" i="1"/>
  <c r="AJ93" i="1"/>
  <c r="AJ94" i="1"/>
  <c r="J94" i="1"/>
  <c r="J95" i="1"/>
  <c r="M95" i="1"/>
  <c r="I95" i="1"/>
  <c r="J96" i="1"/>
  <c r="AJ96" i="1"/>
  <c r="H97" i="1"/>
  <c r="AJ97" i="1"/>
  <c r="AJ98" i="1"/>
  <c r="J98" i="1"/>
  <c r="AA101" i="1"/>
  <c r="P101" i="1"/>
  <c r="N101" i="1" s="1"/>
  <c r="Q101" i="1" s="1"/>
  <c r="K101" i="1" s="1"/>
  <c r="L101" i="1" s="1"/>
  <c r="Z101" i="1"/>
  <c r="J103" i="1"/>
  <c r="M103" i="1"/>
  <c r="I103" i="1"/>
  <c r="H103" i="1"/>
  <c r="M104" i="1"/>
  <c r="I104" i="1"/>
  <c r="H104" i="1"/>
  <c r="AJ104" i="1"/>
  <c r="AA106" i="1"/>
  <c r="S107" i="1"/>
  <c r="T107" i="1" s="1"/>
  <c r="S110" i="1"/>
  <c r="T110" i="1" s="1"/>
  <c r="AJ114" i="1"/>
  <c r="J114" i="1"/>
  <c r="M114" i="1"/>
  <c r="I114" i="1"/>
  <c r="AA117" i="1"/>
  <c r="P117" i="1"/>
  <c r="N117" i="1" s="1"/>
  <c r="Q117" i="1" s="1"/>
  <c r="K117" i="1" s="1"/>
  <c r="L117" i="1" s="1"/>
  <c r="Z117" i="1"/>
  <c r="J119" i="1"/>
  <c r="M119" i="1"/>
  <c r="I119" i="1"/>
  <c r="H119" i="1"/>
  <c r="M120" i="1"/>
  <c r="I120" i="1"/>
  <c r="H120" i="1"/>
  <c r="AJ120" i="1"/>
  <c r="S123" i="1"/>
  <c r="T123" i="1" s="1"/>
  <c r="S126" i="1"/>
  <c r="T126" i="1" s="1"/>
  <c r="AJ130" i="1"/>
  <c r="J130" i="1"/>
  <c r="M130" i="1"/>
  <c r="I130" i="1"/>
  <c r="AA134" i="1"/>
  <c r="H137" i="1"/>
  <c r="AJ137" i="1"/>
  <c r="J137" i="1"/>
  <c r="AJ138" i="1"/>
  <c r="J138" i="1"/>
  <c r="M138" i="1"/>
  <c r="I138" i="1"/>
  <c r="S139" i="1"/>
  <c r="T139" i="1" s="1"/>
  <c r="H144" i="1"/>
  <c r="I144" i="1"/>
  <c r="M144" i="1"/>
  <c r="AJ144" i="1"/>
  <c r="H148" i="1"/>
  <c r="AJ148" i="1"/>
  <c r="J148" i="1"/>
  <c r="I148" i="1"/>
  <c r="J150" i="1"/>
  <c r="M150" i="1"/>
  <c r="I150" i="1"/>
  <c r="AJ150" i="1"/>
  <c r="AJ153" i="1"/>
  <c r="J153" i="1"/>
  <c r="I153" i="1"/>
  <c r="H153" i="1"/>
  <c r="M153" i="1"/>
  <c r="AJ161" i="1"/>
  <c r="J161" i="1"/>
  <c r="M161" i="1"/>
  <c r="I161" i="1"/>
  <c r="P164" i="1"/>
  <c r="N164" i="1" s="1"/>
  <c r="Q164" i="1" s="1"/>
  <c r="K164" i="1" s="1"/>
  <c r="L164" i="1" s="1"/>
  <c r="Z164" i="1"/>
  <c r="M167" i="1"/>
  <c r="I167" i="1"/>
  <c r="H167" i="1"/>
  <c r="AJ167" i="1"/>
  <c r="AJ177" i="1"/>
  <c r="J177" i="1"/>
  <c r="M177" i="1"/>
  <c r="I177" i="1"/>
  <c r="P180" i="1"/>
  <c r="N180" i="1" s="1"/>
  <c r="Q180" i="1" s="1"/>
  <c r="K180" i="1" s="1"/>
  <c r="L180" i="1" s="1"/>
  <c r="Z180" i="1"/>
  <c r="M183" i="1"/>
  <c r="I183" i="1"/>
  <c r="H183" i="1"/>
  <c r="AJ183" i="1"/>
  <c r="AJ193" i="1"/>
  <c r="J193" i="1"/>
  <c r="M193" i="1"/>
  <c r="I193" i="1"/>
  <c r="S196" i="1"/>
  <c r="T196" i="1" s="1"/>
  <c r="S213" i="1"/>
  <c r="T213" i="1" s="1"/>
  <c r="P220" i="1"/>
  <c r="N220" i="1" s="1"/>
  <c r="Q220" i="1" s="1"/>
  <c r="K220" i="1" s="1"/>
  <c r="L220" i="1" s="1"/>
  <c r="Z220" i="1"/>
  <c r="J63" i="1"/>
  <c r="J83" i="1"/>
  <c r="P88" i="1"/>
  <c r="N88" i="1" s="1"/>
  <c r="Q88" i="1" s="1"/>
  <c r="K88" i="1" s="1"/>
  <c r="L88" i="1" s="1"/>
  <c r="M100" i="1"/>
  <c r="I100" i="1"/>
  <c r="H100" i="1"/>
  <c r="AJ100" i="1"/>
  <c r="S106" i="1"/>
  <c r="T106" i="1" s="1"/>
  <c r="H110" i="1"/>
  <c r="J115" i="1"/>
  <c r="M115" i="1"/>
  <c r="I115" i="1"/>
  <c r="H115" i="1"/>
  <c r="M116" i="1"/>
  <c r="I116" i="1"/>
  <c r="H116" i="1"/>
  <c r="AJ116" i="1"/>
  <c r="U121" i="1"/>
  <c r="Y121" i="1" s="1"/>
  <c r="S122" i="1"/>
  <c r="T122" i="1" s="1"/>
  <c r="H126" i="1"/>
  <c r="P129" i="1"/>
  <c r="N129" i="1" s="1"/>
  <c r="Q129" i="1" s="1"/>
  <c r="K129" i="1" s="1"/>
  <c r="L129" i="1" s="1"/>
  <c r="Z129" i="1"/>
  <c r="M132" i="1"/>
  <c r="I132" i="1"/>
  <c r="H132" i="1"/>
  <c r="AJ132" i="1"/>
  <c r="S134" i="1"/>
  <c r="T134" i="1" s="1"/>
  <c r="M143" i="1"/>
  <c r="I143" i="1"/>
  <c r="AJ143" i="1"/>
  <c r="J143" i="1"/>
  <c r="AJ149" i="1"/>
  <c r="J149" i="1"/>
  <c r="I149" i="1"/>
  <c r="H149" i="1"/>
  <c r="M149" i="1"/>
  <c r="Z161" i="1"/>
  <c r="Z177" i="1"/>
  <c r="Z193" i="1"/>
  <c r="Z249" i="1"/>
  <c r="S249" i="1"/>
  <c r="T249" i="1" s="1"/>
  <c r="P249" i="1" s="1"/>
  <c r="N249" i="1" s="1"/>
  <c r="Q249" i="1" s="1"/>
  <c r="K249" i="1" s="1"/>
  <c r="L249" i="1" s="1"/>
  <c r="H280" i="1"/>
  <c r="AJ280" i="1"/>
  <c r="J280" i="1"/>
  <c r="I280" i="1"/>
  <c r="M280" i="1"/>
  <c r="M352" i="1"/>
  <c r="AJ20" i="1"/>
  <c r="AJ24" i="1"/>
  <c r="AJ28" i="1"/>
  <c r="AJ32" i="1"/>
  <c r="AJ36" i="1"/>
  <c r="AJ40" i="1"/>
  <c r="AJ44" i="1"/>
  <c r="H47" i="1"/>
  <c r="AJ48" i="1"/>
  <c r="H51" i="1"/>
  <c r="AJ52" i="1"/>
  <c r="H55" i="1"/>
  <c r="AJ56" i="1"/>
  <c r="H59" i="1"/>
  <c r="AJ60" i="1"/>
  <c r="H63" i="1"/>
  <c r="AJ64" i="1"/>
  <c r="H67" i="1"/>
  <c r="AJ68" i="1"/>
  <c r="H71" i="1"/>
  <c r="AJ72" i="1"/>
  <c r="H75" i="1"/>
  <c r="AJ76" i="1"/>
  <c r="H79" i="1"/>
  <c r="AJ80" i="1"/>
  <c r="H83" i="1"/>
  <c r="AJ84" i="1"/>
  <c r="H87" i="1"/>
  <c r="M88" i="1"/>
  <c r="M90" i="1"/>
  <c r="R90" i="1"/>
  <c r="M94" i="1"/>
  <c r="R94" i="1"/>
  <c r="M98" i="1"/>
  <c r="R98" i="1"/>
  <c r="AJ102" i="1"/>
  <c r="J102" i="1"/>
  <c r="M102" i="1"/>
  <c r="I102" i="1"/>
  <c r="AA105" i="1"/>
  <c r="P105" i="1"/>
  <c r="N105" i="1" s="1"/>
  <c r="Q105" i="1" s="1"/>
  <c r="K105" i="1" s="1"/>
  <c r="L105" i="1" s="1"/>
  <c r="Z105" i="1"/>
  <c r="AC105" i="1" s="1"/>
  <c r="P106" i="1"/>
  <c r="N106" i="1" s="1"/>
  <c r="Q106" i="1" s="1"/>
  <c r="J107" i="1"/>
  <c r="M107" i="1"/>
  <c r="I107" i="1"/>
  <c r="H107" i="1"/>
  <c r="M108" i="1"/>
  <c r="I108" i="1"/>
  <c r="H108" i="1"/>
  <c r="AJ108" i="1"/>
  <c r="AA110" i="1"/>
  <c r="S113" i="1"/>
  <c r="T113" i="1" s="1"/>
  <c r="V114" i="1"/>
  <c r="R114" i="1"/>
  <c r="AJ118" i="1"/>
  <c r="J118" i="1"/>
  <c r="M118" i="1"/>
  <c r="I118" i="1"/>
  <c r="AA121" i="1"/>
  <c r="P121" i="1"/>
  <c r="N121" i="1" s="1"/>
  <c r="Q121" i="1" s="1"/>
  <c r="K121" i="1" s="1"/>
  <c r="L121" i="1" s="1"/>
  <c r="Z121" i="1"/>
  <c r="AC121" i="1" s="1"/>
  <c r="P122" i="1"/>
  <c r="N122" i="1" s="1"/>
  <c r="Q122" i="1" s="1"/>
  <c r="J123" i="1"/>
  <c r="M123" i="1"/>
  <c r="I123" i="1"/>
  <c r="H123" i="1"/>
  <c r="M124" i="1"/>
  <c r="I124" i="1"/>
  <c r="H124" i="1"/>
  <c r="AJ124" i="1"/>
  <c r="S128" i="1"/>
  <c r="T128" i="1" s="1"/>
  <c r="S129" i="1"/>
  <c r="T129" i="1" s="1"/>
  <c r="V130" i="1"/>
  <c r="R130" i="1"/>
  <c r="P134" i="1"/>
  <c r="N134" i="1" s="1"/>
  <c r="Q134" i="1" s="1"/>
  <c r="J135" i="1"/>
  <c r="M135" i="1"/>
  <c r="I135" i="1"/>
  <c r="H135" i="1"/>
  <c r="S135" i="1" s="1"/>
  <c r="T135" i="1" s="1"/>
  <c r="M136" i="1"/>
  <c r="I136" i="1"/>
  <c r="H136" i="1"/>
  <c r="AJ136" i="1"/>
  <c r="AA137" i="1"/>
  <c r="S137" i="1"/>
  <c r="T137" i="1" s="1"/>
  <c r="V138" i="1"/>
  <c r="R138" i="1"/>
  <c r="H141" i="1"/>
  <c r="AJ141" i="1"/>
  <c r="J141" i="1"/>
  <c r="AJ142" i="1"/>
  <c r="J142" i="1"/>
  <c r="M142" i="1"/>
  <c r="I142" i="1"/>
  <c r="H143" i="1"/>
  <c r="V143" i="1"/>
  <c r="J144" i="1"/>
  <c r="S152" i="1"/>
  <c r="T152" i="1" s="1"/>
  <c r="H152" i="1"/>
  <c r="AJ152" i="1"/>
  <c r="J152" i="1"/>
  <c r="I152" i="1"/>
  <c r="J154" i="1"/>
  <c r="M154" i="1"/>
  <c r="I154" i="1"/>
  <c r="AJ154" i="1"/>
  <c r="S156" i="1"/>
  <c r="T156" i="1" s="1"/>
  <c r="S172" i="1"/>
  <c r="T172" i="1" s="1"/>
  <c r="P172" i="1" s="1"/>
  <c r="N172" i="1" s="1"/>
  <c r="Q172" i="1" s="1"/>
  <c r="K172" i="1" s="1"/>
  <c r="L172" i="1" s="1"/>
  <c r="S178" i="1"/>
  <c r="T178" i="1" s="1"/>
  <c r="S188" i="1"/>
  <c r="T188" i="1" s="1"/>
  <c r="P195" i="1"/>
  <c r="N195" i="1" s="1"/>
  <c r="Q195" i="1" s="1"/>
  <c r="K195" i="1" s="1"/>
  <c r="L195" i="1" s="1"/>
  <c r="U206" i="1"/>
  <c r="Y206" i="1" s="1"/>
  <c r="AB206" i="1"/>
  <c r="AA206" i="1"/>
  <c r="AC206" i="1" s="1"/>
  <c r="Z217" i="1"/>
  <c r="M223" i="1"/>
  <c r="I223" i="1"/>
  <c r="H223" i="1"/>
  <c r="AJ223" i="1"/>
  <c r="J223" i="1"/>
  <c r="S228" i="1"/>
  <c r="T228" i="1" s="1"/>
  <c r="P228" i="1" s="1"/>
  <c r="N228" i="1" s="1"/>
  <c r="Q228" i="1" s="1"/>
  <c r="K228" i="1" s="1"/>
  <c r="L228" i="1" s="1"/>
  <c r="AJ233" i="1"/>
  <c r="J233" i="1"/>
  <c r="M233" i="1"/>
  <c r="I233" i="1"/>
  <c r="H233" i="1"/>
  <c r="S242" i="1"/>
  <c r="T242" i="1" s="1"/>
  <c r="S271" i="1"/>
  <c r="T271" i="1" s="1"/>
  <c r="I47" i="1"/>
  <c r="I51" i="1"/>
  <c r="I55" i="1"/>
  <c r="I59" i="1"/>
  <c r="I63" i="1"/>
  <c r="I67" i="1"/>
  <c r="I71" i="1"/>
  <c r="I75" i="1"/>
  <c r="I79" i="1"/>
  <c r="I83" i="1"/>
  <c r="I87" i="1"/>
  <c r="I88" i="1"/>
  <c r="H89" i="1"/>
  <c r="M89" i="1"/>
  <c r="H90" i="1"/>
  <c r="R91" i="1"/>
  <c r="I93" i="1"/>
  <c r="H94" i="1"/>
  <c r="R95" i="1"/>
  <c r="I97" i="1"/>
  <c r="H98" i="1"/>
  <c r="AJ99" i="1"/>
  <c r="S100" i="1"/>
  <c r="T100" i="1" s="1"/>
  <c r="S101" i="1"/>
  <c r="T101" i="1" s="1"/>
  <c r="V102" i="1"/>
  <c r="R102" i="1"/>
  <c r="AJ106" i="1"/>
  <c r="J106" i="1"/>
  <c r="M106" i="1"/>
  <c r="I106" i="1"/>
  <c r="AA109" i="1"/>
  <c r="P109" i="1"/>
  <c r="N109" i="1" s="1"/>
  <c r="Q109" i="1" s="1"/>
  <c r="K109" i="1" s="1"/>
  <c r="L109" i="1" s="1"/>
  <c r="Z109" i="1"/>
  <c r="AC109" i="1" s="1"/>
  <c r="J111" i="1"/>
  <c r="M111" i="1"/>
  <c r="I111" i="1"/>
  <c r="H111" i="1"/>
  <c r="S111" i="1" s="1"/>
  <c r="T111" i="1" s="1"/>
  <c r="M112" i="1"/>
  <c r="I112" i="1"/>
  <c r="H112" i="1"/>
  <c r="S112" i="1" s="1"/>
  <c r="T112" i="1" s="1"/>
  <c r="AJ112" i="1"/>
  <c r="AJ115" i="1"/>
  <c r="S116" i="1"/>
  <c r="T116" i="1" s="1"/>
  <c r="AA116" i="1" s="1"/>
  <c r="S117" i="1"/>
  <c r="T117" i="1" s="1"/>
  <c r="V118" i="1"/>
  <c r="R118" i="1"/>
  <c r="AJ122" i="1"/>
  <c r="J122" i="1"/>
  <c r="M122" i="1"/>
  <c r="I122" i="1"/>
  <c r="AA125" i="1"/>
  <c r="P125" i="1"/>
  <c r="N125" i="1" s="1"/>
  <c r="Q125" i="1" s="1"/>
  <c r="K125" i="1" s="1"/>
  <c r="L125" i="1" s="1"/>
  <c r="Z125" i="1"/>
  <c r="AC125" i="1" s="1"/>
  <c r="J127" i="1"/>
  <c r="M127" i="1"/>
  <c r="I127" i="1"/>
  <c r="H127" i="1"/>
  <c r="S127" i="1" s="1"/>
  <c r="T127" i="1" s="1"/>
  <c r="M128" i="1"/>
  <c r="I128" i="1"/>
  <c r="H128" i="1"/>
  <c r="AJ128" i="1"/>
  <c r="AJ131" i="1"/>
  <c r="S132" i="1"/>
  <c r="T132" i="1" s="1"/>
  <c r="H133" i="1"/>
  <c r="AJ133" i="1"/>
  <c r="J133" i="1"/>
  <c r="AJ134" i="1"/>
  <c r="J134" i="1"/>
  <c r="M134" i="1"/>
  <c r="I134" i="1"/>
  <c r="M140" i="1"/>
  <c r="I140" i="1"/>
  <c r="H140" i="1"/>
  <c r="AJ140" i="1"/>
  <c r="AA141" i="1"/>
  <c r="S141" i="1"/>
  <c r="T141" i="1" s="1"/>
  <c r="AJ145" i="1"/>
  <c r="M145" i="1"/>
  <c r="H145" i="1"/>
  <c r="J145" i="1"/>
  <c r="Z146" i="1"/>
  <c r="M147" i="1"/>
  <c r="I147" i="1"/>
  <c r="AJ147" i="1"/>
  <c r="J147" i="1"/>
  <c r="H147" i="1"/>
  <c r="M148" i="1"/>
  <c r="S157" i="1"/>
  <c r="T157" i="1" s="1"/>
  <c r="J166" i="1"/>
  <c r="M166" i="1"/>
  <c r="I166" i="1"/>
  <c r="H166" i="1"/>
  <c r="AJ166" i="1"/>
  <c r="J167" i="1"/>
  <c r="S173" i="1"/>
  <c r="T173" i="1" s="1"/>
  <c r="J182" i="1"/>
  <c r="M182" i="1"/>
  <c r="I182" i="1"/>
  <c r="H182" i="1"/>
  <c r="AJ182" i="1"/>
  <c r="S189" i="1"/>
  <c r="T189" i="1" s="1"/>
  <c r="U202" i="1"/>
  <c r="Y202" i="1" s="1"/>
  <c r="AB202" i="1"/>
  <c r="AA202" i="1"/>
  <c r="S255" i="1"/>
  <c r="T255" i="1" s="1"/>
  <c r="AJ260" i="1"/>
  <c r="J260" i="1"/>
  <c r="M260" i="1"/>
  <c r="I260" i="1"/>
  <c r="H260" i="1"/>
  <c r="M266" i="1"/>
  <c r="I266" i="1"/>
  <c r="H266" i="1"/>
  <c r="AJ266" i="1"/>
  <c r="J266" i="1"/>
  <c r="P139" i="1"/>
  <c r="N139" i="1" s="1"/>
  <c r="Q139" i="1" s="1"/>
  <c r="R142" i="1"/>
  <c r="R149" i="1"/>
  <c r="R150" i="1"/>
  <c r="R153" i="1"/>
  <c r="R154" i="1"/>
  <c r="M155" i="1"/>
  <c r="I155" i="1"/>
  <c r="H155" i="1"/>
  <c r="AJ155" i="1"/>
  <c r="S160" i="1"/>
  <c r="T160" i="1" s="1"/>
  <c r="R161" i="1"/>
  <c r="AJ165" i="1"/>
  <c r="J165" i="1"/>
  <c r="M165" i="1"/>
  <c r="I165" i="1"/>
  <c r="AA168" i="1"/>
  <c r="P168" i="1"/>
  <c r="N168" i="1" s="1"/>
  <c r="Q168" i="1" s="1"/>
  <c r="K168" i="1" s="1"/>
  <c r="L168" i="1" s="1"/>
  <c r="Z168" i="1"/>
  <c r="J170" i="1"/>
  <c r="M170" i="1"/>
  <c r="I170" i="1"/>
  <c r="H170" i="1"/>
  <c r="M171" i="1"/>
  <c r="I171" i="1"/>
  <c r="H171" i="1"/>
  <c r="AJ171" i="1"/>
  <c r="S176" i="1"/>
  <c r="T176" i="1" s="1"/>
  <c r="R177" i="1"/>
  <c r="AJ181" i="1"/>
  <c r="J181" i="1"/>
  <c r="M181" i="1"/>
  <c r="I181" i="1"/>
  <c r="AA184" i="1"/>
  <c r="P184" i="1"/>
  <c r="N184" i="1" s="1"/>
  <c r="Q184" i="1" s="1"/>
  <c r="K184" i="1" s="1"/>
  <c r="L184" i="1" s="1"/>
  <c r="Z184" i="1"/>
  <c r="AC184" i="1" s="1"/>
  <c r="J186" i="1"/>
  <c r="M186" i="1"/>
  <c r="I186" i="1"/>
  <c r="H186" i="1"/>
  <c r="M187" i="1"/>
  <c r="I187" i="1"/>
  <c r="H187" i="1"/>
  <c r="AJ187" i="1"/>
  <c r="S192" i="1"/>
  <c r="T192" i="1" s="1"/>
  <c r="R193" i="1"/>
  <c r="S211" i="1"/>
  <c r="T211" i="1" s="1"/>
  <c r="S229" i="1"/>
  <c r="T229" i="1" s="1"/>
  <c r="Z236" i="1"/>
  <c r="M239" i="1"/>
  <c r="I239" i="1"/>
  <c r="H239" i="1"/>
  <c r="AJ239" i="1"/>
  <c r="AA242" i="1"/>
  <c r="AJ101" i="1"/>
  <c r="AJ105" i="1"/>
  <c r="AJ109" i="1"/>
  <c r="AJ113" i="1"/>
  <c r="AJ117" i="1"/>
  <c r="AJ121" i="1"/>
  <c r="AJ125" i="1"/>
  <c r="AJ129" i="1"/>
  <c r="I139" i="1"/>
  <c r="AA152" i="1"/>
  <c r="AA156" i="1"/>
  <c r="P156" i="1"/>
  <c r="N156" i="1" s="1"/>
  <c r="Q156" i="1" s="1"/>
  <c r="K156" i="1" s="1"/>
  <c r="L156" i="1" s="1"/>
  <c r="Z156" i="1"/>
  <c r="P157" i="1"/>
  <c r="N157" i="1" s="1"/>
  <c r="Q157" i="1" s="1"/>
  <c r="J158" i="1"/>
  <c r="M158" i="1"/>
  <c r="I158" i="1"/>
  <c r="H158" i="1"/>
  <c r="M159" i="1"/>
  <c r="I159" i="1"/>
  <c r="H159" i="1"/>
  <c r="AJ159" i="1"/>
  <c r="S163" i="1"/>
  <c r="T163" i="1" s="1"/>
  <c r="S164" i="1"/>
  <c r="T164" i="1" s="1"/>
  <c r="AA164" i="1" s="1"/>
  <c r="R165" i="1"/>
  <c r="AJ169" i="1"/>
  <c r="J169" i="1"/>
  <c r="M169" i="1"/>
  <c r="I169" i="1"/>
  <c r="AM170" i="1"/>
  <c r="R170" i="1" s="1"/>
  <c r="Z172" i="1"/>
  <c r="P173" i="1"/>
  <c r="N173" i="1" s="1"/>
  <c r="Q173" i="1" s="1"/>
  <c r="J174" i="1"/>
  <c r="M174" i="1"/>
  <c r="I174" i="1"/>
  <c r="H174" i="1"/>
  <c r="M175" i="1"/>
  <c r="I175" i="1"/>
  <c r="H175" i="1"/>
  <c r="AJ175" i="1"/>
  <c r="S179" i="1"/>
  <c r="T179" i="1" s="1"/>
  <c r="AA179" i="1" s="1"/>
  <c r="S180" i="1"/>
  <c r="T180" i="1" s="1"/>
  <c r="AA180" i="1" s="1"/>
  <c r="R181" i="1"/>
  <c r="AJ185" i="1"/>
  <c r="J185" i="1"/>
  <c r="M185" i="1"/>
  <c r="I185" i="1"/>
  <c r="AM186" i="1"/>
  <c r="R186" i="1" s="1"/>
  <c r="AA188" i="1"/>
  <c r="P188" i="1"/>
  <c r="N188" i="1" s="1"/>
  <c r="Q188" i="1" s="1"/>
  <c r="K188" i="1" s="1"/>
  <c r="L188" i="1" s="1"/>
  <c r="Z188" i="1"/>
  <c r="P189" i="1"/>
  <c r="N189" i="1" s="1"/>
  <c r="Q189" i="1" s="1"/>
  <c r="J190" i="1"/>
  <c r="M190" i="1"/>
  <c r="I190" i="1"/>
  <c r="H190" i="1"/>
  <c r="M191" i="1"/>
  <c r="I191" i="1"/>
  <c r="H191" i="1"/>
  <c r="AJ191" i="1"/>
  <c r="AA195" i="1"/>
  <c r="S197" i="1"/>
  <c r="T197" i="1" s="1"/>
  <c r="AC198" i="1"/>
  <c r="S201" i="1"/>
  <c r="T201" i="1" s="1"/>
  <c r="AC202" i="1"/>
  <c r="S205" i="1"/>
  <c r="T205" i="1" s="1"/>
  <c r="J222" i="1"/>
  <c r="M222" i="1"/>
  <c r="I222" i="1"/>
  <c r="H222" i="1"/>
  <c r="AJ222" i="1"/>
  <c r="S234" i="1"/>
  <c r="T234" i="1" s="1"/>
  <c r="V146" i="1"/>
  <c r="AM146" i="1"/>
  <c r="R146" i="1" s="1"/>
  <c r="V150" i="1"/>
  <c r="M151" i="1"/>
  <c r="I151" i="1"/>
  <c r="H151" i="1"/>
  <c r="V154" i="1"/>
  <c r="AJ157" i="1"/>
  <c r="J157" i="1"/>
  <c r="M157" i="1"/>
  <c r="I157" i="1"/>
  <c r="AM158" i="1"/>
  <c r="R158" i="1" s="1"/>
  <c r="Z160" i="1"/>
  <c r="J162" i="1"/>
  <c r="M162" i="1"/>
  <c r="I162" i="1"/>
  <c r="H162" i="1"/>
  <c r="M163" i="1"/>
  <c r="I163" i="1"/>
  <c r="H163" i="1"/>
  <c r="AJ163" i="1"/>
  <c r="S167" i="1"/>
  <c r="T167" i="1" s="1"/>
  <c r="AA167" i="1" s="1"/>
  <c r="S169" i="1"/>
  <c r="T169" i="1" s="1"/>
  <c r="AA169" i="1" s="1"/>
  <c r="AJ173" i="1"/>
  <c r="J173" i="1"/>
  <c r="M173" i="1"/>
  <c r="I173" i="1"/>
  <c r="AM174" i="1"/>
  <c r="R174" i="1" s="1"/>
  <c r="AA176" i="1"/>
  <c r="P176" i="1"/>
  <c r="N176" i="1" s="1"/>
  <c r="Q176" i="1" s="1"/>
  <c r="K176" i="1" s="1"/>
  <c r="L176" i="1" s="1"/>
  <c r="Z176" i="1"/>
  <c r="J178" i="1"/>
  <c r="M178" i="1"/>
  <c r="I178" i="1"/>
  <c r="H178" i="1"/>
  <c r="M179" i="1"/>
  <c r="I179" i="1"/>
  <c r="H179" i="1"/>
  <c r="AJ179" i="1"/>
  <c r="S185" i="1"/>
  <c r="T185" i="1" s="1"/>
  <c r="AJ189" i="1"/>
  <c r="J189" i="1"/>
  <c r="M189" i="1"/>
  <c r="I189" i="1"/>
  <c r="AM190" i="1"/>
  <c r="R190" i="1" s="1"/>
  <c r="Z192" i="1"/>
  <c r="S195" i="1"/>
  <c r="T195" i="1" s="1"/>
  <c r="P197" i="1"/>
  <c r="N197" i="1" s="1"/>
  <c r="Q197" i="1" s="1"/>
  <c r="K197" i="1" s="1"/>
  <c r="L197" i="1" s="1"/>
  <c r="M207" i="1"/>
  <c r="I207" i="1"/>
  <c r="H207" i="1"/>
  <c r="AJ207" i="1"/>
  <c r="J207" i="1"/>
  <c r="S212" i="1"/>
  <c r="T212" i="1" s="1"/>
  <c r="AJ217" i="1"/>
  <c r="J217" i="1"/>
  <c r="M217" i="1"/>
  <c r="I217" i="1"/>
  <c r="J238" i="1"/>
  <c r="M238" i="1"/>
  <c r="I238" i="1"/>
  <c r="H238" i="1"/>
  <c r="AJ238" i="1"/>
  <c r="J239" i="1"/>
  <c r="AA263" i="1"/>
  <c r="Z263" i="1"/>
  <c r="J272" i="1"/>
  <c r="AJ272" i="1"/>
  <c r="M272" i="1"/>
  <c r="I272" i="1"/>
  <c r="H272" i="1"/>
  <c r="Z282" i="1"/>
  <c r="S282" i="1"/>
  <c r="T282" i="1" s="1"/>
  <c r="P282" i="1"/>
  <c r="N282" i="1" s="1"/>
  <c r="Q282" i="1" s="1"/>
  <c r="M195" i="1"/>
  <c r="I195" i="1"/>
  <c r="P196" i="1"/>
  <c r="N196" i="1" s="1"/>
  <c r="Q196" i="1" s="1"/>
  <c r="K196" i="1" s="1"/>
  <c r="L196" i="1" s="1"/>
  <c r="AA201" i="1"/>
  <c r="AA205" i="1"/>
  <c r="Z208" i="1"/>
  <c r="J210" i="1"/>
  <c r="M210" i="1"/>
  <c r="I210" i="1"/>
  <c r="H210" i="1"/>
  <c r="M211" i="1"/>
  <c r="I211" i="1"/>
  <c r="H211" i="1"/>
  <c r="AJ211" i="1"/>
  <c r="S217" i="1"/>
  <c r="T217" i="1" s="1"/>
  <c r="AJ221" i="1"/>
  <c r="J221" i="1"/>
  <c r="M221" i="1"/>
  <c r="I221" i="1"/>
  <c r="Z224" i="1"/>
  <c r="J226" i="1"/>
  <c r="M226" i="1"/>
  <c r="I226" i="1"/>
  <c r="H226" i="1"/>
  <c r="M227" i="1"/>
  <c r="I227" i="1"/>
  <c r="H227" i="1"/>
  <c r="AJ227" i="1"/>
  <c r="S231" i="1"/>
  <c r="T231" i="1" s="1"/>
  <c r="AA231" i="1" s="1"/>
  <c r="S233" i="1"/>
  <c r="T233" i="1" s="1"/>
  <c r="AJ237" i="1"/>
  <c r="J237" i="1"/>
  <c r="M237" i="1"/>
  <c r="I237" i="1"/>
  <c r="Z240" i="1"/>
  <c r="AJ244" i="1"/>
  <c r="J244" i="1"/>
  <c r="I244" i="1"/>
  <c r="M246" i="1"/>
  <c r="I246" i="1"/>
  <c r="H246" i="1"/>
  <c r="S256" i="1"/>
  <c r="T256" i="1" s="1"/>
  <c r="S279" i="1"/>
  <c r="T279" i="1" s="1"/>
  <c r="AA279" i="1" s="1"/>
  <c r="AJ156" i="1"/>
  <c r="AJ160" i="1"/>
  <c r="AJ164" i="1"/>
  <c r="AJ168" i="1"/>
  <c r="AJ172" i="1"/>
  <c r="AJ176" i="1"/>
  <c r="AJ180" i="1"/>
  <c r="AJ184" i="1"/>
  <c r="AJ188" i="1"/>
  <c r="AJ192" i="1"/>
  <c r="I194" i="1"/>
  <c r="M194" i="1"/>
  <c r="R194" i="1"/>
  <c r="J195" i="1"/>
  <c r="Z195" i="1"/>
  <c r="AJ195" i="1"/>
  <c r="Z196" i="1"/>
  <c r="AJ196" i="1"/>
  <c r="AA197" i="1"/>
  <c r="M199" i="1"/>
  <c r="I199" i="1"/>
  <c r="H199" i="1"/>
  <c r="P201" i="1"/>
  <c r="N201" i="1" s="1"/>
  <c r="Q201" i="1" s="1"/>
  <c r="M203" i="1"/>
  <c r="I203" i="1"/>
  <c r="H203" i="1"/>
  <c r="P205" i="1"/>
  <c r="N205" i="1" s="1"/>
  <c r="Q205" i="1" s="1"/>
  <c r="K205" i="1" s="1"/>
  <c r="L205" i="1" s="1"/>
  <c r="AJ209" i="1"/>
  <c r="J209" i="1"/>
  <c r="M209" i="1"/>
  <c r="I209" i="1"/>
  <c r="Z212" i="1"/>
  <c r="J214" i="1"/>
  <c r="M214" i="1"/>
  <c r="I214" i="1"/>
  <c r="H214" i="1"/>
  <c r="M215" i="1"/>
  <c r="I215" i="1"/>
  <c r="H215" i="1"/>
  <c r="AJ215" i="1"/>
  <c r="AA217" i="1"/>
  <c r="S219" i="1"/>
  <c r="T219" i="1" s="1"/>
  <c r="S220" i="1"/>
  <c r="T220" i="1" s="1"/>
  <c r="AA220" i="1" s="1"/>
  <c r="R221" i="1"/>
  <c r="AJ225" i="1"/>
  <c r="J225" i="1"/>
  <c r="M225" i="1"/>
  <c r="I225" i="1"/>
  <c r="Z228" i="1"/>
  <c r="J230" i="1"/>
  <c r="M230" i="1"/>
  <c r="I230" i="1"/>
  <c r="H230" i="1"/>
  <c r="M231" i="1"/>
  <c r="I231" i="1"/>
  <c r="H231" i="1"/>
  <c r="AJ231" i="1"/>
  <c r="S235" i="1"/>
  <c r="T235" i="1" s="1"/>
  <c r="S236" i="1"/>
  <c r="T236" i="1" s="1"/>
  <c r="R237" i="1"/>
  <c r="AJ241" i="1"/>
  <c r="J241" i="1"/>
  <c r="M241" i="1"/>
  <c r="I241" i="1"/>
  <c r="M244" i="1"/>
  <c r="R244" i="1"/>
  <c r="S245" i="1"/>
  <c r="T245" i="1" s="1"/>
  <c r="AA246" i="1"/>
  <c r="AJ248" i="1"/>
  <c r="J248" i="1"/>
  <c r="I248" i="1"/>
  <c r="H248" i="1"/>
  <c r="M248" i="1"/>
  <c r="AA258" i="1"/>
  <c r="J265" i="1"/>
  <c r="M265" i="1"/>
  <c r="I265" i="1"/>
  <c r="H265" i="1"/>
  <c r="AJ265" i="1"/>
  <c r="S270" i="1"/>
  <c r="T270" i="1" s="1"/>
  <c r="M196" i="1"/>
  <c r="P198" i="1"/>
  <c r="N198" i="1" s="1"/>
  <c r="Q198" i="1" s="1"/>
  <c r="J198" i="1"/>
  <c r="M198" i="1"/>
  <c r="I198" i="1"/>
  <c r="J199" i="1"/>
  <c r="AJ199" i="1"/>
  <c r="H200" i="1"/>
  <c r="AJ200" i="1"/>
  <c r="AJ201" i="1"/>
  <c r="J201" i="1"/>
  <c r="P202" i="1"/>
  <c r="N202" i="1" s="1"/>
  <c r="Q202" i="1" s="1"/>
  <c r="K202" i="1" s="1"/>
  <c r="L202" i="1" s="1"/>
  <c r="J202" i="1"/>
  <c r="M202" i="1"/>
  <c r="I202" i="1"/>
  <c r="J203" i="1"/>
  <c r="AJ203" i="1"/>
  <c r="H204" i="1"/>
  <c r="AJ204" i="1"/>
  <c r="AJ205" i="1"/>
  <c r="J205" i="1"/>
  <c r="P206" i="1"/>
  <c r="N206" i="1" s="1"/>
  <c r="Q206" i="1" s="1"/>
  <c r="J206" i="1"/>
  <c r="M206" i="1"/>
  <c r="I206" i="1"/>
  <c r="S208" i="1"/>
  <c r="T208" i="1" s="1"/>
  <c r="R209" i="1"/>
  <c r="AJ213" i="1"/>
  <c r="J213" i="1"/>
  <c r="M213" i="1"/>
  <c r="I213" i="1"/>
  <c r="AM214" i="1"/>
  <c r="R214" i="1" s="1"/>
  <c r="AA216" i="1"/>
  <c r="P216" i="1"/>
  <c r="N216" i="1" s="1"/>
  <c r="Q216" i="1" s="1"/>
  <c r="K216" i="1" s="1"/>
  <c r="L216" i="1" s="1"/>
  <c r="Z216" i="1"/>
  <c r="AC216" i="1" s="1"/>
  <c r="J218" i="1"/>
  <c r="M218" i="1"/>
  <c r="I218" i="1"/>
  <c r="H218" i="1"/>
  <c r="M219" i="1"/>
  <c r="I219" i="1"/>
  <c r="H219" i="1"/>
  <c r="AJ219" i="1"/>
  <c r="S222" i="1"/>
  <c r="T222" i="1" s="1"/>
  <c r="AA222" i="1" s="1"/>
  <c r="S223" i="1"/>
  <c r="T223" i="1" s="1"/>
  <c r="AA223" i="1" s="1"/>
  <c r="S224" i="1"/>
  <c r="T224" i="1" s="1"/>
  <c r="AA224" i="1" s="1"/>
  <c r="R225" i="1"/>
  <c r="AJ229" i="1"/>
  <c r="J229" i="1"/>
  <c r="M229" i="1"/>
  <c r="I229" i="1"/>
  <c r="AM230" i="1"/>
  <c r="R230" i="1" s="1"/>
  <c r="AA232" i="1"/>
  <c r="AC232" i="1" s="1"/>
  <c r="P232" i="1"/>
  <c r="N232" i="1" s="1"/>
  <c r="Q232" i="1" s="1"/>
  <c r="K232" i="1" s="1"/>
  <c r="L232" i="1" s="1"/>
  <c r="Z232" i="1"/>
  <c r="J234" i="1"/>
  <c r="M234" i="1"/>
  <c r="I234" i="1"/>
  <c r="H234" i="1"/>
  <c r="M235" i="1"/>
  <c r="I235" i="1"/>
  <c r="H235" i="1"/>
  <c r="AJ235" i="1"/>
  <c r="S239" i="1"/>
  <c r="T239" i="1" s="1"/>
  <c r="S240" i="1"/>
  <c r="T240" i="1" s="1"/>
  <c r="V241" i="1"/>
  <c r="R241" i="1"/>
  <c r="S243" i="1"/>
  <c r="T243" i="1" s="1"/>
  <c r="S246" i="1"/>
  <c r="T246" i="1" s="1"/>
  <c r="H247" i="1"/>
  <c r="S247" i="1" s="1"/>
  <c r="T247" i="1" s="1"/>
  <c r="AJ247" i="1"/>
  <c r="J247" i="1"/>
  <c r="I247" i="1"/>
  <c r="J249" i="1"/>
  <c r="M249" i="1"/>
  <c r="I249" i="1"/>
  <c r="AJ249" i="1"/>
  <c r="S276" i="1"/>
  <c r="T276" i="1" s="1"/>
  <c r="AJ277" i="1"/>
  <c r="J277" i="1"/>
  <c r="I277" i="1"/>
  <c r="M277" i="1"/>
  <c r="H277" i="1"/>
  <c r="P242" i="1"/>
  <c r="N242" i="1" s="1"/>
  <c r="Q242" i="1" s="1"/>
  <c r="P243" i="1"/>
  <c r="N243" i="1" s="1"/>
  <c r="Q243" i="1" s="1"/>
  <c r="K243" i="1" s="1"/>
  <c r="L243" i="1" s="1"/>
  <c r="S248" i="1"/>
  <c r="T248" i="1" s="1"/>
  <c r="P251" i="1"/>
  <c r="N251" i="1" s="1"/>
  <c r="Q251" i="1" s="1"/>
  <c r="K251" i="1" s="1"/>
  <c r="L251" i="1" s="1"/>
  <c r="Z251" i="1"/>
  <c r="J253" i="1"/>
  <c r="M253" i="1"/>
  <c r="I253" i="1"/>
  <c r="H253" i="1"/>
  <c r="M254" i="1"/>
  <c r="I254" i="1"/>
  <c r="H254" i="1"/>
  <c r="AJ254" i="1"/>
  <c r="AA256" i="1"/>
  <c r="S258" i="1"/>
  <c r="T258" i="1" s="1"/>
  <c r="S260" i="1"/>
  <c r="T260" i="1" s="1"/>
  <c r="AJ264" i="1"/>
  <c r="J264" i="1"/>
  <c r="M264" i="1"/>
  <c r="I264" i="1"/>
  <c r="AA267" i="1"/>
  <c r="Z267" i="1"/>
  <c r="J269" i="1"/>
  <c r="M269" i="1"/>
  <c r="I269" i="1"/>
  <c r="H269" i="1"/>
  <c r="M270" i="1"/>
  <c r="I270" i="1"/>
  <c r="H270" i="1"/>
  <c r="AJ270" i="1"/>
  <c r="AJ273" i="1"/>
  <c r="M273" i="1"/>
  <c r="H273" i="1"/>
  <c r="J273" i="1"/>
  <c r="Z274" i="1"/>
  <c r="M275" i="1"/>
  <c r="I275" i="1"/>
  <c r="AJ275" i="1"/>
  <c r="J275" i="1"/>
  <c r="H275" i="1"/>
  <c r="J286" i="1"/>
  <c r="M286" i="1"/>
  <c r="I286" i="1"/>
  <c r="H286" i="1"/>
  <c r="AJ286" i="1"/>
  <c r="S291" i="1"/>
  <c r="T291" i="1" s="1"/>
  <c r="AJ208" i="1"/>
  <c r="AJ212" i="1"/>
  <c r="AJ216" i="1"/>
  <c r="AJ220" i="1"/>
  <c r="AJ224" i="1"/>
  <c r="AJ228" i="1"/>
  <c r="AJ232" i="1"/>
  <c r="AJ236" i="1"/>
  <c r="AJ240" i="1"/>
  <c r="I242" i="1"/>
  <c r="M242" i="1"/>
  <c r="AJ242" i="1"/>
  <c r="Z243" i="1"/>
  <c r="AJ243" i="1"/>
  <c r="I245" i="1"/>
  <c r="AJ245" i="1"/>
  <c r="AJ252" i="1"/>
  <c r="J252" i="1"/>
  <c r="M252" i="1"/>
  <c r="I252" i="1"/>
  <c r="AM253" i="1"/>
  <c r="R253" i="1" s="1"/>
  <c r="AA255" i="1"/>
  <c r="P255" i="1"/>
  <c r="N255" i="1" s="1"/>
  <c r="Q255" i="1" s="1"/>
  <c r="K255" i="1" s="1"/>
  <c r="L255" i="1" s="1"/>
  <c r="Z255" i="1"/>
  <c r="P256" i="1"/>
  <c r="N256" i="1" s="1"/>
  <c r="Q256" i="1" s="1"/>
  <c r="J257" i="1"/>
  <c r="M257" i="1"/>
  <c r="I257" i="1"/>
  <c r="H257" i="1"/>
  <c r="M258" i="1"/>
  <c r="I258" i="1"/>
  <c r="H258" i="1"/>
  <c r="AJ258" i="1"/>
  <c r="AA260" i="1"/>
  <c r="S263" i="1"/>
  <c r="T263" i="1" s="1"/>
  <c r="R264" i="1"/>
  <c r="AJ268" i="1"/>
  <c r="J268" i="1"/>
  <c r="M268" i="1"/>
  <c r="I268" i="1"/>
  <c r="AM269" i="1"/>
  <c r="R269" i="1" s="1"/>
  <c r="AA271" i="1"/>
  <c r="P271" i="1"/>
  <c r="N271" i="1" s="1"/>
  <c r="Q271" i="1" s="1"/>
  <c r="K271" i="1" s="1"/>
  <c r="L271" i="1" s="1"/>
  <c r="Z271" i="1"/>
  <c r="I273" i="1"/>
  <c r="S277" i="1"/>
  <c r="T277" i="1" s="1"/>
  <c r="J278" i="1"/>
  <c r="AJ278" i="1"/>
  <c r="I278" i="1"/>
  <c r="M278" i="1"/>
  <c r="H278" i="1"/>
  <c r="AJ281" i="1"/>
  <c r="J281" i="1"/>
  <c r="I281" i="1"/>
  <c r="H281" i="1"/>
  <c r="M281" i="1"/>
  <c r="M243" i="1"/>
  <c r="P245" i="1"/>
  <c r="N245" i="1" s="1"/>
  <c r="Q245" i="1" s="1"/>
  <c r="K245" i="1" s="1"/>
  <c r="L245" i="1" s="1"/>
  <c r="V249" i="1"/>
  <c r="M250" i="1"/>
  <c r="I250" i="1"/>
  <c r="H250" i="1"/>
  <c r="S250" i="1" s="1"/>
  <c r="T250" i="1" s="1"/>
  <c r="S251" i="1"/>
  <c r="T251" i="1" s="1"/>
  <c r="R252" i="1"/>
  <c r="AJ256" i="1"/>
  <c r="J256" i="1"/>
  <c r="M256" i="1"/>
  <c r="I256" i="1"/>
  <c r="AM257" i="1"/>
  <c r="R257" i="1" s="1"/>
  <c r="AA259" i="1"/>
  <c r="P259" i="1"/>
  <c r="N259" i="1" s="1"/>
  <c r="Q259" i="1" s="1"/>
  <c r="K259" i="1" s="1"/>
  <c r="L259" i="1" s="1"/>
  <c r="Z259" i="1"/>
  <c r="AC259" i="1" s="1"/>
  <c r="J261" i="1"/>
  <c r="M261" i="1"/>
  <c r="I261" i="1"/>
  <c r="H261" i="1"/>
  <c r="M262" i="1"/>
  <c r="I262" i="1"/>
  <c r="H262" i="1"/>
  <c r="S262" i="1" s="1"/>
  <c r="T262" i="1" s="1"/>
  <c r="AJ262" i="1"/>
  <c r="S266" i="1"/>
  <c r="T266" i="1" s="1"/>
  <c r="S267" i="1"/>
  <c r="T267" i="1" s="1"/>
  <c r="R268" i="1"/>
  <c r="AA270" i="1"/>
  <c r="J282" i="1"/>
  <c r="M282" i="1"/>
  <c r="I282" i="1"/>
  <c r="AJ282" i="1"/>
  <c r="S284" i="1"/>
  <c r="T284" i="1" s="1"/>
  <c r="Z284" i="1"/>
  <c r="M287" i="1"/>
  <c r="I287" i="1"/>
  <c r="H287" i="1"/>
  <c r="AJ287" i="1"/>
  <c r="Z321" i="1"/>
  <c r="S281" i="1"/>
  <c r="T281" i="1" s="1"/>
  <c r="AJ285" i="1"/>
  <c r="J285" i="1"/>
  <c r="M285" i="1"/>
  <c r="I285" i="1"/>
  <c r="AA288" i="1"/>
  <c r="Z288" i="1"/>
  <c r="J290" i="1"/>
  <c r="M290" i="1"/>
  <c r="I290" i="1"/>
  <c r="H290" i="1"/>
  <c r="M291" i="1"/>
  <c r="I291" i="1"/>
  <c r="H291" i="1"/>
  <c r="AJ291" i="1"/>
  <c r="Z293" i="1"/>
  <c r="S295" i="1"/>
  <c r="T295" i="1" s="1"/>
  <c r="Z297" i="1"/>
  <c r="Z301" i="1"/>
  <c r="Z309" i="1"/>
  <c r="J314" i="1"/>
  <c r="M314" i="1"/>
  <c r="I314" i="1"/>
  <c r="H314" i="1"/>
  <c r="S314" i="1" s="1"/>
  <c r="T314" i="1" s="1"/>
  <c r="AJ314" i="1"/>
  <c r="S331" i="1"/>
  <c r="T331" i="1" s="1"/>
  <c r="AJ251" i="1"/>
  <c r="AJ255" i="1"/>
  <c r="AJ259" i="1"/>
  <c r="AJ263" i="1"/>
  <c r="AJ267" i="1"/>
  <c r="AJ271" i="1"/>
  <c r="AA281" i="1"/>
  <c r="R285" i="1"/>
  <c r="AJ289" i="1"/>
  <c r="J289" i="1"/>
  <c r="M289" i="1"/>
  <c r="I289" i="1"/>
  <c r="AM290" i="1"/>
  <c r="R290" i="1" s="1"/>
  <c r="S296" i="1"/>
  <c r="T296" i="1" s="1"/>
  <c r="S300" i="1"/>
  <c r="T300" i="1" s="1"/>
  <c r="S304" i="1"/>
  <c r="T304" i="1" s="1"/>
  <c r="AJ309" i="1"/>
  <c r="J309" i="1"/>
  <c r="M309" i="1"/>
  <c r="I309" i="1"/>
  <c r="V274" i="1"/>
  <c r="AM274" i="1"/>
  <c r="R274" i="1" s="1"/>
  <c r="Z276" i="1"/>
  <c r="AA277" i="1"/>
  <c r="V278" i="1"/>
  <c r="M279" i="1"/>
  <c r="I279" i="1"/>
  <c r="H279" i="1"/>
  <c r="V282" i="1"/>
  <c r="M283" i="1"/>
  <c r="I283" i="1"/>
  <c r="H283" i="1"/>
  <c r="S287" i="1"/>
  <c r="T287" i="1" s="1"/>
  <c r="S288" i="1"/>
  <c r="T288" i="1" s="1"/>
  <c r="R289" i="1"/>
  <c r="AA291" i="1"/>
  <c r="AA300" i="1"/>
  <c r="S305" i="1"/>
  <c r="T305" i="1" s="1"/>
  <c r="AA312" i="1"/>
  <c r="P312" i="1"/>
  <c r="N312" i="1" s="1"/>
  <c r="Q312" i="1" s="1"/>
  <c r="K312" i="1" s="1"/>
  <c r="L312" i="1" s="1"/>
  <c r="Z312" i="1"/>
  <c r="M315" i="1"/>
  <c r="I315" i="1"/>
  <c r="H315" i="1"/>
  <c r="AJ315" i="1"/>
  <c r="M295" i="1"/>
  <c r="I295" i="1"/>
  <c r="H295" i="1"/>
  <c r="M299" i="1"/>
  <c r="I299" i="1"/>
  <c r="H299" i="1"/>
  <c r="J302" i="1"/>
  <c r="M302" i="1"/>
  <c r="I302" i="1"/>
  <c r="H302" i="1"/>
  <c r="M303" i="1"/>
  <c r="I303" i="1"/>
  <c r="H303" i="1"/>
  <c r="AJ303" i="1"/>
  <c r="S309" i="1"/>
  <c r="T309" i="1" s="1"/>
  <c r="AJ313" i="1"/>
  <c r="J313" i="1"/>
  <c r="M313" i="1"/>
  <c r="I313" i="1"/>
  <c r="AA316" i="1"/>
  <c r="Z316" i="1"/>
  <c r="S323" i="1"/>
  <c r="T323" i="1" s="1"/>
  <c r="AJ284" i="1"/>
  <c r="AJ288" i="1"/>
  <c r="AJ293" i="1"/>
  <c r="J293" i="1"/>
  <c r="J294" i="1"/>
  <c r="M294" i="1"/>
  <c r="I294" i="1"/>
  <c r="J295" i="1"/>
  <c r="AJ295" i="1"/>
  <c r="H296" i="1"/>
  <c r="AJ296" i="1"/>
  <c r="AJ297" i="1"/>
  <c r="J297" i="1"/>
  <c r="J298" i="1"/>
  <c r="M298" i="1"/>
  <c r="I298" i="1"/>
  <c r="J299" i="1"/>
  <c r="AJ299" i="1"/>
  <c r="H300" i="1"/>
  <c r="AJ300" i="1"/>
  <c r="AJ301" i="1"/>
  <c r="J301" i="1"/>
  <c r="AM302" i="1"/>
  <c r="R302" i="1" s="1"/>
  <c r="AA304" i="1"/>
  <c r="P304" i="1"/>
  <c r="N304" i="1" s="1"/>
  <c r="Q304" i="1" s="1"/>
  <c r="K304" i="1" s="1"/>
  <c r="L304" i="1" s="1"/>
  <c r="Z304" i="1"/>
  <c r="J306" i="1"/>
  <c r="M306" i="1"/>
  <c r="I306" i="1"/>
  <c r="H306" i="1"/>
  <c r="M307" i="1"/>
  <c r="I307" i="1"/>
  <c r="H307" i="1"/>
  <c r="S307" i="1" s="1"/>
  <c r="T307" i="1" s="1"/>
  <c r="AJ307" i="1"/>
  <c r="S312" i="1"/>
  <c r="T312" i="1" s="1"/>
  <c r="R313" i="1"/>
  <c r="AJ317" i="1"/>
  <c r="J317" i="1"/>
  <c r="M317" i="1"/>
  <c r="I317" i="1"/>
  <c r="S327" i="1"/>
  <c r="T327" i="1" s="1"/>
  <c r="H292" i="1"/>
  <c r="M293" i="1"/>
  <c r="R293" i="1"/>
  <c r="AM294" i="1"/>
  <c r="R294" i="1" s="1"/>
  <c r="M297" i="1"/>
  <c r="R297" i="1"/>
  <c r="AM298" i="1"/>
  <c r="R298" i="1" s="1"/>
  <c r="R301" i="1"/>
  <c r="AJ305" i="1"/>
  <c r="J305" i="1"/>
  <c r="M305" i="1"/>
  <c r="I305" i="1"/>
  <c r="AM306" i="1"/>
  <c r="R306" i="1" s="1"/>
  <c r="AA308" i="1"/>
  <c r="P308" i="1"/>
  <c r="N308" i="1" s="1"/>
  <c r="Q308" i="1" s="1"/>
  <c r="K308" i="1" s="1"/>
  <c r="L308" i="1" s="1"/>
  <c r="Z308" i="1"/>
  <c r="AC308" i="1" s="1"/>
  <c r="J310" i="1"/>
  <c r="M310" i="1"/>
  <c r="I310" i="1"/>
  <c r="H310" i="1"/>
  <c r="S310" i="1" s="1"/>
  <c r="T310" i="1" s="1"/>
  <c r="M311" i="1"/>
  <c r="I311" i="1"/>
  <c r="H311" i="1"/>
  <c r="AJ311" i="1"/>
  <c r="S315" i="1"/>
  <c r="T315" i="1" s="1"/>
  <c r="S316" i="1"/>
  <c r="T316" i="1" s="1"/>
  <c r="R317" i="1"/>
  <c r="J326" i="1"/>
  <c r="M326" i="1"/>
  <c r="I326" i="1"/>
  <c r="AJ326" i="1"/>
  <c r="H326" i="1"/>
  <c r="M319" i="1"/>
  <c r="I319" i="1"/>
  <c r="H319" i="1"/>
  <c r="M323" i="1"/>
  <c r="I323" i="1"/>
  <c r="H323" i="1"/>
  <c r="AA327" i="1"/>
  <c r="M327" i="1"/>
  <c r="I327" i="1"/>
  <c r="H327" i="1"/>
  <c r="H328" i="1"/>
  <c r="S328" i="1" s="1"/>
  <c r="T328" i="1" s="1"/>
  <c r="AJ328" i="1"/>
  <c r="I328" i="1"/>
  <c r="J330" i="1"/>
  <c r="M330" i="1"/>
  <c r="I330" i="1"/>
  <c r="AJ333" i="1"/>
  <c r="J333" i="1"/>
  <c r="I333" i="1"/>
  <c r="H333" i="1"/>
  <c r="M333" i="1"/>
  <c r="S337" i="1"/>
  <c r="T337" i="1" s="1"/>
  <c r="AJ304" i="1"/>
  <c r="AJ308" i="1"/>
  <c r="AJ312" i="1"/>
  <c r="AJ316" i="1"/>
  <c r="J318" i="1"/>
  <c r="M318" i="1"/>
  <c r="J319" i="1"/>
  <c r="AJ319" i="1"/>
  <c r="H320" i="1"/>
  <c r="AJ320" i="1"/>
  <c r="AJ321" i="1"/>
  <c r="J321" i="1"/>
  <c r="J322" i="1"/>
  <c r="M322" i="1"/>
  <c r="I322" i="1"/>
  <c r="J323" i="1"/>
  <c r="AJ323" i="1"/>
  <c r="H324" i="1"/>
  <c r="I324" i="1"/>
  <c r="M324" i="1"/>
  <c r="AJ325" i="1"/>
  <c r="M325" i="1"/>
  <c r="H325" i="1"/>
  <c r="AJ327" i="1"/>
  <c r="V330" i="1"/>
  <c r="AA331" i="1"/>
  <c r="M331" i="1"/>
  <c r="I331" i="1"/>
  <c r="H331" i="1"/>
  <c r="H332" i="1"/>
  <c r="S332" i="1" s="1"/>
  <c r="T332" i="1" s="1"/>
  <c r="AJ332" i="1"/>
  <c r="I332" i="1"/>
  <c r="J334" i="1"/>
  <c r="M334" i="1"/>
  <c r="I334" i="1"/>
  <c r="AJ334" i="1"/>
  <c r="AM318" i="1"/>
  <c r="R318" i="1" s="1"/>
  <c r="R321" i="1"/>
  <c r="AM322" i="1"/>
  <c r="R322" i="1" s="1"/>
  <c r="AJ329" i="1"/>
  <c r="J329" i="1"/>
  <c r="H329" i="1"/>
  <c r="M329" i="1"/>
  <c r="H330" i="1"/>
  <c r="H336" i="1"/>
  <c r="S336" i="1" s="1"/>
  <c r="T336" i="1" s="1"/>
  <c r="AJ336" i="1"/>
  <c r="J336" i="1"/>
  <c r="I336" i="1"/>
  <c r="H344" i="1"/>
  <c r="AJ344" i="1"/>
  <c r="J344" i="1"/>
  <c r="I344" i="1"/>
  <c r="Z345" i="1"/>
  <c r="R326" i="1"/>
  <c r="R329" i="1"/>
  <c r="R330" i="1"/>
  <c r="R333" i="1"/>
  <c r="R334" i="1"/>
  <c r="AJ345" i="1"/>
  <c r="J345" i="1"/>
  <c r="M345" i="1"/>
  <c r="I345" i="1"/>
  <c r="V334" i="1"/>
  <c r="M335" i="1"/>
  <c r="I335" i="1"/>
  <c r="H335" i="1"/>
  <c r="AA337" i="1"/>
  <c r="AA338" i="1"/>
  <c r="S338" i="1"/>
  <c r="T338" i="1" s="1"/>
  <c r="J342" i="1"/>
  <c r="M342" i="1"/>
  <c r="I342" i="1"/>
  <c r="H342" i="1"/>
  <c r="M343" i="1"/>
  <c r="I343" i="1"/>
  <c r="H343" i="1"/>
  <c r="AJ343" i="1"/>
  <c r="S345" i="1"/>
  <c r="T345" i="1" s="1"/>
  <c r="J350" i="1"/>
  <c r="M350" i="1"/>
  <c r="I350" i="1"/>
  <c r="H350" i="1"/>
  <c r="M351" i="1"/>
  <c r="I351" i="1"/>
  <c r="H351" i="1"/>
  <c r="AJ351" i="1"/>
  <c r="AA352" i="1"/>
  <c r="S352" i="1"/>
  <c r="T352" i="1" s="1"/>
  <c r="Z338" i="1"/>
  <c r="P338" i="1"/>
  <c r="N338" i="1" s="1"/>
  <c r="Q338" i="1" s="1"/>
  <c r="H340" i="1"/>
  <c r="AJ340" i="1"/>
  <c r="J340" i="1"/>
  <c r="AJ341" i="1"/>
  <c r="J341" i="1"/>
  <c r="M341" i="1"/>
  <c r="I341" i="1"/>
  <c r="AM342" i="1"/>
  <c r="R342" i="1" s="1"/>
  <c r="S346" i="1"/>
  <c r="T346" i="1" s="1"/>
  <c r="H348" i="1"/>
  <c r="AJ348" i="1"/>
  <c r="J348" i="1"/>
  <c r="AJ349" i="1"/>
  <c r="J349" i="1"/>
  <c r="M349" i="1"/>
  <c r="I349" i="1"/>
  <c r="J338" i="1"/>
  <c r="M338" i="1"/>
  <c r="I338" i="1"/>
  <c r="M339" i="1"/>
  <c r="I339" i="1"/>
  <c r="H339" i="1"/>
  <c r="AJ339" i="1"/>
  <c r="V341" i="1"/>
  <c r="R341" i="1"/>
  <c r="J346" i="1"/>
  <c r="M346" i="1"/>
  <c r="I346" i="1"/>
  <c r="H346" i="1"/>
  <c r="M347" i="1"/>
  <c r="I347" i="1"/>
  <c r="H347" i="1"/>
  <c r="AJ347" i="1"/>
  <c r="S348" i="1"/>
  <c r="T348" i="1" s="1"/>
  <c r="AA348" i="1" s="1"/>
  <c r="V349" i="1"/>
  <c r="R349" i="1"/>
  <c r="U314" i="1" l="1"/>
  <c r="Y314" i="1" s="1"/>
  <c r="AB314" i="1"/>
  <c r="AA314" i="1"/>
  <c r="U262" i="1"/>
  <c r="Y262" i="1" s="1"/>
  <c r="AB262" i="1"/>
  <c r="AA262" i="1"/>
  <c r="U250" i="1"/>
  <c r="Y250" i="1" s="1"/>
  <c r="AB250" i="1"/>
  <c r="AC250" i="1" s="1"/>
  <c r="AA250" i="1"/>
  <c r="U127" i="1"/>
  <c r="Y127" i="1" s="1"/>
  <c r="AB127" i="1"/>
  <c r="AA127" i="1"/>
  <c r="U111" i="1"/>
  <c r="Y111" i="1" s="1"/>
  <c r="AB111" i="1"/>
  <c r="AA111" i="1"/>
  <c r="AB336" i="1"/>
  <c r="AC336" i="1" s="1"/>
  <c r="U336" i="1"/>
  <c r="Y336" i="1" s="1"/>
  <c r="AA336" i="1"/>
  <c r="AB328" i="1"/>
  <c r="AC328" i="1" s="1"/>
  <c r="U328" i="1"/>
  <c r="Y328" i="1" s="1"/>
  <c r="AA328" i="1"/>
  <c r="U135" i="1"/>
  <c r="Y135" i="1" s="1"/>
  <c r="AB135" i="1"/>
  <c r="AA135" i="1"/>
  <c r="AB332" i="1"/>
  <c r="U332" i="1"/>
  <c r="Y332" i="1" s="1"/>
  <c r="AA332" i="1"/>
  <c r="U310" i="1"/>
  <c r="Y310" i="1" s="1"/>
  <c r="AB310" i="1"/>
  <c r="AA310" i="1"/>
  <c r="U307" i="1"/>
  <c r="Y307" i="1" s="1"/>
  <c r="AB307" i="1"/>
  <c r="AC307" i="1" s="1"/>
  <c r="AA307" i="1"/>
  <c r="AB247" i="1"/>
  <c r="U247" i="1"/>
  <c r="Y247" i="1" s="1"/>
  <c r="AA247" i="1"/>
  <c r="U112" i="1"/>
  <c r="Y112" i="1" s="1"/>
  <c r="AB112" i="1"/>
  <c r="AA112" i="1"/>
  <c r="AB81" i="1"/>
  <c r="AC81" i="1" s="1"/>
  <c r="U81" i="1"/>
  <c r="Y81" i="1" s="1"/>
  <c r="AA81" i="1"/>
  <c r="U27" i="1"/>
  <c r="Y27" i="1" s="1"/>
  <c r="AB27" i="1"/>
  <c r="AC27" i="1" s="1"/>
  <c r="AA27" i="1"/>
  <c r="AB85" i="1"/>
  <c r="U85" i="1"/>
  <c r="Y85" i="1" s="1"/>
  <c r="AA85" i="1"/>
  <c r="U345" i="1"/>
  <c r="Y345" i="1" s="1"/>
  <c r="AB345" i="1"/>
  <c r="P343" i="1"/>
  <c r="N343" i="1" s="1"/>
  <c r="Q343" i="1" s="1"/>
  <c r="K343" i="1" s="1"/>
  <c r="L343" i="1" s="1"/>
  <c r="Z343" i="1"/>
  <c r="S343" i="1"/>
  <c r="T343" i="1" s="1"/>
  <c r="Z344" i="1"/>
  <c r="S321" i="1"/>
  <c r="T321" i="1" s="1"/>
  <c r="Z325" i="1"/>
  <c r="P320" i="1"/>
  <c r="N320" i="1" s="1"/>
  <c r="Q320" i="1" s="1"/>
  <c r="K320" i="1" s="1"/>
  <c r="L320" i="1" s="1"/>
  <c r="Z320" i="1"/>
  <c r="U315" i="1"/>
  <c r="Y315" i="1" s="1"/>
  <c r="AB315" i="1"/>
  <c r="S306" i="1"/>
  <c r="T306" i="1" s="1"/>
  <c r="S297" i="1"/>
  <c r="T297" i="1" s="1"/>
  <c r="U327" i="1"/>
  <c r="Y327" i="1" s="1"/>
  <c r="AB327" i="1"/>
  <c r="AA315" i="1"/>
  <c r="S320" i="1"/>
  <c r="T320" i="1" s="1"/>
  <c r="U309" i="1"/>
  <c r="Y309" i="1" s="1"/>
  <c r="AB309" i="1"/>
  <c r="Z302" i="1"/>
  <c r="P299" i="1"/>
  <c r="N299" i="1" s="1"/>
  <c r="Q299" i="1" s="1"/>
  <c r="K299" i="1" s="1"/>
  <c r="L299" i="1" s="1"/>
  <c r="Z299" i="1"/>
  <c r="P315" i="1"/>
  <c r="N315" i="1" s="1"/>
  <c r="Q315" i="1" s="1"/>
  <c r="K315" i="1" s="1"/>
  <c r="L315" i="1" s="1"/>
  <c r="Z315" i="1"/>
  <c r="U305" i="1"/>
  <c r="Y305" i="1" s="1"/>
  <c r="AB305" i="1"/>
  <c r="U287" i="1"/>
  <c r="Y287" i="1" s="1"/>
  <c r="AB287" i="1"/>
  <c r="AC287" i="1" s="1"/>
  <c r="Z283" i="1"/>
  <c r="S290" i="1"/>
  <c r="T290" i="1" s="1"/>
  <c r="U266" i="1"/>
  <c r="Y266" i="1" s="1"/>
  <c r="AB266" i="1"/>
  <c r="Z261" i="1"/>
  <c r="S264" i="1"/>
  <c r="T264" i="1" s="1"/>
  <c r="Z286" i="1"/>
  <c r="S283" i="1"/>
  <c r="T283" i="1" s="1"/>
  <c r="Z275" i="1"/>
  <c r="Z273" i="1"/>
  <c r="P273" i="1"/>
  <c r="N273" i="1" s="1"/>
  <c r="Q273" i="1" s="1"/>
  <c r="K273" i="1" s="1"/>
  <c r="L273" i="1" s="1"/>
  <c r="S273" i="1"/>
  <c r="T273" i="1" s="1"/>
  <c r="U260" i="1"/>
  <c r="Y260" i="1" s="1"/>
  <c r="AB260" i="1"/>
  <c r="AC260" i="1" s="1"/>
  <c r="Z253" i="1"/>
  <c r="P253" i="1"/>
  <c r="N253" i="1" s="1"/>
  <c r="Q253" i="1" s="1"/>
  <c r="K253" i="1" s="1"/>
  <c r="L253" i="1" s="1"/>
  <c r="AB248" i="1"/>
  <c r="U248" i="1"/>
  <c r="Y248" i="1" s="1"/>
  <c r="AB276" i="1"/>
  <c r="AC276" i="1" s="1"/>
  <c r="U276" i="1"/>
  <c r="Y276" i="1" s="1"/>
  <c r="AA276" i="1"/>
  <c r="AB240" i="1"/>
  <c r="U240" i="1"/>
  <c r="Y240" i="1" s="1"/>
  <c r="Z265" i="1"/>
  <c r="AB236" i="1"/>
  <c r="AC236" i="1" s="1"/>
  <c r="U236" i="1"/>
  <c r="Y236" i="1" s="1"/>
  <c r="U219" i="1"/>
  <c r="Y219" i="1" s="1"/>
  <c r="AB219" i="1"/>
  <c r="U233" i="1"/>
  <c r="Y233" i="1" s="1"/>
  <c r="AB233" i="1"/>
  <c r="AC233" i="1" s="1"/>
  <c r="Z226" i="1"/>
  <c r="S226" i="1"/>
  <c r="T226" i="1" s="1"/>
  <c r="AA219" i="1"/>
  <c r="AB212" i="1"/>
  <c r="U212" i="1"/>
  <c r="Y212" i="1" s="1"/>
  <c r="Z162" i="1"/>
  <c r="P162" i="1"/>
  <c r="N162" i="1" s="1"/>
  <c r="Q162" i="1" s="1"/>
  <c r="K162" i="1" s="1"/>
  <c r="L162" i="1" s="1"/>
  <c r="K189" i="1"/>
  <c r="L189" i="1" s="1"/>
  <c r="K173" i="1"/>
  <c r="L173" i="1" s="1"/>
  <c r="S170" i="1"/>
  <c r="T170" i="1" s="1"/>
  <c r="U163" i="1"/>
  <c r="Y163" i="1" s="1"/>
  <c r="AB163" i="1"/>
  <c r="Z158" i="1"/>
  <c r="AB192" i="1"/>
  <c r="U192" i="1"/>
  <c r="Y192" i="1" s="1"/>
  <c r="AB160" i="1"/>
  <c r="U160" i="1"/>
  <c r="Y160" i="1" s="1"/>
  <c r="U173" i="1"/>
  <c r="Y173" i="1" s="1"/>
  <c r="AB173" i="1"/>
  <c r="U132" i="1"/>
  <c r="Y132" i="1" s="1"/>
  <c r="AB132" i="1"/>
  <c r="AC132" i="1" s="1"/>
  <c r="U100" i="1"/>
  <c r="Y100" i="1" s="1"/>
  <c r="AB100" i="1"/>
  <c r="Z89" i="1"/>
  <c r="U178" i="1"/>
  <c r="Y178" i="1" s="1"/>
  <c r="AB178" i="1"/>
  <c r="U128" i="1"/>
  <c r="Y128" i="1" s="1"/>
  <c r="AB128" i="1"/>
  <c r="AC128" i="1" s="1"/>
  <c r="Z108" i="1"/>
  <c r="Z87" i="1"/>
  <c r="Z71" i="1"/>
  <c r="P47" i="1"/>
  <c r="N47" i="1" s="1"/>
  <c r="Q47" i="1" s="1"/>
  <c r="K47" i="1" s="1"/>
  <c r="L47" i="1" s="1"/>
  <c r="Z47" i="1"/>
  <c r="Z153" i="1"/>
  <c r="Z148" i="1"/>
  <c r="P144" i="1"/>
  <c r="N144" i="1" s="1"/>
  <c r="Q144" i="1" s="1"/>
  <c r="K144" i="1" s="1"/>
  <c r="L144" i="1" s="1"/>
  <c r="Z144" i="1"/>
  <c r="U123" i="1"/>
  <c r="Y123" i="1" s="1"/>
  <c r="AB123" i="1"/>
  <c r="Z120" i="1"/>
  <c r="U107" i="1"/>
  <c r="Y107" i="1" s="1"/>
  <c r="AB107" i="1"/>
  <c r="AC107" i="1" s="1"/>
  <c r="Z104" i="1"/>
  <c r="U171" i="1"/>
  <c r="Y171" i="1" s="1"/>
  <c r="AB171" i="1"/>
  <c r="AB133" i="1"/>
  <c r="U133" i="1"/>
  <c r="Y133" i="1" s="1"/>
  <c r="AB77" i="1"/>
  <c r="U77" i="1"/>
  <c r="Y77" i="1" s="1"/>
  <c r="U70" i="1"/>
  <c r="Y70" i="1" s="1"/>
  <c r="AB70" i="1"/>
  <c r="Z53" i="1"/>
  <c r="P53" i="1"/>
  <c r="N53" i="1" s="1"/>
  <c r="Q53" i="1" s="1"/>
  <c r="K53" i="1" s="1"/>
  <c r="L53" i="1" s="1"/>
  <c r="AB44" i="1"/>
  <c r="U44" i="1"/>
  <c r="Y44" i="1" s="1"/>
  <c r="U42" i="1"/>
  <c r="Y42" i="1" s="1"/>
  <c r="AB42" i="1"/>
  <c r="AC42" i="1" s="1"/>
  <c r="Z39" i="1"/>
  <c r="S29" i="1"/>
  <c r="T29" i="1" s="1"/>
  <c r="Z22" i="1"/>
  <c r="Z86" i="1"/>
  <c r="P86" i="1"/>
  <c r="N86" i="1" s="1"/>
  <c r="Q86" i="1" s="1"/>
  <c r="K86" i="1" s="1"/>
  <c r="L86" i="1" s="1"/>
  <c r="Z58" i="1"/>
  <c r="Z77" i="1"/>
  <c r="P77" i="1"/>
  <c r="N77" i="1" s="1"/>
  <c r="Q77" i="1" s="1"/>
  <c r="K77" i="1" s="1"/>
  <c r="L77" i="1" s="1"/>
  <c r="AB40" i="1"/>
  <c r="U40" i="1"/>
  <c r="Y40" i="1" s="1"/>
  <c r="S53" i="1"/>
  <c r="T53" i="1" s="1"/>
  <c r="Z78" i="1"/>
  <c r="P78" i="1"/>
  <c r="N78" i="1" s="1"/>
  <c r="Q78" i="1" s="1"/>
  <c r="K78" i="1" s="1"/>
  <c r="L78" i="1" s="1"/>
  <c r="AB65" i="1"/>
  <c r="U65" i="1"/>
  <c r="Y65" i="1" s="1"/>
  <c r="Z57" i="1"/>
  <c r="U37" i="1"/>
  <c r="Y37" i="1" s="1"/>
  <c r="AB37" i="1"/>
  <c r="AC37" i="1" s="1"/>
  <c r="U19" i="1"/>
  <c r="Y19" i="1" s="1"/>
  <c r="AB19" i="1"/>
  <c r="S341" i="1"/>
  <c r="T341" i="1" s="1"/>
  <c r="U346" i="1"/>
  <c r="Y346" i="1" s="1"/>
  <c r="AB346" i="1"/>
  <c r="Z350" i="1"/>
  <c r="S350" i="1"/>
  <c r="T350" i="1" s="1"/>
  <c r="Z330" i="1"/>
  <c r="S318" i="1"/>
  <c r="T318" i="1" s="1"/>
  <c r="Z324" i="1"/>
  <c r="P327" i="1"/>
  <c r="N327" i="1" s="1"/>
  <c r="Q327" i="1" s="1"/>
  <c r="K327" i="1" s="1"/>
  <c r="L327" i="1" s="1"/>
  <c r="Z327" i="1"/>
  <c r="U323" i="1"/>
  <c r="Y323" i="1" s="1"/>
  <c r="AB323" i="1"/>
  <c r="AA323" i="1"/>
  <c r="AB300" i="1"/>
  <c r="AC300" i="1" s="1"/>
  <c r="U300" i="1"/>
  <c r="Y300" i="1" s="1"/>
  <c r="AA287" i="1"/>
  <c r="P309" i="1"/>
  <c r="N309" i="1" s="1"/>
  <c r="Q309" i="1" s="1"/>
  <c r="K309" i="1" s="1"/>
  <c r="L309" i="1" s="1"/>
  <c r="AB277" i="1"/>
  <c r="U277" i="1"/>
  <c r="Y277" i="1" s="1"/>
  <c r="U291" i="1"/>
  <c r="Y291" i="1" s="1"/>
  <c r="AB291" i="1"/>
  <c r="AC291" i="1" s="1"/>
  <c r="P254" i="1"/>
  <c r="N254" i="1" s="1"/>
  <c r="Q254" i="1" s="1"/>
  <c r="K254" i="1" s="1"/>
  <c r="L254" i="1" s="1"/>
  <c r="Z254" i="1"/>
  <c r="U239" i="1"/>
  <c r="Y239" i="1" s="1"/>
  <c r="AB239" i="1"/>
  <c r="S230" i="1"/>
  <c r="T230" i="1" s="1"/>
  <c r="S214" i="1"/>
  <c r="T214" i="1" s="1"/>
  <c r="U270" i="1"/>
  <c r="Y270" i="1" s="1"/>
  <c r="AB270" i="1"/>
  <c r="AC270" i="1" s="1"/>
  <c r="U235" i="1"/>
  <c r="Y235" i="1" s="1"/>
  <c r="AB235" i="1"/>
  <c r="AC235" i="1" s="1"/>
  <c r="Z230" i="1"/>
  <c r="P230" i="1"/>
  <c r="N230" i="1" s="1"/>
  <c r="Q230" i="1" s="1"/>
  <c r="K230" i="1" s="1"/>
  <c r="L230" i="1" s="1"/>
  <c r="Z215" i="1"/>
  <c r="P212" i="1"/>
  <c r="N212" i="1" s="1"/>
  <c r="Q212" i="1" s="1"/>
  <c r="K212" i="1" s="1"/>
  <c r="L212" i="1" s="1"/>
  <c r="K201" i="1"/>
  <c r="L201" i="1" s="1"/>
  <c r="S174" i="1"/>
  <c r="T174" i="1" s="1"/>
  <c r="P163" i="1"/>
  <c r="N163" i="1" s="1"/>
  <c r="Q163" i="1" s="1"/>
  <c r="K163" i="1" s="1"/>
  <c r="L163" i="1" s="1"/>
  <c r="Z163" i="1"/>
  <c r="P160" i="1"/>
  <c r="N160" i="1" s="1"/>
  <c r="Q160" i="1" s="1"/>
  <c r="K160" i="1" s="1"/>
  <c r="L160" i="1" s="1"/>
  <c r="AB205" i="1"/>
  <c r="AC205" i="1" s="1"/>
  <c r="U205" i="1"/>
  <c r="Y205" i="1" s="1"/>
  <c r="P191" i="1"/>
  <c r="N191" i="1" s="1"/>
  <c r="Q191" i="1" s="1"/>
  <c r="K191" i="1" s="1"/>
  <c r="L191" i="1" s="1"/>
  <c r="Z191" i="1"/>
  <c r="Z159" i="1"/>
  <c r="U229" i="1"/>
  <c r="Y229" i="1" s="1"/>
  <c r="AB229" i="1"/>
  <c r="P229" i="1"/>
  <c r="N229" i="1" s="1"/>
  <c r="Q229" i="1" s="1"/>
  <c r="K229" i="1" s="1"/>
  <c r="L229" i="1" s="1"/>
  <c r="U211" i="1"/>
  <c r="Y211" i="1" s="1"/>
  <c r="AB211" i="1"/>
  <c r="S191" i="1"/>
  <c r="T191" i="1" s="1"/>
  <c r="Z187" i="1"/>
  <c r="Z155" i="1"/>
  <c r="S142" i="1"/>
  <c r="T142" i="1" s="1"/>
  <c r="Z147" i="1"/>
  <c r="Z145" i="1"/>
  <c r="P145" i="1"/>
  <c r="N145" i="1" s="1"/>
  <c r="Q145" i="1" s="1"/>
  <c r="K145" i="1" s="1"/>
  <c r="L145" i="1" s="1"/>
  <c r="P128" i="1"/>
  <c r="N128" i="1" s="1"/>
  <c r="Q128" i="1" s="1"/>
  <c r="K128" i="1" s="1"/>
  <c r="L128" i="1" s="1"/>
  <c r="Z128" i="1"/>
  <c r="S102" i="1"/>
  <c r="T102" i="1" s="1"/>
  <c r="Z94" i="1"/>
  <c r="Z233" i="1"/>
  <c r="P233" i="1"/>
  <c r="N233" i="1" s="1"/>
  <c r="Q233" i="1" s="1"/>
  <c r="K233" i="1" s="1"/>
  <c r="L233" i="1" s="1"/>
  <c r="K134" i="1"/>
  <c r="L134" i="1" s="1"/>
  <c r="S130" i="1"/>
  <c r="T130" i="1" s="1"/>
  <c r="Z123" i="1"/>
  <c r="P123" i="1"/>
  <c r="N123" i="1" s="1"/>
  <c r="Q123" i="1" s="1"/>
  <c r="K123" i="1" s="1"/>
  <c r="L123" i="1" s="1"/>
  <c r="AB113" i="1"/>
  <c r="U113" i="1"/>
  <c r="Y113" i="1" s="1"/>
  <c r="S90" i="1"/>
  <c r="T90" i="1" s="1"/>
  <c r="P167" i="1"/>
  <c r="N167" i="1" s="1"/>
  <c r="Q167" i="1" s="1"/>
  <c r="K167" i="1" s="1"/>
  <c r="L167" i="1" s="1"/>
  <c r="Z167" i="1"/>
  <c r="U110" i="1"/>
  <c r="Y110" i="1" s="1"/>
  <c r="AB110" i="1"/>
  <c r="AC110" i="1" s="1"/>
  <c r="U75" i="1"/>
  <c r="Y75" i="1" s="1"/>
  <c r="AB75" i="1"/>
  <c r="U59" i="1"/>
  <c r="Y59" i="1" s="1"/>
  <c r="AB59" i="1"/>
  <c r="S144" i="1"/>
  <c r="T144" i="1" s="1"/>
  <c r="Z92" i="1"/>
  <c r="AB93" i="1"/>
  <c r="U93" i="1"/>
  <c r="Y93" i="1" s="1"/>
  <c r="AB48" i="1"/>
  <c r="AC48" i="1" s="1"/>
  <c r="U48" i="1"/>
  <c r="Y48" i="1" s="1"/>
  <c r="AB28" i="1"/>
  <c r="U28" i="1"/>
  <c r="Y28" i="1" s="1"/>
  <c r="S145" i="1"/>
  <c r="T145" i="1" s="1"/>
  <c r="AA75" i="1"/>
  <c r="AB68" i="1"/>
  <c r="AC68" i="1" s="1"/>
  <c r="U68" i="1"/>
  <c r="Y68" i="1" s="1"/>
  <c r="AB80" i="1"/>
  <c r="AC80" i="1" s="1"/>
  <c r="U80" i="1"/>
  <c r="Y80" i="1" s="1"/>
  <c r="AB72" i="1"/>
  <c r="AC72" i="1" s="1"/>
  <c r="U72" i="1"/>
  <c r="Y72" i="1" s="1"/>
  <c r="Z54" i="1"/>
  <c r="P54" i="1"/>
  <c r="N54" i="1" s="1"/>
  <c r="Q54" i="1" s="1"/>
  <c r="K54" i="1" s="1"/>
  <c r="L54" i="1" s="1"/>
  <c r="AB88" i="1"/>
  <c r="AC88" i="1" s="1"/>
  <c r="U88" i="1"/>
  <c r="Y88" i="1" s="1"/>
  <c r="Z42" i="1"/>
  <c r="P42" i="1"/>
  <c r="N42" i="1" s="1"/>
  <c r="Q42" i="1" s="1"/>
  <c r="K42" i="1" s="1"/>
  <c r="L42" i="1" s="1"/>
  <c r="P84" i="1"/>
  <c r="N84" i="1" s="1"/>
  <c r="Q84" i="1" s="1"/>
  <c r="K84" i="1" s="1"/>
  <c r="L84" i="1" s="1"/>
  <c r="AB73" i="1"/>
  <c r="U73" i="1"/>
  <c r="Y73" i="1" s="1"/>
  <c r="AA65" i="1"/>
  <c r="AB52" i="1"/>
  <c r="U52" i="1"/>
  <c r="Y52" i="1" s="1"/>
  <c r="U35" i="1"/>
  <c r="Y35" i="1" s="1"/>
  <c r="AB35" i="1"/>
  <c r="AC35" i="1" s="1"/>
  <c r="Z30" i="1"/>
  <c r="S30" i="1"/>
  <c r="T30" i="1" s="1"/>
  <c r="P339" i="1"/>
  <c r="N339" i="1" s="1"/>
  <c r="Q339" i="1" s="1"/>
  <c r="K339" i="1" s="1"/>
  <c r="L339" i="1" s="1"/>
  <c r="Z339" i="1"/>
  <c r="P348" i="1"/>
  <c r="N348" i="1" s="1"/>
  <c r="Q348" i="1" s="1"/>
  <c r="K348" i="1" s="1"/>
  <c r="L348" i="1" s="1"/>
  <c r="Z348" i="1"/>
  <c r="AA345" i="1"/>
  <c r="P340" i="1"/>
  <c r="N340" i="1" s="1"/>
  <c r="Q340" i="1" s="1"/>
  <c r="K340" i="1" s="1"/>
  <c r="L340" i="1" s="1"/>
  <c r="Z340" i="1"/>
  <c r="P351" i="1"/>
  <c r="N351" i="1" s="1"/>
  <c r="Q351" i="1" s="1"/>
  <c r="K351" i="1" s="1"/>
  <c r="L351" i="1" s="1"/>
  <c r="Z351" i="1"/>
  <c r="U338" i="1"/>
  <c r="Y338" i="1" s="1"/>
  <c r="AB338" i="1"/>
  <c r="AC338" i="1" s="1"/>
  <c r="Z335" i="1"/>
  <c r="S351" i="1"/>
  <c r="T351" i="1" s="1"/>
  <c r="S334" i="1"/>
  <c r="T334" i="1" s="1"/>
  <c r="S326" i="1"/>
  <c r="T326" i="1" s="1"/>
  <c r="P326" i="1" s="1"/>
  <c r="N326" i="1" s="1"/>
  <c r="Q326" i="1" s="1"/>
  <c r="K326" i="1" s="1"/>
  <c r="L326" i="1" s="1"/>
  <c r="P331" i="1"/>
  <c r="N331" i="1" s="1"/>
  <c r="Q331" i="1" s="1"/>
  <c r="K331" i="1" s="1"/>
  <c r="L331" i="1" s="1"/>
  <c r="Z331" i="1"/>
  <c r="S325" i="1"/>
  <c r="T325" i="1" s="1"/>
  <c r="P325" i="1" s="1"/>
  <c r="N325" i="1" s="1"/>
  <c r="Q325" i="1" s="1"/>
  <c r="K325" i="1" s="1"/>
  <c r="L325" i="1" s="1"/>
  <c r="Z319" i="1"/>
  <c r="S317" i="1"/>
  <c r="T317" i="1" s="1"/>
  <c r="Z311" i="1"/>
  <c r="S301" i="1"/>
  <c r="T301" i="1" s="1"/>
  <c r="S294" i="1"/>
  <c r="T294" i="1" s="1"/>
  <c r="S335" i="1"/>
  <c r="T335" i="1" s="1"/>
  <c r="AB312" i="1"/>
  <c r="AC312" i="1" s="1"/>
  <c r="U312" i="1"/>
  <c r="Y312" i="1" s="1"/>
  <c r="S289" i="1"/>
  <c r="T289" i="1" s="1"/>
  <c r="S286" i="1"/>
  <c r="T286" i="1" s="1"/>
  <c r="S285" i="1"/>
  <c r="T285" i="1" s="1"/>
  <c r="P276" i="1"/>
  <c r="N276" i="1" s="1"/>
  <c r="Q276" i="1" s="1"/>
  <c r="K276" i="1" s="1"/>
  <c r="L276" i="1" s="1"/>
  <c r="S319" i="1"/>
  <c r="T319" i="1" s="1"/>
  <c r="S299" i="1"/>
  <c r="T299" i="1" s="1"/>
  <c r="U295" i="1"/>
  <c r="Y295" i="1" s="1"/>
  <c r="AB295" i="1"/>
  <c r="AA295" i="1"/>
  <c r="Z290" i="1"/>
  <c r="S268" i="1"/>
  <c r="T268" i="1" s="1"/>
  <c r="S265" i="1"/>
  <c r="T265" i="1" s="1"/>
  <c r="P265" i="1" s="1"/>
  <c r="N265" i="1" s="1"/>
  <c r="Q265" i="1" s="1"/>
  <c r="K265" i="1" s="1"/>
  <c r="L265" i="1" s="1"/>
  <c r="AB251" i="1"/>
  <c r="U251" i="1"/>
  <c r="Y251" i="1" s="1"/>
  <c r="S269" i="1"/>
  <c r="T269" i="1" s="1"/>
  <c r="Z257" i="1"/>
  <c r="K256" i="1"/>
  <c r="L256" i="1" s="1"/>
  <c r="S253" i="1"/>
  <c r="T253" i="1" s="1"/>
  <c r="S275" i="1"/>
  <c r="T275" i="1" s="1"/>
  <c r="Z269" i="1"/>
  <c r="P269" i="1"/>
  <c r="N269" i="1" s="1"/>
  <c r="Q269" i="1" s="1"/>
  <c r="K269" i="1" s="1"/>
  <c r="L269" i="1" s="1"/>
  <c r="AA251" i="1"/>
  <c r="K242" i="1"/>
  <c r="L242" i="1" s="1"/>
  <c r="S241" i="1"/>
  <c r="T241" i="1" s="1"/>
  <c r="Z234" i="1"/>
  <c r="P234" i="1"/>
  <c r="N234" i="1" s="1"/>
  <c r="Q234" i="1" s="1"/>
  <c r="K234" i="1" s="1"/>
  <c r="L234" i="1" s="1"/>
  <c r="Z218" i="1"/>
  <c r="P218" i="1"/>
  <c r="N218" i="1" s="1"/>
  <c r="Q218" i="1" s="1"/>
  <c r="K218" i="1" s="1"/>
  <c r="L218" i="1" s="1"/>
  <c r="AA211" i="1"/>
  <c r="K206" i="1"/>
  <c r="L206" i="1" s="1"/>
  <c r="P204" i="1"/>
  <c r="N204" i="1" s="1"/>
  <c r="Q204" i="1" s="1"/>
  <c r="K204" i="1" s="1"/>
  <c r="L204" i="1" s="1"/>
  <c r="Z204" i="1"/>
  <c r="K198" i="1"/>
  <c r="L198" i="1" s="1"/>
  <c r="AA239" i="1"/>
  <c r="P231" i="1"/>
  <c r="N231" i="1" s="1"/>
  <c r="Q231" i="1" s="1"/>
  <c r="K231" i="1" s="1"/>
  <c r="L231" i="1" s="1"/>
  <c r="Z231" i="1"/>
  <c r="S221" i="1"/>
  <c r="T221" i="1" s="1"/>
  <c r="AA212" i="1"/>
  <c r="Z203" i="1"/>
  <c r="S203" i="1"/>
  <c r="T203" i="1" s="1"/>
  <c r="P199" i="1"/>
  <c r="N199" i="1" s="1"/>
  <c r="Q199" i="1" s="1"/>
  <c r="K199" i="1" s="1"/>
  <c r="L199" i="1" s="1"/>
  <c r="Z199" i="1"/>
  <c r="S199" i="1"/>
  <c r="T199" i="1" s="1"/>
  <c r="S261" i="1"/>
  <c r="T261" i="1" s="1"/>
  <c r="U256" i="1"/>
  <c r="Y256" i="1" s="1"/>
  <c r="AB256" i="1"/>
  <c r="AC256" i="1" s="1"/>
  <c r="AA235" i="1"/>
  <c r="U217" i="1"/>
  <c r="Y217" i="1" s="1"/>
  <c r="AB217" i="1"/>
  <c r="AC217" i="1" s="1"/>
  <c r="Z210" i="1"/>
  <c r="S210" i="1"/>
  <c r="T210" i="1" s="1"/>
  <c r="U282" i="1"/>
  <c r="Y282" i="1" s="1"/>
  <c r="AB282" i="1"/>
  <c r="AC282" i="1" s="1"/>
  <c r="AA282" i="1"/>
  <c r="U195" i="1"/>
  <c r="Y195" i="1" s="1"/>
  <c r="AB195" i="1"/>
  <c r="AC195" i="1" s="1"/>
  <c r="AA192" i="1"/>
  <c r="U185" i="1"/>
  <c r="Y185" i="1" s="1"/>
  <c r="AB185" i="1"/>
  <c r="P185" i="1"/>
  <c r="N185" i="1" s="1"/>
  <c r="Q185" i="1" s="1"/>
  <c r="K185" i="1" s="1"/>
  <c r="L185" i="1" s="1"/>
  <c r="Z178" i="1"/>
  <c r="P178" i="1"/>
  <c r="N178" i="1" s="1"/>
  <c r="Q178" i="1" s="1"/>
  <c r="K178" i="1" s="1"/>
  <c r="L178" i="1" s="1"/>
  <c r="AA171" i="1"/>
  <c r="AA160" i="1"/>
  <c r="Z151" i="1"/>
  <c r="S146" i="1"/>
  <c r="T146" i="1" s="1"/>
  <c r="Z222" i="1"/>
  <c r="P222" i="1"/>
  <c r="N222" i="1" s="1"/>
  <c r="Q222" i="1" s="1"/>
  <c r="K222" i="1" s="1"/>
  <c r="L222" i="1" s="1"/>
  <c r="AB201" i="1"/>
  <c r="AC201" i="1" s="1"/>
  <c r="U201" i="1"/>
  <c r="Y201" i="1" s="1"/>
  <c r="S181" i="1"/>
  <c r="T181" i="1" s="1"/>
  <c r="S165" i="1"/>
  <c r="T165" i="1" s="1"/>
  <c r="AA236" i="1"/>
  <c r="S218" i="1"/>
  <c r="T218" i="1" s="1"/>
  <c r="AB176" i="1"/>
  <c r="AC176" i="1" s="1"/>
  <c r="U176" i="1"/>
  <c r="Y176" i="1" s="1"/>
  <c r="Z170" i="1"/>
  <c r="AC168" i="1"/>
  <c r="AA163" i="1"/>
  <c r="S150" i="1"/>
  <c r="T150" i="1" s="1"/>
  <c r="K139" i="1"/>
  <c r="L139" i="1" s="1"/>
  <c r="S151" i="1"/>
  <c r="T151" i="1" s="1"/>
  <c r="AB141" i="1"/>
  <c r="U141" i="1"/>
  <c r="Y141" i="1" s="1"/>
  <c r="AA93" i="1"/>
  <c r="Z90" i="1"/>
  <c r="AB271" i="1"/>
  <c r="AC271" i="1" s="1"/>
  <c r="U271" i="1"/>
  <c r="Y271" i="1" s="1"/>
  <c r="AB188" i="1"/>
  <c r="AC188" i="1" s="1"/>
  <c r="U188" i="1"/>
  <c r="Y188" i="1" s="1"/>
  <c r="AA178" i="1"/>
  <c r="S162" i="1"/>
  <c r="T162" i="1" s="1"/>
  <c r="AB156" i="1"/>
  <c r="AC156" i="1" s="1"/>
  <c r="U156" i="1"/>
  <c r="Y156" i="1" s="1"/>
  <c r="P141" i="1"/>
  <c r="N141" i="1" s="1"/>
  <c r="Q141" i="1" s="1"/>
  <c r="K141" i="1" s="1"/>
  <c r="L141" i="1" s="1"/>
  <c r="Z141" i="1"/>
  <c r="Z136" i="1"/>
  <c r="Z124" i="1"/>
  <c r="P83" i="1"/>
  <c r="N83" i="1" s="1"/>
  <c r="Q83" i="1" s="1"/>
  <c r="K83" i="1" s="1"/>
  <c r="L83" i="1" s="1"/>
  <c r="Z83" i="1"/>
  <c r="P75" i="1"/>
  <c r="N75" i="1" s="1"/>
  <c r="Q75" i="1" s="1"/>
  <c r="K75" i="1" s="1"/>
  <c r="L75" i="1" s="1"/>
  <c r="Z75" i="1"/>
  <c r="P67" i="1"/>
  <c r="N67" i="1" s="1"/>
  <c r="Q67" i="1" s="1"/>
  <c r="K67" i="1" s="1"/>
  <c r="L67" i="1" s="1"/>
  <c r="Z67" i="1"/>
  <c r="P59" i="1"/>
  <c r="N59" i="1" s="1"/>
  <c r="Q59" i="1" s="1"/>
  <c r="K59" i="1" s="1"/>
  <c r="L59" i="1" s="1"/>
  <c r="Z59" i="1"/>
  <c r="P51" i="1"/>
  <c r="N51" i="1" s="1"/>
  <c r="Q51" i="1" s="1"/>
  <c r="K51" i="1" s="1"/>
  <c r="L51" i="1" s="1"/>
  <c r="Z51" i="1"/>
  <c r="U134" i="1"/>
  <c r="Y134" i="1" s="1"/>
  <c r="AB134" i="1"/>
  <c r="AC134" i="1" s="1"/>
  <c r="Z126" i="1"/>
  <c r="P126" i="1"/>
  <c r="N126" i="1" s="1"/>
  <c r="Q126" i="1" s="1"/>
  <c r="K126" i="1" s="1"/>
  <c r="L126" i="1" s="1"/>
  <c r="Z115" i="1"/>
  <c r="S115" i="1"/>
  <c r="T115" i="1" s="1"/>
  <c r="AA113" i="1"/>
  <c r="U106" i="1"/>
  <c r="Y106" i="1" s="1"/>
  <c r="AB106" i="1"/>
  <c r="AC106" i="1" s="1"/>
  <c r="S148" i="1"/>
  <c r="T148" i="1" s="1"/>
  <c r="P148" i="1" s="1"/>
  <c r="N148" i="1" s="1"/>
  <c r="Q148" i="1" s="1"/>
  <c r="K148" i="1" s="1"/>
  <c r="L148" i="1" s="1"/>
  <c r="P137" i="1"/>
  <c r="N137" i="1" s="1"/>
  <c r="Q137" i="1" s="1"/>
  <c r="K137" i="1" s="1"/>
  <c r="L137" i="1" s="1"/>
  <c r="Z137" i="1"/>
  <c r="AA128" i="1"/>
  <c r="S124" i="1"/>
  <c r="T124" i="1" s="1"/>
  <c r="S108" i="1"/>
  <c r="T108" i="1" s="1"/>
  <c r="Z99" i="1"/>
  <c r="S99" i="1"/>
  <c r="T99" i="1" s="1"/>
  <c r="P99" i="1" s="1"/>
  <c r="N99" i="1" s="1"/>
  <c r="Q99" i="1" s="1"/>
  <c r="K99" i="1" s="1"/>
  <c r="L99" i="1" s="1"/>
  <c r="P96" i="1"/>
  <c r="N96" i="1" s="1"/>
  <c r="Q96" i="1" s="1"/>
  <c r="K96" i="1" s="1"/>
  <c r="L96" i="1" s="1"/>
  <c r="Z96" i="1"/>
  <c r="S92" i="1"/>
  <c r="T92" i="1" s="1"/>
  <c r="Z74" i="1"/>
  <c r="Z66" i="1"/>
  <c r="P66" i="1"/>
  <c r="N66" i="1" s="1"/>
  <c r="Q66" i="1" s="1"/>
  <c r="K66" i="1" s="1"/>
  <c r="L66" i="1" s="1"/>
  <c r="Z61" i="1"/>
  <c r="P52" i="1"/>
  <c r="N52" i="1" s="1"/>
  <c r="Q52" i="1" s="1"/>
  <c r="K52" i="1" s="1"/>
  <c r="L52" i="1" s="1"/>
  <c r="S45" i="1"/>
  <c r="T45" i="1" s="1"/>
  <c r="S34" i="1"/>
  <c r="T34" i="1" s="1"/>
  <c r="Z73" i="1"/>
  <c r="P73" i="1"/>
  <c r="N73" i="1" s="1"/>
  <c r="Q73" i="1" s="1"/>
  <c r="K73" i="1" s="1"/>
  <c r="L73" i="1" s="1"/>
  <c r="AA40" i="1"/>
  <c r="Z69" i="1"/>
  <c r="P69" i="1"/>
  <c r="N69" i="1" s="1"/>
  <c r="Q69" i="1" s="1"/>
  <c r="K69" i="1" s="1"/>
  <c r="L69" i="1" s="1"/>
  <c r="P68" i="1"/>
  <c r="N68" i="1" s="1"/>
  <c r="Q68" i="1" s="1"/>
  <c r="K68" i="1" s="1"/>
  <c r="L68" i="1" s="1"/>
  <c r="S57" i="1"/>
  <c r="T57" i="1" s="1"/>
  <c r="Z34" i="1"/>
  <c r="P34" i="1"/>
  <c r="N34" i="1" s="1"/>
  <c r="Q34" i="1" s="1"/>
  <c r="K34" i="1" s="1"/>
  <c r="L34" i="1" s="1"/>
  <c r="Z18" i="1"/>
  <c r="Z65" i="1"/>
  <c r="P65" i="1"/>
  <c r="N65" i="1" s="1"/>
  <c r="Q65" i="1" s="1"/>
  <c r="K65" i="1" s="1"/>
  <c r="L65" i="1" s="1"/>
  <c r="P43" i="1"/>
  <c r="N43" i="1" s="1"/>
  <c r="Q43" i="1" s="1"/>
  <c r="K43" i="1" s="1"/>
  <c r="L43" i="1" s="1"/>
  <c r="Z43" i="1"/>
  <c r="P40" i="1"/>
  <c r="N40" i="1" s="1"/>
  <c r="Q40" i="1" s="1"/>
  <c r="K40" i="1" s="1"/>
  <c r="L40" i="1" s="1"/>
  <c r="U31" i="1"/>
  <c r="Y31" i="1" s="1"/>
  <c r="AB31" i="1"/>
  <c r="AC31" i="1" s="1"/>
  <c r="S74" i="1"/>
  <c r="T74" i="1" s="1"/>
  <c r="AA73" i="1"/>
  <c r="Z49" i="1"/>
  <c r="P49" i="1"/>
  <c r="N49" i="1" s="1"/>
  <c r="Q49" i="1" s="1"/>
  <c r="K49" i="1" s="1"/>
  <c r="L49" i="1" s="1"/>
  <c r="P31" i="1"/>
  <c r="N31" i="1" s="1"/>
  <c r="Q31" i="1" s="1"/>
  <c r="K31" i="1" s="1"/>
  <c r="L31" i="1" s="1"/>
  <c r="Z31" i="1"/>
  <c r="P28" i="1"/>
  <c r="N28" i="1" s="1"/>
  <c r="Q28" i="1" s="1"/>
  <c r="K28" i="1" s="1"/>
  <c r="L28" i="1" s="1"/>
  <c r="AA19" i="1"/>
  <c r="AA42" i="1"/>
  <c r="Z347" i="1"/>
  <c r="S330" i="1"/>
  <c r="T330" i="1" s="1"/>
  <c r="P330" i="1" s="1"/>
  <c r="N330" i="1" s="1"/>
  <c r="Q330" i="1" s="1"/>
  <c r="K330" i="1" s="1"/>
  <c r="L330" i="1" s="1"/>
  <c r="P336" i="1"/>
  <c r="N336" i="1" s="1"/>
  <c r="Q336" i="1" s="1"/>
  <c r="K336" i="1" s="1"/>
  <c r="L336" i="1" s="1"/>
  <c r="Z336" i="1"/>
  <c r="P328" i="1"/>
  <c r="N328" i="1" s="1"/>
  <c r="Q328" i="1" s="1"/>
  <c r="K328" i="1" s="1"/>
  <c r="L328" i="1" s="1"/>
  <c r="Z328" i="1"/>
  <c r="P307" i="1"/>
  <c r="N307" i="1" s="1"/>
  <c r="Q307" i="1" s="1"/>
  <c r="K307" i="1" s="1"/>
  <c r="L307" i="1" s="1"/>
  <c r="Z307" i="1"/>
  <c r="AB296" i="1"/>
  <c r="AC296" i="1" s="1"/>
  <c r="U296" i="1"/>
  <c r="Y296" i="1" s="1"/>
  <c r="P247" i="1"/>
  <c r="N247" i="1" s="1"/>
  <c r="Q247" i="1" s="1"/>
  <c r="K247" i="1" s="1"/>
  <c r="L247" i="1" s="1"/>
  <c r="Z247" i="1"/>
  <c r="AB224" i="1"/>
  <c r="AC224" i="1" s="1"/>
  <c r="U224" i="1"/>
  <c r="Y224" i="1" s="1"/>
  <c r="AB208" i="1"/>
  <c r="U208" i="1"/>
  <c r="Y208" i="1" s="1"/>
  <c r="P200" i="1"/>
  <c r="N200" i="1" s="1"/>
  <c r="Q200" i="1" s="1"/>
  <c r="K200" i="1" s="1"/>
  <c r="L200" i="1" s="1"/>
  <c r="Z200" i="1"/>
  <c r="Z248" i="1"/>
  <c r="P248" i="1"/>
  <c r="N248" i="1" s="1"/>
  <c r="Q248" i="1" s="1"/>
  <c r="K248" i="1" s="1"/>
  <c r="L248" i="1" s="1"/>
  <c r="Z214" i="1"/>
  <c r="U279" i="1"/>
  <c r="Y279" i="1" s="1"/>
  <c r="AB279" i="1"/>
  <c r="AA240" i="1"/>
  <c r="AA208" i="1"/>
  <c r="Z272" i="1"/>
  <c r="P207" i="1"/>
  <c r="N207" i="1" s="1"/>
  <c r="Q207" i="1" s="1"/>
  <c r="K207" i="1" s="1"/>
  <c r="L207" i="1" s="1"/>
  <c r="Z207" i="1"/>
  <c r="U169" i="1"/>
  <c r="Y169" i="1" s="1"/>
  <c r="AB169" i="1"/>
  <c r="AC169" i="1" s="1"/>
  <c r="P169" i="1"/>
  <c r="N169" i="1" s="1"/>
  <c r="Q169" i="1" s="1"/>
  <c r="K169" i="1" s="1"/>
  <c r="L169" i="1" s="1"/>
  <c r="U234" i="1"/>
  <c r="Y234" i="1" s="1"/>
  <c r="AB234" i="1"/>
  <c r="S200" i="1"/>
  <c r="T200" i="1" s="1"/>
  <c r="Z190" i="1"/>
  <c r="S186" i="1"/>
  <c r="T186" i="1" s="1"/>
  <c r="U179" i="1"/>
  <c r="Y179" i="1" s="1"/>
  <c r="AB179" i="1"/>
  <c r="AC179" i="1" s="1"/>
  <c r="Z174" i="1"/>
  <c r="P174" i="1"/>
  <c r="N174" i="1" s="1"/>
  <c r="Q174" i="1" s="1"/>
  <c r="K174" i="1" s="1"/>
  <c r="L174" i="1" s="1"/>
  <c r="K157" i="1"/>
  <c r="L157" i="1" s="1"/>
  <c r="Z186" i="1"/>
  <c r="S154" i="1"/>
  <c r="T154" i="1" s="1"/>
  <c r="Z260" i="1"/>
  <c r="P260" i="1"/>
  <c r="N260" i="1" s="1"/>
  <c r="Q260" i="1" s="1"/>
  <c r="K260" i="1" s="1"/>
  <c r="L260" i="1" s="1"/>
  <c r="U157" i="1"/>
  <c r="Y157" i="1" s="1"/>
  <c r="AB157" i="1"/>
  <c r="AC157" i="1" s="1"/>
  <c r="Z127" i="1"/>
  <c r="P127" i="1"/>
  <c r="N127" i="1" s="1"/>
  <c r="Q127" i="1" s="1"/>
  <c r="K127" i="1" s="1"/>
  <c r="L127" i="1" s="1"/>
  <c r="U116" i="1"/>
  <c r="Y116" i="1" s="1"/>
  <c r="AB116" i="1"/>
  <c r="AC116" i="1" s="1"/>
  <c r="Z111" i="1"/>
  <c r="P111" i="1"/>
  <c r="N111" i="1" s="1"/>
  <c r="Q111" i="1" s="1"/>
  <c r="K111" i="1" s="1"/>
  <c r="L111" i="1" s="1"/>
  <c r="Z98" i="1"/>
  <c r="S91" i="1"/>
  <c r="T91" i="1" s="1"/>
  <c r="AB228" i="1"/>
  <c r="U228" i="1"/>
  <c r="Y228" i="1" s="1"/>
  <c r="AB172" i="1"/>
  <c r="U172" i="1"/>
  <c r="Y172" i="1" s="1"/>
  <c r="P79" i="1"/>
  <c r="N79" i="1" s="1"/>
  <c r="Q79" i="1" s="1"/>
  <c r="K79" i="1" s="1"/>
  <c r="L79" i="1" s="1"/>
  <c r="Z79" i="1"/>
  <c r="Z63" i="1"/>
  <c r="P55" i="1"/>
  <c r="N55" i="1" s="1"/>
  <c r="Q55" i="1" s="1"/>
  <c r="K55" i="1" s="1"/>
  <c r="L55" i="1" s="1"/>
  <c r="Z55" i="1"/>
  <c r="P100" i="1"/>
  <c r="N100" i="1" s="1"/>
  <c r="Q100" i="1" s="1"/>
  <c r="K100" i="1" s="1"/>
  <c r="L100" i="1" s="1"/>
  <c r="Z100" i="1"/>
  <c r="U213" i="1"/>
  <c r="Y213" i="1" s="1"/>
  <c r="AB213" i="1"/>
  <c r="AC213" i="1" s="1"/>
  <c r="P213" i="1"/>
  <c r="N213" i="1" s="1"/>
  <c r="Q213" i="1" s="1"/>
  <c r="K213" i="1" s="1"/>
  <c r="L213" i="1" s="1"/>
  <c r="Z50" i="1"/>
  <c r="AB24" i="1"/>
  <c r="AC24" i="1" s="1"/>
  <c r="U24" i="1"/>
  <c r="Y24" i="1" s="1"/>
  <c r="U96" i="1"/>
  <c r="Y96" i="1" s="1"/>
  <c r="AB96" i="1"/>
  <c r="AC96" i="1" s="1"/>
  <c r="AA44" i="1"/>
  <c r="AB76" i="1"/>
  <c r="U76" i="1"/>
  <c r="Y76" i="1" s="1"/>
  <c r="U17" i="1"/>
  <c r="Y17" i="1" s="1"/>
  <c r="AB17" i="1"/>
  <c r="AC17" i="1" s="1"/>
  <c r="P17" i="1"/>
  <c r="N17" i="1" s="1"/>
  <c r="Q17" i="1" s="1"/>
  <c r="K17" i="1" s="1"/>
  <c r="L17" i="1" s="1"/>
  <c r="P37" i="1"/>
  <c r="N37" i="1" s="1"/>
  <c r="Q37" i="1" s="1"/>
  <c r="K37" i="1" s="1"/>
  <c r="L37" i="1" s="1"/>
  <c r="AB348" i="1"/>
  <c r="AC348" i="1" s="1"/>
  <c r="U348" i="1"/>
  <c r="Y348" i="1" s="1"/>
  <c r="K338" i="1"/>
  <c r="L338" i="1" s="1"/>
  <c r="S344" i="1"/>
  <c r="T344" i="1" s="1"/>
  <c r="S329" i="1"/>
  <c r="T329" i="1" s="1"/>
  <c r="P332" i="1"/>
  <c r="N332" i="1" s="1"/>
  <c r="Q332" i="1" s="1"/>
  <c r="K332" i="1" s="1"/>
  <c r="L332" i="1" s="1"/>
  <c r="Z332" i="1"/>
  <c r="Z333" i="1"/>
  <c r="Z326" i="1"/>
  <c r="Z310" i="1"/>
  <c r="P310" i="1"/>
  <c r="N310" i="1" s="1"/>
  <c r="Q310" i="1" s="1"/>
  <c r="K310" i="1" s="1"/>
  <c r="L310" i="1" s="1"/>
  <c r="P292" i="1"/>
  <c r="N292" i="1" s="1"/>
  <c r="Q292" i="1" s="1"/>
  <c r="K292" i="1" s="1"/>
  <c r="L292" i="1" s="1"/>
  <c r="Z292" i="1"/>
  <c r="S313" i="1"/>
  <c r="T313" i="1" s="1"/>
  <c r="AA309" i="1"/>
  <c r="P296" i="1"/>
  <c r="N296" i="1" s="1"/>
  <c r="Q296" i="1" s="1"/>
  <c r="K296" i="1" s="1"/>
  <c r="L296" i="1" s="1"/>
  <c r="Z296" i="1"/>
  <c r="Z303" i="1"/>
  <c r="P279" i="1"/>
  <c r="N279" i="1" s="1"/>
  <c r="Q279" i="1" s="1"/>
  <c r="K279" i="1" s="1"/>
  <c r="L279" i="1" s="1"/>
  <c r="Z279" i="1"/>
  <c r="U331" i="1"/>
  <c r="Y331" i="1" s="1"/>
  <c r="AB331" i="1"/>
  <c r="Z314" i="1"/>
  <c r="P314" i="1"/>
  <c r="N314" i="1" s="1"/>
  <c r="Q314" i="1" s="1"/>
  <c r="K314" i="1" s="1"/>
  <c r="L314" i="1" s="1"/>
  <c r="AB284" i="1"/>
  <c r="AC284" i="1" s="1"/>
  <c r="U284" i="1"/>
  <c r="Y284" i="1" s="1"/>
  <c r="P262" i="1"/>
  <c r="N262" i="1" s="1"/>
  <c r="Q262" i="1" s="1"/>
  <c r="K262" i="1" s="1"/>
  <c r="L262" i="1" s="1"/>
  <c r="Z262" i="1"/>
  <c r="S252" i="1"/>
  <c r="T252" i="1" s="1"/>
  <c r="AB263" i="1"/>
  <c r="AC263" i="1" s="1"/>
  <c r="U263" i="1"/>
  <c r="Y263" i="1" s="1"/>
  <c r="U258" i="1"/>
  <c r="Y258" i="1" s="1"/>
  <c r="AB258" i="1"/>
  <c r="AC258" i="1" s="1"/>
  <c r="AB243" i="1"/>
  <c r="U243" i="1"/>
  <c r="Y243" i="1" s="1"/>
  <c r="U223" i="1"/>
  <c r="Y223" i="1" s="1"/>
  <c r="AB223" i="1"/>
  <c r="AC223" i="1" s="1"/>
  <c r="S207" i="1"/>
  <c r="T207" i="1" s="1"/>
  <c r="S254" i="1"/>
  <c r="T254" i="1" s="1"/>
  <c r="AA245" i="1"/>
  <c r="U245" i="1"/>
  <c r="Y245" i="1" s="1"/>
  <c r="AB245" i="1"/>
  <c r="AA243" i="1"/>
  <c r="U231" i="1"/>
  <c r="Y231" i="1" s="1"/>
  <c r="AB231" i="1"/>
  <c r="AC231" i="1" s="1"/>
  <c r="Z227" i="1"/>
  <c r="P224" i="1"/>
  <c r="N224" i="1" s="1"/>
  <c r="Q224" i="1" s="1"/>
  <c r="K224" i="1" s="1"/>
  <c r="L224" i="1" s="1"/>
  <c r="AA213" i="1"/>
  <c r="K282" i="1"/>
  <c r="L282" i="1" s="1"/>
  <c r="Z238" i="1"/>
  <c r="P192" i="1"/>
  <c r="N192" i="1" s="1"/>
  <c r="Q192" i="1" s="1"/>
  <c r="K192" i="1" s="1"/>
  <c r="L192" i="1" s="1"/>
  <c r="U167" i="1"/>
  <c r="Y167" i="1" s="1"/>
  <c r="AB167" i="1"/>
  <c r="AC167" i="1" s="1"/>
  <c r="P175" i="1"/>
  <c r="N175" i="1" s="1"/>
  <c r="Q175" i="1" s="1"/>
  <c r="K175" i="1" s="1"/>
  <c r="L175" i="1" s="1"/>
  <c r="Z175" i="1"/>
  <c r="P239" i="1"/>
  <c r="N239" i="1" s="1"/>
  <c r="Q239" i="1" s="1"/>
  <c r="K239" i="1" s="1"/>
  <c r="L239" i="1" s="1"/>
  <c r="Z239" i="1"/>
  <c r="P236" i="1"/>
  <c r="N236" i="1" s="1"/>
  <c r="Q236" i="1" s="1"/>
  <c r="K236" i="1" s="1"/>
  <c r="L236" i="1" s="1"/>
  <c r="S177" i="1"/>
  <c r="T177" i="1" s="1"/>
  <c r="AA173" i="1"/>
  <c r="S159" i="1"/>
  <c r="T159" i="1" s="1"/>
  <c r="P159" i="1" s="1"/>
  <c r="N159" i="1" s="1"/>
  <c r="Q159" i="1" s="1"/>
  <c r="K159" i="1" s="1"/>
  <c r="L159" i="1" s="1"/>
  <c r="S153" i="1"/>
  <c r="T153" i="1" s="1"/>
  <c r="P153" i="1" s="1"/>
  <c r="N153" i="1" s="1"/>
  <c r="Q153" i="1" s="1"/>
  <c r="K153" i="1" s="1"/>
  <c r="L153" i="1" s="1"/>
  <c r="P266" i="1"/>
  <c r="N266" i="1" s="1"/>
  <c r="Q266" i="1" s="1"/>
  <c r="K266" i="1" s="1"/>
  <c r="L266" i="1" s="1"/>
  <c r="Z266" i="1"/>
  <c r="U189" i="1"/>
  <c r="Y189" i="1" s="1"/>
  <c r="AB189" i="1"/>
  <c r="P140" i="1"/>
  <c r="N140" i="1" s="1"/>
  <c r="Q140" i="1" s="1"/>
  <c r="K140" i="1" s="1"/>
  <c r="L140" i="1" s="1"/>
  <c r="Z140" i="1"/>
  <c r="S118" i="1"/>
  <c r="T118" i="1" s="1"/>
  <c r="P112" i="1"/>
  <c r="N112" i="1" s="1"/>
  <c r="Q112" i="1" s="1"/>
  <c r="K112" i="1" s="1"/>
  <c r="L112" i="1" s="1"/>
  <c r="Z112" i="1"/>
  <c r="AB152" i="1"/>
  <c r="AC152" i="1" s="1"/>
  <c r="U152" i="1"/>
  <c r="Y152" i="1" s="1"/>
  <c r="S138" i="1"/>
  <c r="T138" i="1" s="1"/>
  <c r="Z135" i="1"/>
  <c r="P135" i="1"/>
  <c r="N135" i="1" s="1"/>
  <c r="Q135" i="1" s="1"/>
  <c r="K135" i="1" s="1"/>
  <c r="L135" i="1" s="1"/>
  <c r="K122" i="1"/>
  <c r="L122" i="1" s="1"/>
  <c r="S98" i="1"/>
  <c r="T98" i="1" s="1"/>
  <c r="P98" i="1" s="1"/>
  <c r="N98" i="1" s="1"/>
  <c r="Q98" i="1" s="1"/>
  <c r="K98" i="1" s="1"/>
  <c r="L98" i="1" s="1"/>
  <c r="Z280" i="1"/>
  <c r="S187" i="1"/>
  <c r="T187" i="1" s="1"/>
  <c r="P132" i="1"/>
  <c r="N132" i="1" s="1"/>
  <c r="Q132" i="1" s="1"/>
  <c r="K132" i="1" s="1"/>
  <c r="L132" i="1" s="1"/>
  <c r="Z132" i="1"/>
  <c r="U122" i="1"/>
  <c r="Y122" i="1" s="1"/>
  <c r="AB122" i="1"/>
  <c r="AC122" i="1" s="1"/>
  <c r="AB196" i="1"/>
  <c r="U196" i="1"/>
  <c r="Y196" i="1" s="1"/>
  <c r="Z183" i="1"/>
  <c r="U126" i="1"/>
  <c r="Y126" i="1" s="1"/>
  <c r="AB126" i="1"/>
  <c r="AA122" i="1"/>
  <c r="P97" i="1"/>
  <c r="N97" i="1" s="1"/>
  <c r="Q97" i="1" s="1"/>
  <c r="K97" i="1" s="1"/>
  <c r="L97" i="1" s="1"/>
  <c r="Z97" i="1"/>
  <c r="U83" i="1"/>
  <c r="Y83" i="1" s="1"/>
  <c r="AB83" i="1"/>
  <c r="AC83" i="1" s="1"/>
  <c r="U67" i="1"/>
  <c r="Y67" i="1" s="1"/>
  <c r="AB67" i="1"/>
  <c r="AC67" i="1" s="1"/>
  <c r="U51" i="1"/>
  <c r="Y51" i="1" s="1"/>
  <c r="AB51" i="1"/>
  <c r="AC51" i="1" s="1"/>
  <c r="S280" i="1"/>
  <c r="T280" i="1" s="1"/>
  <c r="P280" i="1" s="1"/>
  <c r="N280" i="1" s="1"/>
  <c r="Q280" i="1" s="1"/>
  <c r="K280" i="1" s="1"/>
  <c r="L280" i="1" s="1"/>
  <c r="Z131" i="1"/>
  <c r="S131" i="1"/>
  <c r="T131" i="1" s="1"/>
  <c r="AB84" i="1"/>
  <c r="AC84" i="1" s="1"/>
  <c r="U84" i="1"/>
  <c r="Y84" i="1" s="1"/>
  <c r="S78" i="1"/>
  <c r="T78" i="1" s="1"/>
  <c r="AA77" i="1"/>
  <c r="U54" i="1"/>
  <c r="Y54" i="1" s="1"/>
  <c r="AB54" i="1"/>
  <c r="U43" i="1"/>
  <c r="Y43" i="1" s="1"/>
  <c r="AB43" i="1"/>
  <c r="AC43" i="1" s="1"/>
  <c r="U26" i="1"/>
  <c r="Y26" i="1" s="1"/>
  <c r="AB26" i="1"/>
  <c r="AC26" i="1" s="1"/>
  <c r="Z23" i="1"/>
  <c r="AB64" i="1"/>
  <c r="AC64" i="1" s="1"/>
  <c r="U64" i="1"/>
  <c r="Y64" i="1" s="1"/>
  <c r="Z46" i="1"/>
  <c r="P46" i="1"/>
  <c r="N46" i="1" s="1"/>
  <c r="Q46" i="1" s="1"/>
  <c r="K46" i="1" s="1"/>
  <c r="L46" i="1" s="1"/>
  <c r="S39" i="1"/>
  <c r="T39" i="1" s="1"/>
  <c r="S23" i="1"/>
  <c r="T23" i="1" s="1"/>
  <c r="P23" i="1" s="1"/>
  <c r="N23" i="1" s="1"/>
  <c r="Q23" i="1" s="1"/>
  <c r="K23" i="1" s="1"/>
  <c r="L23" i="1" s="1"/>
  <c r="AA64" i="1"/>
  <c r="U33" i="1"/>
  <c r="Y33" i="1" s="1"/>
  <c r="AB33" i="1"/>
  <c r="AC33" i="1" s="1"/>
  <c r="P33" i="1"/>
  <c r="N33" i="1" s="1"/>
  <c r="Q33" i="1" s="1"/>
  <c r="K33" i="1" s="1"/>
  <c r="L33" i="1" s="1"/>
  <c r="P27" i="1"/>
  <c r="N27" i="1" s="1"/>
  <c r="Q27" i="1" s="1"/>
  <c r="K27" i="1" s="1"/>
  <c r="L27" i="1" s="1"/>
  <c r="Z27" i="1"/>
  <c r="Z85" i="1"/>
  <c r="P85" i="1"/>
  <c r="N85" i="1" s="1"/>
  <c r="Q85" i="1" s="1"/>
  <c r="K85" i="1" s="1"/>
  <c r="L85" i="1" s="1"/>
  <c r="U66" i="1"/>
  <c r="Y66" i="1" s="1"/>
  <c r="AB66" i="1"/>
  <c r="S58" i="1"/>
  <c r="T58" i="1" s="1"/>
  <c r="AA48" i="1"/>
  <c r="S349" i="1"/>
  <c r="T349" i="1" s="1"/>
  <c r="Z346" i="1"/>
  <c r="P346" i="1"/>
  <c r="N346" i="1" s="1"/>
  <c r="Q346" i="1" s="1"/>
  <c r="K346" i="1" s="1"/>
  <c r="L346" i="1" s="1"/>
  <c r="S340" i="1"/>
  <c r="T340" i="1" s="1"/>
  <c r="S347" i="1"/>
  <c r="T347" i="1" s="1"/>
  <c r="S342" i="1"/>
  <c r="T342" i="1" s="1"/>
  <c r="P342" i="1" s="1"/>
  <c r="N342" i="1" s="1"/>
  <c r="Q342" i="1" s="1"/>
  <c r="K342" i="1" s="1"/>
  <c r="L342" i="1" s="1"/>
  <c r="S339" i="1"/>
  <c r="T339" i="1" s="1"/>
  <c r="AB352" i="1"/>
  <c r="U352" i="1"/>
  <c r="Y352" i="1" s="1"/>
  <c r="Z342" i="1"/>
  <c r="AA346" i="1"/>
  <c r="S333" i="1"/>
  <c r="T333" i="1" s="1"/>
  <c r="P345" i="1"/>
  <c r="N345" i="1" s="1"/>
  <c r="Q345" i="1" s="1"/>
  <c r="K345" i="1" s="1"/>
  <c r="L345" i="1" s="1"/>
  <c r="Z329" i="1"/>
  <c r="P329" i="1"/>
  <c r="N329" i="1" s="1"/>
  <c r="Q329" i="1" s="1"/>
  <c r="K329" i="1" s="1"/>
  <c r="L329" i="1" s="1"/>
  <c r="S322" i="1"/>
  <c r="T322" i="1" s="1"/>
  <c r="U337" i="1"/>
  <c r="Y337" i="1" s="1"/>
  <c r="P337" i="1"/>
  <c r="N337" i="1" s="1"/>
  <c r="Q337" i="1" s="1"/>
  <c r="K337" i="1" s="1"/>
  <c r="L337" i="1" s="1"/>
  <c r="AB337" i="1"/>
  <c r="AC337" i="1" s="1"/>
  <c r="P323" i="1"/>
  <c r="N323" i="1" s="1"/>
  <c r="Q323" i="1" s="1"/>
  <c r="K323" i="1" s="1"/>
  <c r="L323" i="1" s="1"/>
  <c r="Z323" i="1"/>
  <c r="S324" i="1"/>
  <c r="T324" i="1" s="1"/>
  <c r="AB316" i="1"/>
  <c r="AC316" i="1" s="1"/>
  <c r="U316" i="1"/>
  <c r="Y316" i="1" s="1"/>
  <c r="S298" i="1"/>
  <c r="T298" i="1" s="1"/>
  <c r="S293" i="1"/>
  <c r="T293" i="1" s="1"/>
  <c r="S311" i="1"/>
  <c r="T311" i="1" s="1"/>
  <c r="Z306" i="1"/>
  <c r="P306" i="1"/>
  <c r="N306" i="1" s="1"/>
  <c r="Q306" i="1" s="1"/>
  <c r="K306" i="1" s="1"/>
  <c r="L306" i="1" s="1"/>
  <c r="P305" i="1"/>
  <c r="N305" i="1" s="1"/>
  <c r="Q305" i="1" s="1"/>
  <c r="K305" i="1" s="1"/>
  <c r="L305" i="1" s="1"/>
  <c r="S302" i="1"/>
  <c r="T302" i="1" s="1"/>
  <c r="P300" i="1"/>
  <c r="N300" i="1" s="1"/>
  <c r="Q300" i="1" s="1"/>
  <c r="K300" i="1" s="1"/>
  <c r="L300" i="1" s="1"/>
  <c r="Z300" i="1"/>
  <c r="P316" i="1"/>
  <c r="N316" i="1" s="1"/>
  <c r="Q316" i="1" s="1"/>
  <c r="K316" i="1" s="1"/>
  <c r="L316" i="1" s="1"/>
  <c r="AA305" i="1"/>
  <c r="P295" i="1"/>
  <c r="N295" i="1" s="1"/>
  <c r="Q295" i="1" s="1"/>
  <c r="K295" i="1" s="1"/>
  <c r="L295" i="1" s="1"/>
  <c r="Z295" i="1"/>
  <c r="AA296" i="1"/>
  <c r="AB288" i="1"/>
  <c r="AC288" i="1" s="1"/>
  <c r="U288" i="1"/>
  <c r="Y288" i="1" s="1"/>
  <c r="S274" i="1"/>
  <c r="T274" i="1" s="1"/>
  <c r="AB304" i="1"/>
  <c r="AC304" i="1" s="1"/>
  <c r="U304" i="1"/>
  <c r="Y304" i="1" s="1"/>
  <c r="S292" i="1"/>
  <c r="T292" i="1" s="1"/>
  <c r="AA284" i="1"/>
  <c r="P291" i="1"/>
  <c r="N291" i="1" s="1"/>
  <c r="Q291" i="1" s="1"/>
  <c r="K291" i="1" s="1"/>
  <c r="L291" i="1" s="1"/>
  <c r="Z291" i="1"/>
  <c r="P288" i="1"/>
  <c r="N288" i="1" s="1"/>
  <c r="Q288" i="1" s="1"/>
  <c r="K288" i="1" s="1"/>
  <c r="L288" i="1" s="1"/>
  <c r="AB281" i="1"/>
  <c r="U281" i="1"/>
  <c r="Y281" i="1" s="1"/>
  <c r="P287" i="1"/>
  <c r="N287" i="1" s="1"/>
  <c r="Q287" i="1" s="1"/>
  <c r="K287" i="1" s="1"/>
  <c r="L287" i="1" s="1"/>
  <c r="Z287" i="1"/>
  <c r="P284" i="1"/>
  <c r="N284" i="1" s="1"/>
  <c r="Q284" i="1" s="1"/>
  <c r="K284" i="1" s="1"/>
  <c r="L284" i="1" s="1"/>
  <c r="S272" i="1"/>
  <c r="T272" i="1" s="1"/>
  <c r="P272" i="1" s="1"/>
  <c r="N272" i="1" s="1"/>
  <c r="Q272" i="1" s="1"/>
  <c r="K272" i="1" s="1"/>
  <c r="L272" i="1" s="1"/>
  <c r="AB267" i="1"/>
  <c r="AC267" i="1" s="1"/>
  <c r="U267" i="1"/>
  <c r="Y267" i="1" s="1"/>
  <c r="S257" i="1"/>
  <c r="T257" i="1" s="1"/>
  <c r="P250" i="1"/>
  <c r="N250" i="1" s="1"/>
  <c r="Q250" i="1" s="1"/>
  <c r="K250" i="1" s="1"/>
  <c r="L250" i="1" s="1"/>
  <c r="Z250" i="1"/>
  <c r="Z281" i="1"/>
  <c r="P281" i="1"/>
  <c r="N281" i="1" s="1"/>
  <c r="Q281" i="1" s="1"/>
  <c r="K281" i="1" s="1"/>
  <c r="L281" i="1" s="1"/>
  <c r="Z278" i="1"/>
  <c r="S278" i="1"/>
  <c r="T278" i="1" s="1"/>
  <c r="P278" i="1"/>
  <c r="N278" i="1" s="1"/>
  <c r="Q278" i="1" s="1"/>
  <c r="K278" i="1" s="1"/>
  <c r="L278" i="1" s="1"/>
  <c r="AA266" i="1"/>
  <c r="P258" i="1"/>
  <c r="N258" i="1" s="1"/>
  <c r="Q258" i="1" s="1"/>
  <c r="K258" i="1" s="1"/>
  <c r="L258" i="1" s="1"/>
  <c r="Z258" i="1"/>
  <c r="AA248" i="1"/>
  <c r="S303" i="1"/>
  <c r="T303" i="1" s="1"/>
  <c r="P303" i="1" s="1"/>
  <c r="N303" i="1" s="1"/>
  <c r="Q303" i="1" s="1"/>
  <c r="K303" i="1" s="1"/>
  <c r="L303" i="1" s="1"/>
  <c r="P270" i="1"/>
  <c r="N270" i="1" s="1"/>
  <c r="Q270" i="1" s="1"/>
  <c r="K270" i="1" s="1"/>
  <c r="L270" i="1" s="1"/>
  <c r="Z270" i="1"/>
  <c r="P267" i="1"/>
  <c r="N267" i="1" s="1"/>
  <c r="Q267" i="1" s="1"/>
  <c r="K267" i="1" s="1"/>
  <c r="L267" i="1" s="1"/>
  <c r="Z277" i="1"/>
  <c r="P277" i="1"/>
  <c r="N277" i="1" s="1"/>
  <c r="Q277" i="1" s="1"/>
  <c r="K277" i="1" s="1"/>
  <c r="L277" i="1" s="1"/>
  <c r="U246" i="1"/>
  <c r="Y246" i="1" s="1"/>
  <c r="AB246" i="1"/>
  <c r="AC246" i="1" s="1"/>
  <c r="S238" i="1"/>
  <c r="T238" i="1" s="1"/>
  <c r="P238" i="1" s="1"/>
  <c r="N238" i="1" s="1"/>
  <c r="Q238" i="1" s="1"/>
  <c r="K238" i="1" s="1"/>
  <c r="L238" i="1" s="1"/>
  <c r="P235" i="1"/>
  <c r="N235" i="1" s="1"/>
  <c r="Q235" i="1" s="1"/>
  <c r="K235" i="1" s="1"/>
  <c r="L235" i="1" s="1"/>
  <c r="Z235" i="1"/>
  <c r="S225" i="1"/>
  <c r="T225" i="1" s="1"/>
  <c r="U222" i="1"/>
  <c r="Y222" i="1" s="1"/>
  <c r="AB222" i="1"/>
  <c r="P219" i="1"/>
  <c r="N219" i="1" s="1"/>
  <c r="Q219" i="1" s="1"/>
  <c r="K219" i="1" s="1"/>
  <c r="L219" i="1" s="1"/>
  <c r="Z219" i="1"/>
  <c r="S209" i="1"/>
  <c r="T209" i="1" s="1"/>
  <c r="S244" i="1"/>
  <c r="T244" i="1" s="1"/>
  <c r="S237" i="1"/>
  <c r="T237" i="1" s="1"/>
  <c r="AA233" i="1"/>
  <c r="AA228" i="1"/>
  <c r="AB220" i="1"/>
  <c r="AC220" i="1" s="1"/>
  <c r="U220" i="1"/>
  <c r="Y220" i="1" s="1"/>
  <c r="S194" i="1"/>
  <c r="T194" i="1" s="1"/>
  <c r="P246" i="1"/>
  <c r="N246" i="1" s="1"/>
  <c r="Q246" i="1" s="1"/>
  <c r="K246" i="1" s="1"/>
  <c r="L246" i="1" s="1"/>
  <c r="Z246" i="1"/>
  <c r="P240" i="1"/>
  <c r="N240" i="1" s="1"/>
  <c r="Q240" i="1" s="1"/>
  <c r="K240" i="1" s="1"/>
  <c r="L240" i="1" s="1"/>
  <c r="AA229" i="1"/>
  <c r="S215" i="1"/>
  <c r="T215" i="1" s="1"/>
  <c r="P215" i="1" s="1"/>
  <c r="N215" i="1" s="1"/>
  <c r="Q215" i="1" s="1"/>
  <c r="K215" i="1" s="1"/>
  <c r="L215" i="1" s="1"/>
  <c r="P211" i="1"/>
  <c r="N211" i="1" s="1"/>
  <c r="Q211" i="1" s="1"/>
  <c r="K211" i="1" s="1"/>
  <c r="L211" i="1" s="1"/>
  <c r="Z211" i="1"/>
  <c r="P208" i="1"/>
  <c r="N208" i="1" s="1"/>
  <c r="Q208" i="1" s="1"/>
  <c r="K208" i="1" s="1"/>
  <c r="L208" i="1" s="1"/>
  <c r="P263" i="1"/>
  <c r="N263" i="1" s="1"/>
  <c r="Q263" i="1" s="1"/>
  <c r="K263" i="1" s="1"/>
  <c r="L263" i="1" s="1"/>
  <c r="S190" i="1"/>
  <c r="T190" i="1" s="1"/>
  <c r="S183" i="1"/>
  <c r="T183" i="1" s="1"/>
  <c r="P179" i="1"/>
  <c r="N179" i="1" s="1"/>
  <c r="Q179" i="1" s="1"/>
  <c r="K179" i="1" s="1"/>
  <c r="L179" i="1" s="1"/>
  <c r="Z179" i="1"/>
  <c r="S158" i="1"/>
  <c r="T158" i="1" s="1"/>
  <c r="P158" i="1" s="1"/>
  <c r="N158" i="1" s="1"/>
  <c r="Q158" i="1" s="1"/>
  <c r="K158" i="1" s="1"/>
  <c r="L158" i="1" s="1"/>
  <c r="S227" i="1"/>
  <c r="T227" i="1" s="1"/>
  <c r="P227" i="1" s="1"/>
  <c r="N227" i="1" s="1"/>
  <c r="Q227" i="1" s="1"/>
  <c r="K227" i="1" s="1"/>
  <c r="L227" i="1" s="1"/>
  <c r="S204" i="1"/>
  <c r="T204" i="1" s="1"/>
  <c r="U197" i="1"/>
  <c r="Y197" i="1" s="1"/>
  <c r="AB197" i="1"/>
  <c r="AC197" i="1" s="1"/>
  <c r="AB180" i="1"/>
  <c r="AC180" i="1" s="1"/>
  <c r="U180" i="1"/>
  <c r="Y180" i="1" s="1"/>
  <c r="AA172" i="1"/>
  <c r="AB164" i="1"/>
  <c r="AC164" i="1" s="1"/>
  <c r="U164" i="1"/>
  <c r="Y164" i="1" s="1"/>
  <c r="AA234" i="1"/>
  <c r="S193" i="1"/>
  <c r="T193" i="1" s="1"/>
  <c r="AA189" i="1"/>
  <c r="S175" i="1"/>
  <c r="T175" i="1" s="1"/>
  <c r="P171" i="1"/>
  <c r="N171" i="1" s="1"/>
  <c r="Q171" i="1" s="1"/>
  <c r="K171" i="1" s="1"/>
  <c r="L171" i="1" s="1"/>
  <c r="Z171" i="1"/>
  <c r="S161" i="1"/>
  <c r="T161" i="1" s="1"/>
  <c r="AA157" i="1"/>
  <c r="S149" i="1"/>
  <c r="T149" i="1" s="1"/>
  <c r="AB255" i="1"/>
  <c r="AC255" i="1" s="1"/>
  <c r="U255" i="1"/>
  <c r="Y255" i="1" s="1"/>
  <c r="AA196" i="1"/>
  <c r="Z182" i="1"/>
  <c r="S182" i="1"/>
  <c r="T182" i="1" s="1"/>
  <c r="Z166" i="1"/>
  <c r="P166" i="1"/>
  <c r="N166" i="1" s="1"/>
  <c r="Q166" i="1" s="1"/>
  <c r="K166" i="1" s="1"/>
  <c r="L166" i="1" s="1"/>
  <c r="S166" i="1"/>
  <c r="T166" i="1" s="1"/>
  <c r="P133" i="1"/>
  <c r="N133" i="1" s="1"/>
  <c r="Q133" i="1" s="1"/>
  <c r="K133" i="1" s="1"/>
  <c r="L133" i="1" s="1"/>
  <c r="Z133" i="1"/>
  <c r="AB117" i="1"/>
  <c r="AC117" i="1" s="1"/>
  <c r="U117" i="1"/>
  <c r="Y117" i="1" s="1"/>
  <c r="AB101" i="1"/>
  <c r="AC101" i="1" s="1"/>
  <c r="U101" i="1"/>
  <c r="Y101" i="1" s="1"/>
  <c r="S95" i="1"/>
  <c r="T95" i="1" s="1"/>
  <c r="U242" i="1"/>
  <c r="Y242" i="1" s="1"/>
  <c r="AB242" i="1"/>
  <c r="AC242" i="1" s="1"/>
  <c r="P223" i="1"/>
  <c r="N223" i="1" s="1"/>
  <c r="Q223" i="1" s="1"/>
  <c r="K223" i="1" s="1"/>
  <c r="L223" i="1" s="1"/>
  <c r="Z223" i="1"/>
  <c r="P217" i="1"/>
  <c r="N217" i="1" s="1"/>
  <c r="Q217" i="1" s="1"/>
  <c r="K217" i="1" s="1"/>
  <c r="L217" i="1" s="1"/>
  <c r="AA185" i="1"/>
  <c r="P152" i="1"/>
  <c r="N152" i="1" s="1"/>
  <c r="Q152" i="1" s="1"/>
  <c r="K152" i="1" s="1"/>
  <c r="L152" i="1" s="1"/>
  <c r="Z152" i="1"/>
  <c r="P143" i="1"/>
  <c r="N143" i="1" s="1"/>
  <c r="Q143" i="1" s="1"/>
  <c r="K143" i="1" s="1"/>
  <c r="L143" i="1" s="1"/>
  <c r="Z143" i="1"/>
  <c r="S143" i="1"/>
  <c r="T143" i="1" s="1"/>
  <c r="S140" i="1"/>
  <c r="T140" i="1" s="1"/>
  <c r="AB137" i="1"/>
  <c r="AC137" i="1" s="1"/>
  <c r="U137" i="1"/>
  <c r="Y137" i="1" s="1"/>
  <c r="AA132" i="1"/>
  <c r="AB129" i="1"/>
  <c r="AC129" i="1" s="1"/>
  <c r="U129" i="1"/>
  <c r="Y129" i="1" s="1"/>
  <c r="AA126" i="1"/>
  <c r="S114" i="1"/>
  <c r="T114" i="1" s="1"/>
  <c r="Z107" i="1"/>
  <c r="P107" i="1"/>
  <c r="N107" i="1" s="1"/>
  <c r="Q107" i="1" s="1"/>
  <c r="K107" i="1" s="1"/>
  <c r="L107" i="1" s="1"/>
  <c r="K106" i="1"/>
  <c r="L106" i="1" s="1"/>
  <c r="AA100" i="1"/>
  <c r="S94" i="1"/>
  <c r="T94" i="1" s="1"/>
  <c r="U249" i="1"/>
  <c r="Y249" i="1" s="1"/>
  <c r="AB249" i="1"/>
  <c r="AA249" i="1"/>
  <c r="Z149" i="1"/>
  <c r="AA133" i="1"/>
  <c r="S120" i="1"/>
  <c r="T120" i="1" s="1"/>
  <c r="P116" i="1"/>
  <c r="N116" i="1" s="1"/>
  <c r="Q116" i="1" s="1"/>
  <c r="K116" i="1" s="1"/>
  <c r="L116" i="1" s="1"/>
  <c r="Z116" i="1"/>
  <c r="Z110" i="1"/>
  <c r="P110" i="1"/>
  <c r="N110" i="1" s="1"/>
  <c r="Q110" i="1" s="1"/>
  <c r="K110" i="1" s="1"/>
  <c r="L110" i="1" s="1"/>
  <c r="S89" i="1"/>
  <c r="T89" i="1" s="1"/>
  <c r="S147" i="1"/>
  <c r="T147" i="1" s="1"/>
  <c r="P147" i="1" s="1"/>
  <c r="N147" i="1" s="1"/>
  <c r="Q147" i="1" s="1"/>
  <c r="K147" i="1" s="1"/>
  <c r="L147" i="1" s="1"/>
  <c r="U139" i="1"/>
  <c r="Y139" i="1" s="1"/>
  <c r="AB139" i="1"/>
  <c r="AC139" i="1" s="1"/>
  <c r="S136" i="1"/>
  <c r="T136" i="1" s="1"/>
  <c r="Z119" i="1"/>
  <c r="S119" i="1"/>
  <c r="T119" i="1" s="1"/>
  <c r="Z103" i="1"/>
  <c r="P103" i="1"/>
  <c r="N103" i="1" s="1"/>
  <c r="Q103" i="1" s="1"/>
  <c r="K103" i="1" s="1"/>
  <c r="L103" i="1" s="1"/>
  <c r="S103" i="1"/>
  <c r="T103" i="1" s="1"/>
  <c r="P93" i="1"/>
  <c r="N93" i="1" s="1"/>
  <c r="Q93" i="1" s="1"/>
  <c r="K93" i="1" s="1"/>
  <c r="L93" i="1" s="1"/>
  <c r="Z93" i="1"/>
  <c r="S87" i="1"/>
  <c r="T87" i="1" s="1"/>
  <c r="P87" i="1" s="1"/>
  <c r="N87" i="1" s="1"/>
  <c r="Q87" i="1" s="1"/>
  <c r="K87" i="1" s="1"/>
  <c r="L87" i="1" s="1"/>
  <c r="S79" i="1"/>
  <c r="T79" i="1" s="1"/>
  <c r="S71" i="1"/>
  <c r="T71" i="1" s="1"/>
  <c r="S63" i="1"/>
  <c r="T63" i="1" s="1"/>
  <c r="S55" i="1"/>
  <c r="T55" i="1" s="1"/>
  <c r="S47" i="1"/>
  <c r="T47" i="1" s="1"/>
  <c r="P352" i="1"/>
  <c r="N352" i="1" s="1"/>
  <c r="Q352" i="1" s="1"/>
  <c r="K352" i="1" s="1"/>
  <c r="L352" i="1" s="1"/>
  <c r="Z352" i="1"/>
  <c r="S155" i="1"/>
  <c r="T155" i="1" s="1"/>
  <c r="S104" i="1"/>
  <c r="T104" i="1" s="1"/>
  <c r="Z82" i="1"/>
  <c r="P82" i="1"/>
  <c r="N82" i="1" s="1"/>
  <c r="Q82" i="1" s="1"/>
  <c r="K82" i="1" s="1"/>
  <c r="L82" i="1" s="1"/>
  <c r="AB69" i="1"/>
  <c r="AC69" i="1" s="1"/>
  <c r="U69" i="1"/>
  <c r="Y69" i="1" s="1"/>
  <c r="U62" i="1"/>
  <c r="Y62" i="1" s="1"/>
  <c r="AB62" i="1"/>
  <c r="AC62" i="1" s="1"/>
  <c r="AB56" i="1"/>
  <c r="U56" i="1"/>
  <c r="Y56" i="1" s="1"/>
  <c r="AA54" i="1"/>
  <c r="AA52" i="1"/>
  <c r="S46" i="1"/>
  <c r="T46" i="1" s="1"/>
  <c r="Z38" i="1"/>
  <c r="P38" i="1"/>
  <c r="N38" i="1" s="1"/>
  <c r="Q38" i="1" s="1"/>
  <c r="K38" i="1" s="1"/>
  <c r="L38" i="1" s="1"/>
  <c r="S18" i="1"/>
  <c r="T18" i="1" s="1"/>
  <c r="AA72" i="1"/>
  <c r="AA66" i="1"/>
  <c r="S61" i="1"/>
  <c r="T61" i="1" s="1"/>
  <c r="AA35" i="1"/>
  <c r="AA107" i="1"/>
  <c r="S86" i="1"/>
  <c r="T86" i="1" s="1"/>
  <c r="AA76" i="1"/>
  <c r="AA70" i="1"/>
  <c r="AA68" i="1"/>
  <c r="Z62" i="1"/>
  <c r="P62" i="1"/>
  <c r="N62" i="1" s="1"/>
  <c r="Q62" i="1" s="1"/>
  <c r="K62" i="1" s="1"/>
  <c r="L62" i="1" s="1"/>
  <c r="AB49" i="1"/>
  <c r="U49" i="1"/>
  <c r="Y49" i="1" s="1"/>
  <c r="S41" i="1"/>
  <c r="T41" i="1" s="1"/>
  <c r="S38" i="1"/>
  <c r="T38" i="1" s="1"/>
  <c r="P35" i="1"/>
  <c r="N35" i="1" s="1"/>
  <c r="Q35" i="1" s="1"/>
  <c r="K35" i="1" s="1"/>
  <c r="L35" i="1" s="1"/>
  <c r="Z35" i="1"/>
  <c r="S25" i="1"/>
  <c r="T25" i="1" s="1"/>
  <c r="S22" i="1"/>
  <c r="T22" i="1" s="1"/>
  <c r="P19" i="1"/>
  <c r="N19" i="1" s="1"/>
  <c r="Q19" i="1" s="1"/>
  <c r="K19" i="1" s="1"/>
  <c r="L19" i="1" s="1"/>
  <c r="Z19" i="1"/>
  <c r="AA123" i="1"/>
  <c r="Z81" i="1"/>
  <c r="P81" i="1"/>
  <c r="N81" i="1" s="1"/>
  <c r="Q81" i="1" s="1"/>
  <c r="K81" i="1" s="1"/>
  <c r="L81" i="1" s="1"/>
  <c r="P72" i="1"/>
  <c r="N72" i="1" s="1"/>
  <c r="Q72" i="1" s="1"/>
  <c r="K72" i="1" s="1"/>
  <c r="L72" i="1" s="1"/>
  <c r="S97" i="1"/>
  <c r="T97" i="1" s="1"/>
  <c r="S82" i="1"/>
  <c r="T82" i="1" s="1"/>
  <c r="Z70" i="1"/>
  <c r="P70" i="1"/>
  <c r="N70" i="1" s="1"/>
  <c r="Q70" i="1" s="1"/>
  <c r="K70" i="1" s="1"/>
  <c r="L70" i="1" s="1"/>
  <c r="AB60" i="1"/>
  <c r="AC60" i="1" s="1"/>
  <c r="U60" i="1"/>
  <c r="Y60" i="1" s="1"/>
  <c r="AA56" i="1"/>
  <c r="S50" i="1"/>
  <c r="T50" i="1" s="1"/>
  <c r="P44" i="1"/>
  <c r="N44" i="1" s="1"/>
  <c r="Q44" i="1" s="1"/>
  <c r="K44" i="1" s="1"/>
  <c r="L44" i="1" s="1"/>
  <c r="AA33" i="1"/>
  <c r="AA28" i="1"/>
  <c r="U21" i="1"/>
  <c r="Y21" i="1" s="1"/>
  <c r="AB21" i="1"/>
  <c r="AC21" i="1" s="1"/>
  <c r="Z26" i="1"/>
  <c r="P26" i="1"/>
  <c r="N26" i="1" s="1"/>
  <c r="Q26" i="1" s="1"/>
  <c r="K26" i="1" s="1"/>
  <c r="L26" i="1" s="1"/>
  <c r="P21" i="1"/>
  <c r="N21" i="1" s="1"/>
  <c r="Q21" i="1" s="1"/>
  <c r="K21" i="1" s="1"/>
  <c r="L21" i="1" s="1"/>
  <c r="U63" i="1" l="1"/>
  <c r="Y63" i="1" s="1"/>
  <c r="AB63" i="1"/>
  <c r="AA63" i="1"/>
  <c r="U50" i="1"/>
  <c r="Y50" i="1" s="1"/>
  <c r="AB50" i="1"/>
  <c r="AA50" i="1"/>
  <c r="U136" i="1"/>
  <c r="Y136" i="1" s="1"/>
  <c r="AB136" i="1"/>
  <c r="AC136" i="1" s="1"/>
  <c r="AA136" i="1"/>
  <c r="AB89" i="1"/>
  <c r="U89" i="1"/>
  <c r="Y89" i="1" s="1"/>
  <c r="AA89" i="1"/>
  <c r="U183" i="1"/>
  <c r="Y183" i="1" s="1"/>
  <c r="AB183" i="1"/>
  <c r="AA183" i="1"/>
  <c r="U39" i="1"/>
  <c r="Y39" i="1" s="1"/>
  <c r="AB39" i="1"/>
  <c r="AA39" i="1"/>
  <c r="U124" i="1"/>
  <c r="Y124" i="1" s="1"/>
  <c r="AB124" i="1"/>
  <c r="AC124" i="1" s="1"/>
  <c r="AA124" i="1"/>
  <c r="U286" i="1"/>
  <c r="Y286" i="1" s="1"/>
  <c r="AB286" i="1"/>
  <c r="AA286" i="1"/>
  <c r="U350" i="1"/>
  <c r="Y350" i="1" s="1"/>
  <c r="AB350" i="1"/>
  <c r="AA350" i="1"/>
  <c r="AC171" i="1"/>
  <c r="P89" i="1"/>
  <c r="N89" i="1" s="1"/>
  <c r="Q89" i="1" s="1"/>
  <c r="K89" i="1" s="1"/>
  <c r="L89" i="1" s="1"/>
  <c r="AB61" i="1"/>
  <c r="U61" i="1"/>
  <c r="Y61" i="1" s="1"/>
  <c r="AA61" i="1"/>
  <c r="U158" i="1"/>
  <c r="Y158" i="1" s="1"/>
  <c r="AB158" i="1"/>
  <c r="AA158" i="1"/>
  <c r="AB194" i="1"/>
  <c r="AC194" i="1" s="1"/>
  <c r="U194" i="1"/>
  <c r="Y194" i="1" s="1"/>
  <c r="AA194" i="1"/>
  <c r="P194" i="1"/>
  <c r="N194" i="1" s="1"/>
  <c r="Q194" i="1" s="1"/>
  <c r="K194" i="1" s="1"/>
  <c r="L194" i="1" s="1"/>
  <c r="U257" i="1"/>
  <c r="Y257" i="1" s="1"/>
  <c r="AB257" i="1"/>
  <c r="AA257" i="1"/>
  <c r="U302" i="1"/>
  <c r="Y302" i="1" s="1"/>
  <c r="AB302" i="1"/>
  <c r="AC302" i="1" s="1"/>
  <c r="AA302" i="1"/>
  <c r="AB324" i="1"/>
  <c r="U324" i="1"/>
  <c r="Y324" i="1" s="1"/>
  <c r="AA324" i="1"/>
  <c r="AB333" i="1"/>
  <c r="U333" i="1"/>
  <c r="Y333" i="1" s="1"/>
  <c r="AA333" i="1"/>
  <c r="U58" i="1"/>
  <c r="Y58" i="1" s="1"/>
  <c r="AB58" i="1"/>
  <c r="AA58" i="1"/>
  <c r="U187" i="1"/>
  <c r="Y187" i="1" s="1"/>
  <c r="AB187" i="1"/>
  <c r="AC187" i="1" s="1"/>
  <c r="AA187" i="1"/>
  <c r="U252" i="1"/>
  <c r="Y252" i="1" s="1"/>
  <c r="AB252" i="1"/>
  <c r="AC252" i="1" s="1"/>
  <c r="P252" i="1"/>
  <c r="N252" i="1" s="1"/>
  <c r="Q252" i="1" s="1"/>
  <c r="K252" i="1" s="1"/>
  <c r="L252" i="1" s="1"/>
  <c r="AA252" i="1"/>
  <c r="P333" i="1"/>
  <c r="N333" i="1" s="1"/>
  <c r="Q333" i="1" s="1"/>
  <c r="K333" i="1" s="1"/>
  <c r="L333" i="1" s="1"/>
  <c r="U115" i="1"/>
  <c r="Y115" i="1" s="1"/>
  <c r="AB115" i="1"/>
  <c r="AC115" i="1" s="1"/>
  <c r="AA115" i="1"/>
  <c r="AB90" i="1"/>
  <c r="U90" i="1"/>
  <c r="Y90" i="1" s="1"/>
  <c r="AA90" i="1"/>
  <c r="AB142" i="1"/>
  <c r="U142" i="1"/>
  <c r="Y142" i="1" s="1"/>
  <c r="AA142" i="1"/>
  <c r="P142" i="1"/>
  <c r="N142" i="1" s="1"/>
  <c r="Q142" i="1" s="1"/>
  <c r="K142" i="1" s="1"/>
  <c r="L142" i="1" s="1"/>
  <c r="AC277" i="1"/>
  <c r="AC123" i="1"/>
  <c r="U170" i="1"/>
  <c r="Y170" i="1" s="1"/>
  <c r="AB170" i="1"/>
  <c r="AC170" i="1" s="1"/>
  <c r="AA170" i="1"/>
  <c r="U283" i="1"/>
  <c r="Y283" i="1" s="1"/>
  <c r="AB283" i="1"/>
  <c r="AA283" i="1"/>
  <c r="U41" i="1"/>
  <c r="Y41" i="1" s="1"/>
  <c r="AB41" i="1"/>
  <c r="P41" i="1"/>
  <c r="N41" i="1" s="1"/>
  <c r="Q41" i="1" s="1"/>
  <c r="K41" i="1" s="1"/>
  <c r="L41" i="1" s="1"/>
  <c r="AA41" i="1"/>
  <c r="U86" i="1"/>
  <c r="Y86" i="1" s="1"/>
  <c r="AB86" i="1"/>
  <c r="AA86" i="1"/>
  <c r="U71" i="1"/>
  <c r="Y71" i="1" s="1"/>
  <c r="AB71" i="1"/>
  <c r="AA71" i="1"/>
  <c r="U119" i="1"/>
  <c r="Y119" i="1" s="1"/>
  <c r="AB119" i="1"/>
  <c r="AC119" i="1" s="1"/>
  <c r="AA119" i="1"/>
  <c r="U120" i="1"/>
  <c r="Y120" i="1" s="1"/>
  <c r="AB120" i="1"/>
  <c r="AA120" i="1"/>
  <c r="AB94" i="1"/>
  <c r="U94" i="1"/>
  <c r="Y94" i="1" s="1"/>
  <c r="AA94" i="1"/>
  <c r="U182" i="1"/>
  <c r="Y182" i="1" s="1"/>
  <c r="AB182" i="1"/>
  <c r="AA182" i="1"/>
  <c r="U193" i="1"/>
  <c r="Y193" i="1" s="1"/>
  <c r="AB193" i="1"/>
  <c r="AC193" i="1" s="1"/>
  <c r="P193" i="1"/>
  <c r="N193" i="1" s="1"/>
  <c r="Q193" i="1" s="1"/>
  <c r="K193" i="1" s="1"/>
  <c r="L193" i="1" s="1"/>
  <c r="AA193" i="1"/>
  <c r="U190" i="1"/>
  <c r="Y190" i="1" s="1"/>
  <c r="AB190" i="1"/>
  <c r="AC190" i="1" s="1"/>
  <c r="AA190" i="1"/>
  <c r="U244" i="1"/>
  <c r="Y244" i="1" s="1"/>
  <c r="AB244" i="1"/>
  <c r="AA244" i="1"/>
  <c r="P244" i="1"/>
  <c r="N244" i="1" s="1"/>
  <c r="Q244" i="1" s="1"/>
  <c r="K244" i="1" s="1"/>
  <c r="L244" i="1" s="1"/>
  <c r="U225" i="1"/>
  <c r="Y225" i="1" s="1"/>
  <c r="AB225" i="1"/>
  <c r="P225" i="1"/>
  <c r="N225" i="1" s="1"/>
  <c r="Q225" i="1" s="1"/>
  <c r="K225" i="1" s="1"/>
  <c r="L225" i="1" s="1"/>
  <c r="AA225" i="1"/>
  <c r="AC281" i="1"/>
  <c r="U311" i="1"/>
  <c r="Y311" i="1" s="1"/>
  <c r="AB311" i="1"/>
  <c r="AC311" i="1" s="1"/>
  <c r="AA311" i="1"/>
  <c r="AC352" i="1"/>
  <c r="U347" i="1"/>
  <c r="Y347" i="1" s="1"/>
  <c r="AB347" i="1"/>
  <c r="AC347" i="1" s="1"/>
  <c r="AA347" i="1"/>
  <c r="AC66" i="1"/>
  <c r="U131" i="1"/>
  <c r="Y131" i="1" s="1"/>
  <c r="AB131" i="1"/>
  <c r="AC131" i="1" s="1"/>
  <c r="AA131" i="1"/>
  <c r="P183" i="1"/>
  <c r="N183" i="1" s="1"/>
  <c r="Q183" i="1" s="1"/>
  <c r="K183" i="1" s="1"/>
  <c r="L183" i="1" s="1"/>
  <c r="U138" i="1"/>
  <c r="Y138" i="1" s="1"/>
  <c r="AB138" i="1"/>
  <c r="AC138" i="1" s="1"/>
  <c r="P138" i="1"/>
  <c r="N138" i="1" s="1"/>
  <c r="Q138" i="1" s="1"/>
  <c r="K138" i="1" s="1"/>
  <c r="L138" i="1" s="1"/>
  <c r="AA138" i="1"/>
  <c r="U254" i="1"/>
  <c r="Y254" i="1" s="1"/>
  <c r="AB254" i="1"/>
  <c r="AC254" i="1" s="1"/>
  <c r="AA254" i="1"/>
  <c r="U313" i="1"/>
  <c r="Y313" i="1" s="1"/>
  <c r="P313" i="1"/>
  <c r="N313" i="1" s="1"/>
  <c r="Q313" i="1" s="1"/>
  <c r="K313" i="1" s="1"/>
  <c r="L313" i="1" s="1"/>
  <c r="AB313" i="1"/>
  <c r="AC313" i="1" s="1"/>
  <c r="AA313" i="1"/>
  <c r="AB329" i="1"/>
  <c r="U329" i="1"/>
  <c r="Y329" i="1" s="1"/>
  <c r="AA329" i="1"/>
  <c r="P50" i="1"/>
  <c r="N50" i="1" s="1"/>
  <c r="Q50" i="1" s="1"/>
  <c r="K50" i="1" s="1"/>
  <c r="L50" i="1" s="1"/>
  <c r="AC228" i="1"/>
  <c r="U186" i="1"/>
  <c r="Y186" i="1" s="1"/>
  <c r="AB186" i="1"/>
  <c r="AC186" i="1" s="1"/>
  <c r="AA186" i="1"/>
  <c r="AB200" i="1"/>
  <c r="U200" i="1"/>
  <c r="Y200" i="1" s="1"/>
  <c r="AA200" i="1"/>
  <c r="AC279" i="1"/>
  <c r="U45" i="1"/>
  <c r="Y45" i="1" s="1"/>
  <c r="AB45" i="1"/>
  <c r="P45" i="1"/>
  <c r="N45" i="1" s="1"/>
  <c r="Q45" i="1" s="1"/>
  <c r="K45" i="1" s="1"/>
  <c r="L45" i="1" s="1"/>
  <c r="AA45" i="1"/>
  <c r="U92" i="1"/>
  <c r="Y92" i="1" s="1"/>
  <c r="AB92" i="1"/>
  <c r="AA92" i="1"/>
  <c r="P115" i="1"/>
  <c r="N115" i="1" s="1"/>
  <c r="Q115" i="1" s="1"/>
  <c r="K115" i="1" s="1"/>
  <c r="L115" i="1" s="1"/>
  <c r="U162" i="1"/>
  <c r="Y162" i="1" s="1"/>
  <c r="AB162" i="1"/>
  <c r="AA162" i="1"/>
  <c r="U165" i="1"/>
  <c r="Y165" i="1" s="1"/>
  <c r="AB165" i="1"/>
  <c r="P165" i="1"/>
  <c r="N165" i="1" s="1"/>
  <c r="Q165" i="1" s="1"/>
  <c r="K165" i="1" s="1"/>
  <c r="L165" i="1" s="1"/>
  <c r="AA165" i="1"/>
  <c r="AB146" i="1"/>
  <c r="U146" i="1"/>
  <c r="Y146" i="1" s="1"/>
  <c r="P146" i="1"/>
  <c r="N146" i="1" s="1"/>
  <c r="Q146" i="1" s="1"/>
  <c r="K146" i="1" s="1"/>
  <c r="L146" i="1" s="1"/>
  <c r="AA146" i="1"/>
  <c r="AC185" i="1"/>
  <c r="U210" i="1"/>
  <c r="Y210" i="1" s="1"/>
  <c r="AB210" i="1"/>
  <c r="AA210" i="1"/>
  <c r="U261" i="1"/>
  <c r="Y261" i="1" s="1"/>
  <c r="AB261" i="1"/>
  <c r="AA261" i="1"/>
  <c r="U203" i="1"/>
  <c r="Y203" i="1" s="1"/>
  <c r="AB203" i="1"/>
  <c r="AC203" i="1" s="1"/>
  <c r="AA203" i="1"/>
  <c r="U275" i="1"/>
  <c r="Y275" i="1" s="1"/>
  <c r="AB275" i="1"/>
  <c r="AC275" i="1" s="1"/>
  <c r="AA275" i="1"/>
  <c r="P257" i="1"/>
  <c r="N257" i="1" s="1"/>
  <c r="Q257" i="1" s="1"/>
  <c r="K257" i="1" s="1"/>
  <c r="L257" i="1" s="1"/>
  <c r="U268" i="1"/>
  <c r="Y268" i="1" s="1"/>
  <c r="AB268" i="1"/>
  <c r="AC268" i="1" s="1"/>
  <c r="P268" i="1"/>
  <c r="N268" i="1" s="1"/>
  <c r="Q268" i="1" s="1"/>
  <c r="K268" i="1" s="1"/>
  <c r="L268" i="1" s="1"/>
  <c r="AA268" i="1"/>
  <c r="AC295" i="1"/>
  <c r="U335" i="1"/>
  <c r="Y335" i="1" s="1"/>
  <c r="AB335" i="1"/>
  <c r="AC335" i="1" s="1"/>
  <c r="AA335" i="1"/>
  <c r="U301" i="1"/>
  <c r="Y301" i="1" s="1"/>
  <c r="AB301" i="1"/>
  <c r="AC301" i="1" s="1"/>
  <c r="AA301" i="1"/>
  <c r="P301" i="1"/>
  <c r="N301" i="1" s="1"/>
  <c r="Q301" i="1" s="1"/>
  <c r="K301" i="1" s="1"/>
  <c r="L301" i="1" s="1"/>
  <c r="U317" i="1"/>
  <c r="Y317" i="1" s="1"/>
  <c r="AB317" i="1"/>
  <c r="AC317" i="1" s="1"/>
  <c r="P317" i="1"/>
  <c r="N317" i="1" s="1"/>
  <c r="Q317" i="1" s="1"/>
  <c r="K317" i="1" s="1"/>
  <c r="L317" i="1" s="1"/>
  <c r="AA317" i="1"/>
  <c r="U334" i="1"/>
  <c r="Y334" i="1" s="1"/>
  <c r="AB334" i="1"/>
  <c r="AC334" i="1" s="1"/>
  <c r="AA334" i="1"/>
  <c r="P334" i="1"/>
  <c r="N334" i="1" s="1"/>
  <c r="Q334" i="1" s="1"/>
  <c r="K334" i="1" s="1"/>
  <c r="L334" i="1" s="1"/>
  <c r="P335" i="1"/>
  <c r="N335" i="1" s="1"/>
  <c r="Q335" i="1" s="1"/>
  <c r="K335" i="1" s="1"/>
  <c r="L335" i="1" s="1"/>
  <c r="U30" i="1"/>
  <c r="Y30" i="1" s="1"/>
  <c r="AB30" i="1"/>
  <c r="AC30" i="1" s="1"/>
  <c r="AA30" i="1"/>
  <c r="U145" i="1"/>
  <c r="Y145" i="1" s="1"/>
  <c r="AB145" i="1"/>
  <c r="AC145" i="1" s="1"/>
  <c r="AA145" i="1"/>
  <c r="P92" i="1"/>
  <c r="N92" i="1" s="1"/>
  <c r="Q92" i="1" s="1"/>
  <c r="K92" i="1" s="1"/>
  <c r="L92" i="1" s="1"/>
  <c r="AC75" i="1"/>
  <c r="U102" i="1"/>
  <c r="Y102" i="1" s="1"/>
  <c r="AB102" i="1"/>
  <c r="AC102" i="1" s="1"/>
  <c r="P102" i="1"/>
  <c r="N102" i="1" s="1"/>
  <c r="Q102" i="1" s="1"/>
  <c r="K102" i="1" s="1"/>
  <c r="L102" i="1" s="1"/>
  <c r="AA102" i="1"/>
  <c r="P187" i="1"/>
  <c r="N187" i="1" s="1"/>
  <c r="Q187" i="1" s="1"/>
  <c r="K187" i="1" s="1"/>
  <c r="L187" i="1" s="1"/>
  <c r="U174" i="1"/>
  <c r="Y174" i="1" s="1"/>
  <c r="AB174" i="1"/>
  <c r="AA174" i="1"/>
  <c r="U214" i="1"/>
  <c r="Y214" i="1" s="1"/>
  <c r="AB214" i="1"/>
  <c r="AC214" i="1" s="1"/>
  <c r="AA214" i="1"/>
  <c r="AC239" i="1"/>
  <c r="P350" i="1"/>
  <c r="N350" i="1" s="1"/>
  <c r="Q350" i="1" s="1"/>
  <c r="K350" i="1" s="1"/>
  <c r="L350" i="1" s="1"/>
  <c r="U53" i="1"/>
  <c r="Y53" i="1" s="1"/>
  <c r="AB53" i="1"/>
  <c r="AA53" i="1"/>
  <c r="U29" i="1"/>
  <c r="Y29" i="1" s="1"/>
  <c r="AB29" i="1"/>
  <c r="AC29" i="1" s="1"/>
  <c r="P29" i="1"/>
  <c r="N29" i="1" s="1"/>
  <c r="Q29" i="1" s="1"/>
  <c r="K29" i="1" s="1"/>
  <c r="L29" i="1" s="1"/>
  <c r="AA29" i="1"/>
  <c r="AC77" i="1"/>
  <c r="AC160" i="1"/>
  <c r="U226" i="1"/>
  <c r="Y226" i="1" s="1"/>
  <c r="AB226" i="1"/>
  <c r="AA226" i="1"/>
  <c r="AC240" i="1"/>
  <c r="P286" i="1"/>
  <c r="N286" i="1" s="1"/>
  <c r="Q286" i="1" s="1"/>
  <c r="K286" i="1" s="1"/>
  <c r="L286" i="1" s="1"/>
  <c r="P261" i="1"/>
  <c r="N261" i="1" s="1"/>
  <c r="Q261" i="1" s="1"/>
  <c r="K261" i="1" s="1"/>
  <c r="L261" i="1" s="1"/>
  <c r="U290" i="1"/>
  <c r="Y290" i="1" s="1"/>
  <c r="AB290" i="1"/>
  <c r="AC290" i="1" s="1"/>
  <c r="AA290" i="1"/>
  <c r="P302" i="1"/>
  <c r="N302" i="1" s="1"/>
  <c r="Q302" i="1" s="1"/>
  <c r="K302" i="1" s="1"/>
  <c r="L302" i="1" s="1"/>
  <c r="AB320" i="1"/>
  <c r="AC320" i="1" s="1"/>
  <c r="U320" i="1"/>
  <c r="Y320" i="1" s="1"/>
  <c r="AA320" i="1"/>
  <c r="AC315" i="1"/>
  <c r="AC135" i="1"/>
  <c r="AC127" i="1"/>
  <c r="U82" i="1"/>
  <c r="Y82" i="1" s="1"/>
  <c r="AB82" i="1"/>
  <c r="AA82" i="1"/>
  <c r="U22" i="1"/>
  <c r="Y22" i="1" s="1"/>
  <c r="AB22" i="1"/>
  <c r="AA22" i="1"/>
  <c r="U104" i="1"/>
  <c r="Y104" i="1" s="1"/>
  <c r="AB104" i="1"/>
  <c r="AC104" i="1" s="1"/>
  <c r="AA104" i="1"/>
  <c r="U47" i="1"/>
  <c r="Y47" i="1" s="1"/>
  <c r="AB47" i="1"/>
  <c r="AC47" i="1" s="1"/>
  <c r="AA47" i="1"/>
  <c r="U79" i="1"/>
  <c r="Y79" i="1" s="1"/>
  <c r="AB79" i="1"/>
  <c r="AA79" i="1"/>
  <c r="U103" i="1"/>
  <c r="Y103" i="1" s="1"/>
  <c r="AB103" i="1"/>
  <c r="AA103" i="1"/>
  <c r="P119" i="1"/>
  <c r="N119" i="1" s="1"/>
  <c r="Q119" i="1" s="1"/>
  <c r="K119" i="1" s="1"/>
  <c r="L119" i="1" s="1"/>
  <c r="AC249" i="1"/>
  <c r="U140" i="1"/>
  <c r="Y140" i="1" s="1"/>
  <c r="AB140" i="1"/>
  <c r="AA140" i="1"/>
  <c r="U95" i="1"/>
  <c r="Y95" i="1" s="1"/>
  <c r="AB95" i="1"/>
  <c r="AA95" i="1"/>
  <c r="P95" i="1"/>
  <c r="N95" i="1" s="1"/>
  <c r="Q95" i="1" s="1"/>
  <c r="K95" i="1" s="1"/>
  <c r="L95" i="1" s="1"/>
  <c r="U166" i="1"/>
  <c r="Y166" i="1" s="1"/>
  <c r="AB166" i="1"/>
  <c r="AA166" i="1"/>
  <c r="P182" i="1"/>
  <c r="N182" i="1" s="1"/>
  <c r="Q182" i="1" s="1"/>
  <c r="K182" i="1" s="1"/>
  <c r="L182" i="1" s="1"/>
  <c r="U175" i="1"/>
  <c r="Y175" i="1" s="1"/>
  <c r="AB175" i="1"/>
  <c r="AA175" i="1"/>
  <c r="AB204" i="1"/>
  <c r="AC204" i="1" s="1"/>
  <c r="U204" i="1"/>
  <c r="Y204" i="1" s="1"/>
  <c r="AA204" i="1"/>
  <c r="AC222" i="1"/>
  <c r="U278" i="1"/>
  <c r="Y278" i="1" s="1"/>
  <c r="AB278" i="1"/>
  <c r="AC278" i="1" s="1"/>
  <c r="AA278" i="1"/>
  <c r="AB292" i="1"/>
  <c r="U292" i="1"/>
  <c r="Y292" i="1" s="1"/>
  <c r="AA292" i="1"/>
  <c r="AB274" i="1"/>
  <c r="U274" i="1"/>
  <c r="Y274" i="1" s="1"/>
  <c r="P274" i="1"/>
  <c r="N274" i="1" s="1"/>
  <c r="Q274" i="1" s="1"/>
  <c r="K274" i="1" s="1"/>
  <c r="L274" i="1" s="1"/>
  <c r="AA274" i="1"/>
  <c r="U322" i="1"/>
  <c r="Y322" i="1" s="1"/>
  <c r="AB322" i="1"/>
  <c r="P322" i="1"/>
  <c r="N322" i="1" s="1"/>
  <c r="Q322" i="1" s="1"/>
  <c r="K322" i="1" s="1"/>
  <c r="L322" i="1" s="1"/>
  <c r="AA322" i="1"/>
  <c r="U339" i="1"/>
  <c r="Y339" i="1" s="1"/>
  <c r="AB339" i="1"/>
  <c r="AA339" i="1"/>
  <c r="AB340" i="1"/>
  <c r="AC340" i="1" s="1"/>
  <c r="U340" i="1"/>
  <c r="Y340" i="1" s="1"/>
  <c r="AA340" i="1"/>
  <c r="U349" i="1"/>
  <c r="Y349" i="1" s="1"/>
  <c r="AB349" i="1"/>
  <c r="AC349" i="1" s="1"/>
  <c r="P349" i="1"/>
  <c r="N349" i="1" s="1"/>
  <c r="Q349" i="1" s="1"/>
  <c r="K349" i="1" s="1"/>
  <c r="L349" i="1" s="1"/>
  <c r="AA349" i="1"/>
  <c r="U78" i="1"/>
  <c r="Y78" i="1" s="1"/>
  <c r="AB78" i="1"/>
  <c r="AC78" i="1" s="1"/>
  <c r="AA78" i="1"/>
  <c r="P131" i="1"/>
  <c r="N131" i="1" s="1"/>
  <c r="Q131" i="1" s="1"/>
  <c r="K131" i="1" s="1"/>
  <c r="L131" i="1" s="1"/>
  <c r="AC126" i="1"/>
  <c r="AC189" i="1"/>
  <c r="AC245" i="1"/>
  <c r="U207" i="1"/>
  <c r="Y207" i="1" s="1"/>
  <c r="AB207" i="1"/>
  <c r="AC207" i="1" s="1"/>
  <c r="AA207" i="1"/>
  <c r="AC243" i="1"/>
  <c r="AB344" i="1"/>
  <c r="U344" i="1"/>
  <c r="Y344" i="1" s="1"/>
  <c r="AA344" i="1"/>
  <c r="U91" i="1"/>
  <c r="Y91" i="1" s="1"/>
  <c r="AB91" i="1"/>
  <c r="AA91" i="1"/>
  <c r="P91" i="1"/>
  <c r="N91" i="1" s="1"/>
  <c r="Q91" i="1" s="1"/>
  <c r="K91" i="1" s="1"/>
  <c r="L91" i="1" s="1"/>
  <c r="P186" i="1"/>
  <c r="N186" i="1" s="1"/>
  <c r="Q186" i="1" s="1"/>
  <c r="K186" i="1" s="1"/>
  <c r="L186" i="1" s="1"/>
  <c r="AC234" i="1"/>
  <c r="AC208" i="1"/>
  <c r="P347" i="1"/>
  <c r="N347" i="1" s="1"/>
  <c r="Q347" i="1" s="1"/>
  <c r="K347" i="1" s="1"/>
  <c r="L347" i="1" s="1"/>
  <c r="U34" i="1"/>
  <c r="Y34" i="1" s="1"/>
  <c r="AB34" i="1"/>
  <c r="AA34" i="1"/>
  <c r="P124" i="1"/>
  <c r="N124" i="1" s="1"/>
  <c r="Q124" i="1" s="1"/>
  <c r="K124" i="1" s="1"/>
  <c r="L124" i="1" s="1"/>
  <c r="U150" i="1"/>
  <c r="Y150" i="1" s="1"/>
  <c r="AB150" i="1"/>
  <c r="P150" i="1"/>
  <c r="N150" i="1" s="1"/>
  <c r="Q150" i="1" s="1"/>
  <c r="K150" i="1" s="1"/>
  <c r="L150" i="1" s="1"/>
  <c r="AA150" i="1"/>
  <c r="P170" i="1"/>
  <c r="N170" i="1" s="1"/>
  <c r="Q170" i="1" s="1"/>
  <c r="K170" i="1" s="1"/>
  <c r="L170" i="1" s="1"/>
  <c r="U218" i="1"/>
  <c r="Y218" i="1" s="1"/>
  <c r="AB218" i="1"/>
  <c r="AC218" i="1" s="1"/>
  <c r="AA218" i="1"/>
  <c r="P210" i="1"/>
  <c r="N210" i="1" s="1"/>
  <c r="Q210" i="1" s="1"/>
  <c r="K210" i="1" s="1"/>
  <c r="L210" i="1" s="1"/>
  <c r="U199" i="1"/>
  <c r="Y199" i="1" s="1"/>
  <c r="AB199" i="1"/>
  <c r="AC199" i="1" s="1"/>
  <c r="AA199" i="1"/>
  <c r="U221" i="1"/>
  <c r="Y221" i="1" s="1"/>
  <c r="P221" i="1"/>
  <c r="N221" i="1" s="1"/>
  <c r="Q221" i="1" s="1"/>
  <c r="K221" i="1" s="1"/>
  <c r="L221" i="1" s="1"/>
  <c r="AB221" i="1"/>
  <c r="AC221" i="1" s="1"/>
  <c r="AA221" i="1"/>
  <c r="U253" i="1"/>
  <c r="Y253" i="1" s="1"/>
  <c r="AB253" i="1"/>
  <c r="AA253" i="1"/>
  <c r="AC251" i="1"/>
  <c r="P290" i="1"/>
  <c r="N290" i="1" s="1"/>
  <c r="Q290" i="1" s="1"/>
  <c r="K290" i="1" s="1"/>
  <c r="L290" i="1" s="1"/>
  <c r="U289" i="1"/>
  <c r="Y289" i="1" s="1"/>
  <c r="AB289" i="1"/>
  <c r="AC289" i="1" s="1"/>
  <c r="P289" i="1"/>
  <c r="N289" i="1" s="1"/>
  <c r="Q289" i="1" s="1"/>
  <c r="K289" i="1" s="1"/>
  <c r="L289" i="1" s="1"/>
  <c r="AA289" i="1"/>
  <c r="U294" i="1"/>
  <c r="Y294" i="1" s="1"/>
  <c r="AB294" i="1"/>
  <c r="AC294" i="1" s="1"/>
  <c r="P294" i="1"/>
  <c r="N294" i="1" s="1"/>
  <c r="Q294" i="1" s="1"/>
  <c r="K294" i="1" s="1"/>
  <c r="L294" i="1" s="1"/>
  <c r="AA294" i="1"/>
  <c r="P30" i="1"/>
  <c r="N30" i="1" s="1"/>
  <c r="Q30" i="1" s="1"/>
  <c r="K30" i="1" s="1"/>
  <c r="L30" i="1" s="1"/>
  <c r="AC73" i="1"/>
  <c r="AB144" i="1"/>
  <c r="AC144" i="1" s="1"/>
  <c r="U144" i="1"/>
  <c r="Y144" i="1" s="1"/>
  <c r="AA144" i="1"/>
  <c r="AC113" i="1"/>
  <c r="U130" i="1"/>
  <c r="Y130" i="1" s="1"/>
  <c r="AB130" i="1"/>
  <c r="P130" i="1"/>
  <c r="N130" i="1" s="1"/>
  <c r="Q130" i="1" s="1"/>
  <c r="K130" i="1" s="1"/>
  <c r="L130" i="1" s="1"/>
  <c r="AA130" i="1"/>
  <c r="P94" i="1"/>
  <c r="N94" i="1" s="1"/>
  <c r="Q94" i="1" s="1"/>
  <c r="K94" i="1" s="1"/>
  <c r="L94" i="1" s="1"/>
  <c r="U191" i="1"/>
  <c r="Y191" i="1" s="1"/>
  <c r="AB191" i="1"/>
  <c r="AA191" i="1"/>
  <c r="AC229" i="1"/>
  <c r="AC323" i="1"/>
  <c r="U341" i="1"/>
  <c r="Y341" i="1" s="1"/>
  <c r="AB341" i="1"/>
  <c r="AC341" i="1" s="1"/>
  <c r="P341" i="1"/>
  <c r="N341" i="1" s="1"/>
  <c r="Q341" i="1" s="1"/>
  <c r="K341" i="1" s="1"/>
  <c r="L341" i="1" s="1"/>
  <c r="AA341" i="1"/>
  <c r="AC65" i="1"/>
  <c r="P58" i="1"/>
  <c r="N58" i="1" s="1"/>
  <c r="Q58" i="1" s="1"/>
  <c r="K58" i="1" s="1"/>
  <c r="L58" i="1" s="1"/>
  <c r="P22" i="1"/>
  <c r="N22" i="1" s="1"/>
  <c r="Q22" i="1" s="1"/>
  <c r="K22" i="1" s="1"/>
  <c r="L22" i="1" s="1"/>
  <c r="AC70" i="1"/>
  <c r="AC178" i="1"/>
  <c r="AC100" i="1"/>
  <c r="AC173" i="1"/>
  <c r="AC163" i="1"/>
  <c r="P226" i="1"/>
  <c r="N226" i="1" s="1"/>
  <c r="Q226" i="1" s="1"/>
  <c r="K226" i="1" s="1"/>
  <c r="L226" i="1" s="1"/>
  <c r="AC219" i="1"/>
  <c r="AC248" i="1"/>
  <c r="P275" i="1"/>
  <c r="N275" i="1" s="1"/>
  <c r="Q275" i="1" s="1"/>
  <c r="K275" i="1" s="1"/>
  <c r="L275" i="1" s="1"/>
  <c r="AB297" i="1"/>
  <c r="U297" i="1"/>
  <c r="Y297" i="1" s="1"/>
  <c r="AA297" i="1"/>
  <c r="P297" i="1"/>
  <c r="N297" i="1" s="1"/>
  <c r="Q297" i="1" s="1"/>
  <c r="K297" i="1" s="1"/>
  <c r="L297" i="1" s="1"/>
  <c r="P344" i="1"/>
  <c r="N344" i="1" s="1"/>
  <c r="Q344" i="1" s="1"/>
  <c r="K344" i="1" s="1"/>
  <c r="L344" i="1" s="1"/>
  <c r="AC345" i="1"/>
  <c r="AC85" i="1"/>
  <c r="AC112" i="1"/>
  <c r="AC247" i="1"/>
  <c r="AC111" i="1"/>
  <c r="AC314" i="1"/>
  <c r="U25" i="1"/>
  <c r="Y25" i="1" s="1"/>
  <c r="AB25" i="1"/>
  <c r="P25" i="1"/>
  <c r="N25" i="1" s="1"/>
  <c r="Q25" i="1" s="1"/>
  <c r="K25" i="1" s="1"/>
  <c r="L25" i="1" s="1"/>
  <c r="AA25" i="1"/>
  <c r="AB149" i="1"/>
  <c r="U149" i="1"/>
  <c r="Y149" i="1" s="1"/>
  <c r="AA149" i="1"/>
  <c r="U238" i="1"/>
  <c r="Y238" i="1" s="1"/>
  <c r="AB238" i="1"/>
  <c r="AA238" i="1"/>
  <c r="U303" i="1"/>
  <c r="Y303" i="1" s="1"/>
  <c r="AB303" i="1"/>
  <c r="AC303" i="1" s="1"/>
  <c r="AA303" i="1"/>
  <c r="AB272" i="1"/>
  <c r="U272" i="1"/>
  <c r="Y272" i="1" s="1"/>
  <c r="AA272" i="1"/>
  <c r="U298" i="1"/>
  <c r="Y298" i="1" s="1"/>
  <c r="AB298" i="1"/>
  <c r="P298" i="1"/>
  <c r="N298" i="1" s="1"/>
  <c r="Q298" i="1" s="1"/>
  <c r="K298" i="1" s="1"/>
  <c r="L298" i="1" s="1"/>
  <c r="AA298" i="1"/>
  <c r="AB280" i="1"/>
  <c r="U280" i="1"/>
  <c r="Y280" i="1" s="1"/>
  <c r="AA280" i="1"/>
  <c r="AB98" i="1"/>
  <c r="AC98" i="1" s="1"/>
  <c r="U98" i="1"/>
  <c r="Y98" i="1" s="1"/>
  <c r="AA98" i="1"/>
  <c r="U159" i="1"/>
  <c r="Y159" i="1" s="1"/>
  <c r="AB159" i="1"/>
  <c r="AC159" i="1" s="1"/>
  <c r="AA159" i="1"/>
  <c r="U154" i="1"/>
  <c r="Y154" i="1" s="1"/>
  <c r="AB154" i="1"/>
  <c r="AC154" i="1" s="1"/>
  <c r="AA154" i="1"/>
  <c r="P154" i="1"/>
  <c r="N154" i="1" s="1"/>
  <c r="Q154" i="1" s="1"/>
  <c r="K154" i="1" s="1"/>
  <c r="L154" i="1" s="1"/>
  <c r="U99" i="1"/>
  <c r="Y99" i="1" s="1"/>
  <c r="AB99" i="1"/>
  <c r="AC99" i="1" s="1"/>
  <c r="AA99" i="1"/>
  <c r="AB148" i="1"/>
  <c r="U148" i="1"/>
  <c r="Y148" i="1" s="1"/>
  <c r="AA148" i="1"/>
  <c r="P136" i="1"/>
  <c r="N136" i="1" s="1"/>
  <c r="Q136" i="1" s="1"/>
  <c r="K136" i="1" s="1"/>
  <c r="L136" i="1" s="1"/>
  <c r="U151" i="1"/>
  <c r="Y151" i="1" s="1"/>
  <c r="AB151" i="1"/>
  <c r="AA151" i="1"/>
  <c r="U241" i="1"/>
  <c r="Y241" i="1" s="1"/>
  <c r="AB241" i="1"/>
  <c r="P241" i="1"/>
  <c r="N241" i="1" s="1"/>
  <c r="Q241" i="1" s="1"/>
  <c r="K241" i="1" s="1"/>
  <c r="L241" i="1" s="1"/>
  <c r="AA241" i="1"/>
  <c r="U319" i="1"/>
  <c r="Y319" i="1" s="1"/>
  <c r="AB319" i="1"/>
  <c r="AA319" i="1"/>
  <c r="AB325" i="1"/>
  <c r="AC325" i="1" s="1"/>
  <c r="U325" i="1"/>
  <c r="Y325" i="1" s="1"/>
  <c r="AA325" i="1"/>
  <c r="U318" i="1"/>
  <c r="Y318" i="1" s="1"/>
  <c r="AB318" i="1"/>
  <c r="AA318" i="1"/>
  <c r="P318" i="1"/>
  <c r="N318" i="1" s="1"/>
  <c r="Q318" i="1" s="1"/>
  <c r="K318" i="1" s="1"/>
  <c r="L318" i="1" s="1"/>
  <c r="U264" i="1"/>
  <c r="Y264" i="1" s="1"/>
  <c r="P264" i="1"/>
  <c r="N264" i="1" s="1"/>
  <c r="Q264" i="1" s="1"/>
  <c r="K264" i="1" s="1"/>
  <c r="L264" i="1" s="1"/>
  <c r="AB264" i="1"/>
  <c r="AC264" i="1" s="1"/>
  <c r="AA264" i="1"/>
  <c r="P283" i="1"/>
  <c r="N283" i="1" s="1"/>
  <c r="Q283" i="1" s="1"/>
  <c r="K283" i="1" s="1"/>
  <c r="L283" i="1" s="1"/>
  <c r="AB321" i="1"/>
  <c r="AC321" i="1" s="1"/>
  <c r="U321" i="1"/>
  <c r="Y321" i="1" s="1"/>
  <c r="P321" i="1"/>
  <c r="N321" i="1" s="1"/>
  <c r="Q321" i="1" s="1"/>
  <c r="K321" i="1" s="1"/>
  <c r="L321" i="1" s="1"/>
  <c r="AA321" i="1"/>
  <c r="AB97" i="1"/>
  <c r="AC97" i="1" s="1"/>
  <c r="U97" i="1"/>
  <c r="Y97" i="1" s="1"/>
  <c r="AA97" i="1"/>
  <c r="U38" i="1"/>
  <c r="Y38" i="1" s="1"/>
  <c r="AB38" i="1"/>
  <c r="AA38" i="1"/>
  <c r="AC49" i="1"/>
  <c r="U18" i="1"/>
  <c r="Y18" i="1" s="1"/>
  <c r="AB18" i="1"/>
  <c r="AA18" i="1"/>
  <c r="U46" i="1"/>
  <c r="Y46" i="1" s="1"/>
  <c r="AB46" i="1"/>
  <c r="AA46" i="1"/>
  <c r="AC56" i="1"/>
  <c r="U155" i="1"/>
  <c r="Y155" i="1" s="1"/>
  <c r="AB155" i="1"/>
  <c r="AA155" i="1"/>
  <c r="U55" i="1"/>
  <c r="Y55" i="1" s="1"/>
  <c r="AB55" i="1"/>
  <c r="AA55" i="1"/>
  <c r="U87" i="1"/>
  <c r="Y87" i="1" s="1"/>
  <c r="AB87" i="1"/>
  <c r="AC87" i="1" s="1"/>
  <c r="AA87" i="1"/>
  <c r="U147" i="1"/>
  <c r="Y147" i="1" s="1"/>
  <c r="AB147" i="1"/>
  <c r="AA147" i="1"/>
  <c r="P149" i="1"/>
  <c r="N149" i="1" s="1"/>
  <c r="Q149" i="1" s="1"/>
  <c r="K149" i="1" s="1"/>
  <c r="L149" i="1" s="1"/>
  <c r="U114" i="1"/>
  <c r="Y114" i="1" s="1"/>
  <c r="AB114" i="1"/>
  <c r="AC114" i="1" s="1"/>
  <c r="P114" i="1"/>
  <c r="N114" i="1" s="1"/>
  <c r="Q114" i="1" s="1"/>
  <c r="K114" i="1" s="1"/>
  <c r="L114" i="1" s="1"/>
  <c r="AA114" i="1"/>
  <c r="U143" i="1"/>
  <c r="Y143" i="1" s="1"/>
  <c r="AB143" i="1"/>
  <c r="AA143" i="1"/>
  <c r="U161" i="1"/>
  <c r="Y161" i="1" s="1"/>
  <c r="AB161" i="1"/>
  <c r="P161" i="1"/>
  <c r="N161" i="1" s="1"/>
  <c r="Q161" i="1" s="1"/>
  <c r="K161" i="1" s="1"/>
  <c r="L161" i="1" s="1"/>
  <c r="AA161" i="1"/>
  <c r="U227" i="1"/>
  <c r="Y227" i="1" s="1"/>
  <c r="AB227" i="1"/>
  <c r="AA227" i="1"/>
  <c r="U215" i="1"/>
  <c r="Y215" i="1" s="1"/>
  <c r="AB215" i="1"/>
  <c r="AC215" i="1" s="1"/>
  <c r="AA215" i="1"/>
  <c r="U237" i="1"/>
  <c r="Y237" i="1" s="1"/>
  <c r="AB237" i="1"/>
  <c r="AC237" i="1" s="1"/>
  <c r="P237" i="1"/>
  <c r="N237" i="1" s="1"/>
  <c r="Q237" i="1" s="1"/>
  <c r="K237" i="1" s="1"/>
  <c r="L237" i="1" s="1"/>
  <c r="AA237" i="1"/>
  <c r="U209" i="1"/>
  <c r="Y209" i="1" s="1"/>
  <c r="AB209" i="1"/>
  <c r="AC209" i="1" s="1"/>
  <c r="P209" i="1"/>
  <c r="N209" i="1" s="1"/>
  <c r="Q209" i="1" s="1"/>
  <c r="K209" i="1" s="1"/>
  <c r="L209" i="1" s="1"/>
  <c r="AA209" i="1"/>
  <c r="AB293" i="1"/>
  <c r="AC293" i="1" s="1"/>
  <c r="U293" i="1"/>
  <c r="Y293" i="1" s="1"/>
  <c r="AA293" i="1"/>
  <c r="P293" i="1"/>
  <c r="N293" i="1" s="1"/>
  <c r="Q293" i="1" s="1"/>
  <c r="K293" i="1" s="1"/>
  <c r="L293" i="1" s="1"/>
  <c r="U342" i="1"/>
  <c r="Y342" i="1" s="1"/>
  <c r="AB342" i="1"/>
  <c r="AC342" i="1" s="1"/>
  <c r="AA342" i="1"/>
  <c r="U23" i="1"/>
  <c r="Y23" i="1" s="1"/>
  <c r="AB23" i="1"/>
  <c r="AA23" i="1"/>
  <c r="AC54" i="1"/>
  <c r="AC196" i="1"/>
  <c r="U118" i="1"/>
  <c r="Y118" i="1" s="1"/>
  <c r="AB118" i="1"/>
  <c r="AC118" i="1" s="1"/>
  <c r="P118" i="1"/>
  <c r="N118" i="1" s="1"/>
  <c r="Q118" i="1" s="1"/>
  <c r="K118" i="1" s="1"/>
  <c r="L118" i="1" s="1"/>
  <c r="AA118" i="1"/>
  <c r="AB153" i="1"/>
  <c r="AC153" i="1" s="1"/>
  <c r="U153" i="1"/>
  <c r="Y153" i="1" s="1"/>
  <c r="AA153" i="1"/>
  <c r="U177" i="1"/>
  <c r="Y177" i="1" s="1"/>
  <c r="AB177" i="1"/>
  <c r="AC177" i="1" s="1"/>
  <c r="P177" i="1"/>
  <c r="N177" i="1" s="1"/>
  <c r="Q177" i="1" s="1"/>
  <c r="K177" i="1" s="1"/>
  <c r="L177" i="1" s="1"/>
  <c r="AA177" i="1"/>
  <c r="AC331" i="1"/>
  <c r="AC76" i="1"/>
  <c r="P63" i="1"/>
  <c r="N63" i="1" s="1"/>
  <c r="Q63" i="1" s="1"/>
  <c r="K63" i="1" s="1"/>
  <c r="L63" i="1" s="1"/>
  <c r="AC172" i="1"/>
  <c r="P190" i="1"/>
  <c r="N190" i="1" s="1"/>
  <c r="Q190" i="1" s="1"/>
  <c r="K190" i="1" s="1"/>
  <c r="L190" i="1" s="1"/>
  <c r="P214" i="1"/>
  <c r="N214" i="1" s="1"/>
  <c r="Q214" i="1" s="1"/>
  <c r="K214" i="1" s="1"/>
  <c r="L214" i="1" s="1"/>
  <c r="U330" i="1"/>
  <c r="Y330" i="1" s="1"/>
  <c r="AB330" i="1"/>
  <c r="AC330" i="1" s="1"/>
  <c r="AA330" i="1"/>
  <c r="U74" i="1"/>
  <c r="Y74" i="1" s="1"/>
  <c r="AB74" i="1"/>
  <c r="AC74" i="1" s="1"/>
  <c r="AA74" i="1"/>
  <c r="P18" i="1"/>
  <c r="N18" i="1" s="1"/>
  <c r="Q18" i="1" s="1"/>
  <c r="K18" i="1" s="1"/>
  <c r="L18" i="1" s="1"/>
  <c r="U57" i="1"/>
  <c r="Y57" i="1" s="1"/>
  <c r="AB57" i="1"/>
  <c r="AC57" i="1" s="1"/>
  <c r="AA57" i="1"/>
  <c r="P61" i="1"/>
  <c r="N61" i="1" s="1"/>
  <c r="Q61" i="1" s="1"/>
  <c r="K61" i="1" s="1"/>
  <c r="L61" i="1" s="1"/>
  <c r="P74" i="1"/>
  <c r="N74" i="1" s="1"/>
  <c r="Q74" i="1" s="1"/>
  <c r="K74" i="1" s="1"/>
  <c r="L74" i="1" s="1"/>
  <c r="U108" i="1"/>
  <c r="Y108" i="1" s="1"/>
  <c r="AB108" i="1"/>
  <c r="AA108" i="1"/>
  <c r="P90" i="1"/>
  <c r="N90" i="1" s="1"/>
  <c r="Q90" i="1" s="1"/>
  <c r="K90" i="1" s="1"/>
  <c r="L90" i="1" s="1"/>
  <c r="AC141" i="1"/>
  <c r="U181" i="1"/>
  <c r="Y181" i="1" s="1"/>
  <c r="AB181" i="1"/>
  <c r="P181" i="1"/>
  <c r="N181" i="1" s="1"/>
  <c r="Q181" i="1" s="1"/>
  <c r="K181" i="1" s="1"/>
  <c r="L181" i="1" s="1"/>
  <c r="AA181" i="1"/>
  <c r="P151" i="1"/>
  <c r="N151" i="1" s="1"/>
  <c r="Q151" i="1" s="1"/>
  <c r="K151" i="1" s="1"/>
  <c r="L151" i="1" s="1"/>
  <c r="P203" i="1"/>
  <c r="N203" i="1" s="1"/>
  <c r="Q203" i="1" s="1"/>
  <c r="K203" i="1" s="1"/>
  <c r="L203" i="1" s="1"/>
  <c r="U269" i="1"/>
  <c r="Y269" i="1" s="1"/>
  <c r="AB269" i="1"/>
  <c r="AC269" i="1" s="1"/>
  <c r="AA269" i="1"/>
  <c r="U265" i="1"/>
  <c r="Y265" i="1" s="1"/>
  <c r="AB265" i="1"/>
  <c r="AA265" i="1"/>
  <c r="U299" i="1"/>
  <c r="Y299" i="1" s="1"/>
  <c r="AB299" i="1"/>
  <c r="AA299" i="1"/>
  <c r="U285" i="1"/>
  <c r="Y285" i="1" s="1"/>
  <c r="P285" i="1"/>
  <c r="N285" i="1" s="1"/>
  <c r="Q285" i="1" s="1"/>
  <c r="K285" i="1" s="1"/>
  <c r="L285" i="1" s="1"/>
  <c r="AB285" i="1"/>
  <c r="AA285" i="1"/>
  <c r="P311" i="1"/>
  <c r="N311" i="1" s="1"/>
  <c r="Q311" i="1" s="1"/>
  <c r="K311" i="1" s="1"/>
  <c r="L311" i="1" s="1"/>
  <c r="P319" i="1"/>
  <c r="N319" i="1" s="1"/>
  <c r="Q319" i="1" s="1"/>
  <c r="K319" i="1" s="1"/>
  <c r="L319" i="1" s="1"/>
  <c r="U326" i="1"/>
  <c r="Y326" i="1" s="1"/>
  <c r="AB326" i="1"/>
  <c r="AA326" i="1"/>
  <c r="U351" i="1"/>
  <c r="Y351" i="1" s="1"/>
  <c r="AB351" i="1"/>
  <c r="AA351" i="1"/>
  <c r="AC52" i="1"/>
  <c r="AC28" i="1"/>
  <c r="AC93" i="1"/>
  <c r="AC59" i="1"/>
  <c r="P155" i="1"/>
  <c r="N155" i="1" s="1"/>
  <c r="Q155" i="1" s="1"/>
  <c r="K155" i="1" s="1"/>
  <c r="L155" i="1" s="1"/>
  <c r="AC211" i="1"/>
  <c r="U230" i="1"/>
  <c r="Y230" i="1" s="1"/>
  <c r="AB230" i="1"/>
  <c r="AA230" i="1"/>
  <c r="P324" i="1"/>
  <c r="N324" i="1" s="1"/>
  <c r="Q324" i="1" s="1"/>
  <c r="K324" i="1" s="1"/>
  <c r="L324" i="1" s="1"/>
  <c r="AC346" i="1"/>
  <c r="AC19" i="1"/>
  <c r="P57" i="1"/>
  <c r="N57" i="1" s="1"/>
  <c r="Q57" i="1" s="1"/>
  <c r="K57" i="1" s="1"/>
  <c r="L57" i="1" s="1"/>
  <c r="AC40" i="1"/>
  <c r="P39" i="1"/>
  <c r="N39" i="1" s="1"/>
  <c r="Q39" i="1" s="1"/>
  <c r="K39" i="1" s="1"/>
  <c r="L39" i="1" s="1"/>
  <c r="AC44" i="1"/>
  <c r="AC133" i="1"/>
  <c r="P104" i="1"/>
  <c r="N104" i="1" s="1"/>
  <c r="Q104" i="1" s="1"/>
  <c r="K104" i="1" s="1"/>
  <c r="L104" i="1" s="1"/>
  <c r="P120" i="1"/>
  <c r="N120" i="1" s="1"/>
  <c r="Q120" i="1" s="1"/>
  <c r="K120" i="1" s="1"/>
  <c r="L120" i="1" s="1"/>
  <c r="P71" i="1"/>
  <c r="N71" i="1" s="1"/>
  <c r="Q71" i="1" s="1"/>
  <c r="K71" i="1" s="1"/>
  <c r="L71" i="1" s="1"/>
  <c r="P108" i="1"/>
  <c r="N108" i="1" s="1"/>
  <c r="Q108" i="1" s="1"/>
  <c r="K108" i="1" s="1"/>
  <c r="L108" i="1" s="1"/>
  <c r="AC192" i="1"/>
  <c r="AC212" i="1"/>
  <c r="U273" i="1"/>
  <c r="Y273" i="1" s="1"/>
  <c r="AB273" i="1"/>
  <c r="AC273" i="1" s="1"/>
  <c r="AA273" i="1"/>
  <c r="AC266" i="1"/>
  <c r="AC305" i="1"/>
  <c r="AC309" i="1"/>
  <c r="AC327" i="1"/>
  <c r="U306" i="1"/>
  <c r="Y306" i="1" s="1"/>
  <c r="AB306" i="1"/>
  <c r="AA306" i="1"/>
  <c r="U343" i="1"/>
  <c r="Y343" i="1" s="1"/>
  <c r="AB343" i="1"/>
  <c r="AA343" i="1"/>
  <c r="AC310" i="1"/>
  <c r="AC332" i="1"/>
  <c r="AC262" i="1"/>
  <c r="AC306" i="1" l="1"/>
  <c r="AC230" i="1"/>
  <c r="AC326" i="1"/>
  <c r="AC23" i="1"/>
  <c r="AC143" i="1"/>
  <c r="AC147" i="1"/>
  <c r="AC343" i="1"/>
  <c r="AC351" i="1"/>
  <c r="AC285" i="1"/>
  <c r="AC299" i="1"/>
  <c r="AC181" i="1"/>
  <c r="AC227" i="1"/>
  <c r="AC161" i="1"/>
  <c r="AC155" i="1"/>
  <c r="AC46" i="1"/>
  <c r="AC151" i="1"/>
  <c r="AC298" i="1"/>
  <c r="AC272" i="1"/>
  <c r="AC25" i="1"/>
  <c r="AC297" i="1"/>
  <c r="AC191" i="1"/>
  <c r="AC253" i="1"/>
  <c r="AC150" i="1"/>
  <c r="AC34" i="1"/>
  <c r="AC91" i="1"/>
  <c r="AC344" i="1"/>
  <c r="AC339" i="1"/>
  <c r="AC322" i="1"/>
  <c r="AC292" i="1"/>
  <c r="AC140" i="1"/>
  <c r="AC79" i="1"/>
  <c r="AC82" i="1"/>
  <c r="AC226" i="1"/>
  <c r="AC210" i="1"/>
  <c r="AC162" i="1"/>
  <c r="AC92" i="1"/>
  <c r="AC45" i="1"/>
  <c r="AC225" i="1"/>
  <c r="AC244" i="1"/>
  <c r="AC120" i="1"/>
  <c r="AC283" i="1"/>
  <c r="AC286" i="1"/>
  <c r="AC265" i="1"/>
  <c r="AC18" i="1"/>
  <c r="AC38" i="1"/>
  <c r="AC318" i="1"/>
  <c r="AC108" i="1"/>
  <c r="AC55" i="1"/>
  <c r="AC319" i="1"/>
  <c r="AC241" i="1"/>
  <c r="AC148" i="1"/>
  <c r="AC280" i="1"/>
  <c r="AC238" i="1"/>
  <c r="AC149" i="1"/>
  <c r="AC130" i="1"/>
  <c r="AC274" i="1"/>
  <c r="AC175" i="1"/>
  <c r="AC166" i="1"/>
  <c r="AC95" i="1"/>
  <c r="AC103" i="1"/>
  <c r="AC22" i="1"/>
  <c r="AC53" i="1"/>
  <c r="AC174" i="1"/>
  <c r="AC261" i="1"/>
  <c r="AC165" i="1"/>
  <c r="AC200" i="1"/>
  <c r="AC329" i="1"/>
  <c r="AC86" i="1"/>
  <c r="AC41" i="1"/>
  <c r="AC90" i="1"/>
  <c r="AC324" i="1"/>
  <c r="AC158" i="1"/>
  <c r="AC61" i="1"/>
  <c r="AC350" i="1"/>
  <c r="AC183" i="1"/>
  <c r="AC89" i="1"/>
  <c r="AC63" i="1"/>
  <c r="AC146" i="1"/>
  <c r="AC182" i="1"/>
  <c r="AC94" i="1"/>
  <c r="AC71" i="1"/>
  <c r="AC142" i="1"/>
  <c r="AC58" i="1"/>
  <c r="AC333" i="1"/>
  <c r="AC257" i="1"/>
  <c r="AC39" i="1"/>
  <c r="AC50" i="1"/>
</calcChain>
</file>

<file path=xl/sharedStrings.xml><?xml version="1.0" encoding="utf-8"?>
<sst xmlns="http://schemas.openxmlformats.org/spreadsheetml/2006/main" count="5478" uniqueCount="916">
  <si>
    <t>File opened</t>
  </si>
  <si>
    <t>2019-06-12 12:04:20</t>
  </si>
  <si>
    <t>Console s/n</t>
  </si>
  <si>
    <t>68C-831455</t>
  </si>
  <si>
    <t>Console ver</t>
  </si>
  <si>
    <t>Bluestem v.1.3.17</t>
  </si>
  <si>
    <t>Scripts ver</t>
  </si>
  <si>
    <t>2018.12  1.3.16, Nov 2018</t>
  </si>
  <si>
    <t>Head s/n</t>
  </si>
  <si>
    <t>68H-581455</t>
  </si>
  <si>
    <t>Head ver</t>
  </si>
  <si>
    <t>1.3.1</t>
  </si>
  <si>
    <t>Head cal</t>
  </si>
  <si>
    <t>{"h2obspan2a": "0.101855", "co2bzero": "1.05963", "co2bspanconc2": "296.4", "ssb_ref": "42125.2", "flowmeterzero": "1.02097", "co2aspanconc2": "296.4", "tazero": "0.0930309", "co2aspan2a": "0.11303", "h2obspanconc1": "20.73", "h2obspan2": "0", "co2aspan1": "1.01239", "co2bspan2b": "0.112453", "co2aspan2": "-0.0315546", "h2obzero": "0.986235", "co2aspan2b": "0.114027", "chamberpressurezero": "2.47493", "flowbzero": "0.30584", "h2obspanconc2": "0", "h2oaspan2": "0", "ssa_ref": "25340.6", "co2bspanconc1": "502", "co2bspan2": "-0.0322931", "h2obspan2b": "0.107484", "h2oaspanconc2": "0", "h2oaspanconc1": "20.73", "co2bspan1": "1.01432", "h2obspan1": "1.05526", "h2oaspan2a": "0.105781", "h2oazero": "0.971003", "co2azero": "0.960664", "h2oaspan2b": "0.107752", "flowazero": "0.285", "tbzero": "0.16855", "co2aspanconc1": "502", "h2oaspan1": "1.01864", "oxygen": "21", "co2bspan2a": "0.11126"}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</si>
  <si>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</si>
  <si>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</si>
  <si>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</si>
  <si>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</si>
  <si>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</si>
  <si>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</si>
  <si>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</si>
  <si>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</si>
  <si>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</si>
  <si>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</si>
  <si>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</si>
  <si>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</si>
  <si>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</si>
  <si>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</si>
  <si>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</si>
  <si>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</si>
  <si>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12:04:20</t>
  </si>
  <si>
    <t>Stability Definition:	A (GasEx): Slp&lt;1 Std&lt;0.1 Per=20	ΔCO2 (Meas2): Slp&lt;1 Std&lt;0.1 Per=20	ΔH2O (Meas2): Slp&lt;1 Std&lt;0.1 Per=20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</si>
  <si>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</si>
  <si>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</si>
  <si>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</si>
  <si>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</si>
  <si>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</si>
  <si>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</si>
  <si>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</si>
  <si>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</si>
  <si>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</si>
  <si>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</si>
  <si>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</si>
  <si>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</si>
  <si>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</si>
  <si>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</si>
  <si>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</si>
  <si>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</si>
  <si>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</si>
  <si>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</si>
  <si>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</si>
  <si>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</si>
  <si>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</si>
  <si>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</si>
  <si>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</si>
  <si>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</si>
  <si>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</si>
  <si>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</si>
  <si>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</si>
  <si>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</si>
  <si>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</si>
  <si>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</si>
  <si>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</si>
  <si>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</si>
  <si>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</si>
  <si>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</si>
  <si>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</si>
  <si>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</si>
  <si>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</si>
  <si>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</si>
  <si>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</si>
  <si>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</si>
  <si>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</si>
  <si>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</si>
  <si>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7.87646 85.6473 373.727 629.073 892.278 1109.68 1302.07 1394.97</t>
  </si>
  <si>
    <t>Fs_true</t>
  </si>
  <si>
    <t>0.773203 110.302 401.142 601.046 800.002 1000.86 1200.36 1401.75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</si>
  <si>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</si>
  <si>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</si>
  <si>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</si>
  <si>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</si>
  <si>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</si>
  <si>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</si>
  <si>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</si>
  <si>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</si>
  <si>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</si>
  <si>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</si>
  <si>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</si>
  <si>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</si>
  <si>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</si>
  <si>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</si>
  <si>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</si>
  <si>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</si>
  <si>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</si>
  <si>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</si>
  <si>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</si>
  <si>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</si>
  <si>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</si>
  <si>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</si>
  <si>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</si>
  <si>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</si>
  <si>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</si>
  <si>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</si>
  <si>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</si>
  <si>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</si>
  <si>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</si>
  <si>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</si>
  <si>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</si>
  <si>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</si>
  <si>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</si>
  <si>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</si>
  <si>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</si>
  <si>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</si>
  <si>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</si>
  <si>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</si>
  <si>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</si>
  <si>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</si>
  <si>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</si>
  <si>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</si>
  <si>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</si>
  <si>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</si>
  <si>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</si>
  <si>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</si>
  <si>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</si>
  <si>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</si>
  <si>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</si>
  <si>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</si>
  <si>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</si>
  <si>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</si>
  <si>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</si>
  <si>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</si>
  <si>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</si>
  <si>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</si>
  <si>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</si>
  <si>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</si>
  <si>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</si>
  <si>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</si>
  <si>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</si>
  <si>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</si>
  <si>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</si>
  <si>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</si>
  <si>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</si>
  <si>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</si>
  <si>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</si>
  <si>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</si>
  <si>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</si>
  <si>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</si>
  <si>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</si>
  <si>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</si>
  <si>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</si>
  <si>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</si>
  <si>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</si>
  <si>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</si>
  <si>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</si>
  <si>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</si>
  <si>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</si>
  <si>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</si>
  <si>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</si>
  <si>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</si>
  <si>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</si>
  <si>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</si>
  <si>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</si>
  <si>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</si>
  <si>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</si>
  <si>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</si>
  <si>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</si>
  <si>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</si>
  <si>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</si>
  <si>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</si>
  <si>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</si>
  <si>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</si>
  <si>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</si>
  <si>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</si>
  <si>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</si>
  <si>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</si>
  <si>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</si>
  <si>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</si>
  <si>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</si>
  <si>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</si>
  <si>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</si>
  <si>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</si>
  <si>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</si>
  <si>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</si>
  <si>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</si>
  <si>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</si>
  <si>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</si>
  <si>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</si>
  <si>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</si>
  <si>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</si>
  <si>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</si>
  <si>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</si>
  <si>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</si>
  <si>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</si>
  <si>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</si>
  <si>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</si>
  <si>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</si>
  <si>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</si>
  <si>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</si>
  <si>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</si>
  <si>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</si>
  <si>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</si>
  <si>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</si>
  <si>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</si>
  <si>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</si>
  <si>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</si>
  <si>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</si>
  <si>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</si>
  <si>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</si>
  <si>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</si>
  <si>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</si>
  <si>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</si>
  <si>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</si>
  <si>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</si>
  <si>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</si>
  <si>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</si>
  <si>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</si>
  <si>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</si>
  <si>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</si>
  <si>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</si>
  <si>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</si>
  <si>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</si>
  <si>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</si>
  <si>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</si>
  <si>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</si>
  <si>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</si>
  <si>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</si>
  <si>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</si>
  <si>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</si>
  <si>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</si>
  <si>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</si>
  <si>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</si>
  <si>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</si>
  <si>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</si>
  <si>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</si>
  <si>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</si>
  <si>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20190613 12:06:32</t>
  </si>
  <si>
    <t>12:06:32</t>
  </si>
  <si>
    <t>1: Needles</t>
  </si>
  <si>
    <t>11:18:47</t>
  </si>
  <si>
    <t>3/3</t>
  </si>
  <si>
    <t>5</t>
  </si>
  <si>
    <t>11111111</t>
  </si>
  <si>
    <t>oooooooo</t>
  </si>
  <si>
    <t>off</t>
  </si>
  <si>
    <t>20190613 12:06:34</t>
  </si>
  <si>
    <t>12:06:34</t>
  </si>
  <si>
    <t>20190613 12:06:36</t>
  </si>
  <si>
    <t>12:06:36</t>
  </si>
  <si>
    <t>20190613 12:06:38</t>
  </si>
  <si>
    <t>12:06:38</t>
  </si>
  <si>
    <t>20190613 12:06:40</t>
  </si>
  <si>
    <t>12:06:40</t>
  </si>
  <si>
    <t>20190613 12:06:42</t>
  </si>
  <si>
    <t>12:06:42</t>
  </si>
  <si>
    <t>2/3</t>
  </si>
  <si>
    <t>20190613 12:06:44</t>
  </si>
  <si>
    <t>12:06:44</t>
  </si>
  <si>
    <t>1/3</t>
  </si>
  <si>
    <t>20190613 12:06:46</t>
  </si>
  <si>
    <t>12:06:46</t>
  </si>
  <si>
    <t>20190613 12:06:48</t>
  </si>
  <si>
    <t>12:06:48</t>
  </si>
  <si>
    <t>20190613 12:06:50</t>
  </si>
  <si>
    <t>12:06:50</t>
  </si>
  <si>
    <t>20190613 12:06:52</t>
  </si>
  <si>
    <t>12:06:52</t>
  </si>
  <si>
    <t>20190613 12:06:54</t>
  </si>
  <si>
    <t>12:06:54</t>
  </si>
  <si>
    <t>20190613 12:06:56</t>
  </si>
  <si>
    <t>12:06:56</t>
  </si>
  <si>
    <t>20190613 12:06:58</t>
  </si>
  <si>
    <t>12:06:58</t>
  </si>
  <si>
    <t>20190613 12:07:00</t>
  </si>
  <si>
    <t>12:07:00</t>
  </si>
  <si>
    <t>20190613 12:07:02</t>
  </si>
  <si>
    <t>12:07:02</t>
  </si>
  <si>
    <t>20190613 12:07:04</t>
  </si>
  <si>
    <t>12:07:04</t>
  </si>
  <si>
    <t>20190613 12:07:06</t>
  </si>
  <si>
    <t>12:07:06</t>
  </si>
  <si>
    <t>20190613 12:07:08</t>
  </si>
  <si>
    <t>12:07:08</t>
  </si>
  <si>
    <t>20190613 12:07:10</t>
  </si>
  <si>
    <t>12:07:10</t>
  </si>
  <si>
    <t>20190613 12:07:12</t>
  </si>
  <si>
    <t>12:07:12</t>
  </si>
  <si>
    <t>20190613 12:07:14</t>
  </si>
  <si>
    <t>12:07:14</t>
  </si>
  <si>
    <t>20190613 12:07:16</t>
  </si>
  <si>
    <t>12:07:16</t>
  </si>
  <si>
    <t>20190613 12:07:18</t>
  </si>
  <si>
    <t>12:07:18</t>
  </si>
  <si>
    <t>20190613 12:07:20</t>
  </si>
  <si>
    <t>12:07:20</t>
  </si>
  <si>
    <t>20190613 12:07:22</t>
  </si>
  <si>
    <t>12:07:22</t>
  </si>
  <si>
    <t>20190613 12:07:24</t>
  </si>
  <si>
    <t>12:07:24</t>
  </si>
  <si>
    <t>20190613 12:07:26</t>
  </si>
  <si>
    <t>12:07:26</t>
  </si>
  <si>
    <t>20190613 12:07:28</t>
  </si>
  <si>
    <t>12:07:28</t>
  </si>
  <si>
    <t>20190613 12:07:30</t>
  </si>
  <si>
    <t>12:07:30</t>
  </si>
  <si>
    <t>20190613 12:07:32</t>
  </si>
  <si>
    <t>12:07:32</t>
  </si>
  <si>
    <t>20190613 12:07:34</t>
  </si>
  <si>
    <t>12:07:34</t>
  </si>
  <si>
    <t>20190613 12:07:36</t>
  </si>
  <si>
    <t>12:07:36</t>
  </si>
  <si>
    <t>20190613 12:07:38</t>
  </si>
  <si>
    <t>12:07:38</t>
  </si>
  <si>
    <t>20190613 12:07:40</t>
  </si>
  <si>
    <t>12:07:40</t>
  </si>
  <si>
    <t>20190613 12:07:42</t>
  </si>
  <si>
    <t>12:07:42</t>
  </si>
  <si>
    <t>20190613 12:07:44</t>
  </si>
  <si>
    <t>12:07:44</t>
  </si>
  <si>
    <t>20190613 12:07:46</t>
  </si>
  <si>
    <t>12:07:46</t>
  </si>
  <si>
    <t>20190613 12:07:48</t>
  </si>
  <si>
    <t>12:07:48</t>
  </si>
  <si>
    <t>20190613 12:07:50</t>
  </si>
  <si>
    <t>12:07:50</t>
  </si>
  <si>
    <t>20190613 12:07:52</t>
  </si>
  <si>
    <t>12:07:52</t>
  </si>
  <si>
    <t>20190613 12:07:54</t>
  </si>
  <si>
    <t>12:07:54</t>
  </si>
  <si>
    <t>20190613 12:07:56</t>
  </si>
  <si>
    <t>12:07:56</t>
  </si>
  <si>
    <t>20190613 12:07:58</t>
  </si>
  <si>
    <t>12:07:58</t>
  </si>
  <si>
    <t>20190613 12:08:00</t>
  </si>
  <si>
    <t>12:08:00</t>
  </si>
  <si>
    <t>20190613 12:08:02</t>
  </si>
  <si>
    <t>12:08:02</t>
  </si>
  <si>
    <t>20190613 12:08:04</t>
  </si>
  <si>
    <t>12:08:04</t>
  </si>
  <si>
    <t>20190613 12:08:06</t>
  </si>
  <si>
    <t>12:08:06</t>
  </si>
  <si>
    <t>20190613 12:08:08</t>
  </si>
  <si>
    <t>12:08:08</t>
  </si>
  <si>
    <t>20190613 12:08:10</t>
  </si>
  <si>
    <t>12:08:10</t>
  </si>
  <si>
    <t>20190613 12:08:12</t>
  </si>
  <si>
    <t>12:08:12</t>
  </si>
  <si>
    <t>20190613 12:08:14</t>
  </si>
  <si>
    <t>12:08:14</t>
  </si>
  <si>
    <t>20190613 12:08:16</t>
  </si>
  <si>
    <t>12:08:16</t>
  </si>
  <si>
    <t>20190613 12:08:18</t>
  </si>
  <si>
    <t>12:08:18</t>
  </si>
  <si>
    <t>20190613 12:08:20</t>
  </si>
  <si>
    <t>12:08:20</t>
  </si>
  <si>
    <t>20190613 12:08:22</t>
  </si>
  <si>
    <t>12:08:22</t>
  </si>
  <si>
    <t>20190613 12:08:24</t>
  </si>
  <si>
    <t>12:08:24</t>
  </si>
  <si>
    <t>20190613 12:08:26</t>
  </si>
  <si>
    <t>12:08:26</t>
  </si>
  <si>
    <t>20190613 12:08:28</t>
  </si>
  <si>
    <t>12:08:28</t>
  </si>
  <si>
    <t>20190613 12:08:30</t>
  </si>
  <si>
    <t>12:08:30</t>
  </si>
  <si>
    <t>20190613 12:08:32</t>
  </si>
  <si>
    <t>12:08:32</t>
  </si>
  <si>
    <t>20190613 12:08:34</t>
  </si>
  <si>
    <t>12:08:34</t>
  </si>
  <si>
    <t>20190613 12:08:36</t>
  </si>
  <si>
    <t>12:08:36</t>
  </si>
  <si>
    <t>20190613 12:08:38</t>
  </si>
  <si>
    <t>12:08:38</t>
  </si>
  <si>
    <t>20190613 12:08:40</t>
  </si>
  <si>
    <t>12:08:40</t>
  </si>
  <si>
    <t>20190613 12:08:42</t>
  </si>
  <si>
    <t>12:08:42</t>
  </si>
  <si>
    <t>20190613 12:08:44</t>
  </si>
  <si>
    <t>12:08:44</t>
  </si>
  <si>
    <t>20190613 12:08:46</t>
  </si>
  <si>
    <t>12:08:46</t>
  </si>
  <si>
    <t>20190613 12:08:48</t>
  </si>
  <si>
    <t>12:08:48</t>
  </si>
  <si>
    <t>20190613 12:08:50</t>
  </si>
  <si>
    <t>12:08:50</t>
  </si>
  <si>
    <t>20190613 12:08:52</t>
  </si>
  <si>
    <t>12:08:52</t>
  </si>
  <si>
    <t>20190613 12:08:54</t>
  </si>
  <si>
    <t>12:08:54</t>
  </si>
  <si>
    <t>20190613 12:08:56</t>
  </si>
  <si>
    <t>12:08:56</t>
  </si>
  <si>
    <t>20190613 12:08:58</t>
  </si>
  <si>
    <t>12:08:58</t>
  </si>
  <si>
    <t>20190613 12:09:00</t>
  </si>
  <si>
    <t>12:09:00</t>
  </si>
  <si>
    <t>20190613 12:09:02</t>
  </si>
  <si>
    <t>12:09:02</t>
  </si>
  <si>
    <t>20190613 12:09:04</t>
  </si>
  <si>
    <t>12:09:04</t>
  </si>
  <si>
    <t>20190613 12:09:06</t>
  </si>
  <si>
    <t>12:09:06</t>
  </si>
  <si>
    <t>20190613 12:09:08</t>
  </si>
  <si>
    <t>12:09:08</t>
  </si>
  <si>
    <t>20190613 12:09:10</t>
  </si>
  <si>
    <t>12:09:10</t>
  </si>
  <si>
    <t>20190613 12:09:12</t>
  </si>
  <si>
    <t>12:09:12</t>
  </si>
  <si>
    <t>20190613 12:09:14</t>
  </si>
  <si>
    <t>12:09:14</t>
  </si>
  <si>
    <t>20190613 12:09:16</t>
  </si>
  <si>
    <t>12:09:16</t>
  </si>
  <si>
    <t>20190613 12:09:18</t>
  </si>
  <si>
    <t>12:09:18</t>
  </si>
  <si>
    <t>20190613 12:09:20</t>
  </si>
  <si>
    <t>12:09:20</t>
  </si>
  <si>
    <t>20190613 12:09:22</t>
  </si>
  <si>
    <t>12:09:22</t>
  </si>
  <si>
    <t>20190613 12:09:24</t>
  </si>
  <si>
    <t>12:09:24</t>
  </si>
  <si>
    <t>20190613 12:09:26</t>
  </si>
  <si>
    <t>12:09:26</t>
  </si>
  <si>
    <t>20190613 12:09:28</t>
  </si>
  <si>
    <t>12:09:28</t>
  </si>
  <si>
    <t>20190613 12:09:30</t>
  </si>
  <si>
    <t>12:09:30</t>
  </si>
  <si>
    <t>20190613 12:09:32</t>
  </si>
  <si>
    <t>12:09:32</t>
  </si>
  <si>
    <t>20190613 12:09:34</t>
  </si>
  <si>
    <t>12:09:34</t>
  </si>
  <si>
    <t>20190613 12:09:36</t>
  </si>
  <si>
    <t>12:09:36</t>
  </si>
  <si>
    <t>20190613 12:09:38</t>
  </si>
  <si>
    <t>12:09:38</t>
  </si>
  <si>
    <t>20190613 12:09:40</t>
  </si>
  <si>
    <t>12:09:40</t>
  </si>
  <si>
    <t>20190613 12:09:42</t>
  </si>
  <si>
    <t>12:09:42</t>
  </si>
  <si>
    <t>20190613 12:09:44</t>
  </si>
  <si>
    <t>12:09:44</t>
  </si>
  <si>
    <t>20190613 12:09:46</t>
  </si>
  <si>
    <t>12:09:46</t>
  </si>
  <si>
    <t>20190613 12:09:48</t>
  </si>
  <si>
    <t>12:09:48</t>
  </si>
  <si>
    <t>20190613 12:09:50</t>
  </si>
  <si>
    <t>12:09:50</t>
  </si>
  <si>
    <t>20190613 12:09:52</t>
  </si>
  <si>
    <t>12:09:52</t>
  </si>
  <si>
    <t>20190613 12:09:54</t>
  </si>
  <si>
    <t>12:09:54</t>
  </si>
  <si>
    <t>20190613 12:09:56</t>
  </si>
  <si>
    <t>12:09:56</t>
  </si>
  <si>
    <t>20190613 12:09:58</t>
  </si>
  <si>
    <t>12:09:58</t>
  </si>
  <si>
    <t>20190613 12:10:00</t>
  </si>
  <si>
    <t>12:10:00</t>
  </si>
  <si>
    <t>20190613 12:10:02</t>
  </si>
  <si>
    <t>12:10:02</t>
  </si>
  <si>
    <t>20190613 12:10:04</t>
  </si>
  <si>
    <t>12:10:04</t>
  </si>
  <si>
    <t>20190613 12:10:06</t>
  </si>
  <si>
    <t>12:10:06</t>
  </si>
  <si>
    <t>20190613 12:10:08</t>
  </si>
  <si>
    <t>12:10:08</t>
  </si>
  <si>
    <t>20190613 12:10:10</t>
  </si>
  <si>
    <t>12:10:10</t>
  </si>
  <si>
    <t>20190613 12:10:12</t>
  </si>
  <si>
    <t>12:10:12</t>
  </si>
  <si>
    <t>20190613 12:10:14</t>
  </si>
  <si>
    <t>12:10:14</t>
  </si>
  <si>
    <t>20190613 12:10:16</t>
  </si>
  <si>
    <t>12:10:16</t>
  </si>
  <si>
    <t>20190613 12:10:18</t>
  </si>
  <si>
    <t>12:10:18</t>
  </si>
  <si>
    <t>20190613 12:10:20</t>
  </si>
  <si>
    <t>12:10:20</t>
  </si>
  <si>
    <t>20190613 12:10:22</t>
  </si>
  <si>
    <t>12:10:22</t>
  </si>
  <si>
    <t>20190613 12:10:24</t>
  </si>
  <si>
    <t>12:10:24</t>
  </si>
  <si>
    <t>20190613 12:10:26</t>
  </si>
  <si>
    <t>12:10:26</t>
  </si>
  <si>
    <t>20190613 12:10:28</t>
  </si>
  <si>
    <t>12:10:28</t>
  </si>
  <si>
    <t>20190613 12:10:30</t>
  </si>
  <si>
    <t>12:10:30</t>
  </si>
  <si>
    <t>20190613 12:10:32</t>
  </si>
  <si>
    <t>12:10:32</t>
  </si>
  <si>
    <t>20190613 12:10:34</t>
  </si>
  <si>
    <t>12:10:34</t>
  </si>
  <si>
    <t>20190613 12:10:36</t>
  </si>
  <si>
    <t>12:10:36</t>
  </si>
  <si>
    <t>20190613 12:10:38</t>
  </si>
  <si>
    <t>12:10:38</t>
  </si>
  <si>
    <t>20190613 12:10:40</t>
  </si>
  <si>
    <t>12:10:40</t>
  </si>
  <si>
    <t>20190613 12:10:42</t>
  </si>
  <si>
    <t>12:10:42</t>
  </si>
  <si>
    <t>20190613 12:10:44</t>
  </si>
  <si>
    <t>12:10:44</t>
  </si>
  <si>
    <t>20190613 12:10:46</t>
  </si>
  <si>
    <t>12:10:46</t>
  </si>
  <si>
    <t>20190613 12:10:48</t>
  </si>
  <si>
    <t>12:10:48</t>
  </si>
  <si>
    <t>20190613 12:10:50</t>
  </si>
  <si>
    <t>12:10:50</t>
  </si>
  <si>
    <t>20190613 12:10:52</t>
  </si>
  <si>
    <t>12:10:52</t>
  </si>
  <si>
    <t>20190613 12:10:54</t>
  </si>
  <si>
    <t>12:10:54</t>
  </si>
  <si>
    <t>20190613 12:10:56</t>
  </si>
  <si>
    <t>12:10:56</t>
  </si>
  <si>
    <t>20190613 12:10:58</t>
  </si>
  <si>
    <t>12:10:58</t>
  </si>
  <si>
    <t>20190613 12:11:00</t>
  </si>
  <si>
    <t>12:11:00</t>
  </si>
  <si>
    <t>20190613 12:11:02</t>
  </si>
  <si>
    <t>12:11:02</t>
  </si>
  <si>
    <t>20190613 12:11:04</t>
  </si>
  <si>
    <t>12:11:04</t>
  </si>
  <si>
    <t>20190613 12:11:06</t>
  </si>
  <si>
    <t>12:11:06</t>
  </si>
  <si>
    <t>20190613 12:11:08</t>
  </si>
  <si>
    <t>12:11:08</t>
  </si>
  <si>
    <t>20190613 12:11:10</t>
  </si>
  <si>
    <t>12:11:10</t>
  </si>
  <si>
    <t>20190613 12:11:12</t>
  </si>
  <si>
    <t>12:11:12</t>
  </si>
  <si>
    <t>20190613 12:11:14</t>
  </si>
  <si>
    <t>12:11:14</t>
  </si>
  <si>
    <t>20190613 12:11:16</t>
  </si>
  <si>
    <t>12:11:16</t>
  </si>
  <si>
    <t>20190613 12:11:18</t>
  </si>
  <si>
    <t>12:11:18</t>
  </si>
  <si>
    <t>20190613 12:11:20</t>
  </si>
  <si>
    <t>12:11:20</t>
  </si>
  <si>
    <t>20190613 12:11:22</t>
  </si>
  <si>
    <t>12:11:22</t>
  </si>
  <si>
    <t>20190613 12:11:24</t>
  </si>
  <si>
    <t>12:11:24</t>
  </si>
  <si>
    <t>20190613 12:11:26</t>
  </si>
  <si>
    <t>12:11:26</t>
  </si>
  <si>
    <t>20190613 12:11:28</t>
  </si>
  <si>
    <t>12:11:28</t>
  </si>
  <si>
    <t>20190613 12:11:30</t>
  </si>
  <si>
    <t>12:11:30</t>
  </si>
  <si>
    <t>20190613 12:11:32</t>
  </si>
  <si>
    <t>12:11:32</t>
  </si>
  <si>
    <t>20190613 12:11:34</t>
  </si>
  <si>
    <t>12:11:34</t>
  </si>
  <si>
    <t>20190613 12:11:36</t>
  </si>
  <si>
    <t>12:11:36</t>
  </si>
  <si>
    <t>20190613 12:11:38</t>
  </si>
  <si>
    <t>12:11:38</t>
  </si>
  <si>
    <t>20190613 12:11:40</t>
  </si>
  <si>
    <t>12:11:40</t>
  </si>
  <si>
    <t>20190613 12:11:42</t>
  </si>
  <si>
    <t>12:11:42</t>
  </si>
  <si>
    <t>20190613 12:11:44</t>
  </si>
  <si>
    <t>12:11:44</t>
  </si>
  <si>
    <t>20190613 12:11:46</t>
  </si>
  <si>
    <t>12:11:46</t>
  </si>
  <si>
    <t>20190613 12:11:48</t>
  </si>
  <si>
    <t>12:11:48</t>
  </si>
  <si>
    <t>20190613 12:11:50</t>
  </si>
  <si>
    <t>12:11:50</t>
  </si>
  <si>
    <t>20190613 12:11:52</t>
  </si>
  <si>
    <t>12:11:52</t>
  </si>
  <si>
    <t>20190613 12:11:54</t>
  </si>
  <si>
    <t>12:11:54</t>
  </si>
  <si>
    <t>20190613 12:11:56</t>
  </si>
  <si>
    <t>12:11:56</t>
  </si>
  <si>
    <t>20190613 12:11:58</t>
  </si>
  <si>
    <t>12:11:58</t>
  </si>
  <si>
    <t>20190613 12:12:00</t>
  </si>
  <si>
    <t>12:12:00</t>
  </si>
  <si>
    <t>20190613 12:12:02</t>
  </si>
  <si>
    <t>12:12:02</t>
  </si>
  <si>
    <t>20190613 12:12:04</t>
  </si>
  <si>
    <t>12:12:04</t>
  </si>
  <si>
    <t>20190613 12:12:06</t>
  </si>
  <si>
    <t>12:12:06</t>
  </si>
  <si>
    <t>20190613 12:12:08</t>
  </si>
  <si>
    <t>12:12:08</t>
  </si>
  <si>
    <t>20190613 12:12:10</t>
  </si>
  <si>
    <t>12:12:10</t>
  </si>
  <si>
    <t>20190613 12:12:12</t>
  </si>
  <si>
    <t>12:12:12</t>
  </si>
  <si>
    <t>20190613 12:12:14</t>
  </si>
  <si>
    <t>12:12:14</t>
  </si>
  <si>
    <t>20190613 12:12:16</t>
  </si>
  <si>
    <t>12:12:16</t>
  </si>
  <si>
    <t>20190613 12:12:18</t>
  </si>
  <si>
    <t>12:12:18</t>
  </si>
  <si>
    <t>20190613 12:12:20</t>
  </si>
  <si>
    <t>12:12:20</t>
  </si>
  <si>
    <t>20190613 12:12:22</t>
  </si>
  <si>
    <t>12:12:22</t>
  </si>
  <si>
    <t>20190613 12:12:24</t>
  </si>
  <si>
    <t>12:12:24</t>
  </si>
  <si>
    <t>20190613 12:12:26</t>
  </si>
  <si>
    <t>12:12:26</t>
  </si>
  <si>
    <t>20190613 12:12:28</t>
  </si>
  <si>
    <t>12:12:28</t>
  </si>
  <si>
    <t>20190613 12:12:30</t>
  </si>
  <si>
    <t>12:12:30</t>
  </si>
  <si>
    <t>20190613 12:12:32</t>
  </si>
  <si>
    <t>12:12:32</t>
  </si>
  <si>
    <t>20190613 12:12:34</t>
  </si>
  <si>
    <t>12:12:34</t>
  </si>
  <si>
    <t>20190613 12:12:36</t>
  </si>
  <si>
    <t>12:12:36</t>
  </si>
  <si>
    <t>20190613 12:12:38</t>
  </si>
  <si>
    <t>12:12:38</t>
  </si>
  <si>
    <t>20190613 12:12:40</t>
  </si>
  <si>
    <t>12:12:40</t>
  </si>
  <si>
    <t>20190613 12:12:42</t>
  </si>
  <si>
    <t>12:12:42</t>
  </si>
  <si>
    <t>20190613 12:12:44</t>
  </si>
  <si>
    <t>12:12:44</t>
  </si>
  <si>
    <t>20190613 12:12:46</t>
  </si>
  <si>
    <t>12:12:46</t>
  </si>
  <si>
    <t>20190613 12:12:48</t>
  </si>
  <si>
    <t>12:12:48</t>
  </si>
  <si>
    <t>20190613 12:12:50</t>
  </si>
  <si>
    <t>12:12:50</t>
  </si>
  <si>
    <t>20190613 12:12:52</t>
  </si>
  <si>
    <t>12:12:52</t>
  </si>
  <si>
    <t>20190613 12:12:54</t>
  </si>
  <si>
    <t>12:12:54</t>
  </si>
  <si>
    <t>20190613 12:12:56</t>
  </si>
  <si>
    <t>12:12:56</t>
  </si>
  <si>
    <t>20190613 12:12:58</t>
  </si>
  <si>
    <t>12:12:58</t>
  </si>
  <si>
    <t>20190613 12:13:00</t>
  </si>
  <si>
    <t>12:13:00</t>
  </si>
  <si>
    <t>20190613 12:13:02</t>
  </si>
  <si>
    <t>12:13:02</t>
  </si>
  <si>
    <t>20190613 12:13:04</t>
  </si>
  <si>
    <t>12:13:04</t>
  </si>
  <si>
    <t>20190613 12:13:06</t>
  </si>
  <si>
    <t>12:13:06</t>
  </si>
  <si>
    <t>20190613 12:13:08</t>
  </si>
  <si>
    <t>12:13:08</t>
  </si>
  <si>
    <t>20190613 12:13:10</t>
  </si>
  <si>
    <t>12:13:10</t>
  </si>
  <si>
    <t>20190613 12:13:12</t>
  </si>
  <si>
    <t>12:13:12</t>
  </si>
  <si>
    <t>20190613 12:13:14</t>
  </si>
  <si>
    <t>12:13:14</t>
  </si>
  <si>
    <t>20190613 12:13:16</t>
  </si>
  <si>
    <t>12:13:16</t>
  </si>
  <si>
    <t>20190613 12:13:18</t>
  </si>
  <si>
    <t>12:13:18</t>
  </si>
  <si>
    <t>20190613 12:13:20</t>
  </si>
  <si>
    <t>12:13:20</t>
  </si>
  <si>
    <t>20190613 12:13:22</t>
  </si>
  <si>
    <t>12:13:22</t>
  </si>
  <si>
    <t>20190613 12:13:24</t>
  </si>
  <si>
    <t>12:13:24</t>
  </si>
  <si>
    <t>20190613 12:13:26</t>
  </si>
  <si>
    <t>12:13:26</t>
  </si>
  <si>
    <t>20190613 12:13:28</t>
  </si>
  <si>
    <t>12:13:28</t>
  </si>
  <si>
    <t>20190613 12:13:30</t>
  </si>
  <si>
    <t>12:13:30</t>
  </si>
  <si>
    <t>20190613 12:13:32</t>
  </si>
  <si>
    <t>12:13:32</t>
  </si>
  <si>
    <t>20190613 12:13:34</t>
  </si>
  <si>
    <t>12:13:34</t>
  </si>
  <si>
    <t>20190613 12:13:36</t>
  </si>
  <si>
    <t>12:13:36</t>
  </si>
  <si>
    <t>20190613 12:13:38</t>
  </si>
  <si>
    <t>12:13:38</t>
  </si>
  <si>
    <t>20190613 12:13:40</t>
  </si>
  <si>
    <t>12:13:40</t>
  </si>
  <si>
    <t>20190613 12:13:42</t>
  </si>
  <si>
    <t>12:13:42</t>
  </si>
  <si>
    <t>20190613 12:13:44</t>
  </si>
  <si>
    <t>12:13:44</t>
  </si>
  <si>
    <t>20190613 12:13:46</t>
  </si>
  <si>
    <t>12:13:46</t>
  </si>
  <si>
    <t>20190613 12:13:48</t>
  </si>
  <si>
    <t>12:13:48</t>
  </si>
  <si>
    <t>20190613 12:13:50</t>
  </si>
  <si>
    <t>12:13:50</t>
  </si>
  <si>
    <t>20190613 12:13:52</t>
  </si>
  <si>
    <t>12:13:52</t>
  </si>
  <si>
    <t>20190613 12:13:54</t>
  </si>
  <si>
    <t>12:13:54</t>
  </si>
  <si>
    <t>20190613 12:13:56</t>
  </si>
  <si>
    <t>12:13:56</t>
  </si>
  <si>
    <t>20190613 12:13:58</t>
  </si>
  <si>
    <t>12:13:58</t>
  </si>
  <si>
    <t>20190613 12:14:00</t>
  </si>
  <si>
    <t>12:14:00</t>
  </si>
  <si>
    <t>20190613 12:14:02</t>
  </si>
  <si>
    <t>12:14:02</t>
  </si>
  <si>
    <t>20190613 12:14:04</t>
  </si>
  <si>
    <t>12:14:04</t>
  </si>
  <si>
    <t>20190613 12:14:06</t>
  </si>
  <si>
    <t>12:14:06</t>
  </si>
  <si>
    <t>20190613 12:14:08</t>
  </si>
  <si>
    <t>12:14:08</t>
  </si>
  <si>
    <t>20190613 12:14:10</t>
  </si>
  <si>
    <t>12:14:10</t>
  </si>
  <si>
    <t>20190613 12:14:12</t>
  </si>
  <si>
    <t>12:14:12</t>
  </si>
  <si>
    <t>20190613 12:14:14</t>
  </si>
  <si>
    <t>12:14:14</t>
  </si>
  <si>
    <t>20190613 12:14:16</t>
  </si>
  <si>
    <t>12:14:16</t>
  </si>
  <si>
    <t>20190613 12:14:18</t>
  </si>
  <si>
    <t>12:14:18</t>
  </si>
  <si>
    <t>20190613 12:14:20</t>
  </si>
  <si>
    <t>12:14:20</t>
  </si>
  <si>
    <t>20190613 12:14:22</t>
  </si>
  <si>
    <t>12:14:22</t>
  </si>
  <si>
    <t>20190613 12:14:24</t>
  </si>
  <si>
    <t>12:14:24</t>
  </si>
  <si>
    <t>20190613 12:14:26</t>
  </si>
  <si>
    <t>12:14:26</t>
  </si>
  <si>
    <t>20190613 12:14:28</t>
  </si>
  <si>
    <t>12:14:28</t>
  </si>
  <si>
    <t>20190613 12:14:30</t>
  </si>
  <si>
    <t>12:14:30</t>
  </si>
  <si>
    <t>20190613 12:14:32</t>
  </si>
  <si>
    <t>12:14:32</t>
  </si>
  <si>
    <t>20190613 12:14:34</t>
  </si>
  <si>
    <t>12:14:34</t>
  </si>
  <si>
    <t>20190613 12:14:36</t>
  </si>
  <si>
    <t>12:14:36</t>
  </si>
  <si>
    <t>20190613 12:14:38</t>
  </si>
  <si>
    <t>12:14:38</t>
  </si>
  <si>
    <t>20190613 12:14:40</t>
  </si>
  <si>
    <t>12:14:40</t>
  </si>
  <si>
    <t>20190613 12:14:42</t>
  </si>
  <si>
    <t>12:14:42</t>
  </si>
  <si>
    <t>20190613 12:14:44</t>
  </si>
  <si>
    <t>12:14:44</t>
  </si>
  <si>
    <t>20190613 12:14:46</t>
  </si>
  <si>
    <t>12:14:46</t>
  </si>
  <si>
    <t>20190613 12:14:48</t>
  </si>
  <si>
    <t>12:14:48</t>
  </si>
  <si>
    <t>20190613 12:14:50</t>
  </si>
  <si>
    <t>12:14:50</t>
  </si>
  <si>
    <t>20190613 12:14:52</t>
  </si>
  <si>
    <t>12:14:52</t>
  </si>
  <si>
    <t>20190613 12:14:54</t>
  </si>
  <si>
    <t>12:14:54</t>
  </si>
  <si>
    <t>20190613 12:14:56</t>
  </si>
  <si>
    <t>12:14:56</t>
  </si>
  <si>
    <t>20190613 12:14:58</t>
  </si>
  <si>
    <t>12:14:58</t>
  </si>
  <si>
    <t>20190613 12:15:00</t>
  </si>
  <si>
    <t>12:15:00</t>
  </si>
  <si>
    <t>20190613 12:15:02</t>
  </si>
  <si>
    <t>12:15:02</t>
  </si>
  <si>
    <t>20190613 12:15:04</t>
  </si>
  <si>
    <t>12:15:04</t>
  </si>
  <si>
    <t>20190613 12:15:06</t>
  </si>
  <si>
    <t>12:15:06</t>
  </si>
  <si>
    <t>20190613 12:15:08</t>
  </si>
  <si>
    <t>12:15:08</t>
  </si>
  <si>
    <t>20190613 12:15:10</t>
  </si>
  <si>
    <t>12:15:10</t>
  </si>
  <si>
    <t>20190613 12:15:12</t>
  </si>
  <si>
    <t>12:15:12</t>
  </si>
  <si>
    <t>20190613 12:15:14</t>
  </si>
  <si>
    <t>12:15:14</t>
  </si>
  <si>
    <t>20190613 12:15:16</t>
  </si>
  <si>
    <t>12:15:16</t>
  </si>
  <si>
    <t>20190613 12:15:18</t>
  </si>
  <si>
    <t>12:15:18</t>
  </si>
  <si>
    <t>20190613 12:15:20</t>
  </si>
  <si>
    <t>12:15:20</t>
  </si>
  <si>
    <t>20190613 12:15:22</t>
  </si>
  <si>
    <t>12:15:22</t>
  </si>
  <si>
    <t>20190613 12:15:24</t>
  </si>
  <si>
    <t>12:15:24</t>
  </si>
  <si>
    <t>20190613 12:15:26</t>
  </si>
  <si>
    <t>12:15:26</t>
  </si>
  <si>
    <t>20190613 12:15:28</t>
  </si>
  <si>
    <t>12:15:28</t>
  </si>
  <si>
    <t>20190613 12:15:30</t>
  </si>
  <si>
    <t>12:15:30</t>
  </si>
  <si>
    <t>20190613 12:15:32</t>
  </si>
  <si>
    <t>12:15:32</t>
  </si>
  <si>
    <t>20190613 12:15:34</t>
  </si>
  <si>
    <t>12:15:34</t>
  </si>
  <si>
    <t>20190613 12:15:36</t>
  </si>
  <si>
    <t>12:15:36</t>
  </si>
  <si>
    <t>20190613 12:15:38</t>
  </si>
  <si>
    <t>12:15:38</t>
  </si>
  <si>
    <t>20190613 12:15:40</t>
  </si>
  <si>
    <t>12:15:40</t>
  </si>
  <si>
    <t>20190613 12:15:42</t>
  </si>
  <si>
    <t>12:15:42</t>
  </si>
  <si>
    <t>20190613 12:15:44</t>
  </si>
  <si>
    <t>12:15:44</t>
  </si>
  <si>
    <t>20190613 12:15:46</t>
  </si>
  <si>
    <t>12:15:46</t>
  </si>
  <si>
    <t>20190613 12:15:48</t>
  </si>
  <si>
    <t>12:15:48</t>
  </si>
  <si>
    <t>20190613 12:15:50</t>
  </si>
  <si>
    <t>12:15:50</t>
  </si>
  <si>
    <t>20190613 12:15:52</t>
  </si>
  <si>
    <t>12:15:52</t>
  </si>
  <si>
    <t>20190613 12:15:54</t>
  </si>
  <si>
    <t>12:15:54</t>
  </si>
  <si>
    <t>20190613 12:15:56</t>
  </si>
  <si>
    <t>12:15:56</t>
  </si>
  <si>
    <t>20190613 12:15:58</t>
  </si>
  <si>
    <t>12:15:58</t>
  </si>
  <si>
    <t>20190613 12:16:00</t>
  </si>
  <si>
    <t>12:16:00</t>
  </si>
  <si>
    <t>20190613 12:16:02</t>
  </si>
  <si>
    <t>12:16:02</t>
  </si>
  <si>
    <t>20190613 12:16:04</t>
  </si>
  <si>
    <t>12:16:04</t>
  </si>
  <si>
    <t>20190613 12:16:06</t>
  </si>
  <si>
    <t>12:16:06</t>
  </si>
  <si>
    <t>20190613 12:16:08</t>
  </si>
  <si>
    <t>12:16:08</t>
  </si>
  <si>
    <t>20190613 12:16:10</t>
  </si>
  <si>
    <t>12:16:10</t>
  </si>
  <si>
    <t>20190613 12:16:12</t>
  </si>
  <si>
    <t>12:16:12</t>
  </si>
  <si>
    <t>20190613 12:16:14</t>
  </si>
  <si>
    <t>12:16:14</t>
  </si>
  <si>
    <t>20190613 12:16:16</t>
  </si>
  <si>
    <t>12:16:16</t>
  </si>
  <si>
    <t>20190613 12:16:18</t>
  </si>
  <si>
    <t>12:16:18</t>
  </si>
  <si>
    <t>20190613 12:16:20</t>
  </si>
  <si>
    <t>12:16:20</t>
  </si>
  <si>
    <t>20190613 12:16:22</t>
  </si>
  <si>
    <t>12:16:22</t>
  </si>
  <si>
    <t>20190613 12:16:24</t>
  </si>
  <si>
    <t>12:16:24</t>
  </si>
  <si>
    <t>20190613 12:16:26</t>
  </si>
  <si>
    <t>12:16:26</t>
  </si>
  <si>
    <t>20190613 12:16:28</t>
  </si>
  <si>
    <t>12:16:28</t>
  </si>
  <si>
    <t>20190613 12:16:30</t>
  </si>
  <si>
    <t>12:16:30</t>
  </si>
  <si>
    <t>20190613 12:16:32</t>
  </si>
  <si>
    <t>12:16:32</t>
  </si>
  <si>
    <t>20190613 12:16:34</t>
  </si>
  <si>
    <t>12:16:34</t>
  </si>
  <si>
    <t>20190613 12:16:36</t>
  </si>
  <si>
    <t>12:16:36</t>
  </si>
  <si>
    <t>20190613 12:16:38</t>
  </si>
  <si>
    <t>12:16:38</t>
  </si>
  <si>
    <t>20190613 12:16:40</t>
  </si>
  <si>
    <t>12:16:40</t>
  </si>
  <si>
    <t>20190613 12:16:42</t>
  </si>
  <si>
    <t>12:16:42</t>
  </si>
  <si>
    <t>20190613 12:16:44</t>
  </si>
  <si>
    <t>12:16:44</t>
  </si>
  <si>
    <t>20190613 12:16:46</t>
  </si>
  <si>
    <t>12:16:46</t>
  </si>
  <si>
    <t>20190613 12:16:48</t>
  </si>
  <si>
    <t>12:16:48</t>
  </si>
  <si>
    <t>20190613 12:16:50</t>
  </si>
  <si>
    <t>12:16:50</t>
  </si>
  <si>
    <t>20190613 12:16:52</t>
  </si>
  <si>
    <t>12:16:52</t>
  </si>
  <si>
    <t>20190613 12:16:54</t>
  </si>
  <si>
    <t>12:16:54</t>
  </si>
  <si>
    <t>20190613 12:16:56</t>
  </si>
  <si>
    <t>12:16:56</t>
  </si>
  <si>
    <t>20190613 12:16:58</t>
  </si>
  <si>
    <t>12:16:58</t>
  </si>
  <si>
    <t>20190613 12:17:00</t>
  </si>
  <si>
    <t>12:17:00</t>
  </si>
  <si>
    <t>20190613 12:17:02</t>
  </si>
  <si>
    <t>12:17:02</t>
  </si>
  <si>
    <t>20190613 12:17:04</t>
  </si>
  <si>
    <t>12:17:04</t>
  </si>
  <si>
    <t>20190613 12:17:06</t>
  </si>
  <si>
    <t>12:17:06</t>
  </si>
  <si>
    <t>20190613 12:17:08</t>
  </si>
  <si>
    <t>12:17:08</t>
  </si>
  <si>
    <t>20190613 12:17:10</t>
  </si>
  <si>
    <t>12:17:10</t>
  </si>
  <si>
    <t>20190613 12:17:12</t>
  </si>
  <si>
    <t>12:17:12</t>
  </si>
  <si>
    <t>20190613 12:17:14</t>
  </si>
  <si>
    <t>12:17:14</t>
  </si>
  <si>
    <t>20190613 12:17:16</t>
  </si>
  <si>
    <t>12:17:16</t>
  </si>
  <si>
    <t>20190613 12:17:18</t>
  </si>
  <si>
    <t>12:17:18</t>
  </si>
  <si>
    <t>20190613 12:17:20</t>
  </si>
  <si>
    <t>12:17:20</t>
  </si>
  <si>
    <t>20190613 12:17:22</t>
  </si>
  <si>
    <t>12:17:22</t>
  </si>
  <si>
    <t>20190613 12:17:24</t>
  </si>
  <si>
    <t>12:17:24</t>
  </si>
  <si>
    <t>20190613 12:17:26</t>
  </si>
  <si>
    <t>12:17:26</t>
  </si>
  <si>
    <t>20190613 12:17:28</t>
  </si>
  <si>
    <t>12:17:28</t>
  </si>
  <si>
    <t>20190613 12:17:30</t>
  </si>
  <si>
    <t>12:17:30</t>
  </si>
  <si>
    <t>20190613 12:17:32</t>
  </si>
  <si>
    <t>12:17:32</t>
  </si>
  <si>
    <t>20190613 12:17:34</t>
  </si>
  <si>
    <t>12:17:34</t>
  </si>
  <si>
    <t>20190613 12:17:36</t>
  </si>
  <si>
    <t>12:17:36</t>
  </si>
  <si>
    <t>20190613 12:17:38</t>
  </si>
  <si>
    <t>12:17:38</t>
  </si>
  <si>
    <t>20190613 12:17:40</t>
  </si>
  <si>
    <t>12:17:40</t>
  </si>
  <si>
    <t>20190613 12:17:42</t>
  </si>
  <si>
    <t>12:17:42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</si>
</sst>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352"/>
  <sheetViews>
    <sheetView tabSelected="1" workbookViewId="0"/>
  </sheetViews>
  <sheetFormatPr defaultRowHeight="15" x14ac:dyDescent="0.25"/>
  <sheetData>
    <row r="2" spans="1:130" x14ac:dyDescent="0.25">
      <c r="A2" t="s">
        <v>32</v>
      </c>
      <c r="B2" t="s">
        <v>33</v>
      </c>
      <c r="C2" t="s">
        <v>34</v>
      </c>
      <c r="D2" t="s">
        <v>35</v>
      </c>
    </row>
    <row r="3" spans="1:130" x14ac:dyDescent="0.25">
      <c r="B3">
        <v>4</v>
      </c>
      <c r="C3">
        <v>21</v>
      </c>
      <c r="D3" t="s">
        <v>15</v>
      </c>
    </row>
    <row r="4" spans="1:130" x14ac:dyDescent="0.25">
      <c r="A4" t="s">
        <v>36</v>
      </c>
      <c r="B4" t="s">
        <v>37</v>
      </c>
    </row>
    <row r="5" spans="1:130" x14ac:dyDescent="0.25">
      <c r="B5">
        <v>2</v>
      </c>
    </row>
    <row r="6" spans="1:130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30" x14ac:dyDescent="0.25">
      <c r="B7">
        <v>0</v>
      </c>
      <c r="C7">
        <v>0.5</v>
      </c>
      <c r="D7">
        <v>0.5</v>
      </c>
      <c r="E7">
        <v>0</v>
      </c>
    </row>
    <row r="8" spans="1:130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30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0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30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30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30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30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82</v>
      </c>
      <c r="AM14" t="s">
        <v>82</v>
      </c>
      <c r="AN14" t="s">
        <v>82</v>
      </c>
      <c r="AO14" t="s">
        <v>82</v>
      </c>
      <c r="AP14" t="s">
        <v>36</v>
      </c>
      <c r="AQ14" t="s">
        <v>36</v>
      </c>
      <c r="AR14" t="s">
        <v>36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86</v>
      </c>
      <c r="CM14" t="s">
        <v>86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87</v>
      </c>
      <c r="DE14" t="s">
        <v>87</v>
      </c>
      <c r="DF14" t="s">
        <v>87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88</v>
      </c>
      <c r="DR14" t="s">
        <v>88</v>
      </c>
      <c r="DS14" t="s">
        <v>88</v>
      </c>
      <c r="DT14" t="s">
        <v>88</v>
      </c>
      <c r="DU14" t="s">
        <v>88</v>
      </c>
      <c r="DV14" t="s">
        <v>88</v>
      </c>
      <c r="DW14" t="s">
        <v>88</v>
      </c>
      <c r="DX14" t="s">
        <v>88</v>
      </c>
      <c r="DY14" t="s">
        <v>88</v>
      </c>
      <c r="DZ14" t="s">
        <v>88</v>
      </c>
    </row>
    <row r="15" spans="1:130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81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95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90</v>
      </c>
      <c r="BQ15" t="s">
        <v>93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</row>
    <row r="16" spans="1:130" x14ac:dyDescent="0.25">
      <c r="B16" t="s">
        <v>215</v>
      </c>
      <c r="C16" t="s">
        <v>215</v>
      </c>
      <c r="G16" t="s">
        <v>215</v>
      </c>
      <c r="H16" t="s">
        <v>216</v>
      </c>
      <c r="I16" t="s">
        <v>217</v>
      </c>
      <c r="J16" t="s">
        <v>218</v>
      </c>
      <c r="K16" t="s">
        <v>218</v>
      </c>
      <c r="L16" t="s">
        <v>137</v>
      </c>
      <c r="M16" t="s">
        <v>137</v>
      </c>
      <c r="N16" t="s">
        <v>216</v>
      </c>
      <c r="O16" t="s">
        <v>216</v>
      </c>
      <c r="P16" t="s">
        <v>216</v>
      </c>
      <c r="Q16" t="s">
        <v>216</v>
      </c>
      <c r="R16" t="s">
        <v>219</v>
      </c>
      <c r="S16" t="s">
        <v>220</v>
      </c>
      <c r="T16" t="s">
        <v>220</v>
      </c>
      <c r="U16" t="s">
        <v>221</v>
      </c>
      <c r="V16" t="s">
        <v>222</v>
      </c>
      <c r="W16" t="s">
        <v>221</v>
      </c>
      <c r="X16" t="s">
        <v>221</v>
      </c>
      <c r="Y16" t="s">
        <v>221</v>
      </c>
      <c r="Z16" t="s">
        <v>219</v>
      </c>
      <c r="AA16" t="s">
        <v>219</v>
      </c>
      <c r="AB16" t="s">
        <v>219</v>
      </c>
      <c r="AC16" t="s">
        <v>219</v>
      </c>
      <c r="AG16" t="s">
        <v>223</v>
      </c>
      <c r="AH16" t="s">
        <v>222</v>
      </c>
      <c r="AJ16" t="s">
        <v>222</v>
      </c>
      <c r="AK16" t="s">
        <v>223</v>
      </c>
      <c r="AL16" t="s">
        <v>217</v>
      </c>
      <c r="AM16" t="s">
        <v>217</v>
      </c>
      <c r="AO16" t="s">
        <v>224</v>
      </c>
      <c r="AP16" t="s">
        <v>225</v>
      </c>
      <c r="AS16" t="s">
        <v>215</v>
      </c>
      <c r="AT16" t="s">
        <v>218</v>
      </c>
      <c r="AU16" t="s">
        <v>218</v>
      </c>
      <c r="AV16" t="s">
        <v>226</v>
      </c>
      <c r="AW16" t="s">
        <v>226</v>
      </c>
      <c r="AX16" t="s">
        <v>223</v>
      </c>
      <c r="AY16" t="s">
        <v>221</v>
      </c>
      <c r="AZ16" t="s">
        <v>221</v>
      </c>
      <c r="BA16" t="s">
        <v>220</v>
      </c>
      <c r="BB16" t="s">
        <v>220</v>
      </c>
      <c r="BC16" t="s">
        <v>220</v>
      </c>
      <c r="BD16" t="s">
        <v>220</v>
      </c>
      <c r="BE16" t="s">
        <v>220</v>
      </c>
      <c r="BF16" t="s">
        <v>227</v>
      </c>
      <c r="BG16" t="s">
        <v>217</v>
      </c>
      <c r="BH16" t="s">
        <v>217</v>
      </c>
      <c r="BI16" t="s">
        <v>217</v>
      </c>
      <c r="BN16" t="s">
        <v>220</v>
      </c>
      <c r="BP16" t="s">
        <v>228</v>
      </c>
      <c r="BS16" t="s">
        <v>229</v>
      </c>
      <c r="BT16" t="s">
        <v>230</v>
      </c>
      <c r="BU16" t="s">
        <v>229</v>
      </c>
      <c r="BV16" t="s">
        <v>230</v>
      </c>
      <c r="BW16" t="s">
        <v>222</v>
      </c>
      <c r="BX16" t="s">
        <v>222</v>
      </c>
      <c r="BY16" t="s">
        <v>217</v>
      </c>
      <c r="BZ16" t="s">
        <v>231</v>
      </c>
      <c r="CA16" t="s">
        <v>217</v>
      </c>
      <c r="CC16" t="s">
        <v>218</v>
      </c>
      <c r="CD16" t="s">
        <v>232</v>
      </c>
      <c r="CE16" t="s">
        <v>218</v>
      </c>
      <c r="CG16" t="s">
        <v>226</v>
      </c>
      <c r="CH16" t="s">
        <v>233</v>
      </c>
      <c r="CI16" t="s">
        <v>226</v>
      </c>
      <c r="CN16" t="s">
        <v>234</v>
      </c>
      <c r="CO16" t="s">
        <v>234</v>
      </c>
      <c r="CP16" t="s">
        <v>234</v>
      </c>
      <c r="CQ16" t="s">
        <v>234</v>
      </c>
      <c r="CR16" t="s">
        <v>234</v>
      </c>
      <c r="CS16" t="s">
        <v>234</v>
      </c>
      <c r="CT16" t="s">
        <v>234</v>
      </c>
      <c r="CU16" t="s">
        <v>234</v>
      </c>
      <c r="CV16" t="s">
        <v>234</v>
      </c>
      <c r="CW16" t="s">
        <v>234</v>
      </c>
      <c r="CX16" t="s">
        <v>234</v>
      </c>
      <c r="CY16" t="s">
        <v>234</v>
      </c>
      <c r="DF16" t="s">
        <v>234</v>
      </c>
      <c r="DG16" t="s">
        <v>222</v>
      </c>
      <c r="DH16" t="s">
        <v>222</v>
      </c>
      <c r="DI16" t="s">
        <v>229</v>
      </c>
      <c r="DJ16" t="s">
        <v>230</v>
      </c>
      <c r="DL16" t="s">
        <v>223</v>
      </c>
      <c r="DM16" t="s">
        <v>223</v>
      </c>
      <c r="DN16" t="s">
        <v>220</v>
      </c>
      <c r="DO16" t="s">
        <v>220</v>
      </c>
      <c r="DP16" t="s">
        <v>220</v>
      </c>
      <c r="DQ16" t="s">
        <v>220</v>
      </c>
      <c r="DR16" t="s">
        <v>220</v>
      </c>
      <c r="DS16" t="s">
        <v>222</v>
      </c>
      <c r="DT16" t="s">
        <v>222</v>
      </c>
      <c r="DU16" t="s">
        <v>222</v>
      </c>
      <c r="DV16" t="s">
        <v>220</v>
      </c>
      <c r="DW16" t="s">
        <v>218</v>
      </c>
      <c r="DX16" t="s">
        <v>226</v>
      </c>
      <c r="DY16" t="s">
        <v>222</v>
      </c>
      <c r="DZ16" t="s">
        <v>222</v>
      </c>
    </row>
    <row r="17" spans="1:130" x14ac:dyDescent="0.25">
      <c r="A17">
        <v>1</v>
      </c>
      <c r="B17">
        <v>1560441992.5</v>
      </c>
      <c r="C17">
        <v>0</v>
      </c>
      <c r="D17" t="s">
        <v>235</v>
      </c>
      <c r="E17" t="s">
        <v>236</v>
      </c>
      <c r="G17">
        <v>1560441986.75</v>
      </c>
      <c r="H17">
        <f t="shared" ref="H17:H80" si="0">AX17*AI17*(AV17-AW17)/(100*AP17*(1000-AI17*AV17))</f>
        <v>9.0403500298874909E-4</v>
      </c>
      <c r="I17">
        <f t="shared" ref="I17:I80" si="1">AX17*AI17*(AU17-AT17*(1000-AI17*AW17)/(1000-AI17*AV17))/(100*AP17)</f>
        <v>-0.4766261876504711</v>
      </c>
      <c r="J17">
        <f t="shared" ref="J17:J80" si="2">AT17 - IF(AI17&gt;1, I17*AP17*100/(AK17*BF17), 0)</f>
        <v>20.7654363636364</v>
      </c>
      <c r="K17">
        <f t="shared" ref="K17:K80" si="3">((Q17-H17/2)*J17-I17)/(Q17+H17/2)</f>
        <v>28.593138544367978</v>
      </c>
      <c r="L17">
        <f t="shared" ref="L17:L80" si="4">K17*(AY17+AZ17)/1000</f>
        <v>2.8453396382299974</v>
      </c>
      <c r="M17">
        <f t="shared" ref="M17:M80" si="5">(AT17 - IF(AI17&gt;1, I17*AP17*100/(AK17*BF17), 0))*(AY17+AZ17)/1000</f>
        <v>2.0663950233695214</v>
      </c>
      <c r="N17">
        <f t="shared" ref="N17:N80" si="6">2/((1/P17-1/O17)+SIGN(P17)*SQRT((1/P17-1/O17)*(1/P17-1/O17) + 4*AQ17/((AQ17+1)*(AQ17+1))*(2*1/P17*1/O17-1/O17*1/O17)))</f>
        <v>9.4110242747052292E-2</v>
      </c>
      <c r="O17">
        <f t="shared" ref="O17:O80" si="7">AF17+AE17*AP17+AD17*AP17*AP17</f>
        <v>3</v>
      </c>
      <c r="P17">
        <f t="shared" ref="P17:P80" si="8">H17*(1000-(1000*0.61365*EXP(17.502*T17/(240.97+T17))/(AY17+AZ17)+AV17)/2)/(1000*0.61365*EXP(17.502*T17/(240.97+T17))/(AY17+AZ17)-AV17)</f>
        <v>9.2656915282152891E-2</v>
      </c>
      <c r="Q17">
        <f t="shared" ref="Q17:Q80" si="9">1/((AQ17+1)/(N17/1.6)+1/(O17/1.37)) + AQ17/((AQ17+1)/(N17/1.6) + AQ17/(O17/1.37))</f>
        <v>5.8039414052001144E-2</v>
      </c>
      <c r="R17">
        <f t="shared" ref="R17:R80" si="10">(AM17*AO17)</f>
        <v>215.02185367419347</v>
      </c>
      <c r="S17">
        <f t="shared" ref="S17:S80" si="11">(BA17+(R17+2*0.95*0.0000000567*(((BA17+$B$7)+273)^4-(BA17+273)^4)-44100*H17)/(1.84*29.3*O17+8*0.95*0.0000000567*(BA17+273)^3))</f>
        <v>24.362853454976118</v>
      </c>
      <c r="T17">
        <f t="shared" ref="T17:T80" si="12">($C$7*BB17+$D$7*BC17+$E$7*S17)</f>
        <v>23.951518181818152</v>
      </c>
      <c r="U17">
        <f t="shared" ref="U17:U80" si="13">0.61365*EXP(17.502*T17/(240.97+T17))</f>
        <v>2.986263312042293</v>
      </c>
      <c r="V17">
        <f t="shared" ref="V17:V80" si="14">(W17/X17*100)</f>
        <v>70.828077179275525</v>
      </c>
      <c r="W17">
        <f t="shared" ref="W17:W80" si="15">AV17*(AY17+AZ17)/1000</f>
        <v>2.0398711979884991</v>
      </c>
      <c r="X17">
        <f t="shared" ref="X17:X80" si="16">0.61365*EXP(17.502*BA17/(240.97+BA17))</f>
        <v>2.8800318732715371</v>
      </c>
      <c r="Y17">
        <f t="shared" ref="Y17:Y80" si="17">(U17-AV17*(AY17+AZ17)/1000)</f>
        <v>0.94639211405379386</v>
      </c>
      <c r="Z17">
        <f t="shared" ref="Z17:Z80" si="18">(-H17*44100)</f>
        <v>-39.867943631803833</v>
      </c>
      <c r="AA17">
        <f t="shared" ref="AA17:AA80" si="19">2*29.3*O17*0.92*(BA17-T17)</f>
        <v>-97.268030399992242</v>
      </c>
      <c r="AB17">
        <f t="shared" ref="AB17:AB80" si="20">2*0.95*0.0000000567*(((BA17+$B$7)+273)^4-(T17+273)^4)</f>
        <v>-6.7654575380383895</v>
      </c>
      <c r="AC17">
        <f t="shared" ref="AC17:AC80" si="21">R17+AB17+Z17+AA17</f>
        <v>71.120422104359008</v>
      </c>
      <c r="AD17">
        <v>0</v>
      </c>
      <c r="AE17">
        <v>0</v>
      </c>
      <c r="AF17">
        <v>3</v>
      </c>
      <c r="AG17">
        <v>8</v>
      </c>
      <c r="AH17">
        <v>1</v>
      </c>
      <c r="AI17">
        <f t="shared" ref="AI17:AI80" si="22">IF(AG17*$H$13&gt;=AK17,1,(AK17/(AK17-AG17*$H$13)))</f>
        <v>1</v>
      </c>
      <c r="AJ17">
        <f t="shared" ref="AJ17:AJ80" si="23">(AI17-1)*100</f>
        <v>0</v>
      </c>
      <c r="AK17">
        <f t="shared" ref="AK17:AK80" si="24">MAX(0,($B$13+$C$13*BF17)/(1+$D$13*BF17)*AY17/(BA17+273)*$E$13)</f>
        <v>67874.739998951569</v>
      </c>
      <c r="AL17">
        <f t="shared" ref="AL17:AL80" si="25">$B$11*BG17+$C$11*BH17+$D$11*BI17</f>
        <v>1199.99909090909</v>
      </c>
      <c r="AM17">
        <f t="shared" ref="AM17:AM80" si="26">AL17*AN17</f>
        <v>963.35921045459008</v>
      </c>
      <c r="AN17">
        <f t="shared" ref="AN17:AN80" si="27">($B$11*$D$9+$C$11*$D$9+$D$11*(BJ17*$E$9+BK17*$F$9+BL17*$G$9+BM17*$H$9))/($B$11+$C$11+$D$11)</f>
        <v>0.8027999502272728</v>
      </c>
      <c r="AO17">
        <f t="shared" ref="AO17:AO80" si="28">($B$11*$K$9+$C$11*$K$9+$D$11*(BJ17*$L$9+BK17*$M$9+BL17*$N$9+BM17*$O$9))/($B$11+$C$11+$D$11)</f>
        <v>0.22320008086363644</v>
      </c>
      <c r="AP17">
        <v>10</v>
      </c>
      <c r="AQ17">
        <v>1</v>
      </c>
      <c r="AR17" t="s">
        <v>237</v>
      </c>
      <c r="AS17">
        <v>1560441986.75</v>
      </c>
      <c r="AT17">
        <v>20.7654363636364</v>
      </c>
      <c r="AU17">
        <v>20.0023954545455</v>
      </c>
      <c r="AV17">
        <v>20.498895454545501</v>
      </c>
      <c r="AW17">
        <v>19.023150000000001</v>
      </c>
      <c r="AX17">
        <v>600.037954545454</v>
      </c>
      <c r="AY17">
        <v>99.411299999999997</v>
      </c>
      <c r="AZ17">
        <v>9.9973790909090907E-2</v>
      </c>
      <c r="BA17">
        <v>23.3501181818182</v>
      </c>
      <c r="BB17">
        <v>24.079081818181798</v>
      </c>
      <c r="BC17">
        <v>23.823954545454502</v>
      </c>
      <c r="BD17">
        <v>0</v>
      </c>
      <c r="BE17">
        <v>0</v>
      </c>
      <c r="BF17">
        <v>12998.35</v>
      </c>
      <c r="BG17">
        <v>1041.0477272727301</v>
      </c>
      <c r="BH17">
        <v>20.9894909090909</v>
      </c>
      <c r="BI17">
        <v>1199.99909090909</v>
      </c>
      <c r="BJ17">
        <v>0.32999731818181799</v>
      </c>
      <c r="BK17">
        <v>0.32999849999999997</v>
      </c>
      <c r="BL17">
        <v>0.32999986363636402</v>
      </c>
      <c r="BM17">
        <v>1.0004495454545501E-2</v>
      </c>
      <c r="BN17">
        <v>25</v>
      </c>
      <c r="BO17">
        <v>17743.095454545499</v>
      </c>
      <c r="BP17">
        <v>1560439127</v>
      </c>
      <c r="BQ17" t="s">
        <v>238</v>
      </c>
      <c r="BR17">
        <v>2</v>
      </c>
      <c r="BS17">
        <v>-0.51400000000000001</v>
      </c>
      <c r="BT17">
        <v>2.4E-2</v>
      </c>
      <c r="BU17">
        <v>400</v>
      </c>
      <c r="BV17">
        <v>19</v>
      </c>
      <c r="BW17">
        <v>0.04</v>
      </c>
      <c r="BX17">
        <v>0.04</v>
      </c>
      <c r="BY17">
        <v>-0.48229594178170998</v>
      </c>
      <c r="BZ17">
        <v>8.0812032122021704E-2</v>
      </c>
      <c r="CA17">
        <v>1.4368629023597399E-2</v>
      </c>
      <c r="CB17">
        <v>1</v>
      </c>
      <c r="CC17">
        <v>0.77166582926829297</v>
      </c>
      <c r="CD17">
        <v>-0.11316219512195699</v>
      </c>
      <c r="CE17">
        <v>2.2909148013991E-2</v>
      </c>
      <c r="CF17">
        <v>1</v>
      </c>
      <c r="CG17">
        <v>1.46971634146341</v>
      </c>
      <c r="CH17">
        <v>7.0104250871079105E-2</v>
      </c>
      <c r="CI17">
        <v>7.1115470362823497E-3</v>
      </c>
      <c r="CJ17">
        <v>1</v>
      </c>
      <c r="CK17">
        <v>3</v>
      </c>
      <c r="CL17">
        <v>3</v>
      </c>
      <c r="CM17" t="s">
        <v>239</v>
      </c>
      <c r="CN17">
        <v>1.8608100000000001</v>
      </c>
      <c r="CO17">
        <v>1.8577600000000001</v>
      </c>
      <c r="CP17">
        <v>1.8605</v>
      </c>
      <c r="CQ17">
        <v>1.8533299999999999</v>
      </c>
      <c r="CR17">
        <v>1.85189</v>
      </c>
      <c r="CS17">
        <v>1.8527199999999999</v>
      </c>
      <c r="CT17">
        <v>1.8564400000000001</v>
      </c>
      <c r="CU17">
        <v>1.8626400000000001</v>
      </c>
      <c r="CV17" t="s">
        <v>240</v>
      </c>
      <c r="CW17" t="s">
        <v>19</v>
      </c>
      <c r="CX17" t="s">
        <v>19</v>
      </c>
      <c r="CY17" t="s">
        <v>19</v>
      </c>
      <c r="CZ17" t="s">
        <v>241</v>
      </c>
      <c r="DA17" t="s">
        <v>242</v>
      </c>
      <c r="DB17" t="s">
        <v>243</v>
      </c>
      <c r="DC17" t="s">
        <v>243</v>
      </c>
      <c r="DD17" t="s">
        <v>243</v>
      </c>
      <c r="DE17" t="s">
        <v>243</v>
      </c>
      <c r="DF17">
        <v>0</v>
      </c>
      <c r="DG17">
        <v>100</v>
      </c>
      <c r="DH17">
        <v>100</v>
      </c>
      <c r="DI17">
        <v>-0.51400000000000001</v>
      </c>
      <c r="DJ17">
        <v>2.4E-2</v>
      </c>
      <c r="DK17">
        <v>3</v>
      </c>
      <c r="DL17">
        <v>618.19600000000003</v>
      </c>
      <c r="DM17">
        <v>287.13600000000002</v>
      </c>
      <c r="DN17">
        <v>23.000599999999999</v>
      </c>
      <c r="DO17">
        <v>24.5975</v>
      </c>
      <c r="DP17">
        <v>30.000299999999999</v>
      </c>
      <c r="DQ17">
        <v>24.680700000000002</v>
      </c>
      <c r="DR17">
        <v>24.6952</v>
      </c>
      <c r="DS17">
        <v>3.8868900000000002</v>
      </c>
      <c r="DT17">
        <v>27.508299999999998</v>
      </c>
      <c r="DU17">
        <v>87.34</v>
      </c>
      <c r="DV17">
        <v>23</v>
      </c>
      <c r="DW17">
        <v>20</v>
      </c>
      <c r="DX17">
        <v>19</v>
      </c>
      <c r="DY17">
        <v>101.137</v>
      </c>
      <c r="DZ17">
        <v>105.10599999999999</v>
      </c>
    </row>
    <row r="18" spans="1:130" x14ac:dyDescent="0.25">
      <c r="A18">
        <v>2</v>
      </c>
      <c r="B18">
        <v>1560441994.5</v>
      </c>
      <c r="C18">
        <v>2</v>
      </c>
      <c r="D18" t="s">
        <v>244</v>
      </c>
      <c r="E18" t="s">
        <v>245</v>
      </c>
      <c r="G18">
        <v>1560441987.5599999</v>
      </c>
      <c r="H18">
        <f t="shared" si="0"/>
        <v>9.0434797808160194E-4</v>
      </c>
      <c r="I18">
        <f t="shared" si="1"/>
        <v>-0.47636687111920473</v>
      </c>
      <c r="J18">
        <f t="shared" si="2"/>
        <v>20.761863999999999</v>
      </c>
      <c r="K18">
        <f t="shared" si="3"/>
        <v>28.582462708550235</v>
      </c>
      <c r="L18">
        <f t="shared" si="4"/>
        <v>2.8442736033952589</v>
      </c>
      <c r="M18">
        <f t="shared" si="5"/>
        <v>2.0660368679434051</v>
      </c>
      <c r="N18">
        <f t="shared" si="6"/>
        <v>9.4142114653319786E-2</v>
      </c>
      <c r="O18">
        <f t="shared" si="7"/>
        <v>3</v>
      </c>
      <c r="P18">
        <f t="shared" si="8"/>
        <v>9.2687810243501617E-2</v>
      </c>
      <c r="Q18">
        <f t="shared" si="9"/>
        <v>5.8058809433406994E-2</v>
      </c>
      <c r="R18">
        <f t="shared" si="10"/>
        <v>215.02192795883667</v>
      </c>
      <c r="S18">
        <f t="shared" si="11"/>
        <v>24.363531394935674</v>
      </c>
      <c r="T18">
        <f t="shared" si="12"/>
        <v>23.952190000000002</v>
      </c>
      <c r="U18">
        <f t="shared" si="13"/>
        <v>2.9863838721712597</v>
      </c>
      <c r="V18">
        <f t="shared" si="14"/>
        <v>70.828686432857211</v>
      </c>
      <c r="W18">
        <f t="shared" si="15"/>
        <v>2.0399820637572352</v>
      </c>
      <c r="X18">
        <f t="shared" si="16"/>
        <v>2.8801636264863637</v>
      </c>
      <c r="Y18">
        <f t="shared" si="17"/>
        <v>0.94640180841402444</v>
      </c>
      <c r="Z18">
        <f t="shared" si="18"/>
        <v>-39.881745833398647</v>
      </c>
      <c r="AA18">
        <f t="shared" si="19"/>
        <v>-97.254121104000362</v>
      </c>
      <c r="AB18">
        <f t="shared" si="20"/>
        <v>-6.7645389776760974</v>
      </c>
      <c r="AC18">
        <f t="shared" si="21"/>
        <v>71.121522043761573</v>
      </c>
      <c r="AD18">
        <v>0</v>
      </c>
      <c r="AE18">
        <v>0</v>
      </c>
      <c r="AF18">
        <v>3</v>
      </c>
      <c r="AG18">
        <v>8</v>
      </c>
      <c r="AH18">
        <v>1</v>
      </c>
      <c r="AI18">
        <f t="shared" si="22"/>
        <v>1</v>
      </c>
      <c r="AJ18">
        <f t="shared" si="23"/>
        <v>0</v>
      </c>
      <c r="AK18">
        <f t="shared" si="24"/>
        <v>67874.247907067867</v>
      </c>
      <c r="AL18">
        <f t="shared" si="25"/>
        <v>1199.9996000000001</v>
      </c>
      <c r="AM18">
        <f t="shared" si="26"/>
        <v>963.35964696001065</v>
      </c>
      <c r="AN18">
        <f t="shared" si="27"/>
        <v>0.80279997339999998</v>
      </c>
      <c r="AO18">
        <f t="shared" si="28"/>
        <v>0.22320005683999997</v>
      </c>
      <c r="AP18">
        <v>10</v>
      </c>
      <c r="AQ18">
        <v>1</v>
      </c>
      <c r="AR18" t="s">
        <v>237</v>
      </c>
      <c r="AS18">
        <v>1560441987.5599999</v>
      </c>
      <c r="AT18">
        <v>20.761863999999999</v>
      </c>
      <c r="AU18">
        <v>19.99926</v>
      </c>
      <c r="AV18">
        <v>20.500036000000001</v>
      </c>
      <c r="AW18">
        <v>19.023779999999999</v>
      </c>
      <c r="AX18">
        <v>600.03740000000005</v>
      </c>
      <c r="AY18">
        <v>99.411203999999998</v>
      </c>
      <c r="AZ18">
        <v>9.9941431999999997E-2</v>
      </c>
      <c r="BA18">
        <v>23.350876</v>
      </c>
      <c r="BB18">
        <v>24.080324000000001</v>
      </c>
      <c r="BC18">
        <v>23.824055999999999</v>
      </c>
      <c r="BD18">
        <v>0</v>
      </c>
      <c r="BE18">
        <v>0</v>
      </c>
      <c r="BF18">
        <v>12998.296</v>
      </c>
      <c r="BG18">
        <v>1041.0496000000001</v>
      </c>
      <c r="BH18">
        <v>20.991831999999999</v>
      </c>
      <c r="BI18">
        <v>1199.9996000000001</v>
      </c>
      <c r="BJ18">
        <v>0.32999768000000002</v>
      </c>
      <c r="BK18">
        <v>0.32999824</v>
      </c>
      <c r="BL18">
        <v>0.32999975999999998</v>
      </c>
      <c r="BM18">
        <v>1.0004483999999999E-2</v>
      </c>
      <c r="BN18">
        <v>25</v>
      </c>
      <c r="BO18">
        <v>17743.108</v>
      </c>
      <c r="BP18">
        <v>1560439127</v>
      </c>
      <c r="BQ18" t="s">
        <v>238</v>
      </c>
      <c r="BR18">
        <v>2</v>
      </c>
      <c r="BS18">
        <v>-0.51400000000000001</v>
      </c>
      <c r="BT18">
        <v>2.4E-2</v>
      </c>
      <c r="BU18">
        <v>400</v>
      </c>
      <c r="BV18">
        <v>19</v>
      </c>
      <c r="BW18">
        <v>0.04</v>
      </c>
      <c r="BX18">
        <v>0.04</v>
      </c>
      <c r="BY18">
        <v>-0.47958402508942799</v>
      </c>
      <c r="BZ18">
        <v>2.7930244617914698E-2</v>
      </c>
      <c r="CA18">
        <v>1.1135377716671901E-2</v>
      </c>
      <c r="CB18">
        <v>1</v>
      </c>
      <c r="CC18">
        <v>0.76662121951219497</v>
      </c>
      <c r="CD18">
        <v>-3.5317066202072901E-2</v>
      </c>
      <c r="CE18">
        <v>1.7840509504799401E-2</v>
      </c>
      <c r="CF18">
        <v>1</v>
      </c>
      <c r="CG18">
        <v>1.4716407317073199</v>
      </c>
      <c r="CH18">
        <v>6.7687735191636705E-2</v>
      </c>
      <c r="CI18">
        <v>6.9186331620095303E-3</v>
      </c>
      <c r="CJ18">
        <v>1</v>
      </c>
      <c r="CK18">
        <v>3</v>
      </c>
      <c r="CL18">
        <v>3</v>
      </c>
      <c r="CM18" t="s">
        <v>239</v>
      </c>
      <c r="CN18">
        <v>1.8608100000000001</v>
      </c>
      <c r="CO18">
        <v>1.8577600000000001</v>
      </c>
      <c r="CP18">
        <v>1.8605</v>
      </c>
      <c r="CQ18">
        <v>1.8533299999999999</v>
      </c>
      <c r="CR18">
        <v>1.85188</v>
      </c>
      <c r="CS18">
        <v>1.8527199999999999</v>
      </c>
      <c r="CT18">
        <v>1.8564400000000001</v>
      </c>
      <c r="CU18">
        <v>1.8626499999999999</v>
      </c>
      <c r="CV18" t="s">
        <v>240</v>
      </c>
      <c r="CW18" t="s">
        <v>19</v>
      </c>
      <c r="CX18" t="s">
        <v>19</v>
      </c>
      <c r="CY18" t="s">
        <v>19</v>
      </c>
      <c r="CZ18" t="s">
        <v>241</v>
      </c>
      <c r="DA18" t="s">
        <v>242</v>
      </c>
      <c r="DB18" t="s">
        <v>243</v>
      </c>
      <c r="DC18" t="s">
        <v>243</v>
      </c>
      <c r="DD18" t="s">
        <v>243</v>
      </c>
      <c r="DE18" t="s">
        <v>243</v>
      </c>
      <c r="DF18">
        <v>0</v>
      </c>
      <c r="DG18">
        <v>100</v>
      </c>
      <c r="DH18">
        <v>100</v>
      </c>
      <c r="DI18">
        <v>-0.51400000000000001</v>
      </c>
      <c r="DJ18">
        <v>2.4E-2</v>
      </c>
      <c r="DK18">
        <v>3</v>
      </c>
      <c r="DL18">
        <v>617.875</v>
      </c>
      <c r="DM18">
        <v>287.21800000000002</v>
      </c>
      <c r="DN18">
        <v>23.000599999999999</v>
      </c>
      <c r="DO18">
        <v>24.597999999999999</v>
      </c>
      <c r="DP18">
        <v>30.0002</v>
      </c>
      <c r="DQ18">
        <v>24.681699999999999</v>
      </c>
      <c r="DR18">
        <v>24.695900000000002</v>
      </c>
      <c r="DS18">
        <v>3.8867699999999998</v>
      </c>
      <c r="DT18">
        <v>27.508299999999998</v>
      </c>
      <c r="DU18">
        <v>87.34</v>
      </c>
      <c r="DV18">
        <v>23</v>
      </c>
      <c r="DW18">
        <v>20</v>
      </c>
      <c r="DX18">
        <v>19</v>
      </c>
      <c r="DY18">
        <v>101.137</v>
      </c>
      <c r="DZ18">
        <v>105.10599999999999</v>
      </c>
    </row>
    <row r="19" spans="1:130" x14ac:dyDescent="0.25">
      <c r="A19">
        <v>3</v>
      </c>
      <c r="B19">
        <v>1560441996.5</v>
      </c>
      <c r="C19">
        <v>4</v>
      </c>
      <c r="D19" t="s">
        <v>246</v>
      </c>
      <c r="E19" t="s">
        <v>247</v>
      </c>
      <c r="G19">
        <v>1560441988.4107101</v>
      </c>
      <c r="H19">
        <f t="shared" si="0"/>
        <v>9.0461296495820086E-4</v>
      </c>
      <c r="I19">
        <f t="shared" si="1"/>
        <v>-0.47367350854127588</v>
      </c>
      <c r="J19">
        <f t="shared" si="2"/>
        <v>20.757467857142899</v>
      </c>
      <c r="K19">
        <f t="shared" si="3"/>
        <v>28.529762179216728</v>
      </c>
      <c r="L19">
        <f t="shared" si="4"/>
        <v>2.8390272576892266</v>
      </c>
      <c r="M19">
        <f t="shared" si="5"/>
        <v>2.065597907085484</v>
      </c>
      <c r="N19">
        <f t="shared" si="6"/>
        <v>9.41696891925623E-2</v>
      </c>
      <c r="O19">
        <f t="shared" si="7"/>
        <v>3</v>
      </c>
      <c r="P19">
        <f t="shared" si="8"/>
        <v>9.2714539300961754E-2</v>
      </c>
      <c r="Q19">
        <f t="shared" si="9"/>
        <v>5.8075589547663085E-2</v>
      </c>
      <c r="R19">
        <f t="shared" si="10"/>
        <v>215.02185737639667</v>
      </c>
      <c r="S19">
        <f t="shared" si="11"/>
        <v>24.36410841871756</v>
      </c>
      <c r="T19">
        <f t="shared" si="12"/>
        <v>23.952857142857148</v>
      </c>
      <c r="U19">
        <f t="shared" si="13"/>
        <v>2.9865035975081957</v>
      </c>
      <c r="V19">
        <f t="shared" si="14"/>
        <v>70.829995849273757</v>
      </c>
      <c r="W19">
        <f t="shared" si="15"/>
        <v>2.0400992607222963</v>
      </c>
      <c r="X19">
        <f t="shared" si="16"/>
        <v>2.8802758439568845</v>
      </c>
      <c r="Y19">
        <f t="shared" si="17"/>
        <v>0.94640433678589941</v>
      </c>
      <c r="Z19">
        <f t="shared" si="18"/>
        <v>-39.89343175465666</v>
      </c>
      <c r="AA19">
        <f t="shared" si="19"/>
        <v>-97.257633085719974</v>
      </c>
      <c r="AB19">
        <f t="shared" si="20"/>
        <v>-6.7648281525988683</v>
      </c>
      <c r="AC19">
        <f t="shared" si="21"/>
        <v>71.105964383421153</v>
      </c>
      <c r="AD19">
        <v>0</v>
      </c>
      <c r="AE19">
        <v>0</v>
      </c>
      <c r="AF19">
        <v>3</v>
      </c>
      <c r="AG19">
        <v>8</v>
      </c>
      <c r="AH19">
        <v>1</v>
      </c>
      <c r="AI19">
        <f t="shared" si="22"/>
        <v>1</v>
      </c>
      <c r="AJ19">
        <f t="shared" si="23"/>
        <v>0</v>
      </c>
      <c r="AK19">
        <f t="shared" si="24"/>
        <v>67873.962394411486</v>
      </c>
      <c r="AL19">
        <f t="shared" si="25"/>
        <v>1199.99928571429</v>
      </c>
      <c r="AM19">
        <f t="shared" si="26"/>
        <v>963.35939678573527</v>
      </c>
      <c r="AN19">
        <f t="shared" si="27"/>
        <v>0.80279997517857127</v>
      </c>
      <c r="AO19">
        <f t="shared" si="28"/>
        <v>0.22320004153571418</v>
      </c>
      <c r="AP19">
        <v>10</v>
      </c>
      <c r="AQ19">
        <v>1</v>
      </c>
      <c r="AR19" t="s">
        <v>237</v>
      </c>
      <c r="AS19">
        <v>1560441988.4107101</v>
      </c>
      <c r="AT19">
        <v>20.757467857142899</v>
      </c>
      <c r="AU19">
        <v>19.9993464285714</v>
      </c>
      <c r="AV19">
        <v>20.501228571428602</v>
      </c>
      <c r="AW19">
        <v>19.024525000000001</v>
      </c>
      <c r="AX19">
        <v>600.03057142857097</v>
      </c>
      <c r="AY19">
        <v>99.411146428571399</v>
      </c>
      <c r="AZ19">
        <v>9.992695E-2</v>
      </c>
      <c r="BA19">
        <v>23.351521428571399</v>
      </c>
      <c r="BB19">
        <v>24.081414285714299</v>
      </c>
      <c r="BC19">
        <v>23.824300000000001</v>
      </c>
      <c r="BD19">
        <v>0</v>
      </c>
      <c r="BE19">
        <v>0</v>
      </c>
      <c r="BF19">
        <v>12998.275</v>
      </c>
      <c r="BG19">
        <v>1041.05357142857</v>
      </c>
      <c r="BH19">
        <v>20.999178571428601</v>
      </c>
      <c r="BI19">
        <v>1199.99928571429</v>
      </c>
      <c r="BJ19">
        <v>0.32999792857142901</v>
      </c>
      <c r="BK19">
        <v>0.329998321428571</v>
      </c>
      <c r="BL19">
        <v>0.32999946428571397</v>
      </c>
      <c r="BM19">
        <v>1.0004475000000001E-2</v>
      </c>
      <c r="BN19">
        <v>25</v>
      </c>
      <c r="BO19">
        <v>17743.107142857101</v>
      </c>
      <c r="BP19">
        <v>1560439127</v>
      </c>
      <c r="BQ19" t="s">
        <v>238</v>
      </c>
      <c r="BR19">
        <v>2</v>
      </c>
      <c r="BS19">
        <v>-0.51400000000000001</v>
      </c>
      <c r="BT19">
        <v>2.4E-2</v>
      </c>
      <c r="BU19">
        <v>400</v>
      </c>
      <c r="BV19">
        <v>19</v>
      </c>
      <c r="BW19">
        <v>0.04</v>
      </c>
      <c r="BX19">
        <v>0.04</v>
      </c>
      <c r="BY19">
        <v>-0.475212732381598</v>
      </c>
      <c r="BZ19">
        <v>1.99445894644576E-2</v>
      </c>
      <c r="CA19">
        <v>1.0192991862351499E-2</v>
      </c>
      <c r="CB19">
        <v>1</v>
      </c>
      <c r="CC19">
        <v>0.75961312195121999</v>
      </c>
      <c r="CD19">
        <v>-4.2873825783970497E-2</v>
      </c>
      <c r="CE19">
        <v>1.8419171366117301E-2</v>
      </c>
      <c r="CF19">
        <v>1</v>
      </c>
      <c r="CG19">
        <v>1.47343</v>
      </c>
      <c r="CH19">
        <v>6.3571149825787807E-2</v>
      </c>
      <c r="CI19">
        <v>6.6030443828548604E-3</v>
      </c>
      <c r="CJ19">
        <v>1</v>
      </c>
      <c r="CK19">
        <v>3</v>
      </c>
      <c r="CL19">
        <v>3</v>
      </c>
      <c r="CM19" t="s">
        <v>239</v>
      </c>
      <c r="CN19">
        <v>1.8608100000000001</v>
      </c>
      <c r="CO19">
        <v>1.8577600000000001</v>
      </c>
      <c r="CP19">
        <v>1.8605</v>
      </c>
      <c r="CQ19">
        <v>1.8533299999999999</v>
      </c>
      <c r="CR19">
        <v>1.85188</v>
      </c>
      <c r="CS19">
        <v>1.85273</v>
      </c>
      <c r="CT19">
        <v>1.85642</v>
      </c>
      <c r="CU19">
        <v>1.8626400000000001</v>
      </c>
      <c r="CV19" t="s">
        <v>240</v>
      </c>
      <c r="CW19" t="s">
        <v>19</v>
      </c>
      <c r="CX19" t="s">
        <v>19</v>
      </c>
      <c r="CY19" t="s">
        <v>19</v>
      </c>
      <c r="CZ19" t="s">
        <v>241</v>
      </c>
      <c r="DA19" t="s">
        <v>242</v>
      </c>
      <c r="DB19" t="s">
        <v>243</v>
      </c>
      <c r="DC19" t="s">
        <v>243</v>
      </c>
      <c r="DD19" t="s">
        <v>243</v>
      </c>
      <c r="DE19" t="s">
        <v>243</v>
      </c>
      <c r="DF19">
        <v>0</v>
      </c>
      <c r="DG19">
        <v>100</v>
      </c>
      <c r="DH19">
        <v>100</v>
      </c>
      <c r="DI19">
        <v>-0.51400000000000001</v>
      </c>
      <c r="DJ19">
        <v>2.4E-2</v>
      </c>
      <c r="DK19">
        <v>3</v>
      </c>
      <c r="DL19">
        <v>617.68600000000004</v>
      </c>
      <c r="DM19">
        <v>287.15499999999997</v>
      </c>
      <c r="DN19">
        <v>23.000399999999999</v>
      </c>
      <c r="DO19">
        <v>24.599</v>
      </c>
      <c r="DP19">
        <v>30.0002</v>
      </c>
      <c r="DQ19">
        <v>24.682200000000002</v>
      </c>
      <c r="DR19">
        <v>24.6968</v>
      </c>
      <c r="DS19">
        <v>3.8865099999999999</v>
      </c>
      <c r="DT19">
        <v>27.508299999999998</v>
      </c>
      <c r="DU19">
        <v>87.34</v>
      </c>
      <c r="DV19">
        <v>23</v>
      </c>
      <c r="DW19">
        <v>20</v>
      </c>
      <c r="DX19">
        <v>19</v>
      </c>
      <c r="DY19">
        <v>101.13800000000001</v>
      </c>
      <c r="DZ19">
        <v>105.107</v>
      </c>
    </row>
    <row r="20" spans="1:130" x14ac:dyDescent="0.25">
      <c r="A20">
        <v>4</v>
      </c>
      <c r="B20">
        <v>1560441998.5</v>
      </c>
      <c r="C20">
        <v>6</v>
      </c>
      <c r="D20" t="s">
        <v>248</v>
      </c>
      <c r="E20" t="s">
        <v>249</v>
      </c>
      <c r="G20">
        <v>1560441990.07143</v>
      </c>
      <c r="H20">
        <f t="shared" si="0"/>
        <v>9.0543870026810018E-4</v>
      </c>
      <c r="I20">
        <f t="shared" si="1"/>
        <v>-0.47040988155369684</v>
      </c>
      <c r="J20">
        <f t="shared" si="2"/>
        <v>20.7537464285714</v>
      </c>
      <c r="K20">
        <f t="shared" si="3"/>
        <v>28.465095292917546</v>
      </c>
      <c r="L20">
        <f t="shared" si="4"/>
        <v>2.8325900937287369</v>
      </c>
      <c r="M20">
        <f t="shared" si="5"/>
        <v>2.0652260579628683</v>
      </c>
      <c r="N20">
        <f t="shared" si="6"/>
        <v>9.4230727699980643E-2</v>
      </c>
      <c r="O20">
        <f t="shared" si="7"/>
        <v>3</v>
      </c>
      <c r="P20">
        <f t="shared" si="8"/>
        <v>9.2773705404695955E-2</v>
      </c>
      <c r="Q20">
        <f t="shared" si="9"/>
        <v>5.8112733245299877E-2</v>
      </c>
      <c r="R20">
        <f t="shared" si="10"/>
        <v>215.02168650612947</v>
      </c>
      <c r="S20">
        <f t="shared" si="11"/>
        <v>24.365506524626678</v>
      </c>
      <c r="T20">
        <f t="shared" si="12"/>
        <v>23.955649999999999</v>
      </c>
      <c r="U20">
        <f t="shared" si="13"/>
        <v>2.9870048487084451</v>
      </c>
      <c r="V20">
        <f t="shared" si="14"/>
        <v>70.831644130831961</v>
      </c>
      <c r="W20">
        <f t="shared" si="15"/>
        <v>2.040345109429841</v>
      </c>
      <c r="X20">
        <f t="shared" si="16"/>
        <v>2.8805559075561669</v>
      </c>
      <c r="Y20">
        <f t="shared" si="17"/>
        <v>0.94665973927860403</v>
      </c>
      <c r="Z20">
        <f t="shared" si="18"/>
        <v>-39.929846681823221</v>
      </c>
      <c r="AA20">
        <f t="shared" si="19"/>
        <v>-97.448828142864002</v>
      </c>
      <c r="AB20">
        <f t="shared" si="20"/>
        <v>-6.778277821722531</v>
      </c>
      <c r="AC20">
        <f t="shared" si="21"/>
        <v>70.86473385971972</v>
      </c>
      <c r="AD20">
        <v>0</v>
      </c>
      <c r="AE20">
        <v>0</v>
      </c>
      <c r="AF20">
        <v>3</v>
      </c>
      <c r="AG20">
        <v>8</v>
      </c>
      <c r="AH20">
        <v>1</v>
      </c>
      <c r="AI20">
        <f t="shared" si="22"/>
        <v>1</v>
      </c>
      <c r="AJ20">
        <f t="shared" si="23"/>
        <v>0</v>
      </c>
      <c r="AK20">
        <f t="shared" si="24"/>
        <v>67874.273922160588</v>
      </c>
      <c r="AL20">
        <f t="shared" si="25"/>
        <v>1199.99892857143</v>
      </c>
      <c r="AM20">
        <f t="shared" si="26"/>
        <v>963.35919557137993</v>
      </c>
      <c r="AN20">
        <f t="shared" si="27"/>
        <v>0.80280004642857139</v>
      </c>
      <c r="AO20">
        <f t="shared" si="28"/>
        <v>0.22319991078571427</v>
      </c>
      <c r="AP20">
        <v>10</v>
      </c>
      <c r="AQ20">
        <v>1</v>
      </c>
      <c r="AR20" t="s">
        <v>237</v>
      </c>
      <c r="AS20">
        <v>1560441990.07143</v>
      </c>
      <c r="AT20">
        <v>20.7537464285714</v>
      </c>
      <c r="AU20">
        <v>20.001075</v>
      </c>
      <c r="AV20">
        <v>20.503714285714299</v>
      </c>
      <c r="AW20">
        <v>19.025642857142898</v>
      </c>
      <c r="AX20">
        <v>600.02096428571394</v>
      </c>
      <c r="AY20">
        <v>99.411089285714297</v>
      </c>
      <c r="AZ20">
        <v>9.9910575000000001E-2</v>
      </c>
      <c r="BA20">
        <v>23.353132142857099</v>
      </c>
      <c r="BB20">
        <v>24.084578571428601</v>
      </c>
      <c r="BC20">
        <v>23.8267214285714</v>
      </c>
      <c r="BD20">
        <v>0</v>
      </c>
      <c r="BE20">
        <v>0</v>
      </c>
      <c r="BF20">
        <v>12998.4285714286</v>
      </c>
      <c r="BG20">
        <v>1041.0539285714301</v>
      </c>
      <c r="BH20">
        <v>21.018864285714301</v>
      </c>
      <c r="BI20">
        <v>1199.99892857143</v>
      </c>
      <c r="BJ20">
        <v>0.32999985714285701</v>
      </c>
      <c r="BK20">
        <v>0.329997571428572</v>
      </c>
      <c r="BL20">
        <v>0.329998321428571</v>
      </c>
      <c r="BM20">
        <v>1.0004435714285701E-2</v>
      </c>
      <c r="BN20">
        <v>25</v>
      </c>
      <c r="BO20">
        <v>17743.114285714299</v>
      </c>
      <c r="BP20">
        <v>1560439127</v>
      </c>
      <c r="BQ20" t="s">
        <v>238</v>
      </c>
      <c r="BR20">
        <v>2</v>
      </c>
      <c r="BS20">
        <v>-0.51400000000000001</v>
      </c>
      <c r="BT20">
        <v>2.4E-2</v>
      </c>
      <c r="BU20">
        <v>400</v>
      </c>
      <c r="BV20">
        <v>19</v>
      </c>
      <c r="BW20">
        <v>0.04</v>
      </c>
      <c r="BX20">
        <v>0.04</v>
      </c>
      <c r="BY20">
        <v>-0.47202968244492399</v>
      </c>
      <c r="BZ20">
        <v>4.6916211100741401E-2</v>
      </c>
      <c r="CA20">
        <v>1.2370310193952599E-2</v>
      </c>
      <c r="CB20">
        <v>1</v>
      </c>
      <c r="CC20">
        <v>0.75478502439024397</v>
      </c>
      <c r="CD20">
        <v>-8.4911728223013794E-2</v>
      </c>
      <c r="CE20">
        <v>2.1373876133042001E-2</v>
      </c>
      <c r="CF20">
        <v>1</v>
      </c>
      <c r="CG20">
        <v>1.4751797560975599</v>
      </c>
      <c r="CH20">
        <v>5.61179790940683E-2</v>
      </c>
      <c r="CI20">
        <v>5.9966789539791796E-3</v>
      </c>
      <c r="CJ20">
        <v>1</v>
      </c>
      <c r="CK20">
        <v>3</v>
      </c>
      <c r="CL20">
        <v>3</v>
      </c>
      <c r="CM20" t="s">
        <v>239</v>
      </c>
      <c r="CN20">
        <v>1.8608100000000001</v>
      </c>
      <c r="CO20">
        <v>1.8577600000000001</v>
      </c>
      <c r="CP20">
        <v>1.8605</v>
      </c>
      <c r="CQ20">
        <v>1.8533299999999999</v>
      </c>
      <c r="CR20">
        <v>1.85189</v>
      </c>
      <c r="CS20">
        <v>1.8527199999999999</v>
      </c>
      <c r="CT20">
        <v>1.85642</v>
      </c>
      <c r="CU20">
        <v>1.8626400000000001</v>
      </c>
      <c r="CV20" t="s">
        <v>240</v>
      </c>
      <c r="CW20" t="s">
        <v>19</v>
      </c>
      <c r="CX20" t="s">
        <v>19</v>
      </c>
      <c r="CY20" t="s">
        <v>19</v>
      </c>
      <c r="CZ20" t="s">
        <v>241</v>
      </c>
      <c r="DA20" t="s">
        <v>242</v>
      </c>
      <c r="DB20" t="s">
        <v>243</v>
      </c>
      <c r="DC20" t="s">
        <v>243</v>
      </c>
      <c r="DD20" t="s">
        <v>243</v>
      </c>
      <c r="DE20" t="s">
        <v>243</v>
      </c>
      <c r="DF20">
        <v>0</v>
      </c>
      <c r="DG20">
        <v>100</v>
      </c>
      <c r="DH20">
        <v>100</v>
      </c>
      <c r="DI20">
        <v>-0.51400000000000001</v>
      </c>
      <c r="DJ20">
        <v>2.4E-2</v>
      </c>
      <c r="DK20">
        <v>3</v>
      </c>
      <c r="DL20">
        <v>617.69799999999998</v>
      </c>
      <c r="DM20">
        <v>287.13900000000001</v>
      </c>
      <c r="DN20">
        <v>23.000399999999999</v>
      </c>
      <c r="DO20">
        <v>24.600100000000001</v>
      </c>
      <c r="DP20">
        <v>30.000299999999999</v>
      </c>
      <c r="DQ20">
        <v>24.683299999999999</v>
      </c>
      <c r="DR20">
        <v>24.697800000000001</v>
      </c>
      <c r="DS20">
        <v>4.0031100000000004</v>
      </c>
      <c r="DT20">
        <v>27.508299999999998</v>
      </c>
      <c r="DU20">
        <v>87.34</v>
      </c>
      <c r="DV20">
        <v>23</v>
      </c>
      <c r="DW20">
        <v>25.83</v>
      </c>
      <c r="DX20">
        <v>19</v>
      </c>
      <c r="DY20">
        <v>101.139</v>
      </c>
      <c r="DZ20">
        <v>105.10599999999999</v>
      </c>
    </row>
    <row r="21" spans="1:130" x14ac:dyDescent="0.25">
      <c r="A21">
        <v>5</v>
      </c>
      <c r="B21">
        <v>1560442000.5</v>
      </c>
      <c r="C21">
        <v>8</v>
      </c>
      <c r="D21" t="s">
        <v>250</v>
      </c>
      <c r="E21" t="s">
        <v>251</v>
      </c>
      <c r="G21">
        <v>1560441991.7857101</v>
      </c>
      <c r="H21">
        <f t="shared" si="0"/>
        <v>9.061608264973232E-4</v>
      </c>
      <c r="I21">
        <f t="shared" si="1"/>
        <v>-0.46599666824062624</v>
      </c>
      <c r="J21">
        <f t="shared" si="2"/>
        <v>20.750253571428601</v>
      </c>
      <c r="K21">
        <f t="shared" si="3"/>
        <v>28.381726362064146</v>
      </c>
      <c r="L21">
        <f t="shared" si="4"/>
        <v>2.8242977357363697</v>
      </c>
      <c r="M21">
        <f t="shared" si="5"/>
        <v>2.0648812348523786</v>
      </c>
      <c r="N21">
        <f t="shared" si="6"/>
        <v>9.4284602264134293E-2</v>
      </c>
      <c r="O21">
        <f t="shared" si="7"/>
        <v>3</v>
      </c>
      <c r="P21">
        <f t="shared" si="8"/>
        <v>9.2825926340006387E-2</v>
      </c>
      <c r="Q21">
        <f t="shared" si="9"/>
        <v>5.8145516945711399E-2</v>
      </c>
      <c r="R21">
        <f t="shared" si="10"/>
        <v>215.02155690527965</v>
      </c>
      <c r="S21">
        <f t="shared" si="11"/>
        <v>24.366849200001045</v>
      </c>
      <c r="T21">
        <f t="shared" si="12"/>
        <v>23.95816964285715</v>
      </c>
      <c r="U21">
        <f t="shared" si="13"/>
        <v>2.9874571275814454</v>
      </c>
      <c r="V21">
        <f t="shared" si="14"/>
        <v>70.83317270960228</v>
      </c>
      <c r="W21">
        <f t="shared" si="15"/>
        <v>2.0405774176967166</v>
      </c>
      <c r="X21">
        <f t="shared" si="16"/>
        <v>2.8808217105600469</v>
      </c>
      <c r="Y21">
        <f t="shared" si="17"/>
        <v>0.9468797098847288</v>
      </c>
      <c r="Z21">
        <f t="shared" si="18"/>
        <v>-39.961692448531956</v>
      </c>
      <c r="AA21">
        <f t="shared" si="19"/>
        <v>-97.609120071432145</v>
      </c>
      <c r="AB21">
        <f t="shared" si="20"/>
        <v>-6.7895662952659421</v>
      </c>
      <c r="AC21">
        <f t="shared" si="21"/>
        <v>70.661178090049631</v>
      </c>
      <c r="AD21">
        <v>0</v>
      </c>
      <c r="AE21">
        <v>0</v>
      </c>
      <c r="AF21">
        <v>3</v>
      </c>
      <c r="AG21">
        <v>8</v>
      </c>
      <c r="AH21">
        <v>1</v>
      </c>
      <c r="AI21">
        <f t="shared" si="22"/>
        <v>1</v>
      </c>
      <c r="AJ21">
        <f t="shared" si="23"/>
        <v>0</v>
      </c>
      <c r="AK21">
        <f t="shared" si="24"/>
        <v>67872.793010627778</v>
      </c>
      <c r="AL21">
        <f t="shared" si="25"/>
        <v>1199.99892857143</v>
      </c>
      <c r="AM21">
        <f t="shared" si="26"/>
        <v>963.35931814269941</v>
      </c>
      <c r="AN21">
        <f t="shared" si="27"/>
        <v>0.80280014857142878</v>
      </c>
      <c r="AO21">
        <f t="shared" si="28"/>
        <v>0.22319974785714294</v>
      </c>
      <c r="AP21">
        <v>10</v>
      </c>
      <c r="AQ21">
        <v>1</v>
      </c>
      <c r="AR21" t="s">
        <v>237</v>
      </c>
      <c r="AS21">
        <v>1560441991.7857101</v>
      </c>
      <c r="AT21">
        <v>20.750253571428601</v>
      </c>
      <c r="AU21">
        <v>20.004960714285701</v>
      </c>
      <c r="AV21">
        <v>20.506021428571401</v>
      </c>
      <c r="AW21">
        <v>19.026782142857101</v>
      </c>
      <c r="AX21">
        <v>600.024</v>
      </c>
      <c r="AY21">
        <v>99.411246428571403</v>
      </c>
      <c r="AZ21">
        <v>9.9886182142857105E-2</v>
      </c>
      <c r="BA21">
        <v>23.3546607142857</v>
      </c>
      <c r="BB21">
        <v>24.087828571428599</v>
      </c>
      <c r="BC21">
        <v>23.828510714285699</v>
      </c>
      <c r="BD21">
        <v>0</v>
      </c>
      <c r="BE21">
        <v>0</v>
      </c>
      <c r="BF21">
        <v>12998.1642857143</v>
      </c>
      <c r="BG21">
        <v>1041.04964285714</v>
      </c>
      <c r="BH21">
        <v>21.0255607142857</v>
      </c>
      <c r="BI21">
        <v>1199.99892857143</v>
      </c>
      <c r="BJ21">
        <v>0.33000228571428603</v>
      </c>
      <c r="BK21">
        <v>0.329996535714286</v>
      </c>
      <c r="BL21">
        <v>0.32999696428571401</v>
      </c>
      <c r="BM21">
        <v>1.0004392857142899E-2</v>
      </c>
      <c r="BN21">
        <v>25.010417857142901</v>
      </c>
      <c r="BO21">
        <v>17743.128571428599</v>
      </c>
      <c r="BP21">
        <v>1560439127</v>
      </c>
      <c r="BQ21" t="s">
        <v>238</v>
      </c>
      <c r="BR21">
        <v>2</v>
      </c>
      <c r="BS21">
        <v>-0.51400000000000001</v>
      </c>
      <c r="BT21">
        <v>2.4E-2</v>
      </c>
      <c r="BU21">
        <v>400</v>
      </c>
      <c r="BV21">
        <v>19</v>
      </c>
      <c r="BW21">
        <v>0.04</v>
      </c>
      <c r="BX21">
        <v>0.04</v>
      </c>
      <c r="BY21">
        <v>-0.470084862344959</v>
      </c>
      <c r="BZ21">
        <v>7.5367525222117496E-2</v>
      </c>
      <c r="CA21">
        <v>1.3599765373739499E-2</v>
      </c>
      <c r="CB21">
        <v>1</v>
      </c>
      <c r="CC21">
        <v>0.74959002439024403</v>
      </c>
      <c r="CD21">
        <v>-0.16309473867598001</v>
      </c>
      <c r="CE21">
        <v>2.7950555936255499E-2</v>
      </c>
      <c r="CF21">
        <v>1</v>
      </c>
      <c r="CG21">
        <v>1.47706195121951</v>
      </c>
      <c r="CH21">
        <v>4.6193101045300201E-2</v>
      </c>
      <c r="CI21">
        <v>5.0052714745761496E-3</v>
      </c>
      <c r="CJ21">
        <v>1</v>
      </c>
      <c r="CK21">
        <v>3</v>
      </c>
      <c r="CL21">
        <v>3</v>
      </c>
      <c r="CM21" t="s">
        <v>239</v>
      </c>
      <c r="CN21">
        <v>1.8608100000000001</v>
      </c>
      <c r="CO21">
        <v>1.8577600000000001</v>
      </c>
      <c r="CP21">
        <v>1.8605</v>
      </c>
      <c r="CQ21">
        <v>1.8533299999999999</v>
      </c>
      <c r="CR21">
        <v>1.85189</v>
      </c>
      <c r="CS21">
        <v>1.8527199999999999</v>
      </c>
      <c r="CT21">
        <v>1.85643</v>
      </c>
      <c r="CU21">
        <v>1.8626400000000001</v>
      </c>
      <c r="CV21" t="s">
        <v>240</v>
      </c>
      <c r="CW21" t="s">
        <v>19</v>
      </c>
      <c r="CX21" t="s">
        <v>19</v>
      </c>
      <c r="CY21" t="s">
        <v>19</v>
      </c>
      <c r="CZ21" t="s">
        <v>241</v>
      </c>
      <c r="DA21" t="s">
        <v>242</v>
      </c>
      <c r="DB21" t="s">
        <v>243</v>
      </c>
      <c r="DC21" t="s">
        <v>243</v>
      </c>
      <c r="DD21" t="s">
        <v>243</v>
      </c>
      <c r="DE21" t="s">
        <v>243</v>
      </c>
      <c r="DF21">
        <v>0</v>
      </c>
      <c r="DG21">
        <v>100</v>
      </c>
      <c r="DH21">
        <v>100</v>
      </c>
      <c r="DI21">
        <v>-0.51400000000000001</v>
      </c>
      <c r="DJ21">
        <v>2.4E-2</v>
      </c>
      <c r="DK21">
        <v>3</v>
      </c>
      <c r="DL21">
        <v>617.63099999999997</v>
      </c>
      <c r="DM21">
        <v>287.20600000000002</v>
      </c>
      <c r="DN21">
        <v>23.000499999999999</v>
      </c>
      <c r="DO21">
        <v>24.601099999999999</v>
      </c>
      <c r="DP21">
        <v>30.000399999999999</v>
      </c>
      <c r="DQ21">
        <v>24.6843</v>
      </c>
      <c r="DR21">
        <v>24.697900000000001</v>
      </c>
      <c r="DS21">
        <v>4.1652800000000001</v>
      </c>
      <c r="DT21">
        <v>27.508299999999998</v>
      </c>
      <c r="DU21">
        <v>87.34</v>
      </c>
      <c r="DV21">
        <v>23</v>
      </c>
      <c r="DW21">
        <v>30.83</v>
      </c>
      <c r="DX21">
        <v>19</v>
      </c>
      <c r="DY21">
        <v>101.139</v>
      </c>
      <c r="DZ21">
        <v>105.10599999999999</v>
      </c>
    </row>
    <row r="22" spans="1:130" x14ac:dyDescent="0.25">
      <c r="A22">
        <v>6</v>
      </c>
      <c r="B22">
        <v>1560442002.5</v>
      </c>
      <c r="C22">
        <v>10</v>
      </c>
      <c r="D22" t="s">
        <v>252</v>
      </c>
      <c r="E22" t="s">
        <v>253</v>
      </c>
      <c r="G22">
        <v>1560441993.55357</v>
      </c>
      <c r="H22">
        <f t="shared" si="0"/>
        <v>9.0679411151626664E-4</v>
      </c>
      <c r="I22">
        <f t="shared" si="1"/>
        <v>-0.41254687085842101</v>
      </c>
      <c r="J22">
        <f t="shared" si="2"/>
        <v>20.749914285714301</v>
      </c>
      <c r="K22">
        <f t="shared" si="3"/>
        <v>27.464729541318469</v>
      </c>
      <c r="L22">
        <f t="shared" si="4"/>
        <v>2.7330504661556265</v>
      </c>
      <c r="M22">
        <f t="shared" si="5"/>
        <v>2.0648505868570197</v>
      </c>
      <c r="N22">
        <f t="shared" si="6"/>
        <v>9.4345808191070565E-2</v>
      </c>
      <c r="O22">
        <f t="shared" si="7"/>
        <v>3</v>
      </c>
      <c r="P22">
        <f t="shared" si="8"/>
        <v>9.2885252488559777E-2</v>
      </c>
      <c r="Q22">
        <f t="shared" si="9"/>
        <v>5.8182761316739322E-2</v>
      </c>
      <c r="R22">
        <f t="shared" si="10"/>
        <v>215.02123610153674</v>
      </c>
      <c r="S22">
        <f t="shared" si="11"/>
        <v>24.368256251970731</v>
      </c>
      <c r="T22">
        <f t="shared" si="12"/>
        <v>23.959778571428551</v>
      </c>
      <c r="U22">
        <f t="shared" si="13"/>
        <v>2.987745963487511</v>
      </c>
      <c r="V22">
        <f t="shared" si="14"/>
        <v>70.834554278529126</v>
      </c>
      <c r="W22">
        <f t="shared" si="15"/>
        <v>2.0408107933370117</v>
      </c>
      <c r="X22">
        <f t="shared" si="16"/>
        <v>2.8810949883475274</v>
      </c>
      <c r="Y22">
        <f t="shared" si="17"/>
        <v>0.94693517015049933</v>
      </c>
      <c r="Z22">
        <f t="shared" si="18"/>
        <v>-39.989620317867356</v>
      </c>
      <c r="AA22">
        <f t="shared" si="19"/>
        <v>-97.615185171432344</v>
      </c>
      <c r="AB22">
        <f t="shared" si="20"/>
        <v>-6.7900973671835834</v>
      </c>
      <c r="AC22">
        <f t="shared" si="21"/>
        <v>70.626333245053459</v>
      </c>
      <c r="AD22">
        <v>0</v>
      </c>
      <c r="AE22">
        <v>0</v>
      </c>
      <c r="AF22">
        <v>3</v>
      </c>
      <c r="AG22">
        <v>8</v>
      </c>
      <c r="AH22">
        <v>1</v>
      </c>
      <c r="AI22">
        <f t="shared" si="22"/>
        <v>1</v>
      </c>
      <c r="AJ22">
        <f t="shared" si="23"/>
        <v>0</v>
      </c>
      <c r="AK22">
        <f t="shared" si="24"/>
        <v>67872.550157053382</v>
      </c>
      <c r="AL22">
        <f t="shared" si="25"/>
        <v>1199.9978571428601</v>
      </c>
      <c r="AM22">
        <f t="shared" si="26"/>
        <v>963.35846999966316</v>
      </c>
      <c r="AN22">
        <f t="shared" si="27"/>
        <v>0.80280015857142906</v>
      </c>
      <c r="AO22">
        <f t="shared" si="28"/>
        <v>0.22319961135714303</v>
      </c>
      <c r="AP22">
        <v>10</v>
      </c>
      <c r="AQ22">
        <v>1</v>
      </c>
      <c r="AR22" t="s">
        <v>237</v>
      </c>
      <c r="AS22">
        <v>1560441993.55357</v>
      </c>
      <c r="AT22">
        <v>20.749914285714301</v>
      </c>
      <c r="AU22">
        <v>20.093721428571399</v>
      </c>
      <c r="AV22">
        <v>20.5083357142857</v>
      </c>
      <c r="AW22">
        <v>19.028064285714301</v>
      </c>
      <c r="AX22">
        <v>600.02324999999996</v>
      </c>
      <c r="AY22">
        <v>99.411417857142894</v>
      </c>
      <c r="AZ22">
        <v>9.98648607142857E-2</v>
      </c>
      <c r="BA22">
        <v>23.356232142857099</v>
      </c>
      <c r="BB22">
        <v>24.089632142857099</v>
      </c>
      <c r="BC22">
        <v>23.829924999999999</v>
      </c>
      <c r="BD22">
        <v>0</v>
      </c>
      <c r="BE22">
        <v>0</v>
      </c>
      <c r="BF22">
        <v>12998.1642857143</v>
      </c>
      <c r="BG22">
        <v>1041.0439285714299</v>
      </c>
      <c r="BH22">
        <v>20.9950571428571</v>
      </c>
      <c r="BI22">
        <v>1199.9978571428601</v>
      </c>
      <c r="BJ22">
        <v>0.33000414285714302</v>
      </c>
      <c r="BK22">
        <v>0.32999614285714302</v>
      </c>
      <c r="BL22">
        <v>0.32999553571428603</v>
      </c>
      <c r="BM22">
        <v>1.000435E-2</v>
      </c>
      <c r="BN22">
        <v>25.050596428571399</v>
      </c>
      <c r="BO22">
        <v>17743.128571428599</v>
      </c>
      <c r="BP22">
        <v>1560439127</v>
      </c>
      <c r="BQ22" t="s">
        <v>238</v>
      </c>
      <c r="BR22">
        <v>2</v>
      </c>
      <c r="BS22">
        <v>-0.51400000000000001</v>
      </c>
      <c r="BT22">
        <v>2.4E-2</v>
      </c>
      <c r="BU22">
        <v>400</v>
      </c>
      <c r="BV22">
        <v>19</v>
      </c>
      <c r="BW22">
        <v>0.04</v>
      </c>
      <c r="BX22">
        <v>0.04</v>
      </c>
      <c r="BY22">
        <v>-0.44495219249821499</v>
      </c>
      <c r="BZ22">
        <v>0.465611124245154</v>
      </c>
      <c r="CA22">
        <v>9.0265963311942296E-2</v>
      </c>
      <c r="CB22">
        <v>1</v>
      </c>
      <c r="CC22">
        <v>0.68138594146341502</v>
      </c>
      <c r="CD22">
        <v>-1.23033057700351</v>
      </c>
      <c r="CE22">
        <v>0.23116208152488499</v>
      </c>
      <c r="CF22">
        <v>0</v>
      </c>
      <c r="CG22">
        <v>1.4789068292682901</v>
      </c>
      <c r="CH22">
        <v>3.7182020905926198E-2</v>
      </c>
      <c r="CI22">
        <v>3.9122306275379002E-3</v>
      </c>
      <c r="CJ22">
        <v>1</v>
      </c>
      <c r="CK22">
        <v>2</v>
      </c>
      <c r="CL22">
        <v>3</v>
      </c>
      <c r="CM22" t="s">
        <v>254</v>
      </c>
      <c r="CN22">
        <v>1.8608100000000001</v>
      </c>
      <c r="CO22">
        <v>1.8577600000000001</v>
      </c>
      <c r="CP22">
        <v>1.8605</v>
      </c>
      <c r="CQ22">
        <v>1.8533299999999999</v>
      </c>
      <c r="CR22">
        <v>1.85189</v>
      </c>
      <c r="CS22">
        <v>1.8527199999999999</v>
      </c>
      <c r="CT22">
        <v>1.85643</v>
      </c>
      <c r="CU22">
        <v>1.8626400000000001</v>
      </c>
      <c r="CV22" t="s">
        <v>240</v>
      </c>
      <c r="CW22" t="s">
        <v>19</v>
      </c>
      <c r="CX22" t="s">
        <v>19</v>
      </c>
      <c r="CY22" t="s">
        <v>19</v>
      </c>
      <c r="CZ22" t="s">
        <v>241</v>
      </c>
      <c r="DA22" t="s">
        <v>242</v>
      </c>
      <c r="DB22" t="s">
        <v>243</v>
      </c>
      <c r="DC22" t="s">
        <v>243</v>
      </c>
      <c r="DD22" t="s">
        <v>243</v>
      </c>
      <c r="DE22" t="s">
        <v>243</v>
      </c>
      <c r="DF22">
        <v>0</v>
      </c>
      <c r="DG22">
        <v>100</v>
      </c>
      <c r="DH22">
        <v>100</v>
      </c>
      <c r="DI22">
        <v>-0.51400000000000001</v>
      </c>
      <c r="DJ22">
        <v>2.4E-2</v>
      </c>
      <c r="DK22">
        <v>3</v>
      </c>
      <c r="DL22">
        <v>617.98500000000001</v>
      </c>
      <c r="DM22">
        <v>287.06599999999997</v>
      </c>
      <c r="DN22">
        <v>23.000499999999999</v>
      </c>
      <c r="DO22">
        <v>24.6021</v>
      </c>
      <c r="DP22">
        <v>30.000299999999999</v>
      </c>
      <c r="DQ22">
        <v>24.6843</v>
      </c>
      <c r="DR22">
        <v>24.698799999999999</v>
      </c>
      <c r="DS22">
        <v>4.27644</v>
      </c>
      <c r="DT22">
        <v>27.508299999999998</v>
      </c>
      <c r="DU22">
        <v>86.966700000000003</v>
      </c>
      <c r="DV22">
        <v>23</v>
      </c>
      <c r="DW22">
        <v>30.83</v>
      </c>
      <c r="DX22">
        <v>19</v>
      </c>
      <c r="DY22">
        <v>101.139</v>
      </c>
      <c r="DZ22">
        <v>105.10599999999999</v>
      </c>
    </row>
    <row r="23" spans="1:130" x14ac:dyDescent="0.25">
      <c r="A23">
        <v>7</v>
      </c>
      <c r="B23">
        <v>1560442004.5</v>
      </c>
      <c r="C23">
        <v>12</v>
      </c>
      <c r="D23" t="s">
        <v>255</v>
      </c>
      <c r="E23" t="s">
        <v>256</v>
      </c>
      <c r="G23">
        <v>1560441995.375</v>
      </c>
      <c r="H23">
        <f t="shared" si="0"/>
        <v>9.0741609173388901E-4</v>
      </c>
      <c r="I23">
        <f t="shared" si="1"/>
        <v>-0.22237512472493237</v>
      </c>
      <c r="J23">
        <f t="shared" si="2"/>
        <v>20.771174999999999</v>
      </c>
      <c r="K23">
        <f t="shared" si="3"/>
        <v>24.239486730955264</v>
      </c>
      <c r="L23">
        <f t="shared" si="4"/>
        <v>2.4121080074246026</v>
      </c>
      <c r="M23">
        <f t="shared" si="5"/>
        <v>2.0669710583076863</v>
      </c>
      <c r="N23">
        <f t="shared" si="6"/>
        <v>9.4420423101991918E-2</v>
      </c>
      <c r="O23">
        <f t="shared" si="7"/>
        <v>3</v>
      </c>
      <c r="P23">
        <f t="shared" si="8"/>
        <v>9.2957574187767955E-2</v>
      </c>
      <c r="Q23">
        <f t="shared" si="9"/>
        <v>5.822816430983823E-2</v>
      </c>
      <c r="R23">
        <f t="shared" si="10"/>
        <v>215.02133508439528</v>
      </c>
      <c r="S23">
        <f t="shared" si="11"/>
        <v>24.369725718890553</v>
      </c>
      <c r="T23">
        <f t="shared" si="12"/>
        <v>23.960687499999999</v>
      </c>
      <c r="U23">
        <f t="shared" si="13"/>
        <v>2.9879091457301978</v>
      </c>
      <c r="V23">
        <f t="shared" si="14"/>
        <v>70.836290750797005</v>
      </c>
      <c r="W23">
        <f t="shared" si="15"/>
        <v>2.0410614588156997</v>
      </c>
      <c r="X23">
        <f t="shared" si="16"/>
        <v>2.8813782274345514</v>
      </c>
      <c r="Y23">
        <f t="shared" si="17"/>
        <v>0.94684768691449817</v>
      </c>
      <c r="Z23">
        <f t="shared" si="18"/>
        <v>-40.017049645464503</v>
      </c>
      <c r="AA23">
        <f t="shared" si="19"/>
        <v>-97.498793014287912</v>
      </c>
      <c r="AB23">
        <f t="shared" si="20"/>
        <v>-6.7820881460968305</v>
      </c>
      <c r="AC23">
        <f t="shared" si="21"/>
        <v>70.723404278546013</v>
      </c>
      <c r="AD23">
        <v>0</v>
      </c>
      <c r="AE23">
        <v>0</v>
      </c>
      <c r="AF23">
        <v>3</v>
      </c>
      <c r="AG23">
        <v>8</v>
      </c>
      <c r="AH23">
        <v>1</v>
      </c>
      <c r="AI23">
        <f t="shared" si="22"/>
        <v>1</v>
      </c>
      <c r="AJ23">
        <f t="shared" si="23"/>
        <v>0</v>
      </c>
      <c r="AK23">
        <f t="shared" si="24"/>
        <v>67877.23018748645</v>
      </c>
      <c r="AL23">
        <f t="shared" si="25"/>
        <v>1199.99892857143</v>
      </c>
      <c r="AM23">
        <f t="shared" si="26"/>
        <v>963.35930978556405</v>
      </c>
      <c r="AN23">
        <f t="shared" si="27"/>
        <v>0.80280014160714308</v>
      </c>
      <c r="AO23">
        <f t="shared" si="28"/>
        <v>0.22319951953571432</v>
      </c>
      <c r="AP23">
        <v>10</v>
      </c>
      <c r="AQ23">
        <v>1</v>
      </c>
      <c r="AR23" t="s">
        <v>237</v>
      </c>
      <c r="AS23">
        <v>1560441995.375</v>
      </c>
      <c r="AT23">
        <v>20.771174999999999</v>
      </c>
      <c r="AU23">
        <v>20.431975000000001</v>
      </c>
      <c r="AV23">
        <v>20.5108071428571</v>
      </c>
      <c r="AW23">
        <v>19.029517857142899</v>
      </c>
      <c r="AX23">
        <v>600.02071428571401</v>
      </c>
      <c r="AY23">
        <v>99.411614285714293</v>
      </c>
      <c r="AZ23">
        <v>9.9899064285714295E-2</v>
      </c>
      <c r="BA23">
        <v>23.3578607142857</v>
      </c>
      <c r="BB23">
        <v>24.089939285714301</v>
      </c>
      <c r="BC23">
        <v>23.8314357142857</v>
      </c>
      <c r="BD23">
        <v>0</v>
      </c>
      <c r="BE23">
        <v>0</v>
      </c>
      <c r="BF23">
        <v>12999.214285714301</v>
      </c>
      <c r="BG23">
        <v>1041.0414285714301</v>
      </c>
      <c r="BH23">
        <v>20.970507142857102</v>
      </c>
      <c r="BI23">
        <v>1199.99892857143</v>
      </c>
      <c r="BJ23">
        <v>0.33000539285714298</v>
      </c>
      <c r="BK23">
        <v>0.32999621428571402</v>
      </c>
      <c r="BL23">
        <v>0.32999428571428602</v>
      </c>
      <c r="BM23">
        <v>1.0004310714285701E-2</v>
      </c>
      <c r="BN23">
        <v>25.113092857142899</v>
      </c>
      <c r="BO23">
        <v>17743.150000000001</v>
      </c>
      <c r="BP23">
        <v>1560439127</v>
      </c>
      <c r="BQ23" t="s">
        <v>238</v>
      </c>
      <c r="BR23">
        <v>2</v>
      </c>
      <c r="BS23">
        <v>-0.51400000000000001</v>
      </c>
      <c r="BT23">
        <v>2.4E-2</v>
      </c>
      <c r="BU23">
        <v>400</v>
      </c>
      <c r="BV23">
        <v>19</v>
      </c>
      <c r="BW23">
        <v>0.04</v>
      </c>
      <c r="BX23">
        <v>0.04</v>
      </c>
      <c r="BY23">
        <v>-0.325855894234236</v>
      </c>
      <c r="BZ23">
        <v>2.2688936900820398</v>
      </c>
      <c r="CA23">
        <v>0.38269397071738098</v>
      </c>
      <c r="CB23">
        <v>0</v>
      </c>
      <c r="CC23">
        <v>0.421581770731707</v>
      </c>
      <c r="CD23">
        <v>-5.1198859233445102</v>
      </c>
      <c r="CE23">
        <v>0.82974155280250195</v>
      </c>
      <c r="CF23">
        <v>0</v>
      </c>
      <c r="CG23">
        <v>1.48050804878049</v>
      </c>
      <c r="CH23">
        <v>3.2731149825784102E-2</v>
      </c>
      <c r="CI23">
        <v>3.3288401404313901E-3</v>
      </c>
      <c r="CJ23">
        <v>1</v>
      </c>
      <c r="CK23">
        <v>1</v>
      </c>
      <c r="CL23">
        <v>3</v>
      </c>
      <c r="CM23" t="s">
        <v>257</v>
      </c>
      <c r="CN23">
        <v>1.8608100000000001</v>
      </c>
      <c r="CO23">
        <v>1.8577600000000001</v>
      </c>
      <c r="CP23">
        <v>1.8605100000000001</v>
      </c>
      <c r="CQ23">
        <v>1.8533299999999999</v>
      </c>
      <c r="CR23">
        <v>1.85189</v>
      </c>
      <c r="CS23">
        <v>1.8527199999999999</v>
      </c>
      <c r="CT23">
        <v>1.8564499999999999</v>
      </c>
      <c r="CU23">
        <v>1.8626400000000001</v>
      </c>
      <c r="CV23" t="s">
        <v>240</v>
      </c>
      <c r="CW23" t="s">
        <v>19</v>
      </c>
      <c r="CX23" t="s">
        <v>19</v>
      </c>
      <c r="CY23" t="s">
        <v>19</v>
      </c>
      <c r="CZ23" t="s">
        <v>241</v>
      </c>
      <c r="DA23" t="s">
        <v>242</v>
      </c>
      <c r="DB23" t="s">
        <v>243</v>
      </c>
      <c r="DC23" t="s">
        <v>243</v>
      </c>
      <c r="DD23" t="s">
        <v>243</v>
      </c>
      <c r="DE23" t="s">
        <v>243</v>
      </c>
      <c r="DF23">
        <v>0</v>
      </c>
      <c r="DG23">
        <v>100</v>
      </c>
      <c r="DH23">
        <v>100</v>
      </c>
      <c r="DI23">
        <v>-0.51400000000000001</v>
      </c>
      <c r="DJ23">
        <v>2.4E-2</v>
      </c>
      <c r="DK23">
        <v>3</v>
      </c>
      <c r="DL23">
        <v>618.27200000000005</v>
      </c>
      <c r="DM23">
        <v>286.93799999999999</v>
      </c>
      <c r="DN23">
        <v>23.000699999999998</v>
      </c>
      <c r="DO23">
        <v>24.603100000000001</v>
      </c>
      <c r="DP23">
        <v>30.0001</v>
      </c>
      <c r="DQ23">
        <v>24.685300000000002</v>
      </c>
      <c r="DR23">
        <v>24.6999</v>
      </c>
      <c r="DS23">
        <v>4.41988</v>
      </c>
      <c r="DT23">
        <v>27.508299999999998</v>
      </c>
      <c r="DU23">
        <v>86.966700000000003</v>
      </c>
      <c r="DV23">
        <v>23</v>
      </c>
      <c r="DW23">
        <v>35.83</v>
      </c>
      <c r="DX23">
        <v>19</v>
      </c>
      <c r="DY23">
        <v>101.13800000000001</v>
      </c>
      <c r="DZ23">
        <v>105.10599999999999</v>
      </c>
    </row>
    <row r="24" spans="1:130" x14ac:dyDescent="0.25">
      <c r="A24">
        <v>8</v>
      </c>
      <c r="B24">
        <v>1560442006.5</v>
      </c>
      <c r="C24">
        <v>14</v>
      </c>
      <c r="D24" t="s">
        <v>258</v>
      </c>
      <c r="E24" t="s">
        <v>259</v>
      </c>
      <c r="G24">
        <v>1560441997.25</v>
      </c>
      <c r="H24">
        <f t="shared" si="0"/>
        <v>9.0820469644794122E-4</v>
      </c>
      <c r="I24">
        <f t="shared" si="1"/>
        <v>0.15044295790590551</v>
      </c>
      <c r="J24">
        <f t="shared" si="2"/>
        <v>20.846757142857101</v>
      </c>
      <c r="K24">
        <f t="shared" si="3"/>
        <v>17.962972158345792</v>
      </c>
      <c r="L24">
        <f t="shared" si="4"/>
        <v>1.7875283876731298</v>
      </c>
      <c r="M24">
        <f t="shared" si="5"/>
        <v>2.074499133845805</v>
      </c>
      <c r="N24">
        <f t="shared" si="6"/>
        <v>9.4505359603720848E-2</v>
      </c>
      <c r="O24">
        <f t="shared" si="7"/>
        <v>3</v>
      </c>
      <c r="P24">
        <f t="shared" si="8"/>
        <v>9.3039898099161703E-2</v>
      </c>
      <c r="Q24">
        <f t="shared" si="9"/>
        <v>5.8279846804875114E-2</v>
      </c>
      <c r="R24">
        <f t="shared" si="10"/>
        <v>215.02157831132553</v>
      </c>
      <c r="S24">
        <f t="shared" si="11"/>
        <v>24.371381953280665</v>
      </c>
      <c r="T24">
        <f t="shared" si="12"/>
        <v>23.96212142857145</v>
      </c>
      <c r="U24">
        <f t="shared" si="13"/>
        <v>2.988166598393724</v>
      </c>
      <c r="V24">
        <f t="shared" si="14"/>
        <v>70.83780704362988</v>
      </c>
      <c r="W24">
        <f t="shared" si="15"/>
        <v>2.041333970409597</v>
      </c>
      <c r="X24">
        <f t="shared" si="16"/>
        <v>2.8817012490975533</v>
      </c>
      <c r="Y24">
        <f t="shared" si="17"/>
        <v>0.94683262798412704</v>
      </c>
      <c r="Z24">
        <f t="shared" si="18"/>
        <v>-40.051827113354207</v>
      </c>
      <c r="AA24">
        <f t="shared" si="19"/>
        <v>-97.430344028567916</v>
      </c>
      <c r="AB24">
        <f t="shared" si="20"/>
        <v>-6.7774395539715133</v>
      </c>
      <c r="AC24">
        <f t="shared" si="21"/>
        <v>70.761967615431885</v>
      </c>
      <c r="AD24">
        <v>0</v>
      </c>
      <c r="AE24">
        <v>0</v>
      </c>
      <c r="AF24">
        <v>3</v>
      </c>
      <c r="AG24">
        <v>8</v>
      </c>
      <c r="AH24">
        <v>1</v>
      </c>
      <c r="AI24">
        <f t="shared" si="22"/>
        <v>1</v>
      </c>
      <c r="AJ24">
        <f t="shared" si="23"/>
        <v>0</v>
      </c>
      <c r="AK24">
        <f t="shared" si="24"/>
        <v>67880.169634212114</v>
      </c>
      <c r="AL24">
        <f t="shared" si="25"/>
        <v>1200.0003571428599</v>
      </c>
      <c r="AM24">
        <f t="shared" si="26"/>
        <v>963.3604090714673</v>
      </c>
      <c r="AN24">
        <f t="shared" si="27"/>
        <v>0.80280010196428575</v>
      </c>
      <c r="AO24">
        <f t="shared" si="28"/>
        <v>0.22319951732142862</v>
      </c>
      <c r="AP24">
        <v>10</v>
      </c>
      <c r="AQ24">
        <v>1</v>
      </c>
      <c r="AR24" t="s">
        <v>237</v>
      </c>
      <c r="AS24">
        <v>1560441997.25</v>
      </c>
      <c r="AT24">
        <v>20.846757142857101</v>
      </c>
      <c r="AU24">
        <v>21.129039285714299</v>
      </c>
      <c r="AV24">
        <v>20.5134785714286</v>
      </c>
      <c r="AW24">
        <v>19.030914285714299</v>
      </c>
      <c r="AX24">
        <v>600.02407142857101</v>
      </c>
      <c r="AY24">
        <v>99.411935714285704</v>
      </c>
      <c r="AZ24">
        <v>9.9902967857142894E-2</v>
      </c>
      <c r="BA24">
        <v>23.3597178571429</v>
      </c>
      <c r="BB24">
        <v>24.091028571428598</v>
      </c>
      <c r="BC24">
        <v>23.833214285714298</v>
      </c>
      <c r="BD24">
        <v>0</v>
      </c>
      <c r="BE24">
        <v>0</v>
      </c>
      <c r="BF24">
        <v>12999.8857142857</v>
      </c>
      <c r="BG24">
        <v>1041.03642857143</v>
      </c>
      <c r="BH24">
        <v>20.995249999999999</v>
      </c>
      <c r="BI24">
        <v>1200.0003571428599</v>
      </c>
      <c r="BJ24">
        <v>0.33000532142857097</v>
      </c>
      <c r="BK24">
        <v>0.32999642857142902</v>
      </c>
      <c r="BL24">
        <v>0.32999414285714301</v>
      </c>
      <c r="BM24">
        <v>1.00043035714286E-2</v>
      </c>
      <c r="BN24">
        <v>25.180057142857098</v>
      </c>
      <c r="BO24">
        <v>17743.1678571429</v>
      </c>
      <c r="BP24">
        <v>1560439127</v>
      </c>
      <c r="BQ24" t="s">
        <v>238</v>
      </c>
      <c r="BR24">
        <v>2</v>
      </c>
      <c r="BS24">
        <v>-0.51400000000000001</v>
      </c>
      <c r="BT24">
        <v>2.4E-2</v>
      </c>
      <c r="BU24">
        <v>400</v>
      </c>
      <c r="BV24">
        <v>19</v>
      </c>
      <c r="BW24">
        <v>0.04</v>
      </c>
      <c r="BX24">
        <v>0.04</v>
      </c>
      <c r="BY24">
        <v>-4.6844040034086903E-2</v>
      </c>
      <c r="BZ24">
        <v>6.2301942065482896</v>
      </c>
      <c r="CA24">
        <v>0.89714463055570304</v>
      </c>
      <c r="CB24">
        <v>0</v>
      </c>
      <c r="CC24">
        <v>-0.111343009756098</v>
      </c>
      <c r="CD24">
        <v>-12.4928926076671</v>
      </c>
      <c r="CE24">
        <v>1.73677530672249</v>
      </c>
      <c r="CF24">
        <v>0</v>
      </c>
      <c r="CG24">
        <v>1.4819502439024399</v>
      </c>
      <c r="CH24">
        <v>3.6177282229964497E-2</v>
      </c>
      <c r="CI24">
        <v>3.7425043707258201E-3</v>
      </c>
      <c r="CJ24">
        <v>1</v>
      </c>
      <c r="CK24">
        <v>1</v>
      </c>
      <c r="CL24">
        <v>3</v>
      </c>
      <c r="CM24" t="s">
        <v>257</v>
      </c>
      <c r="CN24">
        <v>1.8608100000000001</v>
      </c>
      <c r="CO24">
        <v>1.8577600000000001</v>
      </c>
      <c r="CP24">
        <v>1.8605</v>
      </c>
      <c r="CQ24">
        <v>1.8533299999999999</v>
      </c>
      <c r="CR24">
        <v>1.85189</v>
      </c>
      <c r="CS24">
        <v>1.8527199999999999</v>
      </c>
      <c r="CT24">
        <v>1.8564400000000001</v>
      </c>
      <c r="CU24">
        <v>1.8626400000000001</v>
      </c>
      <c r="CV24" t="s">
        <v>240</v>
      </c>
      <c r="CW24" t="s">
        <v>19</v>
      </c>
      <c r="CX24" t="s">
        <v>19</v>
      </c>
      <c r="CY24" t="s">
        <v>19</v>
      </c>
      <c r="CZ24" t="s">
        <v>241</v>
      </c>
      <c r="DA24" t="s">
        <v>242</v>
      </c>
      <c r="DB24" t="s">
        <v>243</v>
      </c>
      <c r="DC24" t="s">
        <v>243</v>
      </c>
      <c r="DD24" t="s">
        <v>243</v>
      </c>
      <c r="DE24" t="s">
        <v>243</v>
      </c>
      <c r="DF24">
        <v>0</v>
      </c>
      <c r="DG24">
        <v>100</v>
      </c>
      <c r="DH24">
        <v>100</v>
      </c>
      <c r="DI24">
        <v>-0.51400000000000001</v>
      </c>
      <c r="DJ24">
        <v>2.4E-2</v>
      </c>
      <c r="DK24">
        <v>3</v>
      </c>
      <c r="DL24">
        <v>618.14599999999996</v>
      </c>
      <c r="DM24">
        <v>287.072</v>
      </c>
      <c r="DN24">
        <v>23.000900000000001</v>
      </c>
      <c r="DO24">
        <v>24.6037</v>
      </c>
      <c r="DP24">
        <v>30.0001</v>
      </c>
      <c r="DQ24">
        <v>24.686399999999999</v>
      </c>
      <c r="DR24">
        <v>24.7</v>
      </c>
      <c r="DS24">
        <v>4.5787800000000001</v>
      </c>
      <c r="DT24">
        <v>27.508299999999998</v>
      </c>
      <c r="DU24">
        <v>86.966700000000003</v>
      </c>
      <c r="DV24">
        <v>23</v>
      </c>
      <c r="DW24">
        <v>40.83</v>
      </c>
      <c r="DX24">
        <v>19</v>
      </c>
      <c r="DY24">
        <v>101.13800000000001</v>
      </c>
      <c r="DZ24">
        <v>105.10599999999999</v>
      </c>
    </row>
    <row r="25" spans="1:130" x14ac:dyDescent="0.25">
      <c r="A25">
        <v>9</v>
      </c>
      <c r="B25">
        <v>1560442008.5</v>
      </c>
      <c r="C25">
        <v>16</v>
      </c>
      <c r="D25" t="s">
        <v>260</v>
      </c>
      <c r="E25" t="s">
        <v>261</v>
      </c>
      <c r="G25">
        <v>1560441999.17857</v>
      </c>
      <c r="H25">
        <f t="shared" si="0"/>
        <v>9.092912191812078E-4</v>
      </c>
      <c r="I25">
        <f t="shared" si="1"/>
        <v>0.68382775593834799</v>
      </c>
      <c r="J25">
        <f t="shared" si="2"/>
        <v>21.018339285714301</v>
      </c>
      <c r="K25">
        <f t="shared" si="3"/>
        <v>9.0644625139376664</v>
      </c>
      <c r="L25">
        <f t="shared" si="4"/>
        <v>0.90202473578043219</v>
      </c>
      <c r="M25">
        <f t="shared" si="5"/>
        <v>2.0915814822542598</v>
      </c>
      <c r="N25">
        <f t="shared" si="6"/>
        <v>9.4620112947713705E-2</v>
      </c>
      <c r="O25">
        <f t="shared" si="7"/>
        <v>3</v>
      </c>
      <c r="P25">
        <f t="shared" si="8"/>
        <v>9.3151118062336349E-2</v>
      </c>
      <c r="Q25">
        <f t="shared" si="9"/>
        <v>5.8349670405467804E-2</v>
      </c>
      <c r="R25">
        <f t="shared" si="10"/>
        <v>215.02168133981255</v>
      </c>
      <c r="S25">
        <f t="shared" si="11"/>
        <v>24.373311181071447</v>
      </c>
      <c r="T25">
        <f t="shared" si="12"/>
        <v>23.9637160714286</v>
      </c>
      <c r="U25">
        <f t="shared" si="13"/>
        <v>2.9884529290537016</v>
      </c>
      <c r="V25">
        <f t="shared" si="14"/>
        <v>70.838243768665734</v>
      </c>
      <c r="W25">
        <f t="shared" si="15"/>
        <v>2.04161853188213</v>
      </c>
      <c r="X25">
        <f t="shared" si="16"/>
        <v>2.8820851891096857</v>
      </c>
      <c r="Y25">
        <f t="shared" si="17"/>
        <v>0.94683439717157158</v>
      </c>
      <c r="Z25">
        <f t="shared" si="18"/>
        <v>-40.099742765891264</v>
      </c>
      <c r="AA25">
        <f t="shared" si="19"/>
        <v>-97.331280728576118</v>
      </c>
      <c r="AB25">
        <f t="shared" si="20"/>
        <v>-6.7706786589344006</v>
      </c>
      <c r="AC25">
        <f t="shared" si="21"/>
        <v>70.819979186410777</v>
      </c>
      <c r="AD25">
        <v>0</v>
      </c>
      <c r="AE25">
        <v>0</v>
      </c>
      <c r="AF25">
        <v>3</v>
      </c>
      <c r="AG25">
        <v>7</v>
      </c>
      <c r="AH25">
        <v>1</v>
      </c>
      <c r="AI25">
        <f t="shared" si="22"/>
        <v>1</v>
      </c>
      <c r="AJ25">
        <f t="shared" si="23"/>
        <v>0</v>
      </c>
      <c r="AK25">
        <f t="shared" si="24"/>
        <v>67878.034159473988</v>
      </c>
      <c r="AL25">
        <f t="shared" si="25"/>
        <v>1200.00071428571</v>
      </c>
      <c r="AM25">
        <f t="shared" si="26"/>
        <v>963.36072792866003</v>
      </c>
      <c r="AN25">
        <f t="shared" si="27"/>
        <v>0.80280012875000006</v>
      </c>
      <c r="AO25">
        <f t="shared" si="28"/>
        <v>0.22319955039285719</v>
      </c>
      <c r="AP25">
        <v>10</v>
      </c>
      <c r="AQ25">
        <v>1</v>
      </c>
      <c r="AR25" t="s">
        <v>237</v>
      </c>
      <c r="AS25">
        <v>1560441999.17857</v>
      </c>
      <c r="AT25">
        <v>21.018339285714301</v>
      </c>
      <c r="AU25">
        <v>22.189842857142899</v>
      </c>
      <c r="AV25">
        <v>20.5162607142857</v>
      </c>
      <c r="AW25">
        <v>19.031946428571398</v>
      </c>
      <c r="AX25">
        <v>600.03192857142903</v>
      </c>
      <c r="AY25">
        <v>99.412292857142901</v>
      </c>
      <c r="AZ25">
        <v>9.9921396428571396E-2</v>
      </c>
      <c r="BA25">
        <v>23.361924999999999</v>
      </c>
      <c r="BB25">
        <v>24.092842857142902</v>
      </c>
      <c r="BC25">
        <v>23.834589285714301</v>
      </c>
      <c r="BD25">
        <v>0</v>
      </c>
      <c r="BE25">
        <v>0</v>
      </c>
      <c r="BF25">
        <v>12999.4857142857</v>
      </c>
      <c r="BG25">
        <v>1041.03</v>
      </c>
      <c r="BH25">
        <v>20.9965892857143</v>
      </c>
      <c r="BI25">
        <v>1200.00071428571</v>
      </c>
      <c r="BJ25">
        <v>0.33000496428571402</v>
      </c>
      <c r="BK25">
        <v>0.32999642857142902</v>
      </c>
      <c r="BL25">
        <v>0.32999450000000002</v>
      </c>
      <c r="BM25">
        <v>1.0004325E-2</v>
      </c>
      <c r="BN25">
        <v>25.25</v>
      </c>
      <c r="BO25">
        <v>17743.174999999999</v>
      </c>
      <c r="BP25">
        <v>1560439127</v>
      </c>
      <c r="BQ25" t="s">
        <v>238</v>
      </c>
      <c r="BR25">
        <v>2</v>
      </c>
      <c r="BS25">
        <v>-0.51400000000000001</v>
      </c>
      <c r="BT25">
        <v>2.4E-2</v>
      </c>
      <c r="BU25">
        <v>400</v>
      </c>
      <c r="BV25">
        <v>19</v>
      </c>
      <c r="BW25">
        <v>0.04</v>
      </c>
      <c r="BX25">
        <v>0.04</v>
      </c>
      <c r="BY25">
        <v>0.386942522417974</v>
      </c>
      <c r="BZ25">
        <v>11.7367565454963</v>
      </c>
      <c r="CA25">
        <v>1.48330760441971</v>
      </c>
      <c r="CB25">
        <v>0</v>
      </c>
      <c r="CC25">
        <v>-0.89052703414634105</v>
      </c>
      <c r="CD25">
        <v>-21.989694727526999</v>
      </c>
      <c r="CE25">
        <v>2.7099025917781399</v>
      </c>
      <c r="CF25">
        <v>0</v>
      </c>
      <c r="CG25">
        <v>1.4835758536585399</v>
      </c>
      <c r="CH25">
        <v>4.7344390243900199E-2</v>
      </c>
      <c r="CI25">
        <v>4.9616957052269197E-3</v>
      </c>
      <c r="CJ25">
        <v>1</v>
      </c>
      <c r="CK25">
        <v>1</v>
      </c>
      <c r="CL25">
        <v>3</v>
      </c>
      <c r="CM25" t="s">
        <v>257</v>
      </c>
      <c r="CN25">
        <v>1.8608100000000001</v>
      </c>
      <c r="CO25">
        <v>1.8577600000000001</v>
      </c>
      <c r="CP25">
        <v>1.8605</v>
      </c>
      <c r="CQ25">
        <v>1.8533299999999999</v>
      </c>
      <c r="CR25">
        <v>1.85189</v>
      </c>
      <c r="CS25">
        <v>1.8527199999999999</v>
      </c>
      <c r="CT25">
        <v>1.85643</v>
      </c>
      <c r="CU25">
        <v>1.8626400000000001</v>
      </c>
      <c r="CV25" t="s">
        <v>240</v>
      </c>
      <c r="CW25" t="s">
        <v>19</v>
      </c>
      <c r="CX25" t="s">
        <v>19</v>
      </c>
      <c r="CY25" t="s">
        <v>19</v>
      </c>
      <c r="CZ25" t="s">
        <v>241</v>
      </c>
      <c r="DA25" t="s">
        <v>242</v>
      </c>
      <c r="DB25" t="s">
        <v>243</v>
      </c>
      <c r="DC25" t="s">
        <v>243</v>
      </c>
      <c r="DD25" t="s">
        <v>243</v>
      </c>
      <c r="DE25" t="s">
        <v>243</v>
      </c>
      <c r="DF25">
        <v>0</v>
      </c>
      <c r="DG25">
        <v>100</v>
      </c>
      <c r="DH25">
        <v>100</v>
      </c>
      <c r="DI25">
        <v>-0.51400000000000001</v>
      </c>
      <c r="DJ25">
        <v>2.4E-2</v>
      </c>
      <c r="DK25">
        <v>3</v>
      </c>
      <c r="DL25">
        <v>618.46699999999998</v>
      </c>
      <c r="DM25">
        <v>287.01</v>
      </c>
      <c r="DN25">
        <v>23.000900000000001</v>
      </c>
      <c r="DO25">
        <v>24.604700000000001</v>
      </c>
      <c r="DP25">
        <v>30.0002</v>
      </c>
      <c r="DQ25">
        <v>24.686900000000001</v>
      </c>
      <c r="DR25">
        <v>24.700900000000001</v>
      </c>
      <c r="DS25">
        <v>4.6844799999999998</v>
      </c>
      <c r="DT25">
        <v>27.508299999999998</v>
      </c>
      <c r="DU25">
        <v>86.966700000000003</v>
      </c>
      <c r="DV25">
        <v>23</v>
      </c>
      <c r="DW25">
        <v>40.83</v>
      </c>
      <c r="DX25">
        <v>19</v>
      </c>
      <c r="DY25">
        <v>101.137</v>
      </c>
      <c r="DZ25">
        <v>105.10599999999999</v>
      </c>
    </row>
    <row r="26" spans="1:130" x14ac:dyDescent="0.25">
      <c r="A26">
        <v>10</v>
      </c>
      <c r="B26">
        <v>1560442010.5</v>
      </c>
      <c r="C26">
        <v>18</v>
      </c>
      <c r="D26" t="s">
        <v>262</v>
      </c>
      <c r="E26" t="s">
        <v>263</v>
      </c>
      <c r="G26">
        <v>1560442001.1607101</v>
      </c>
      <c r="H26">
        <f t="shared" si="0"/>
        <v>9.1055088575941036E-4</v>
      </c>
      <c r="I26">
        <f t="shared" si="1"/>
        <v>1.3519077974928384</v>
      </c>
      <c r="J26">
        <f t="shared" si="2"/>
        <v>21.322939285714298</v>
      </c>
      <c r="K26">
        <f t="shared" si="3"/>
        <v>-1.9677115619786101</v>
      </c>
      <c r="L26">
        <f t="shared" si="4"/>
        <v>-0.19581188007179309</v>
      </c>
      <c r="M26">
        <f t="shared" si="5"/>
        <v>2.1218988142723538</v>
      </c>
      <c r="N26">
        <f t="shared" si="6"/>
        <v>9.4741342408468418E-2</v>
      </c>
      <c r="O26">
        <f t="shared" si="7"/>
        <v>3</v>
      </c>
      <c r="P26">
        <f t="shared" si="8"/>
        <v>9.3268610186199627E-2</v>
      </c>
      <c r="Q26">
        <f t="shared" si="9"/>
        <v>5.8423432057141837E-2</v>
      </c>
      <c r="R26">
        <f t="shared" si="10"/>
        <v>215.02160759646375</v>
      </c>
      <c r="S26">
        <f t="shared" si="11"/>
        <v>24.375441503881024</v>
      </c>
      <c r="T26">
        <f t="shared" si="12"/>
        <v>23.965941071428549</v>
      </c>
      <c r="U26">
        <f t="shared" si="13"/>
        <v>2.9888524853819964</v>
      </c>
      <c r="V26">
        <f t="shared" si="14"/>
        <v>70.837568018805413</v>
      </c>
      <c r="W26">
        <f t="shared" si="15"/>
        <v>2.0419014331647523</v>
      </c>
      <c r="X26">
        <f t="shared" si="16"/>
        <v>2.8825120487234743</v>
      </c>
      <c r="Y26">
        <f t="shared" si="17"/>
        <v>0.94695105221724418</v>
      </c>
      <c r="Z26">
        <f t="shared" si="18"/>
        <v>-40.155294061989999</v>
      </c>
      <c r="AA26">
        <f t="shared" si="19"/>
        <v>-97.29431249999196</v>
      </c>
      <c r="AB26">
        <f t="shared" si="20"/>
        <v>-6.7682671316358398</v>
      </c>
      <c r="AC26">
        <f t="shared" si="21"/>
        <v>70.803733902845963</v>
      </c>
      <c r="AD26">
        <v>0</v>
      </c>
      <c r="AE26">
        <v>0</v>
      </c>
      <c r="AF26">
        <v>3</v>
      </c>
      <c r="AG26">
        <v>8</v>
      </c>
      <c r="AH26">
        <v>1</v>
      </c>
      <c r="AI26">
        <f t="shared" si="22"/>
        <v>1</v>
      </c>
      <c r="AJ26">
        <f t="shared" si="23"/>
        <v>0</v>
      </c>
      <c r="AK26">
        <f t="shared" si="24"/>
        <v>67877.239272168241</v>
      </c>
      <c r="AL26">
        <f t="shared" si="25"/>
        <v>1200.0003571428599</v>
      </c>
      <c r="AM26">
        <f t="shared" si="26"/>
        <v>963.36040971432544</v>
      </c>
      <c r="AN26">
        <f t="shared" si="27"/>
        <v>0.80280010250000078</v>
      </c>
      <c r="AO26">
        <f t="shared" si="28"/>
        <v>0.22319954757142882</v>
      </c>
      <c r="AP26">
        <v>10</v>
      </c>
      <c r="AQ26">
        <v>1</v>
      </c>
      <c r="AR26" t="s">
        <v>237</v>
      </c>
      <c r="AS26">
        <v>1560442001.1607101</v>
      </c>
      <c r="AT26">
        <v>21.322939285714298</v>
      </c>
      <c r="AU26">
        <v>23.608353571428601</v>
      </c>
      <c r="AV26">
        <v>20.5190464285714</v>
      </c>
      <c r="AW26">
        <v>19.032682142857102</v>
      </c>
      <c r="AX26">
        <v>600.03274999999996</v>
      </c>
      <c r="AY26">
        <v>99.412564285714296</v>
      </c>
      <c r="AZ26">
        <v>9.9927207142857105E-2</v>
      </c>
      <c r="BA26">
        <v>23.364378571428599</v>
      </c>
      <c r="BB26">
        <v>24.095107142857099</v>
      </c>
      <c r="BC26">
        <v>23.836774999999999</v>
      </c>
      <c r="BD26">
        <v>0</v>
      </c>
      <c r="BE26">
        <v>0</v>
      </c>
      <c r="BF26">
        <v>12999.396428571399</v>
      </c>
      <c r="BG26">
        <v>1041.0278571428601</v>
      </c>
      <c r="BH26">
        <v>20.866407142857099</v>
      </c>
      <c r="BI26">
        <v>1200.0003571428599</v>
      </c>
      <c r="BJ26">
        <v>0.33000489285714302</v>
      </c>
      <c r="BK26">
        <v>0.32999642857142902</v>
      </c>
      <c r="BL26">
        <v>0.329994535714286</v>
      </c>
      <c r="BM26">
        <v>1.00043285714286E-2</v>
      </c>
      <c r="BN26">
        <v>25.318453571428599</v>
      </c>
      <c r="BO26">
        <v>17743.174999999999</v>
      </c>
      <c r="BP26">
        <v>1560439127</v>
      </c>
      <c r="BQ26" t="s">
        <v>238</v>
      </c>
      <c r="BR26">
        <v>2</v>
      </c>
      <c r="BS26">
        <v>-0.51400000000000001</v>
      </c>
      <c r="BT26">
        <v>2.4E-2</v>
      </c>
      <c r="BU26">
        <v>400</v>
      </c>
      <c r="BV26">
        <v>19</v>
      </c>
      <c r="BW26">
        <v>0.04</v>
      </c>
      <c r="BX26">
        <v>0.04</v>
      </c>
      <c r="BY26">
        <v>0.94648181785938901</v>
      </c>
      <c r="BZ26">
        <v>17.740299415525399</v>
      </c>
      <c r="CA26">
        <v>2.0372067027929299</v>
      </c>
      <c r="CB26">
        <v>0</v>
      </c>
      <c r="CC26">
        <v>-1.87530271707317</v>
      </c>
      <c r="CD26">
        <v>-32.014018854352997</v>
      </c>
      <c r="CE26">
        <v>3.6200598087357099</v>
      </c>
      <c r="CF26">
        <v>0</v>
      </c>
      <c r="CG26">
        <v>1.4854682926829299</v>
      </c>
      <c r="CH26">
        <v>5.9206829268288401E-2</v>
      </c>
      <c r="CI26">
        <v>6.1391037331229503E-3</v>
      </c>
      <c r="CJ26">
        <v>1</v>
      </c>
      <c r="CK26">
        <v>1</v>
      </c>
      <c r="CL26">
        <v>3</v>
      </c>
      <c r="CM26" t="s">
        <v>257</v>
      </c>
      <c r="CN26">
        <v>1.8608100000000001</v>
      </c>
      <c r="CO26">
        <v>1.8577600000000001</v>
      </c>
      <c r="CP26">
        <v>1.8605100000000001</v>
      </c>
      <c r="CQ26">
        <v>1.8533299999999999</v>
      </c>
      <c r="CR26">
        <v>1.85189</v>
      </c>
      <c r="CS26">
        <v>1.8527199999999999</v>
      </c>
      <c r="CT26">
        <v>1.8564499999999999</v>
      </c>
      <c r="CU26">
        <v>1.8626400000000001</v>
      </c>
      <c r="CV26" t="s">
        <v>240</v>
      </c>
      <c r="CW26" t="s">
        <v>19</v>
      </c>
      <c r="CX26" t="s">
        <v>19</v>
      </c>
      <c r="CY26" t="s">
        <v>19</v>
      </c>
      <c r="CZ26" t="s">
        <v>241</v>
      </c>
      <c r="DA26" t="s">
        <v>242</v>
      </c>
      <c r="DB26" t="s">
        <v>243</v>
      </c>
      <c r="DC26" t="s">
        <v>243</v>
      </c>
      <c r="DD26" t="s">
        <v>243</v>
      </c>
      <c r="DE26" t="s">
        <v>243</v>
      </c>
      <c r="DF26">
        <v>0</v>
      </c>
      <c r="DG26">
        <v>100</v>
      </c>
      <c r="DH26">
        <v>100</v>
      </c>
      <c r="DI26">
        <v>-0.51400000000000001</v>
      </c>
      <c r="DJ26">
        <v>2.4E-2</v>
      </c>
      <c r="DK26">
        <v>3</v>
      </c>
      <c r="DL26">
        <v>618.20500000000004</v>
      </c>
      <c r="DM26">
        <v>287.03800000000001</v>
      </c>
      <c r="DN26">
        <v>23.000800000000002</v>
      </c>
      <c r="DO26">
        <v>24.605699999999999</v>
      </c>
      <c r="DP26">
        <v>30.000299999999999</v>
      </c>
      <c r="DQ26">
        <v>24.687899999999999</v>
      </c>
      <c r="DR26">
        <v>24.701899999999998</v>
      </c>
      <c r="DS26">
        <v>4.8263600000000002</v>
      </c>
      <c r="DT26">
        <v>27.508299999999998</v>
      </c>
      <c r="DU26">
        <v>86.966700000000003</v>
      </c>
      <c r="DV26">
        <v>23</v>
      </c>
      <c r="DW26">
        <v>45.83</v>
      </c>
      <c r="DX26">
        <v>19</v>
      </c>
      <c r="DY26">
        <v>101.137</v>
      </c>
      <c r="DZ26">
        <v>105.105</v>
      </c>
    </row>
    <row r="27" spans="1:130" x14ac:dyDescent="0.25">
      <c r="A27">
        <v>11</v>
      </c>
      <c r="B27">
        <v>1560442012.5</v>
      </c>
      <c r="C27">
        <v>20</v>
      </c>
      <c r="D27" t="s">
        <v>264</v>
      </c>
      <c r="E27" t="s">
        <v>265</v>
      </c>
      <c r="G27">
        <v>1560442003.1607101</v>
      </c>
      <c r="H27">
        <f t="shared" si="0"/>
        <v>9.1185082823614164E-4</v>
      </c>
      <c r="I27">
        <f t="shared" si="1"/>
        <v>2.1434233836999623</v>
      </c>
      <c r="J27">
        <f t="shared" si="2"/>
        <v>21.790975</v>
      </c>
      <c r="K27">
        <f t="shared" si="3"/>
        <v>-14.905580787732324</v>
      </c>
      <c r="L27">
        <f t="shared" si="4"/>
        <v>-1.4832959656792879</v>
      </c>
      <c r="M27">
        <f t="shared" si="5"/>
        <v>2.1684807701233919</v>
      </c>
      <c r="N27">
        <f t="shared" si="6"/>
        <v>9.4858861969621955E-2</v>
      </c>
      <c r="O27">
        <f t="shared" si="7"/>
        <v>3</v>
      </c>
      <c r="P27">
        <f t="shared" si="8"/>
        <v>9.3382502319964047E-2</v>
      </c>
      <c r="Q27">
        <f t="shared" si="9"/>
        <v>5.8494934029344345E-2</v>
      </c>
      <c r="R27">
        <f t="shared" si="10"/>
        <v>215.0214068515962</v>
      </c>
      <c r="S27">
        <f t="shared" si="11"/>
        <v>24.3776250668115</v>
      </c>
      <c r="T27">
        <f t="shared" si="12"/>
        <v>23.968557142857151</v>
      </c>
      <c r="U27">
        <f t="shared" si="13"/>
        <v>2.9893223284498198</v>
      </c>
      <c r="V27">
        <f t="shared" si="14"/>
        <v>70.836349574725816</v>
      </c>
      <c r="W27">
        <f t="shared" si="15"/>
        <v>2.0421766462620288</v>
      </c>
      <c r="X27">
        <f t="shared" si="16"/>
        <v>2.8829501499194574</v>
      </c>
      <c r="Y27">
        <f t="shared" si="17"/>
        <v>0.94714568218779105</v>
      </c>
      <c r="Z27">
        <f t="shared" si="18"/>
        <v>-40.212621525213848</v>
      </c>
      <c r="AA27">
        <f t="shared" si="19"/>
        <v>-97.310197285719994</v>
      </c>
      <c r="AB27">
        <f t="shared" si="20"/>
        <v>-6.7695478792143007</v>
      </c>
      <c r="AC27">
        <f t="shared" si="21"/>
        <v>70.729040161448069</v>
      </c>
      <c r="AD27">
        <v>0</v>
      </c>
      <c r="AE27">
        <v>0</v>
      </c>
      <c r="AF27">
        <v>3</v>
      </c>
      <c r="AG27">
        <v>8</v>
      </c>
      <c r="AH27">
        <v>1</v>
      </c>
      <c r="AI27">
        <f t="shared" si="22"/>
        <v>1</v>
      </c>
      <c r="AJ27">
        <f t="shared" si="23"/>
        <v>0</v>
      </c>
      <c r="AK27">
        <f t="shared" si="24"/>
        <v>67875.485792070074</v>
      </c>
      <c r="AL27">
        <f t="shared" si="25"/>
        <v>1199.99928571429</v>
      </c>
      <c r="AM27">
        <f t="shared" si="26"/>
        <v>963.3593899285969</v>
      </c>
      <c r="AN27">
        <f t="shared" si="27"/>
        <v>0.80279996946428589</v>
      </c>
      <c r="AO27">
        <f t="shared" si="28"/>
        <v>0.22319957546428582</v>
      </c>
      <c r="AP27">
        <v>10</v>
      </c>
      <c r="AQ27">
        <v>1</v>
      </c>
      <c r="AR27" t="s">
        <v>237</v>
      </c>
      <c r="AS27">
        <v>1560442003.1607101</v>
      </c>
      <c r="AT27">
        <v>21.790975</v>
      </c>
      <c r="AU27">
        <v>25.396249999999998</v>
      </c>
      <c r="AV27">
        <v>20.521750000000001</v>
      </c>
      <c r="AW27">
        <v>19.033275</v>
      </c>
      <c r="AX27">
        <v>600.03564285714299</v>
      </c>
      <c r="AY27">
        <v>99.412850000000006</v>
      </c>
      <c r="AZ27">
        <v>9.9942342857142805E-2</v>
      </c>
      <c r="BA27">
        <v>23.366896428571401</v>
      </c>
      <c r="BB27">
        <v>24.097117857142901</v>
      </c>
      <c r="BC27">
        <v>23.8399964285714</v>
      </c>
      <c r="BD27">
        <v>0</v>
      </c>
      <c r="BE27">
        <v>0</v>
      </c>
      <c r="BF27">
        <v>12999.103571428601</v>
      </c>
      <c r="BG27">
        <v>1041.02821428571</v>
      </c>
      <c r="BH27">
        <v>20.6882607142857</v>
      </c>
      <c r="BI27">
        <v>1199.99928571429</v>
      </c>
      <c r="BJ27">
        <v>0.33000410714285699</v>
      </c>
      <c r="BK27">
        <v>0.32999699999999998</v>
      </c>
      <c r="BL27">
        <v>0.329994678571429</v>
      </c>
      <c r="BM27">
        <v>1.0004332142857101E-2</v>
      </c>
      <c r="BN27">
        <v>25.385417857142901</v>
      </c>
      <c r="BO27">
        <v>17743.1535714286</v>
      </c>
      <c r="BP27">
        <v>1560439127</v>
      </c>
      <c r="BQ27" t="s">
        <v>238</v>
      </c>
      <c r="BR27">
        <v>2</v>
      </c>
      <c r="BS27">
        <v>-0.51400000000000001</v>
      </c>
      <c r="BT27">
        <v>2.4E-2</v>
      </c>
      <c r="BU27">
        <v>400</v>
      </c>
      <c r="BV27">
        <v>19</v>
      </c>
      <c r="BW27">
        <v>0.04</v>
      </c>
      <c r="BX27">
        <v>0.04</v>
      </c>
      <c r="BY27">
        <v>1.6278810608305101</v>
      </c>
      <c r="BZ27">
        <v>23.7005518729576</v>
      </c>
      <c r="CA27">
        <v>2.5491922898618302</v>
      </c>
      <c r="CB27">
        <v>0</v>
      </c>
      <c r="CC27">
        <v>-3.0567883999999999</v>
      </c>
      <c r="CD27">
        <v>-41.663077517767697</v>
      </c>
      <c r="CE27">
        <v>4.4437393939310201</v>
      </c>
      <c r="CF27">
        <v>0</v>
      </c>
      <c r="CG27">
        <v>1.48745048780488</v>
      </c>
      <c r="CH27">
        <v>6.7980000000002497E-2</v>
      </c>
      <c r="CI27">
        <v>6.9151512517960896E-3</v>
      </c>
      <c r="CJ27">
        <v>1</v>
      </c>
      <c r="CK27">
        <v>1</v>
      </c>
      <c r="CL27">
        <v>3</v>
      </c>
      <c r="CM27" t="s">
        <v>257</v>
      </c>
      <c r="CN27">
        <v>1.8608100000000001</v>
      </c>
      <c r="CO27">
        <v>1.8577600000000001</v>
      </c>
      <c r="CP27">
        <v>1.86052</v>
      </c>
      <c r="CQ27">
        <v>1.8533299999999999</v>
      </c>
      <c r="CR27">
        <v>1.8519099999999999</v>
      </c>
      <c r="CS27">
        <v>1.8527199999999999</v>
      </c>
      <c r="CT27">
        <v>1.8564499999999999</v>
      </c>
      <c r="CU27">
        <v>1.8626499999999999</v>
      </c>
      <c r="CV27" t="s">
        <v>240</v>
      </c>
      <c r="CW27" t="s">
        <v>19</v>
      </c>
      <c r="CX27" t="s">
        <v>19</v>
      </c>
      <c r="CY27" t="s">
        <v>19</v>
      </c>
      <c r="CZ27" t="s">
        <v>241</v>
      </c>
      <c r="DA27" t="s">
        <v>242</v>
      </c>
      <c r="DB27" t="s">
        <v>243</v>
      </c>
      <c r="DC27" t="s">
        <v>243</v>
      </c>
      <c r="DD27" t="s">
        <v>243</v>
      </c>
      <c r="DE27" t="s">
        <v>243</v>
      </c>
      <c r="DF27">
        <v>0</v>
      </c>
      <c r="DG27">
        <v>100</v>
      </c>
      <c r="DH27">
        <v>100</v>
      </c>
      <c r="DI27">
        <v>-0.51400000000000001</v>
      </c>
      <c r="DJ27">
        <v>2.4E-2</v>
      </c>
      <c r="DK27">
        <v>3</v>
      </c>
      <c r="DL27">
        <v>617.85900000000004</v>
      </c>
      <c r="DM27">
        <v>287.19600000000003</v>
      </c>
      <c r="DN27">
        <v>23.000699999999998</v>
      </c>
      <c r="DO27">
        <v>24.6068</v>
      </c>
      <c r="DP27">
        <v>30.000299999999999</v>
      </c>
      <c r="DQ27">
        <v>24.688400000000001</v>
      </c>
      <c r="DR27">
        <v>24.702400000000001</v>
      </c>
      <c r="DS27">
        <v>4.9849800000000002</v>
      </c>
      <c r="DT27">
        <v>27.508299999999998</v>
      </c>
      <c r="DU27">
        <v>86.966700000000003</v>
      </c>
      <c r="DV27">
        <v>23</v>
      </c>
      <c r="DW27">
        <v>50.83</v>
      </c>
      <c r="DX27">
        <v>19</v>
      </c>
      <c r="DY27">
        <v>101.137</v>
      </c>
      <c r="DZ27">
        <v>105.10599999999999</v>
      </c>
    </row>
    <row r="28" spans="1:130" x14ac:dyDescent="0.25">
      <c r="A28">
        <v>12</v>
      </c>
      <c r="B28">
        <v>1560442014.5</v>
      </c>
      <c r="C28">
        <v>22</v>
      </c>
      <c r="D28" t="s">
        <v>266</v>
      </c>
      <c r="E28" t="s">
        <v>267</v>
      </c>
      <c r="G28">
        <v>1560442005.1607101</v>
      </c>
      <c r="H28">
        <f t="shared" si="0"/>
        <v>9.1322883917456207E-4</v>
      </c>
      <c r="I28">
        <f t="shared" si="1"/>
        <v>3.0318359415334148</v>
      </c>
      <c r="J28">
        <f t="shared" si="2"/>
        <v>22.448482142857099</v>
      </c>
      <c r="K28">
        <f t="shared" si="3"/>
        <v>-29.269839222488365</v>
      </c>
      <c r="L28">
        <f t="shared" si="4"/>
        <v>-2.9127339896691664</v>
      </c>
      <c r="M28">
        <f t="shared" si="5"/>
        <v>2.2339192387412914</v>
      </c>
      <c r="N28">
        <f t="shared" si="6"/>
        <v>9.4968867703748558E-2</v>
      </c>
      <c r="O28">
        <f t="shared" si="7"/>
        <v>3</v>
      </c>
      <c r="P28">
        <f t="shared" si="8"/>
        <v>9.3489108573111684E-2</v>
      </c>
      <c r="Q28">
        <f t="shared" si="9"/>
        <v>5.8561862248667947E-2</v>
      </c>
      <c r="R28">
        <f t="shared" si="10"/>
        <v>215.02144955926244</v>
      </c>
      <c r="S28">
        <f t="shared" si="11"/>
        <v>24.379804408638005</v>
      </c>
      <c r="T28">
        <f t="shared" si="12"/>
        <v>23.971992857142851</v>
      </c>
      <c r="U28">
        <f t="shared" si="13"/>
        <v>2.9899394764197895</v>
      </c>
      <c r="V28">
        <f t="shared" si="14"/>
        <v>70.834828145841016</v>
      </c>
      <c r="W28">
        <f t="shared" si="15"/>
        <v>2.0424449147866648</v>
      </c>
      <c r="X28">
        <f t="shared" si="16"/>
        <v>2.8833907955299871</v>
      </c>
      <c r="Y28">
        <f t="shared" si="17"/>
        <v>0.94749456163312473</v>
      </c>
      <c r="Z28">
        <f t="shared" si="18"/>
        <v>-40.273391807598188</v>
      </c>
      <c r="AA28">
        <f t="shared" si="19"/>
        <v>-97.456337314280191</v>
      </c>
      <c r="AB28">
        <f t="shared" si="20"/>
        <v>-6.7799189536320172</v>
      </c>
      <c r="AC28">
        <f t="shared" si="21"/>
        <v>70.511801483752052</v>
      </c>
      <c r="AD28">
        <v>0</v>
      </c>
      <c r="AE28">
        <v>0</v>
      </c>
      <c r="AF28">
        <v>3</v>
      </c>
      <c r="AG28">
        <v>8</v>
      </c>
      <c r="AH28">
        <v>1</v>
      </c>
      <c r="AI28">
        <f t="shared" si="22"/>
        <v>1</v>
      </c>
      <c r="AJ28">
        <f t="shared" si="23"/>
        <v>0</v>
      </c>
      <c r="AK28">
        <f t="shared" si="24"/>
        <v>67871.263009302464</v>
      </c>
      <c r="AL28">
        <f t="shared" si="25"/>
        <v>1199.99928571429</v>
      </c>
      <c r="AM28">
        <f t="shared" si="26"/>
        <v>963.35933571434248</v>
      </c>
      <c r="AN28">
        <f t="shared" si="27"/>
        <v>0.80279992428571367</v>
      </c>
      <c r="AO28">
        <f t="shared" si="28"/>
        <v>0.22319963235714269</v>
      </c>
      <c r="AP28">
        <v>10</v>
      </c>
      <c r="AQ28">
        <v>1</v>
      </c>
      <c r="AR28" t="s">
        <v>237</v>
      </c>
      <c r="AS28">
        <v>1560442005.1607101</v>
      </c>
      <c r="AT28">
        <v>22.448482142857099</v>
      </c>
      <c r="AU28">
        <v>27.535350000000001</v>
      </c>
      <c r="AV28">
        <v>20.524371428571399</v>
      </c>
      <c r="AW28">
        <v>19.033667857142898</v>
      </c>
      <c r="AX28">
        <v>600.04242857142901</v>
      </c>
      <c r="AY28">
        <v>99.413174999999995</v>
      </c>
      <c r="AZ28">
        <v>9.9978028571428595E-2</v>
      </c>
      <c r="BA28">
        <v>23.3694285714286</v>
      </c>
      <c r="BB28">
        <v>24.099924999999999</v>
      </c>
      <c r="BC28">
        <v>23.8440607142857</v>
      </c>
      <c r="BD28">
        <v>0</v>
      </c>
      <c r="BE28">
        <v>0</v>
      </c>
      <c r="BF28">
        <v>12998.2785714286</v>
      </c>
      <c r="BG28">
        <v>1041.02428571429</v>
      </c>
      <c r="BH28">
        <v>20.559910714285699</v>
      </c>
      <c r="BI28">
        <v>1199.99928571429</v>
      </c>
      <c r="BJ28">
        <v>0.33000325000000003</v>
      </c>
      <c r="BK28">
        <v>0.32999746428571403</v>
      </c>
      <c r="BL28">
        <v>0.32999507142857099</v>
      </c>
      <c r="BM28">
        <v>1.0004342857142899E-2</v>
      </c>
      <c r="BN28">
        <v>25.4553607142857</v>
      </c>
      <c r="BO28">
        <v>17743.1535714286</v>
      </c>
      <c r="BP28">
        <v>1560439127</v>
      </c>
      <c r="BQ28" t="s">
        <v>238</v>
      </c>
      <c r="BR28">
        <v>2</v>
      </c>
      <c r="BS28">
        <v>-0.51400000000000001</v>
      </c>
      <c r="BT28">
        <v>2.4E-2</v>
      </c>
      <c r="BU28">
        <v>400</v>
      </c>
      <c r="BV28">
        <v>19</v>
      </c>
      <c r="BW28">
        <v>0.04</v>
      </c>
      <c r="BX28">
        <v>0.04</v>
      </c>
      <c r="BY28">
        <v>2.4088832319932099</v>
      </c>
      <c r="BZ28">
        <v>28.757768870365702</v>
      </c>
      <c r="CA28">
        <v>2.9738426724256999</v>
      </c>
      <c r="CB28">
        <v>0</v>
      </c>
      <c r="CC28">
        <v>-4.3935076926829302</v>
      </c>
      <c r="CD28">
        <v>-49.753746543552602</v>
      </c>
      <c r="CE28">
        <v>5.1031842291473302</v>
      </c>
      <c r="CF28">
        <v>0</v>
      </c>
      <c r="CG28">
        <v>1.4895165853658501</v>
      </c>
      <c r="CH28">
        <v>7.4072195121961795E-2</v>
      </c>
      <c r="CI28">
        <v>7.4272722924454103E-3</v>
      </c>
      <c r="CJ28">
        <v>1</v>
      </c>
      <c r="CK28">
        <v>1</v>
      </c>
      <c r="CL28">
        <v>3</v>
      </c>
      <c r="CM28" t="s">
        <v>257</v>
      </c>
      <c r="CN28">
        <v>1.8608100000000001</v>
      </c>
      <c r="CO28">
        <v>1.8577600000000001</v>
      </c>
      <c r="CP28">
        <v>1.8605100000000001</v>
      </c>
      <c r="CQ28">
        <v>1.8533299999999999</v>
      </c>
      <c r="CR28">
        <v>1.85192</v>
      </c>
      <c r="CS28">
        <v>1.8527199999999999</v>
      </c>
      <c r="CT28">
        <v>1.8564400000000001</v>
      </c>
      <c r="CU28">
        <v>1.86266</v>
      </c>
      <c r="CV28" t="s">
        <v>240</v>
      </c>
      <c r="CW28" t="s">
        <v>19</v>
      </c>
      <c r="CX28" t="s">
        <v>19</v>
      </c>
      <c r="CY28" t="s">
        <v>19</v>
      </c>
      <c r="CZ28" t="s">
        <v>241</v>
      </c>
      <c r="DA28" t="s">
        <v>242</v>
      </c>
      <c r="DB28" t="s">
        <v>243</v>
      </c>
      <c r="DC28" t="s">
        <v>243</v>
      </c>
      <c r="DD28" t="s">
        <v>243</v>
      </c>
      <c r="DE28" t="s">
        <v>243</v>
      </c>
      <c r="DF28">
        <v>0</v>
      </c>
      <c r="DG28">
        <v>100</v>
      </c>
      <c r="DH28">
        <v>100</v>
      </c>
      <c r="DI28">
        <v>-0.51400000000000001</v>
      </c>
      <c r="DJ28">
        <v>2.4E-2</v>
      </c>
      <c r="DK28">
        <v>3</v>
      </c>
      <c r="DL28">
        <v>618.16399999999999</v>
      </c>
      <c r="DM28">
        <v>287.16699999999997</v>
      </c>
      <c r="DN28">
        <v>23.000699999999998</v>
      </c>
      <c r="DO28">
        <v>24.607800000000001</v>
      </c>
      <c r="DP28">
        <v>30.0002</v>
      </c>
      <c r="DQ28">
        <v>24.689499999999999</v>
      </c>
      <c r="DR28">
        <v>24.703499999999998</v>
      </c>
      <c r="DS28">
        <v>5.0901800000000001</v>
      </c>
      <c r="DT28">
        <v>27.508299999999998</v>
      </c>
      <c r="DU28">
        <v>86.966700000000003</v>
      </c>
      <c r="DV28">
        <v>23</v>
      </c>
      <c r="DW28">
        <v>50.83</v>
      </c>
      <c r="DX28">
        <v>19</v>
      </c>
      <c r="DY28">
        <v>101.137</v>
      </c>
      <c r="DZ28">
        <v>105.10599999999999</v>
      </c>
    </row>
    <row r="29" spans="1:130" x14ac:dyDescent="0.25">
      <c r="A29">
        <v>13</v>
      </c>
      <c r="B29">
        <v>1560442016.5</v>
      </c>
      <c r="C29">
        <v>24</v>
      </c>
      <c r="D29" t="s">
        <v>268</v>
      </c>
      <c r="E29" t="s">
        <v>269</v>
      </c>
      <c r="G29">
        <v>1560442007.1607101</v>
      </c>
      <c r="H29">
        <f t="shared" si="0"/>
        <v>9.1463923687978615E-4</v>
      </c>
      <c r="I29">
        <f t="shared" si="1"/>
        <v>4.0040982993014724</v>
      </c>
      <c r="J29">
        <f t="shared" si="2"/>
        <v>23.313835714285698</v>
      </c>
      <c r="K29">
        <f t="shared" si="3"/>
        <v>-44.809247806486347</v>
      </c>
      <c r="L29">
        <f t="shared" si="4"/>
        <v>-4.4591184535028638</v>
      </c>
      <c r="M29">
        <f t="shared" si="5"/>
        <v>2.3200379418209494</v>
      </c>
      <c r="N29">
        <f t="shared" si="6"/>
        <v>9.508597152366996E-2</v>
      </c>
      <c r="O29">
        <f t="shared" si="7"/>
        <v>3</v>
      </c>
      <c r="P29">
        <f t="shared" si="8"/>
        <v>9.3602589333026287E-2</v>
      </c>
      <c r="Q29">
        <f t="shared" si="9"/>
        <v>5.8633106712313303E-2</v>
      </c>
      <c r="R29">
        <f t="shared" si="10"/>
        <v>215.02193194240493</v>
      </c>
      <c r="S29">
        <f t="shared" si="11"/>
        <v>24.382102952852069</v>
      </c>
      <c r="T29">
        <f t="shared" si="12"/>
        <v>23.975151785714299</v>
      </c>
      <c r="U29">
        <f t="shared" si="13"/>
        <v>2.9905070044273074</v>
      </c>
      <c r="V29">
        <f t="shared" si="14"/>
        <v>70.832372904229615</v>
      </c>
      <c r="W29">
        <f t="shared" si="15"/>
        <v>2.0427016930694242</v>
      </c>
      <c r="X29">
        <f t="shared" si="16"/>
        <v>2.8838532570852902</v>
      </c>
      <c r="Y29">
        <f t="shared" si="17"/>
        <v>0.94780531135788326</v>
      </c>
      <c r="Z29">
        <f t="shared" si="18"/>
        <v>-40.335590346398568</v>
      </c>
      <c r="AA29">
        <f t="shared" si="19"/>
        <v>-97.537494128576071</v>
      </c>
      <c r="AB29">
        <f t="shared" si="20"/>
        <v>-6.7857644891417506</v>
      </c>
      <c r="AC29">
        <f t="shared" si="21"/>
        <v>70.36308297828856</v>
      </c>
      <c r="AD29">
        <v>0</v>
      </c>
      <c r="AE29">
        <v>0</v>
      </c>
      <c r="AF29">
        <v>3</v>
      </c>
      <c r="AG29">
        <v>8</v>
      </c>
      <c r="AH29">
        <v>1</v>
      </c>
      <c r="AI29">
        <f t="shared" si="22"/>
        <v>1</v>
      </c>
      <c r="AJ29">
        <f t="shared" si="23"/>
        <v>0</v>
      </c>
      <c r="AK29">
        <f t="shared" si="24"/>
        <v>67868.60907262619</v>
      </c>
      <c r="AL29">
        <f t="shared" si="25"/>
        <v>1200.0014285714301</v>
      </c>
      <c r="AM29">
        <f t="shared" si="26"/>
        <v>963.36102878557449</v>
      </c>
      <c r="AN29">
        <f t="shared" si="27"/>
        <v>0.80279990160714243</v>
      </c>
      <c r="AO29">
        <f t="shared" si="28"/>
        <v>0.22319974082142849</v>
      </c>
      <c r="AP29">
        <v>10</v>
      </c>
      <c r="AQ29">
        <v>1</v>
      </c>
      <c r="AR29" t="s">
        <v>237</v>
      </c>
      <c r="AS29">
        <v>1560442007.1607101</v>
      </c>
      <c r="AT29">
        <v>23.313835714285698</v>
      </c>
      <c r="AU29">
        <v>30.022389285714301</v>
      </c>
      <c r="AV29">
        <v>20.526910714285702</v>
      </c>
      <c r="AW29">
        <v>19.0339107142857</v>
      </c>
      <c r="AX29">
        <v>600.04321428571404</v>
      </c>
      <c r="AY29">
        <v>99.413389285714302</v>
      </c>
      <c r="AZ29">
        <v>9.9962796428571393E-2</v>
      </c>
      <c r="BA29">
        <v>23.372085714285699</v>
      </c>
      <c r="BB29">
        <v>24.1022035714286</v>
      </c>
      <c r="BC29">
        <v>23.848099999999999</v>
      </c>
      <c r="BD29">
        <v>0</v>
      </c>
      <c r="BE29">
        <v>0</v>
      </c>
      <c r="BF29">
        <v>12997.810714285701</v>
      </c>
      <c r="BG29">
        <v>1041.0228571428599</v>
      </c>
      <c r="BH29">
        <v>20.499407142857098</v>
      </c>
      <c r="BI29">
        <v>1200.0014285714301</v>
      </c>
      <c r="BJ29">
        <v>0.33000182142857098</v>
      </c>
      <c r="BK29">
        <v>0.32999814285714302</v>
      </c>
      <c r="BL29">
        <v>0.32999585714285701</v>
      </c>
      <c r="BM29">
        <v>1.00043678571429E-2</v>
      </c>
      <c r="BN29">
        <v>25.523814285714302</v>
      </c>
      <c r="BO29">
        <v>17743.171428571401</v>
      </c>
      <c r="BP29">
        <v>1560439127</v>
      </c>
      <c r="BQ29" t="s">
        <v>238</v>
      </c>
      <c r="BR29">
        <v>2</v>
      </c>
      <c r="BS29">
        <v>-0.51400000000000001</v>
      </c>
      <c r="BT29">
        <v>2.4E-2</v>
      </c>
      <c r="BU29">
        <v>400</v>
      </c>
      <c r="BV29">
        <v>19</v>
      </c>
      <c r="BW29">
        <v>0.04</v>
      </c>
      <c r="BX29">
        <v>0.04</v>
      </c>
      <c r="BY29">
        <v>3.2651742198463301</v>
      </c>
      <c r="BZ29">
        <v>32.508396407766902</v>
      </c>
      <c r="CA29">
        <v>3.2729159427028498</v>
      </c>
      <c r="CB29">
        <v>0</v>
      </c>
      <c r="CC29">
        <v>-5.8543122292682899</v>
      </c>
      <c r="CD29">
        <v>-55.385473806272799</v>
      </c>
      <c r="CE29">
        <v>5.5521088273395396</v>
      </c>
      <c r="CF29">
        <v>0</v>
      </c>
      <c r="CG29">
        <v>1.4916380487804899</v>
      </c>
      <c r="CH29">
        <v>7.6449198606277205E-2</v>
      </c>
      <c r="CI29">
        <v>7.6215126273809696E-3</v>
      </c>
      <c r="CJ29">
        <v>1</v>
      </c>
      <c r="CK29">
        <v>1</v>
      </c>
      <c r="CL29">
        <v>3</v>
      </c>
      <c r="CM29" t="s">
        <v>257</v>
      </c>
      <c r="CN29">
        <v>1.8608100000000001</v>
      </c>
      <c r="CO29">
        <v>1.8577600000000001</v>
      </c>
      <c r="CP29">
        <v>1.8605</v>
      </c>
      <c r="CQ29">
        <v>1.8533299999999999</v>
      </c>
      <c r="CR29">
        <v>1.8519000000000001</v>
      </c>
      <c r="CS29">
        <v>1.8527199999999999</v>
      </c>
      <c r="CT29">
        <v>1.85642</v>
      </c>
      <c r="CU29">
        <v>1.8626499999999999</v>
      </c>
      <c r="CV29" t="s">
        <v>240</v>
      </c>
      <c r="CW29" t="s">
        <v>19</v>
      </c>
      <c r="CX29" t="s">
        <v>19</v>
      </c>
      <c r="CY29" t="s">
        <v>19</v>
      </c>
      <c r="CZ29" t="s">
        <v>241</v>
      </c>
      <c r="DA29" t="s">
        <v>242</v>
      </c>
      <c r="DB29" t="s">
        <v>243</v>
      </c>
      <c r="DC29" t="s">
        <v>243</v>
      </c>
      <c r="DD29" t="s">
        <v>243</v>
      </c>
      <c r="DE29" t="s">
        <v>243</v>
      </c>
      <c r="DF29">
        <v>0</v>
      </c>
      <c r="DG29">
        <v>100</v>
      </c>
      <c r="DH29">
        <v>100</v>
      </c>
      <c r="DI29">
        <v>-0.51400000000000001</v>
      </c>
      <c r="DJ29">
        <v>2.4E-2</v>
      </c>
      <c r="DK29">
        <v>3</v>
      </c>
      <c r="DL29">
        <v>617.88199999999995</v>
      </c>
      <c r="DM29">
        <v>287.24900000000002</v>
      </c>
      <c r="DN29">
        <v>23.000599999999999</v>
      </c>
      <c r="DO29">
        <v>24.608799999999999</v>
      </c>
      <c r="DP29">
        <v>30.000299999999999</v>
      </c>
      <c r="DQ29">
        <v>24.6905</v>
      </c>
      <c r="DR29">
        <v>24.7041</v>
      </c>
      <c r="DS29">
        <v>5.2335900000000004</v>
      </c>
      <c r="DT29">
        <v>27.508299999999998</v>
      </c>
      <c r="DU29">
        <v>86.966700000000003</v>
      </c>
      <c r="DV29">
        <v>23</v>
      </c>
      <c r="DW29">
        <v>55.83</v>
      </c>
      <c r="DX29">
        <v>19</v>
      </c>
      <c r="DY29">
        <v>101.136</v>
      </c>
      <c r="DZ29">
        <v>105.10599999999999</v>
      </c>
    </row>
    <row r="30" spans="1:130" x14ac:dyDescent="0.25">
      <c r="A30">
        <v>14</v>
      </c>
      <c r="B30">
        <v>1560442018.5</v>
      </c>
      <c r="C30">
        <v>26</v>
      </c>
      <c r="D30" t="s">
        <v>270</v>
      </c>
      <c r="E30" t="s">
        <v>271</v>
      </c>
      <c r="G30">
        <v>1560442009.1607101</v>
      </c>
      <c r="H30">
        <f t="shared" si="0"/>
        <v>9.161376698446778E-4</v>
      </c>
      <c r="I30">
        <f t="shared" si="1"/>
        <v>5.0586601472925139</v>
      </c>
      <c r="J30">
        <f t="shared" si="2"/>
        <v>24.405267857142899</v>
      </c>
      <c r="K30">
        <f t="shared" si="3"/>
        <v>-61.445839031554087</v>
      </c>
      <c r="L30">
        <f t="shared" si="4"/>
        <v>-6.114681906413125</v>
      </c>
      <c r="M30">
        <f t="shared" si="5"/>
        <v>2.4286502086919777</v>
      </c>
      <c r="N30">
        <f t="shared" si="6"/>
        <v>9.5238682580252837E-2</v>
      </c>
      <c r="O30">
        <f t="shared" si="7"/>
        <v>3</v>
      </c>
      <c r="P30">
        <f t="shared" si="8"/>
        <v>9.3750569131054423E-2</v>
      </c>
      <c r="Q30">
        <f t="shared" si="9"/>
        <v>5.8726010633108963E-2</v>
      </c>
      <c r="R30">
        <f t="shared" si="10"/>
        <v>215.02215003712217</v>
      </c>
      <c r="S30">
        <f t="shared" si="11"/>
        <v>24.384441765991728</v>
      </c>
      <c r="T30">
        <f t="shared" si="12"/>
        <v>23.976867857142899</v>
      </c>
      <c r="U30">
        <f t="shared" si="13"/>
        <v>2.9908153505302795</v>
      </c>
      <c r="V30">
        <f t="shared" si="14"/>
        <v>70.829641649914961</v>
      </c>
      <c r="W30">
        <f t="shared" si="15"/>
        <v>2.0429584600316977</v>
      </c>
      <c r="X30">
        <f t="shared" si="16"/>
        <v>2.8843269744739</v>
      </c>
      <c r="Y30">
        <f t="shared" si="17"/>
        <v>0.94785689049858179</v>
      </c>
      <c r="Z30">
        <f t="shared" si="18"/>
        <v>-40.401671240150293</v>
      </c>
      <c r="AA30">
        <f t="shared" si="19"/>
        <v>-97.374891685727889</v>
      </c>
      <c r="AB30">
        <f t="shared" si="20"/>
        <v>-6.7746040732903499</v>
      </c>
      <c r="AC30">
        <f t="shared" si="21"/>
        <v>70.470983037953616</v>
      </c>
      <c r="AD30">
        <v>0</v>
      </c>
      <c r="AE30">
        <v>0</v>
      </c>
      <c r="AF30">
        <v>3</v>
      </c>
      <c r="AG30">
        <v>8</v>
      </c>
      <c r="AH30">
        <v>1</v>
      </c>
      <c r="AI30">
        <f t="shared" si="22"/>
        <v>1</v>
      </c>
      <c r="AJ30">
        <f t="shared" si="23"/>
        <v>0</v>
      </c>
      <c r="AK30">
        <f t="shared" si="24"/>
        <v>67867.472100322993</v>
      </c>
      <c r="AL30">
        <f t="shared" si="25"/>
        <v>1200.00178571429</v>
      </c>
      <c r="AM30">
        <f t="shared" si="26"/>
        <v>963.36116549960423</v>
      </c>
      <c r="AN30">
        <f t="shared" si="27"/>
        <v>0.80279977660714263</v>
      </c>
      <c r="AO30">
        <f t="shared" si="28"/>
        <v>0.22319993553571421</v>
      </c>
      <c r="AP30">
        <v>10</v>
      </c>
      <c r="AQ30">
        <v>1</v>
      </c>
      <c r="AR30" t="s">
        <v>237</v>
      </c>
      <c r="AS30">
        <v>1560442009.1607101</v>
      </c>
      <c r="AT30">
        <v>24.405267857142899</v>
      </c>
      <c r="AU30">
        <v>32.872946428571403</v>
      </c>
      <c r="AV30">
        <v>20.529489285714298</v>
      </c>
      <c r="AW30">
        <v>19.034060714285701</v>
      </c>
      <c r="AX30">
        <v>600.04860714285701</v>
      </c>
      <c r="AY30">
        <v>99.413396428571403</v>
      </c>
      <c r="AZ30">
        <v>9.9963675000000002E-2</v>
      </c>
      <c r="BA30">
        <v>23.374807142857101</v>
      </c>
      <c r="BB30">
        <v>24.102617857142899</v>
      </c>
      <c r="BC30">
        <v>23.851117857142899</v>
      </c>
      <c r="BD30">
        <v>0</v>
      </c>
      <c r="BE30">
        <v>0</v>
      </c>
      <c r="BF30">
        <v>12997.7</v>
      </c>
      <c r="BG30">
        <v>1041.0257142857099</v>
      </c>
      <c r="BH30">
        <v>20.5134928571429</v>
      </c>
      <c r="BI30">
        <v>1200.00178571429</v>
      </c>
      <c r="BJ30">
        <v>0.32999896428571401</v>
      </c>
      <c r="BK30">
        <v>0.329999571428571</v>
      </c>
      <c r="BL30">
        <v>0.32999728571428599</v>
      </c>
      <c r="BM30">
        <v>1.00044107142857E-2</v>
      </c>
      <c r="BN30">
        <v>25.586314285714302</v>
      </c>
      <c r="BO30">
        <v>17743.1535714286</v>
      </c>
      <c r="BP30">
        <v>1560439127</v>
      </c>
      <c r="BQ30" t="s">
        <v>238</v>
      </c>
      <c r="BR30">
        <v>2</v>
      </c>
      <c r="BS30">
        <v>-0.51400000000000001</v>
      </c>
      <c r="BT30">
        <v>2.4E-2</v>
      </c>
      <c r="BU30">
        <v>400</v>
      </c>
      <c r="BV30">
        <v>19</v>
      </c>
      <c r="BW30">
        <v>0.04</v>
      </c>
      <c r="BX30">
        <v>0.04</v>
      </c>
      <c r="BY30">
        <v>4.1994099842367296</v>
      </c>
      <c r="BZ30">
        <v>34.605116836156903</v>
      </c>
      <c r="CA30">
        <v>3.4421467983721299</v>
      </c>
      <c r="CB30">
        <v>0</v>
      </c>
      <c r="CC30">
        <v>-7.4417168878048798</v>
      </c>
      <c r="CD30">
        <v>-58.054618197907097</v>
      </c>
      <c r="CE30">
        <v>5.7688797649908601</v>
      </c>
      <c r="CF30">
        <v>0</v>
      </c>
      <c r="CG30">
        <v>1.49397</v>
      </c>
      <c r="CH30">
        <v>7.6251010452965395E-2</v>
      </c>
      <c r="CI30">
        <v>7.6031267637312102E-3</v>
      </c>
      <c r="CJ30">
        <v>1</v>
      </c>
      <c r="CK30">
        <v>1</v>
      </c>
      <c r="CL30">
        <v>3</v>
      </c>
      <c r="CM30" t="s">
        <v>257</v>
      </c>
      <c r="CN30">
        <v>1.8608100000000001</v>
      </c>
      <c r="CO30">
        <v>1.8577600000000001</v>
      </c>
      <c r="CP30">
        <v>1.8605</v>
      </c>
      <c r="CQ30">
        <v>1.8533299999999999</v>
      </c>
      <c r="CR30">
        <v>1.85189</v>
      </c>
      <c r="CS30">
        <v>1.8527199999999999</v>
      </c>
      <c r="CT30">
        <v>1.8564099999999999</v>
      </c>
      <c r="CU30">
        <v>1.8626499999999999</v>
      </c>
      <c r="CV30" t="s">
        <v>240</v>
      </c>
      <c r="CW30" t="s">
        <v>19</v>
      </c>
      <c r="CX30" t="s">
        <v>19</v>
      </c>
      <c r="CY30" t="s">
        <v>19</v>
      </c>
      <c r="CZ30" t="s">
        <v>241</v>
      </c>
      <c r="DA30" t="s">
        <v>242</v>
      </c>
      <c r="DB30" t="s">
        <v>243</v>
      </c>
      <c r="DC30" t="s">
        <v>243</v>
      </c>
      <c r="DD30" t="s">
        <v>243</v>
      </c>
      <c r="DE30" t="s">
        <v>243</v>
      </c>
      <c r="DF30">
        <v>0</v>
      </c>
      <c r="DG30">
        <v>100</v>
      </c>
      <c r="DH30">
        <v>100</v>
      </c>
      <c r="DI30">
        <v>-0.51400000000000001</v>
      </c>
      <c r="DJ30">
        <v>2.4E-2</v>
      </c>
      <c r="DK30">
        <v>3</v>
      </c>
      <c r="DL30">
        <v>617.59400000000005</v>
      </c>
      <c r="DM30">
        <v>287.298</v>
      </c>
      <c r="DN30">
        <v>23.000499999999999</v>
      </c>
      <c r="DO30">
        <v>24.6099</v>
      </c>
      <c r="DP30">
        <v>30.000299999999999</v>
      </c>
      <c r="DQ30">
        <v>24.690999999999999</v>
      </c>
      <c r="DR30">
        <v>24.704999999999998</v>
      </c>
      <c r="DS30">
        <v>5.3938899999999999</v>
      </c>
      <c r="DT30">
        <v>27.508299999999998</v>
      </c>
      <c r="DU30">
        <v>86.966700000000003</v>
      </c>
      <c r="DV30">
        <v>23</v>
      </c>
      <c r="DW30">
        <v>60.83</v>
      </c>
      <c r="DX30">
        <v>19</v>
      </c>
      <c r="DY30">
        <v>101.136</v>
      </c>
      <c r="DZ30">
        <v>105.10599999999999</v>
      </c>
    </row>
    <row r="31" spans="1:130" x14ac:dyDescent="0.25">
      <c r="A31">
        <v>15</v>
      </c>
      <c r="B31">
        <v>1560442020.5</v>
      </c>
      <c r="C31">
        <v>28</v>
      </c>
      <c r="D31" t="s">
        <v>272</v>
      </c>
      <c r="E31" t="s">
        <v>273</v>
      </c>
      <c r="G31">
        <v>1560442011.1607101</v>
      </c>
      <c r="H31">
        <f t="shared" si="0"/>
        <v>9.1770227768723654E-4</v>
      </c>
      <c r="I31">
        <f t="shared" si="1"/>
        <v>6.1484078989122901</v>
      </c>
      <c r="J31">
        <f t="shared" si="2"/>
        <v>25.739335714285701</v>
      </c>
      <c r="K31">
        <f t="shared" si="3"/>
        <v>-78.37602206177074</v>
      </c>
      <c r="L31">
        <f t="shared" si="4"/>
        <v>-7.7994592565457301</v>
      </c>
      <c r="M31">
        <f t="shared" si="5"/>
        <v>2.5614071104030223</v>
      </c>
      <c r="N31">
        <f t="shared" si="6"/>
        <v>9.5396186787651466E-2</v>
      </c>
      <c r="O31">
        <f t="shared" si="7"/>
        <v>3</v>
      </c>
      <c r="P31">
        <f t="shared" si="8"/>
        <v>9.3903185812038006E-2</v>
      </c>
      <c r="Q31">
        <f t="shared" si="9"/>
        <v>5.8821826349668427E-2</v>
      </c>
      <c r="R31">
        <f t="shared" si="10"/>
        <v>215.02223682183669</v>
      </c>
      <c r="S31">
        <f t="shared" si="11"/>
        <v>24.386577356722039</v>
      </c>
      <c r="T31">
        <f t="shared" si="12"/>
        <v>23.9786964285714</v>
      </c>
      <c r="U31">
        <f t="shared" si="13"/>
        <v>2.9911439413812513</v>
      </c>
      <c r="V31">
        <f t="shared" si="14"/>
        <v>70.82767915895036</v>
      </c>
      <c r="W31">
        <f t="shared" si="15"/>
        <v>2.0432145252052645</v>
      </c>
      <c r="X31">
        <f t="shared" si="16"/>
        <v>2.8847684259425113</v>
      </c>
      <c r="Y31">
        <f t="shared" si="17"/>
        <v>0.94792941617598681</v>
      </c>
      <c r="Z31">
        <f t="shared" si="18"/>
        <v>-40.470670446007134</v>
      </c>
      <c r="AA31">
        <f t="shared" si="19"/>
        <v>-97.26052122855998</v>
      </c>
      <c r="AB31">
        <f t="shared" si="20"/>
        <v>-6.7667963440912642</v>
      </c>
      <c r="AC31">
        <f t="shared" si="21"/>
        <v>70.524248803178295</v>
      </c>
      <c r="AD31">
        <v>0</v>
      </c>
      <c r="AE31">
        <v>0</v>
      </c>
      <c r="AF31">
        <v>3</v>
      </c>
      <c r="AG31">
        <v>8</v>
      </c>
      <c r="AH31">
        <v>1</v>
      </c>
      <c r="AI31">
        <f t="shared" si="22"/>
        <v>1</v>
      </c>
      <c r="AJ31">
        <f t="shared" si="23"/>
        <v>0</v>
      </c>
      <c r="AK31">
        <f t="shared" si="24"/>
        <v>67868.951401139522</v>
      </c>
      <c r="AL31">
        <f t="shared" si="25"/>
        <v>1200.00178571429</v>
      </c>
      <c r="AM31">
        <f t="shared" si="26"/>
        <v>963.36097457074959</v>
      </c>
      <c r="AN31">
        <f t="shared" si="27"/>
        <v>0.80279961750000051</v>
      </c>
      <c r="AO31">
        <f t="shared" si="28"/>
        <v>0.22320006985714302</v>
      </c>
      <c r="AP31">
        <v>10</v>
      </c>
      <c r="AQ31">
        <v>1</v>
      </c>
      <c r="AR31" t="s">
        <v>237</v>
      </c>
      <c r="AS31">
        <v>1560442011.1607101</v>
      </c>
      <c r="AT31">
        <v>25.739335714285701</v>
      </c>
      <c r="AU31">
        <v>36.025192857142798</v>
      </c>
      <c r="AV31">
        <v>20.532067857142899</v>
      </c>
      <c r="AW31">
        <v>19.034092857142898</v>
      </c>
      <c r="AX31">
        <v>600.05003571428597</v>
      </c>
      <c r="AY31">
        <v>99.413375000000002</v>
      </c>
      <c r="AZ31">
        <v>9.9958942857142796E-2</v>
      </c>
      <c r="BA31">
        <v>23.377342857142899</v>
      </c>
      <c r="BB31">
        <v>24.103410714285701</v>
      </c>
      <c r="BC31">
        <v>23.853982142857099</v>
      </c>
      <c r="BD31">
        <v>0</v>
      </c>
      <c r="BE31">
        <v>0</v>
      </c>
      <c r="BF31">
        <v>12998.142857142901</v>
      </c>
      <c r="BG31">
        <v>1041.0303571428601</v>
      </c>
      <c r="BH31">
        <v>20.570228571428601</v>
      </c>
      <c r="BI31">
        <v>1200.00178571429</v>
      </c>
      <c r="BJ31">
        <v>0.329996678571429</v>
      </c>
      <c r="BK31">
        <v>0.330000535714286</v>
      </c>
      <c r="BL31">
        <v>0.32999849999999997</v>
      </c>
      <c r="BM31">
        <v>1.000445E-2</v>
      </c>
      <c r="BN31">
        <v>25.6264928571429</v>
      </c>
      <c r="BO31">
        <v>17743.135714285701</v>
      </c>
      <c r="BP31">
        <v>1560439127</v>
      </c>
      <c r="BQ31" t="s">
        <v>238</v>
      </c>
      <c r="BR31">
        <v>2</v>
      </c>
      <c r="BS31">
        <v>-0.51400000000000001</v>
      </c>
      <c r="BT31">
        <v>2.4E-2</v>
      </c>
      <c r="BU31">
        <v>400</v>
      </c>
      <c r="BV31">
        <v>19</v>
      </c>
      <c r="BW31">
        <v>0.04</v>
      </c>
      <c r="BX31">
        <v>0.04</v>
      </c>
      <c r="BY31">
        <v>5.1981975344851898</v>
      </c>
      <c r="BZ31">
        <v>34.506218418787803</v>
      </c>
      <c r="CA31">
        <v>3.4328472508595098</v>
      </c>
      <c r="CB31">
        <v>0</v>
      </c>
      <c r="CC31">
        <v>-9.1297668390243896</v>
      </c>
      <c r="CD31">
        <v>-56.849091411844498</v>
      </c>
      <c r="CE31">
        <v>5.66369395304101</v>
      </c>
      <c r="CF31">
        <v>0</v>
      </c>
      <c r="CG31">
        <v>1.49644951219512</v>
      </c>
      <c r="CH31">
        <v>7.56936585365834E-2</v>
      </c>
      <c r="CI31">
        <v>7.5507734868588902E-3</v>
      </c>
      <c r="CJ31">
        <v>1</v>
      </c>
      <c r="CK31">
        <v>1</v>
      </c>
      <c r="CL31">
        <v>3</v>
      </c>
      <c r="CM31" t="s">
        <v>257</v>
      </c>
      <c r="CN31">
        <v>1.8608100000000001</v>
      </c>
      <c r="CO31">
        <v>1.8577600000000001</v>
      </c>
      <c r="CP31">
        <v>1.8605100000000001</v>
      </c>
      <c r="CQ31">
        <v>1.8533299999999999</v>
      </c>
      <c r="CR31">
        <v>1.8519000000000001</v>
      </c>
      <c r="CS31">
        <v>1.8527199999999999</v>
      </c>
      <c r="CT31">
        <v>1.85642</v>
      </c>
      <c r="CU31">
        <v>1.86266</v>
      </c>
      <c r="CV31" t="s">
        <v>240</v>
      </c>
      <c r="CW31" t="s">
        <v>19</v>
      </c>
      <c r="CX31" t="s">
        <v>19</v>
      </c>
      <c r="CY31" t="s">
        <v>19</v>
      </c>
      <c r="CZ31" t="s">
        <v>241</v>
      </c>
      <c r="DA31" t="s">
        <v>242</v>
      </c>
      <c r="DB31" t="s">
        <v>243</v>
      </c>
      <c r="DC31" t="s">
        <v>243</v>
      </c>
      <c r="DD31" t="s">
        <v>243</v>
      </c>
      <c r="DE31" t="s">
        <v>243</v>
      </c>
      <c r="DF31">
        <v>0</v>
      </c>
      <c r="DG31">
        <v>100</v>
      </c>
      <c r="DH31">
        <v>100</v>
      </c>
      <c r="DI31">
        <v>-0.51400000000000001</v>
      </c>
      <c r="DJ31">
        <v>2.4E-2</v>
      </c>
      <c r="DK31">
        <v>3</v>
      </c>
      <c r="DL31">
        <v>617.54700000000003</v>
      </c>
      <c r="DM31">
        <v>287.13600000000002</v>
      </c>
      <c r="DN31">
        <v>23.000399999999999</v>
      </c>
      <c r="DO31">
        <v>24.610900000000001</v>
      </c>
      <c r="DP31">
        <v>30.0001</v>
      </c>
      <c r="DQ31">
        <v>24.6921</v>
      </c>
      <c r="DR31">
        <v>24.706</v>
      </c>
      <c r="DS31">
        <v>5.5006500000000003</v>
      </c>
      <c r="DT31">
        <v>27.508299999999998</v>
      </c>
      <c r="DU31">
        <v>86.966700000000003</v>
      </c>
      <c r="DV31">
        <v>23</v>
      </c>
      <c r="DW31">
        <v>60.83</v>
      </c>
      <c r="DX31">
        <v>19</v>
      </c>
      <c r="DY31">
        <v>101.137</v>
      </c>
      <c r="DZ31">
        <v>105.10599999999999</v>
      </c>
    </row>
    <row r="32" spans="1:130" x14ac:dyDescent="0.25">
      <c r="A32">
        <v>16</v>
      </c>
      <c r="B32">
        <v>1560442022.5</v>
      </c>
      <c r="C32">
        <v>30</v>
      </c>
      <c r="D32" t="s">
        <v>274</v>
      </c>
      <c r="E32" t="s">
        <v>275</v>
      </c>
      <c r="G32">
        <v>1560442013.1607101</v>
      </c>
      <c r="H32">
        <f t="shared" si="0"/>
        <v>9.1923376107053243E-4</v>
      </c>
      <c r="I32">
        <f t="shared" si="1"/>
        <v>7.1864355745778177</v>
      </c>
      <c r="J32">
        <f t="shared" si="2"/>
        <v>27.314274999999999</v>
      </c>
      <c r="K32">
        <f t="shared" si="3"/>
        <v>-94.151107903366793</v>
      </c>
      <c r="L32">
        <f t="shared" si="4"/>
        <v>-9.3692965111905302</v>
      </c>
      <c r="M32">
        <f t="shared" si="5"/>
        <v>2.7181362722344269</v>
      </c>
      <c r="N32">
        <f t="shared" si="6"/>
        <v>9.5543713625667645E-2</v>
      </c>
      <c r="O32">
        <f t="shared" si="7"/>
        <v>3</v>
      </c>
      <c r="P32">
        <f t="shared" si="8"/>
        <v>9.4046127578835084E-2</v>
      </c>
      <c r="Q32">
        <f t="shared" si="9"/>
        <v>5.8911568604091337E-2</v>
      </c>
      <c r="R32">
        <f t="shared" si="10"/>
        <v>215.02255128411377</v>
      </c>
      <c r="S32">
        <f t="shared" si="11"/>
        <v>24.388462169638071</v>
      </c>
      <c r="T32">
        <f t="shared" si="12"/>
        <v>23.980769642857151</v>
      </c>
      <c r="U32">
        <f t="shared" si="13"/>
        <v>2.9915165322761768</v>
      </c>
      <c r="V32">
        <f t="shared" si="14"/>
        <v>70.826141809645733</v>
      </c>
      <c r="W32">
        <f t="shared" si="15"/>
        <v>2.0434507278559302</v>
      </c>
      <c r="X32">
        <f t="shared" si="16"/>
        <v>2.8851645390313139</v>
      </c>
      <c r="Y32">
        <f t="shared" si="17"/>
        <v>0.94806580442024657</v>
      </c>
      <c r="Z32">
        <f t="shared" si="18"/>
        <v>-40.538208863210478</v>
      </c>
      <c r="AA32">
        <f t="shared" si="19"/>
        <v>-97.227885214280079</v>
      </c>
      <c r="AB32">
        <f t="shared" si="20"/>
        <v>-6.7646744395573624</v>
      </c>
      <c r="AC32">
        <f t="shared" si="21"/>
        <v>70.491782767065857</v>
      </c>
      <c r="AD32">
        <v>0</v>
      </c>
      <c r="AE32">
        <v>0</v>
      </c>
      <c r="AF32">
        <v>3</v>
      </c>
      <c r="AG32">
        <v>8</v>
      </c>
      <c r="AH32">
        <v>1</v>
      </c>
      <c r="AI32">
        <f t="shared" si="22"/>
        <v>1</v>
      </c>
      <c r="AJ32">
        <f t="shared" si="23"/>
        <v>0</v>
      </c>
      <c r="AK32">
        <f t="shared" si="24"/>
        <v>67864.849364387235</v>
      </c>
      <c r="AL32">
        <f t="shared" si="25"/>
        <v>1200.00285714286</v>
      </c>
      <c r="AM32">
        <f t="shared" si="26"/>
        <v>963.36189942763485</v>
      </c>
      <c r="AN32">
        <f t="shared" si="27"/>
        <v>0.80279967142857134</v>
      </c>
      <c r="AO32">
        <f t="shared" si="28"/>
        <v>0.22320018199999997</v>
      </c>
      <c r="AP32">
        <v>10</v>
      </c>
      <c r="AQ32">
        <v>1</v>
      </c>
      <c r="AR32" t="s">
        <v>237</v>
      </c>
      <c r="AS32">
        <v>1560442013.1607101</v>
      </c>
      <c r="AT32">
        <v>27.314274999999999</v>
      </c>
      <c r="AU32">
        <v>39.3328285714286</v>
      </c>
      <c r="AV32">
        <v>20.534428571428599</v>
      </c>
      <c r="AW32">
        <v>19.0339178571429</v>
      </c>
      <c r="AX32">
        <v>600.03425000000004</v>
      </c>
      <c r="AY32">
        <v>99.413496428571406</v>
      </c>
      <c r="AZ32">
        <v>9.9899853571428596E-2</v>
      </c>
      <c r="BA32">
        <v>23.3796178571429</v>
      </c>
      <c r="BB32">
        <v>24.105250000000002</v>
      </c>
      <c r="BC32">
        <v>23.856289285714301</v>
      </c>
      <c r="BD32">
        <v>0</v>
      </c>
      <c r="BE32">
        <v>0</v>
      </c>
      <c r="BF32">
        <v>12997.3607142857</v>
      </c>
      <c r="BG32">
        <v>1041.0385714285701</v>
      </c>
      <c r="BH32">
        <v>20.645417857142899</v>
      </c>
      <c r="BI32">
        <v>1200.00285714286</v>
      </c>
      <c r="BJ32">
        <v>0.32999539285714302</v>
      </c>
      <c r="BK32">
        <v>0.33000078571428598</v>
      </c>
      <c r="BL32">
        <v>0.329999571428571</v>
      </c>
      <c r="BM32">
        <v>1.00044857142857E-2</v>
      </c>
      <c r="BN32">
        <v>25.636914285714301</v>
      </c>
      <c r="BO32">
        <v>17743.1392857143</v>
      </c>
      <c r="BP32">
        <v>1560439127</v>
      </c>
      <c r="BQ32" t="s">
        <v>238</v>
      </c>
      <c r="BR32">
        <v>2</v>
      </c>
      <c r="BS32">
        <v>-0.51400000000000001</v>
      </c>
      <c r="BT32">
        <v>2.4E-2</v>
      </c>
      <c r="BU32">
        <v>400</v>
      </c>
      <c r="BV32">
        <v>19</v>
      </c>
      <c r="BW32">
        <v>0.04</v>
      </c>
      <c r="BX32">
        <v>0.04</v>
      </c>
      <c r="BY32">
        <v>6.2340497783629099</v>
      </c>
      <c r="BZ32">
        <v>31.968787601000798</v>
      </c>
      <c r="CA32">
        <v>3.20150041680566</v>
      </c>
      <c r="CB32">
        <v>0</v>
      </c>
      <c r="CC32">
        <v>-10.8628485609756</v>
      </c>
      <c r="CD32">
        <v>-51.887323860624903</v>
      </c>
      <c r="CE32">
        <v>5.2019425013168901</v>
      </c>
      <c r="CF32">
        <v>0</v>
      </c>
      <c r="CG32">
        <v>1.49891</v>
      </c>
      <c r="CH32">
        <v>7.3545993031357504E-2</v>
      </c>
      <c r="CI32">
        <v>7.3438618803101903E-3</v>
      </c>
      <c r="CJ32">
        <v>1</v>
      </c>
      <c r="CK32">
        <v>1</v>
      </c>
      <c r="CL32">
        <v>3</v>
      </c>
      <c r="CM32" t="s">
        <v>257</v>
      </c>
      <c r="CN32">
        <v>1.8608100000000001</v>
      </c>
      <c r="CO32">
        <v>1.8577600000000001</v>
      </c>
      <c r="CP32">
        <v>1.8605100000000001</v>
      </c>
      <c r="CQ32">
        <v>1.8533299999999999</v>
      </c>
      <c r="CR32">
        <v>1.8519099999999999</v>
      </c>
      <c r="CS32">
        <v>1.85273</v>
      </c>
      <c r="CT32">
        <v>1.85642</v>
      </c>
      <c r="CU32">
        <v>1.86266</v>
      </c>
      <c r="CV32" t="s">
        <v>240</v>
      </c>
      <c r="CW32" t="s">
        <v>19</v>
      </c>
      <c r="CX32" t="s">
        <v>19</v>
      </c>
      <c r="CY32" t="s">
        <v>19</v>
      </c>
      <c r="CZ32" t="s">
        <v>241</v>
      </c>
      <c r="DA32" t="s">
        <v>242</v>
      </c>
      <c r="DB32" t="s">
        <v>243</v>
      </c>
      <c r="DC32" t="s">
        <v>243</v>
      </c>
      <c r="DD32" t="s">
        <v>243</v>
      </c>
      <c r="DE32" t="s">
        <v>243</v>
      </c>
      <c r="DF32">
        <v>0</v>
      </c>
      <c r="DG32">
        <v>100</v>
      </c>
      <c r="DH32">
        <v>100</v>
      </c>
      <c r="DI32">
        <v>-0.51400000000000001</v>
      </c>
      <c r="DJ32">
        <v>2.4E-2</v>
      </c>
      <c r="DK32">
        <v>3</v>
      </c>
      <c r="DL32">
        <v>617.55399999999997</v>
      </c>
      <c r="DM32">
        <v>287.11700000000002</v>
      </c>
      <c r="DN32">
        <v>23.000299999999999</v>
      </c>
      <c r="DO32">
        <v>24.611899999999999</v>
      </c>
      <c r="DP32">
        <v>30.0001</v>
      </c>
      <c r="DQ32">
        <v>24.692599999999999</v>
      </c>
      <c r="DR32">
        <v>24.706600000000002</v>
      </c>
      <c r="DS32">
        <v>5.6462300000000001</v>
      </c>
      <c r="DT32">
        <v>27.508299999999998</v>
      </c>
      <c r="DU32">
        <v>86.966700000000003</v>
      </c>
      <c r="DV32">
        <v>23</v>
      </c>
      <c r="DW32">
        <v>65.83</v>
      </c>
      <c r="DX32">
        <v>19</v>
      </c>
      <c r="DY32">
        <v>101.137</v>
      </c>
      <c r="DZ32">
        <v>105.105</v>
      </c>
    </row>
    <row r="33" spans="1:130" x14ac:dyDescent="0.25">
      <c r="A33">
        <v>17</v>
      </c>
      <c r="B33">
        <v>1560442024.5</v>
      </c>
      <c r="C33">
        <v>32</v>
      </c>
      <c r="D33" t="s">
        <v>276</v>
      </c>
      <c r="E33" t="s">
        <v>277</v>
      </c>
      <c r="G33">
        <v>1560442015.1607101</v>
      </c>
      <c r="H33">
        <f t="shared" si="0"/>
        <v>9.2065045519087335E-4</v>
      </c>
      <c r="I33">
        <f t="shared" si="1"/>
        <v>8.1052057295648172</v>
      </c>
      <c r="J33">
        <f t="shared" si="2"/>
        <v>29.115021428571399</v>
      </c>
      <c r="K33">
        <f t="shared" si="3"/>
        <v>-107.64662588469569</v>
      </c>
      <c r="L33">
        <f t="shared" si="4"/>
        <v>-10.712292428470672</v>
      </c>
      <c r="M33">
        <f t="shared" si="5"/>
        <v>2.8973376642396786</v>
      </c>
      <c r="N33">
        <f t="shared" si="6"/>
        <v>9.5690515532186965E-2</v>
      </c>
      <c r="O33">
        <f t="shared" si="7"/>
        <v>3</v>
      </c>
      <c r="P33">
        <f t="shared" si="8"/>
        <v>9.4188360076708388E-2</v>
      </c>
      <c r="Q33">
        <f t="shared" si="9"/>
        <v>5.9000866174031136E-2</v>
      </c>
      <c r="R33">
        <f t="shared" si="10"/>
        <v>215.02261441601479</v>
      </c>
      <c r="S33">
        <f t="shared" si="11"/>
        <v>24.390099981565903</v>
      </c>
      <c r="T33">
        <f t="shared" si="12"/>
        <v>23.982069642857148</v>
      </c>
      <c r="U33">
        <f t="shared" si="13"/>
        <v>2.9917501844762637</v>
      </c>
      <c r="V33">
        <f t="shared" si="14"/>
        <v>70.824785824420815</v>
      </c>
      <c r="W33">
        <f t="shared" si="15"/>
        <v>2.0436582673437114</v>
      </c>
      <c r="X33">
        <f t="shared" si="16"/>
        <v>2.8855128096116962</v>
      </c>
      <c r="Y33">
        <f t="shared" si="17"/>
        <v>0.94809191713255236</v>
      </c>
      <c r="Z33">
        <f t="shared" si="18"/>
        <v>-40.600685073917518</v>
      </c>
      <c r="AA33">
        <f t="shared" si="19"/>
        <v>-97.114670014279767</v>
      </c>
      <c r="AB33">
        <f t="shared" si="20"/>
        <v>-6.7569101594926346</v>
      </c>
      <c r="AC33">
        <f t="shared" si="21"/>
        <v>70.550349168324857</v>
      </c>
      <c r="AD33">
        <v>0</v>
      </c>
      <c r="AE33">
        <v>0</v>
      </c>
      <c r="AF33">
        <v>3</v>
      </c>
      <c r="AG33">
        <v>8</v>
      </c>
      <c r="AH33">
        <v>1</v>
      </c>
      <c r="AI33">
        <f t="shared" si="22"/>
        <v>1</v>
      </c>
      <c r="AJ33">
        <f t="shared" si="23"/>
        <v>0</v>
      </c>
      <c r="AK33">
        <f t="shared" si="24"/>
        <v>67860.707443098087</v>
      </c>
      <c r="AL33">
        <f t="shared" si="25"/>
        <v>1200.0025000000001</v>
      </c>
      <c r="AM33">
        <f t="shared" si="26"/>
        <v>963.36162749920982</v>
      </c>
      <c r="AN33">
        <f t="shared" si="27"/>
        <v>0.80279968375000033</v>
      </c>
      <c r="AO33">
        <f t="shared" si="28"/>
        <v>0.22320031053571435</v>
      </c>
      <c r="AP33">
        <v>10</v>
      </c>
      <c r="AQ33">
        <v>1</v>
      </c>
      <c r="AR33" t="s">
        <v>237</v>
      </c>
      <c r="AS33">
        <v>1560442015.1607101</v>
      </c>
      <c r="AT33">
        <v>29.115021428571399</v>
      </c>
      <c r="AU33">
        <v>42.667610714285701</v>
      </c>
      <c r="AV33">
        <v>20.5364928571429</v>
      </c>
      <c r="AW33">
        <v>19.033671428571399</v>
      </c>
      <c r="AX33">
        <v>600.03371428571404</v>
      </c>
      <c r="AY33">
        <v>99.413614285714303</v>
      </c>
      <c r="AZ33">
        <v>9.9885003571428599E-2</v>
      </c>
      <c r="BA33">
        <v>23.381617857142899</v>
      </c>
      <c r="BB33">
        <v>24.1068035714286</v>
      </c>
      <c r="BC33">
        <v>23.8573357142857</v>
      </c>
      <c r="BD33">
        <v>0</v>
      </c>
      <c r="BE33">
        <v>0</v>
      </c>
      <c r="BF33">
        <v>12996.5571428571</v>
      </c>
      <c r="BG33">
        <v>1041.0482142857099</v>
      </c>
      <c r="BH33">
        <v>20.688860714285699</v>
      </c>
      <c r="BI33">
        <v>1200.0025000000001</v>
      </c>
      <c r="BJ33">
        <v>0.329993785714286</v>
      </c>
      <c r="BK33">
        <v>0.33000132142857103</v>
      </c>
      <c r="BL33">
        <v>0.33000067857142901</v>
      </c>
      <c r="BM33">
        <v>1.0004517857142899E-2</v>
      </c>
      <c r="BN33">
        <v>25.638403571428601</v>
      </c>
      <c r="BO33">
        <v>17743.128571428599</v>
      </c>
      <c r="BP33">
        <v>1560439127</v>
      </c>
      <c r="BQ33" t="s">
        <v>238</v>
      </c>
      <c r="BR33">
        <v>2</v>
      </c>
      <c r="BS33">
        <v>-0.51400000000000001</v>
      </c>
      <c r="BT33">
        <v>2.4E-2</v>
      </c>
      <c r="BU33">
        <v>400</v>
      </c>
      <c r="BV33">
        <v>19</v>
      </c>
      <c r="BW33">
        <v>0.04</v>
      </c>
      <c r="BX33">
        <v>0.04</v>
      </c>
      <c r="BY33">
        <v>7.2515354863650501</v>
      </c>
      <c r="BZ33">
        <v>28.141468460880901</v>
      </c>
      <c r="CA33">
        <v>2.82486079349784</v>
      </c>
      <c r="CB33">
        <v>0</v>
      </c>
      <c r="CC33">
        <v>-12.528607317073201</v>
      </c>
      <c r="CD33">
        <v>-45.354037212546999</v>
      </c>
      <c r="CE33">
        <v>4.5512458299952199</v>
      </c>
      <c r="CF33">
        <v>0</v>
      </c>
      <c r="CG33">
        <v>1.5013002439024401</v>
      </c>
      <c r="CH33">
        <v>6.72652264808387E-2</v>
      </c>
      <c r="CI33">
        <v>6.7251285191472802E-3</v>
      </c>
      <c r="CJ33">
        <v>1</v>
      </c>
      <c r="CK33">
        <v>1</v>
      </c>
      <c r="CL33">
        <v>3</v>
      </c>
      <c r="CM33" t="s">
        <v>257</v>
      </c>
      <c r="CN33">
        <v>1.8608100000000001</v>
      </c>
      <c r="CO33">
        <v>1.8577600000000001</v>
      </c>
      <c r="CP33">
        <v>1.8605100000000001</v>
      </c>
      <c r="CQ33">
        <v>1.8533299999999999</v>
      </c>
      <c r="CR33">
        <v>1.8519099999999999</v>
      </c>
      <c r="CS33">
        <v>1.8527199999999999</v>
      </c>
      <c r="CT33">
        <v>1.8564000000000001</v>
      </c>
      <c r="CU33">
        <v>1.8626499999999999</v>
      </c>
      <c r="CV33" t="s">
        <v>240</v>
      </c>
      <c r="CW33" t="s">
        <v>19</v>
      </c>
      <c r="CX33" t="s">
        <v>19</v>
      </c>
      <c r="CY33" t="s">
        <v>19</v>
      </c>
      <c r="CZ33" t="s">
        <v>241</v>
      </c>
      <c r="DA33" t="s">
        <v>242</v>
      </c>
      <c r="DB33" t="s">
        <v>243</v>
      </c>
      <c r="DC33" t="s">
        <v>243</v>
      </c>
      <c r="DD33" t="s">
        <v>243</v>
      </c>
      <c r="DE33" t="s">
        <v>243</v>
      </c>
      <c r="DF33">
        <v>0</v>
      </c>
      <c r="DG33">
        <v>100</v>
      </c>
      <c r="DH33">
        <v>100</v>
      </c>
      <c r="DI33">
        <v>-0.51400000000000001</v>
      </c>
      <c r="DJ33">
        <v>2.4E-2</v>
      </c>
      <c r="DK33">
        <v>3</v>
      </c>
      <c r="DL33">
        <v>617.80100000000004</v>
      </c>
      <c r="DM33">
        <v>287.18900000000002</v>
      </c>
      <c r="DN33">
        <v>23.000299999999999</v>
      </c>
      <c r="DO33">
        <v>24.613</v>
      </c>
      <c r="DP33">
        <v>30.0002</v>
      </c>
      <c r="DQ33">
        <v>24.6936</v>
      </c>
      <c r="DR33">
        <v>24.707599999999999</v>
      </c>
      <c r="DS33">
        <v>5.8070300000000001</v>
      </c>
      <c r="DT33">
        <v>27.508299999999998</v>
      </c>
      <c r="DU33">
        <v>86.966700000000003</v>
      </c>
      <c r="DV33">
        <v>23</v>
      </c>
      <c r="DW33">
        <v>70.83</v>
      </c>
      <c r="DX33">
        <v>19</v>
      </c>
      <c r="DY33">
        <v>101.13800000000001</v>
      </c>
      <c r="DZ33">
        <v>105.105</v>
      </c>
    </row>
    <row r="34" spans="1:130" x14ac:dyDescent="0.25">
      <c r="A34">
        <v>18</v>
      </c>
      <c r="B34">
        <v>1560442026.5</v>
      </c>
      <c r="C34">
        <v>34</v>
      </c>
      <c r="D34" t="s">
        <v>278</v>
      </c>
      <c r="E34" t="s">
        <v>279</v>
      </c>
      <c r="G34">
        <v>1560442017.1607101</v>
      </c>
      <c r="H34">
        <f t="shared" si="0"/>
        <v>9.2183610761856119E-4</v>
      </c>
      <c r="I34">
        <f t="shared" si="1"/>
        <v>8.8986171176887332</v>
      </c>
      <c r="J34">
        <f t="shared" si="2"/>
        <v>31.113192857142899</v>
      </c>
      <c r="K34">
        <f t="shared" si="3"/>
        <v>-118.84572839302116</v>
      </c>
      <c r="L34">
        <f t="shared" si="4"/>
        <v>-11.826766473956095</v>
      </c>
      <c r="M34">
        <f t="shared" si="5"/>
        <v>3.0961858802675799</v>
      </c>
      <c r="N34">
        <f t="shared" si="6"/>
        <v>9.58053366938105E-2</v>
      </c>
      <c r="O34">
        <f t="shared" si="7"/>
        <v>3</v>
      </c>
      <c r="P34">
        <f t="shared" si="8"/>
        <v>9.429960249922209E-2</v>
      </c>
      <c r="Q34">
        <f t="shared" si="9"/>
        <v>5.9070707726527415E-2</v>
      </c>
      <c r="R34">
        <f t="shared" si="10"/>
        <v>215.02246021768343</v>
      </c>
      <c r="S34">
        <f t="shared" si="11"/>
        <v>24.391381437259842</v>
      </c>
      <c r="T34">
        <f t="shared" si="12"/>
        <v>23.983699999999999</v>
      </c>
      <c r="U34">
        <f t="shared" si="13"/>
        <v>2.9920432351326802</v>
      </c>
      <c r="V34">
        <f t="shared" si="14"/>
        <v>70.824706969103786</v>
      </c>
      <c r="W34">
        <f t="shared" si="15"/>
        <v>2.0438515778979442</v>
      </c>
      <c r="X34">
        <f t="shared" si="16"/>
        <v>2.8857889645622445</v>
      </c>
      <c r="Y34">
        <f t="shared" si="17"/>
        <v>0.94819165723473597</v>
      </c>
      <c r="Z34">
        <f t="shared" si="18"/>
        <v>-40.652972345978547</v>
      </c>
      <c r="AA34">
        <f t="shared" si="19"/>
        <v>-97.121890371424001</v>
      </c>
      <c r="AB34">
        <f t="shared" si="20"/>
        <v>-6.7575224059648642</v>
      </c>
      <c r="AC34">
        <f t="shared" si="21"/>
        <v>70.490075094316012</v>
      </c>
      <c r="AD34">
        <v>0</v>
      </c>
      <c r="AE34">
        <v>0</v>
      </c>
      <c r="AF34">
        <v>3</v>
      </c>
      <c r="AG34">
        <v>8</v>
      </c>
      <c r="AH34">
        <v>1</v>
      </c>
      <c r="AI34">
        <f t="shared" si="22"/>
        <v>1</v>
      </c>
      <c r="AJ34">
        <f t="shared" si="23"/>
        <v>0</v>
      </c>
      <c r="AK34">
        <f t="shared" si="24"/>
        <v>67857.262325172895</v>
      </c>
      <c r="AL34">
        <f t="shared" si="25"/>
        <v>1200.0014285714301</v>
      </c>
      <c r="AM34">
        <f t="shared" si="26"/>
        <v>963.36057964218367</v>
      </c>
      <c r="AN34">
        <f t="shared" si="27"/>
        <v>0.80279952732142901</v>
      </c>
      <c r="AO34">
        <f t="shared" si="28"/>
        <v>0.2232003932500001</v>
      </c>
      <c r="AP34">
        <v>10</v>
      </c>
      <c r="AQ34">
        <v>1</v>
      </c>
      <c r="AR34" t="s">
        <v>237</v>
      </c>
      <c r="AS34">
        <v>1560442017.1607101</v>
      </c>
      <c r="AT34">
        <v>31.113192857142899</v>
      </c>
      <c r="AU34">
        <v>45.991078571428602</v>
      </c>
      <c r="AV34">
        <v>20.5384142857143</v>
      </c>
      <c r="AW34">
        <v>19.033671428571399</v>
      </c>
      <c r="AX34">
        <v>600.03810714285703</v>
      </c>
      <c r="AY34">
        <v>99.413707142857106</v>
      </c>
      <c r="AZ34">
        <v>9.9894514285714303E-2</v>
      </c>
      <c r="BA34">
        <v>23.383203571428599</v>
      </c>
      <c r="BB34">
        <v>24.1086071428571</v>
      </c>
      <c r="BC34">
        <v>23.858792857142902</v>
      </c>
      <c r="BD34">
        <v>0</v>
      </c>
      <c r="BE34">
        <v>0</v>
      </c>
      <c r="BF34">
        <v>12995.8857142857</v>
      </c>
      <c r="BG34">
        <v>1041.0546428571399</v>
      </c>
      <c r="BH34">
        <v>20.7248678571429</v>
      </c>
      <c r="BI34">
        <v>1200.0014285714301</v>
      </c>
      <c r="BJ34">
        <v>0.32999217857142898</v>
      </c>
      <c r="BK34">
        <v>0.33000207142857102</v>
      </c>
      <c r="BL34">
        <v>0.330001428571429</v>
      </c>
      <c r="BM34">
        <v>1.0004539285714299E-2</v>
      </c>
      <c r="BN34">
        <v>25.6398928571429</v>
      </c>
      <c r="BO34">
        <v>17743.099999999999</v>
      </c>
      <c r="BP34">
        <v>1560439127</v>
      </c>
      <c r="BQ34" t="s">
        <v>238</v>
      </c>
      <c r="BR34">
        <v>2</v>
      </c>
      <c r="BS34">
        <v>-0.51400000000000001</v>
      </c>
      <c r="BT34">
        <v>2.4E-2</v>
      </c>
      <c r="BU34">
        <v>400</v>
      </c>
      <c r="BV34">
        <v>19</v>
      </c>
      <c r="BW34">
        <v>0.04</v>
      </c>
      <c r="BX34">
        <v>0.04</v>
      </c>
      <c r="BY34">
        <v>8.1635330942165307</v>
      </c>
      <c r="BZ34">
        <v>24.419627493742901</v>
      </c>
      <c r="CA34">
        <v>2.4488331259509599</v>
      </c>
      <c r="CB34">
        <v>0</v>
      </c>
      <c r="CC34">
        <v>-13.997073170731699</v>
      </c>
      <c r="CD34">
        <v>-39.361124320564201</v>
      </c>
      <c r="CE34">
        <v>3.94624808374309</v>
      </c>
      <c r="CF34">
        <v>0</v>
      </c>
      <c r="CG34">
        <v>1.50350170731707</v>
      </c>
      <c r="CH34">
        <v>5.9018466898954E-2</v>
      </c>
      <c r="CI34">
        <v>5.8889884436927201E-3</v>
      </c>
      <c r="CJ34">
        <v>1</v>
      </c>
      <c r="CK34">
        <v>1</v>
      </c>
      <c r="CL34">
        <v>3</v>
      </c>
      <c r="CM34" t="s">
        <v>257</v>
      </c>
      <c r="CN34">
        <v>1.8608100000000001</v>
      </c>
      <c r="CO34">
        <v>1.8577600000000001</v>
      </c>
      <c r="CP34">
        <v>1.86052</v>
      </c>
      <c r="CQ34">
        <v>1.8533299999999999</v>
      </c>
      <c r="CR34">
        <v>1.8519000000000001</v>
      </c>
      <c r="CS34">
        <v>1.8527199999999999</v>
      </c>
      <c r="CT34">
        <v>1.8564000000000001</v>
      </c>
      <c r="CU34">
        <v>1.8626499999999999</v>
      </c>
      <c r="CV34" t="s">
        <v>240</v>
      </c>
      <c r="CW34" t="s">
        <v>19</v>
      </c>
      <c r="CX34" t="s">
        <v>19</v>
      </c>
      <c r="CY34" t="s">
        <v>19</v>
      </c>
      <c r="CZ34" t="s">
        <v>241</v>
      </c>
      <c r="DA34" t="s">
        <v>242</v>
      </c>
      <c r="DB34" t="s">
        <v>243</v>
      </c>
      <c r="DC34" t="s">
        <v>243</v>
      </c>
      <c r="DD34" t="s">
        <v>243</v>
      </c>
      <c r="DE34" t="s">
        <v>243</v>
      </c>
      <c r="DF34">
        <v>0</v>
      </c>
      <c r="DG34">
        <v>100</v>
      </c>
      <c r="DH34">
        <v>100</v>
      </c>
      <c r="DI34">
        <v>-0.51400000000000001</v>
      </c>
      <c r="DJ34">
        <v>2.4E-2</v>
      </c>
      <c r="DK34">
        <v>3</v>
      </c>
      <c r="DL34">
        <v>617.95000000000005</v>
      </c>
      <c r="DM34">
        <v>287.08100000000002</v>
      </c>
      <c r="DN34">
        <v>23.0002</v>
      </c>
      <c r="DO34">
        <v>24.614000000000001</v>
      </c>
      <c r="DP34">
        <v>30.000299999999999</v>
      </c>
      <c r="DQ34">
        <v>24.694600000000001</v>
      </c>
      <c r="DR34">
        <v>24.708200000000001</v>
      </c>
      <c r="DS34">
        <v>5.9124299999999996</v>
      </c>
      <c r="DT34">
        <v>27.508299999999998</v>
      </c>
      <c r="DU34">
        <v>86.966700000000003</v>
      </c>
      <c r="DV34">
        <v>23</v>
      </c>
      <c r="DW34">
        <v>70.83</v>
      </c>
      <c r="DX34">
        <v>19</v>
      </c>
      <c r="DY34">
        <v>101.139</v>
      </c>
      <c r="DZ34">
        <v>105.105</v>
      </c>
    </row>
    <row r="35" spans="1:130" x14ac:dyDescent="0.25">
      <c r="A35">
        <v>19</v>
      </c>
      <c r="B35">
        <v>1560442028.5</v>
      </c>
      <c r="C35">
        <v>36</v>
      </c>
      <c r="D35" t="s">
        <v>280</v>
      </c>
      <c r="E35" t="s">
        <v>281</v>
      </c>
      <c r="G35">
        <v>1560442019.1607101</v>
      </c>
      <c r="H35">
        <f t="shared" si="0"/>
        <v>9.2271434085089519E-4</v>
      </c>
      <c r="I35">
        <f t="shared" si="1"/>
        <v>9.5964459339636825</v>
      </c>
      <c r="J35">
        <f t="shared" si="2"/>
        <v>33.277032142857102</v>
      </c>
      <c r="K35">
        <f t="shared" si="3"/>
        <v>-128.32383788865923</v>
      </c>
      <c r="L35">
        <f t="shared" si="4"/>
        <v>-12.769977363855476</v>
      </c>
      <c r="M35">
        <f t="shared" si="5"/>
        <v>3.3115199341940151</v>
      </c>
      <c r="N35">
        <f t="shared" si="6"/>
        <v>9.5873679484744845E-2</v>
      </c>
      <c r="O35">
        <f t="shared" si="7"/>
        <v>3</v>
      </c>
      <c r="P35">
        <f t="shared" si="8"/>
        <v>9.43658131966231E-2</v>
      </c>
      <c r="Q35">
        <f t="shared" si="9"/>
        <v>5.9112277098160554E-2</v>
      </c>
      <c r="R35">
        <f t="shared" si="10"/>
        <v>215.02215712515377</v>
      </c>
      <c r="S35">
        <f t="shared" si="11"/>
        <v>24.392344251992803</v>
      </c>
      <c r="T35">
        <f t="shared" si="12"/>
        <v>23.986035714285698</v>
      </c>
      <c r="U35">
        <f t="shared" si="13"/>
        <v>2.9924631148575882</v>
      </c>
      <c r="V35">
        <f t="shared" si="14"/>
        <v>70.826021827015566</v>
      </c>
      <c r="W35">
        <f t="shared" si="15"/>
        <v>2.0440362248406205</v>
      </c>
      <c r="X35">
        <f t="shared" si="16"/>
        <v>2.8859960959447144</v>
      </c>
      <c r="Y35">
        <f t="shared" si="17"/>
        <v>0.94842689001696767</v>
      </c>
      <c r="Z35">
        <f t="shared" si="18"/>
        <v>-40.691702431524476</v>
      </c>
      <c r="AA35">
        <f t="shared" si="19"/>
        <v>-97.307309142847814</v>
      </c>
      <c r="AB35">
        <f t="shared" si="20"/>
        <v>-6.7705441162983266</v>
      </c>
      <c r="AC35">
        <f t="shared" si="21"/>
        <v>70.25260143448314</v>
      </c>
      <c r="AD35">
        <v>0</v>
      </c>
      <c r="AE35">
        <v>0</v>
      </c>
      <c r="AF35">
        <v>3</v>
      </c>
      <c r="AG35">
        <v>8</v>
      </c>
      <c r="AH35">
        <v>1</v>
      </c>
      <c r="AI35">
        <f t="shared" si="22"/>
        <v>1</v>
      </c>
      <c r="AJ35">
        <f t="shared" si="23"/>
        <v>0</v>
      </c>
      <c r="AK35">
        <f t="shared" si="24"/>
        <v>67856.933530795301</v>
      </c>
      <c r="AL35">
        <f t="shared" si="25"/>
        <v>1199.9996428571401</v>
      </c>
      <c r="AM35">
        <f t="shared" si="26"/>
        <v>963.35912335731564</v>
      </c>
      <c r="AN35">
        <f t="shared" si="27"/>
        <v>0.80279950839285663</v>
      </c>
      <c r="AO35">
        <f t="shared" si="28"/>
        <v>0.22320041603571419</v>
      </c>
      <c r="AP35">
        <v>10</v>
      </c>
      <c r="AQ35">
        <v>1</v>
      </c>
      <c r="AR35" t="s">
        <v>237</v>
      </c>
      <c r="AS35">
        <v>1560442019.1607101</v>
      </c>
      <c r="AT35">
        <v>33.277032142857102</v>
      </c>
      <c r="AU35">
        <v>49.321432142857098</v>
      </c>
      <c r="AV35">
        <v>20.5402535714286</v>
      </c>
      <c r="AW35">
        <v>19.034064285714301</v>
      </c>
      <c r="AX35">
        <v>600.03185714285701</v>
      </c>
      <c r="AY35">
        <v>99.413771428571394</v>
      </c>
      <c r="AZ35">
        <v>9.9908757142857102E-2</v>
      </c>
      <c r="BA35">
        <v>23.384392857142899</v>
      </c>
      <c r="BB35">
        <v>24.111650000000001</v>
      </c>
      <c r="BC35">
        <v>23.860421428571399</v>
      </c>
      <c r="BD35">
        <v>0</v>
      </c>
      <c r="BE35">
        <v>0</v>
      </c>
      <c r="BF35">
        <v>12995.8642857143</v>
      </c>
      <c r="BG35">
        <v>1041.05714285714</v>
      </c>
      <c r="BH35">
        <v>20.7690535714286</v>
      </c>
      <c r="BI35">
        <v>1199.9996428571401</v>
      </c>
      <c r="BJ35">
        <v>0.32999182142857097</v>
      </c>
      <c r="BK35">
        <v>0.33000221428571402</v>
      </c>
      <c r="BL35">
        <v>0.33000164285714301</v>
      </c>
      <c r="BM35">
        <v>1.0004532142857099E-2</v>
      </c>
      <c r="BN35">
        <v>25.638403571428601</v>
      </c>
      <c r="BO35">
        <v>17743.078571428599</v>
      </c>
      <c r="BP35">
        <v>1560439127</v>
      </c>
      <c r="BQ35" t="s">
        <v>238</v>
      </c>
      <c r="BR35">
        <v>2</v>
      </c>
      <c r="BS35">
        <v>-0.51400000000000001</v>
      </c>
      <c r="BT35">
        <v>2.4E-2</v>
      </c>
      <c r="BU35">
        <v>400</v>
      </c>
      <c r="BV35">
        <v>19</v>
      </c>
      <c r="BW35">
        <v>0.04</v>
      </c>
      <c r="BX35">
        <v>0.04</v>
      </c>
      <c r="BY35">
        <v>8.9494697783464705</v>
      </c>
      <c r="BZ35">
        <v>21.237973237899901</v>
      </c>
      <c r="CA35">
        <v>2.1294352172081701</v>
      </c>
      <c r="CB35">
        <v>0</v>
      </c>
      <c r="CC35">
        <v>-15.2673012195122</v>
      </c>
      <c r="CD35">
        <v>-34.346553658535299</v>
      </c>
      <c r="CE35">
        <v>3.44220650961205</v>
      </c>
      <c r="CF35">
        <v>0</v>
      </c>
      <c r="CG35">
        <v>1.50520634146341</v>
      </c>
      <c r="CH35">
        <v>5.0626411149828798E-2</v>
      </c>
      <c r="CI35">
        <v>5.1319272071038303E-3</v>
      </c>
      <c r="CJ35">
        <v>1</v>
      </c>
      <c r="CK35">
        <v>1</v>
      </c>
      <c r="CL35">
        <v>3</v>
      </c>
      <c r="CM35" t="s">
        <v>257</v>
      </c>
      <c r="CN35">
        <v>1.8608100000000001</v>
      </c>
      <c r="CO35">
        <v>1.8577600000000001</v>
      </c>
      <c r="CP35">
        <v>1.86053</v>
      </c>
      <c r="CQ35">
        <v>1.8533299999999999</v>
      </c>
      <c r="CR35">
        <v>1.85189</v>
      </c>
      <c r="CS35">
        <v>1.8527199999999999</v>
      </c>
      <c r="CT35">
        <v>1.85643</v>
      </c>
      <c r="CU35">
        <v>1.8626400000000001</v>
      </c>
      <c r="CV35" t="s">
        <v>240</v>
      </c>
      <c r="CW35" t="s">
        <v>19</v>
      </c>
      <c r="CX35" t="s">
        <v>19</v>
      </c>
      <c r="CY35" t="s">
        <v>19</v>
      </c>
      <c r="CZ35" t="s">
        <v>241</v>
      </c>
      <c r="DA35" t="s">
        <v>242</v>
      </c>
      <c r="DB35" t="s">
        <v>243</v>
      </c>
      <c r="DC35" t="s">
        <v>243</v>
      </c>
      <c r="DD35" t="s">
        <v>243</v>
      </c>
      <c r="DE35" t="s">
        <v>243</v>
      </c>
      <c r="DF35">
        <v>0</v>
      </c>
      <c r="DG35">
        <v>100</v>
      </c>
      <c r="DH35">
        <v>100</v>
      </c>
      <c r="DI35">
        <v>-0.51400000000000001</v>
      </c>
      <c r="DJ35">
        <v>2.4E-2</v>
      </c>
      <c r="DK35">
        <v>3</v>
      </c>
      <c r="DL35">
        <v>618.24599999999998</v>
      </c>
      <c r="DM35">
        <v>286.95</v>
      </c>
      <c r="DN35">
        <v>23.000299999999999</v>
      </c>
      <c r="DO35">
        <v>24.614999999999998</v>
      </c>
      <c r="DP35">
        <v>30.000299999999999</v>
      </c>
      <c r="DQ35">
        <v>24.694600000000001</v>
      </c>
      <c r="DR35">
        <v>24.708600000000001</v>
      </c>
      <c r="DS35">
        <v>6.0553900000000001</v>
      </c>
      <c r="DT35">
        <v>27.508299999999998</v>
      </c>
      <c r="DU35">
        <v>86.966700000000003</v>
      </c>
      <c r="DV35">
        <v>23</v>
      </c>
      <c r="DW35">
        <v>75.83</v>
      </c>
      <c r="DX35">
        <v>19</v>
      </c>
      <c r="DY35">
        <v>101.139</v>
      </c>
      <c r="DZ35">
        <v>105.104</v>
      </c>
    </row>
    <row r="36" spans="1:130" x14ac:dyDescent="0.25">
      <c r="A36">
        <v>20</v>
      </c>
      <c r="B36">
        <v>1560442030.5</v>
      </c>
      <c r="C36">
        <v>38</v>
      </c>
      <c r="D36" t="s">
        <v>282</v>
      </c>
      <c r="E36" t="s">
        <v>283</v>
      </c>
      <c r="G36">
        <v>1560442021.1607101</v>
      </c>
      <c r="H36">
        <f t="shared" si="0"/>
        <v>9.2340657611185634E-4</v>
      </c>
      <c r="I36">
        <f t="shared" si="1"/>
        <v>10.208212736372387</v>
      </c>
      <c r="J36">
        <f t="shared" si="2"/>
        <v>35.584892857142897</v>
      </c>
      <c r="K36">
        <f t="shared" si="3"/>
        <v>-136.21658446202673</v>
      </c>
      <c r="L36">
        <f t="shared" si="4"/>
        <v>-13.555422962710264</v>
      </c>
      <c r="M36">
        <f t="shared" si="5"/>
        <v>3.5411860873355669</v>
      </c>
      <c r="N36">
        <f t="shared" si="6"/>
        <v>9.593276516905605E-2</v>
      </c>
      <c r="O36">
        <f t="shared" si="7"/>
        <v>3</v>
      </c>
      <c r="P36">
        <f t="shared" si="8"/>
        <v>9.442305438524197E-2</v>
      </c>
      <c r="Q36">
        <f t="shared" si="9"/>
        <v>5.9148215207704344E-2</v>
      </c>
      <c r="R36">
        <f t="shared" si="10"/>
        <v>215.02208443990716</v>
      </c>
      <c r="S36">
        <f t="shared" si="11"/>
        <v>24.393170233446856</v>
      </c>
      <c r="T36">
        <f t="shared" si="12"/>
        <v>23.987748214285702</v>
      </c>
      <c r="U36">
        <f t="shared" si="13"/>
        <v>2.9927709951867438</v>
      </c>
      <c r="V36">
        <f t="shared" si="14"/>
        <v>70.827741183912465</v>
      </c>
      <c r="W36">
        <f t="shared" si="15"/>
        <v>2.0442096499379971</v>
      </c>
      <c r="X36">
        <f t="shared" si="16"/>
        <v>2.8861708926026162</v>
      </c>
      <c r="Y36">
        <f t="shared" si="17"/>
        <v>0.94856134524874669</v>
      </c>
      <c r="Z36">
        <f t="shared" si="18"/>
        <v>-40.722230006532868</v>
      </c>
      <c r="AA36">
        <f t="shared" si="19"/>
        <v>-97.421968414288244</v>
      </c>
      <c r="AB36">
        <f t="shared" si="20"/>
        <v>-6.7786150924421049</v>
      </c>
      <c r="AC36">
        <f t="shared" si="21"/>
        <v>70.099270926643953</v>
      </c>
      <c r="AD36">
        <v>0</v>
      </c>
      <c r="AE36">
        <v>0</v>
      </c>
      <c r="AF36">
        <v>3</v>
      </c>
      <c r="AG36">
        <v>7</v>
      </c>
      <c r="AH36">
        <v>1</v>
      </c>
      <c r="AI36">
        <f t="shared" si="22"/>
        <v>1</v>
      </c>
      <c r="AJ36">
        <f t="shared" si="23"/>
        <v>0</v>
      </c>
      <c r="AK36">
        <f t="shared" si="24"/>
        <v>67856.791629371713</v>
      </c>
      <c r="AL36">
        <f t="shared" si="25"/>
        <v>1199.99928571429</v>
      </c>
      <c r="AM36">
        <f t="shared" si="26"/>
        <v>963.35894507171759</v>
      </c>
      <c r="AN36">
        <f t="shared" si="27"/>
        <v>0.80279959874999918</v>
      </c>
      <c r="AO36">
        <f t="shared" si="28"/>
        <v>0.22320038189285693</v>
      </c>
      <c r="AP36">
        <v>10</v>
      </c>
      <c r="AQ36">
        <v>1</v>
      </c>
      <c r="AR36" t="s">
        <v>237</v>
      </c>
      <c r="AS36">
        <v>1560442021.1607101</v>
      </c>
      <c r="AT36">
        <v>35.584892857142897</v>
      </c>
      <c r="AU36">
        <v>52.652050000000003</v>
      </c>
      <c r="AV36">
        <v>20.541982142857101</v>
      </c>
      <c r="AW36">
        <v>19.034700000000001</v>
      </c>
      <c r="AX36">
        <v>600.04557142857095</v>
      </c>
      <c r="AY36">
        <v>99.413728571428607</v>
      </c>
      <c r="AZ36">
        <v>0.100020185714286</v>
      </c>
      <c r="BA36">
        <v>23.385396428571401</v>
      </c>
      <c r="BB36">
        <v>24.114321428571401</v>
      </c>
      <c r="BC36">
        <v>23.861174999999999</v>
      </c>
      <c r="BD36">
        <v>0</v>
      </c>
      <c r="BE36">
        <v>0</v>
      </c>
      <c r="BF36">
        <v>12995.8892857143</v>
      </c>
      <c r="BG36">
        <v>1041.06071428571</v>
      </c>
      <c r="BH36">
        <v>20.8714642857143</v>
      </c>
      <c r="BI36">
        <v>1199.99928571429</v>
      </c>
      <c r="BJ36">
        <v>0.32999257142857102</v>
      </c>
      <c r="BK36">
        <v>0.33000182142857098</v>
      </c>
      <c r="BL36">
        <v>0.330001357142857</v>
      </c>
      <c r="BM36">
        <v>1.0004510714285699E-2</v>
      </c>
      <c r="BN36">
        <v>25.638403571428601</v>
      </c>
      <c r="BO36">
        <v>17743.0821428571</v>
      </c>
      <c r="BP36">
        <v>1560439127</v>
      </c>
      <c r="BQ36" t="s">
        <v>238</v>
      </c>
      <c r="BR36">
        <v>2</v>
      </c>
      <c r="BS36">
        <v>-0.51400000000000001</v>
      </c>
      <c r="BT36">
        <v>2.4E-2</v>
      </c>
      <c r="BU36">
        <v>400</v>
      </c>
      <c r="BV36">
        <v>19</v>
      </c>
      <c r="BW36">
        <v>0.04</v>
      </c>
      <c r="BX36">
        <v>0.04</v>
      </c>
      <c r="BY36">
        <v>9.6473194922808894</v>
      </c>
      <c r="BZ36">
        <v>18.5939858055401</v>
      </c>
      <c r="CA36">
        <v>1.8592935765190799</v>
      </c>
      <c r="CB36">
        <v>0</v>
      </c>
      <c r="CC36">
        <v>-16.398334146341501</v>
      </c>
      <c r="CD36">
        <v>-30.1073728222946</v>
      </c>
      <c r="CE36">
        <v>3.0078381976469899</v>
      </c>
      <c r="CF36">
        <v>0</v>
      </c>
      <c r="CG36">
        <v>1.50640975609756</v>
      </c>
      <c r="CH36">
        <v>4.1376376306624801E-2</v>
      </c>
      <c r="CI36">
        <v>4.45597187001505E-3</v>
      </c>
      <c r="CJ36">
        <v>1</v>
      </c>
      <c r="CK36">
        <v>1</v>
      </c>
      <c r="CL36">
        <v>3</v>
      </c>
      <c r="CM36" t="s">
        <v>257</v>
      </c>
      <c r="CN36">
        <v>1.8608100000000001</v>
      </c>
      <c r="CO36">
        <v>1.8577600000000001</v>
      </c>
      <c r="CP36">
        <v>1.86052</v>
      </c>
      <c r="CQ36">
        <v>1.8533299999999999</v>
      </c>
      <c r="CR36">
        <v>1.8519000000000001</v>
      </c>
      <c r="CS36">
        <v>1.85273</v>
      </c>
      <c r="CT36">
        <v>1.8564400000000001</v>
      </c>
      <c r="CU36">
        <v>1.86266</v>
      </c>
      <c r="CV36" t="s">
        <v>240</v>
      </c>
      <c r="CW36" t="s">
        <v>19</v>
      </c>
      <c r="CX36" t="s">
        <v>19</v>
      </c>
      <c r="CY36" t="s">
        <v>19</v>
      </c>
      <c r="CZ36" t="s">
        <v>241</v>
      </c>
      <c r="DA36" t="s">
        <v>242</v>
      </c>
      <c r="DB36" t="s">
        <v>243</v>
      </c>
      <c r="DC36" t="s">
        <v>243</v>
      </c>
      <c r="DD36" t="s">
        <v>243</v>
      </c>
      <c r="DE36" t="s">
        <v>243</v>
      </c>
      <c r="DF36">
        <v>0</v>
      </c>
      <c r="DG36">
        <v>100</v>
      </c>
      <c r="DH36">
        <v>100</v>
      </c>
      <c r="DI36">
        <v>-0.51400000000000001</v>
      </c>
      <c r="DJ36">
        <v>2.4E-2</v>
      </c>
      <c r="DK36">
        <v>3</v>
      </c>
      <c r="DL36">
        <v>618.572</v>
      </c>
      <c r="DM36">
        <v>286.89999999999998</v>
      </c>
      <c r="DN36">
        <v>23.000399999999999</v>
      </c>
      <c r="DO36">
        <v>24.616099999999999</v>
      </c>
      <c r="DP36">
        <v>30.000299999999999</v>
      </c>
      <c r="DQ36">
        <v>24.695699999999999</v>
      </c>
      <c r="DR36">
        <v>24.709700000000002</v>
      </c>
      <c r="DS36">
        <v>6.21523</v>
      </c>
      <c r="DT36">
        <v>27.508299999999998</v>
      </c>
      <c r="DU36">
        <v>86.966700000000003</v>
      </c>
      <c r="DV36">
        <v>23</v>
      </c>
      <c r="DW36">
        <v>80.83</v>
      </c>
      <c r="DX36">
        <v>19</v>
      </c>
      <c r="DY36">
        <v>101.139</v>
      </c>
      <c r="DZ36">
        <v>105.104</v>
      </c>
    </row>
    <row r="37" spans="1:130" x14ac:dyDescent="0.25">
      <c r="A37">
        <v>21</v>
      </c>
      <c r="B37">
        <v>1560442032.5</v>
      </c>
      <c r="C37">
        <v>40</v>
      </c>
      <c r="D37" t="s">
        <v>284</v>
      </c>
      <c r="E37" t="s">
        <v>285</v>
      </c>
      <c r="G37">
        <v>1560442023.1607101</v>
      </c>
      <c r="H37">
        <f t="shared" si="0"/>
        <v>9.2394054543585733E-4</v>
      </c>
      <c r="I37">
        <f t="shared" si="1"/>
        <v>10.740084754142369</v>
      </c>
      <c r="J37">
        <f t="shared" si="2"/>
        <v>38.015053571428602</v>
      </c>
      <c r="K37">
        <f t="shared" si="3"/>
        <v>-142.62742325289815</v>
      </c>
      <c r="L37">
        <f t="shared" si="4"/>
        <v>-14.19338828134893</v>
      </c>
      <c r="M37">
        <f t="shared" si="5"/>
        <v>3.7830201483682959</v>
      </c>
      <c r="N37">
        <f t="shared" si="6"/>
        <v>9.5997175416746516E-2</v>
      </c>
      <c r="O37">
        <f t="shared" si="7"/>
        <v>3</v>
      </c>
      <c r="P37">
        <f t="shared" si="8"/>
        <v>9.4485452654610627E-2</v>
      </c>
      <c r="Q37">
        <f t="shared" si="9"/>
        <v>5.9187391233505915E-2</v>
      </c>
      <c r="R37">
        <f t="shared" si="10"/>
        <v>215.02212962519167</v>
      </c>
      <c r="S37">
        <f t="shared" si="11"/>
        <v>24.394187151880448</v>
      </c>
      <c r="T37">
        <f t="shared" si="12"/>
        <v>23.988258928571451</v>
      </c>
      <c r="U37">
        <f t="shared" si="13"/>
        <v>2.9928628188736077</v>
      </c>
      <c r="V37">
        <f t="shared" si="14"/>
        <v>70.82875142540972</v>
      </c>
      <c r="W37">
        <f t="shared" si="15"/>
        <v>2.0443811264813507</v>
      </c>
      <c r="X37">
        <f t="shared" si="16"/>
        <v>2.8863718268905298</v>
      </c>
      <c r="Y37">
        <f t="shared" si="17"/>
        <v>0.94848169239225699</v>
      </c>
      <c r="Z37">
        <f t="shared" si="18"/>
        <v>-40.74577805372131</v>
      </c>
      <c r="AA37">
        <f t="shared" si="19"/>
        <v>-97.317995271432238</v>
      </c>
      <c r="AB37">
        <f t="shared" si="20"/>
        <v>-6.7714376090901487</v>
      </c>
      <c r="AC37">
        <f t="shared" si="21"/>
        <v>70.186918690947977</v>
      </c>
      <c r="AD37">
        <v>0</v>
      </c>
      <c r="AE37">
        <v>0</v>
      </c>
      <c r="AF37">
        <v>3</v>
      </c>
      <c r="AG37">
        <v>7</v>
      </c>
      <c r="AH37">
        <v>1</v>
      </c>
      <c r="AI37">
        <f t="shared" si="22"/>
        <v>1</v>
      </c>
      <c r="AJ37">
        <f t="shared" si="23"/>
        <v>0</v>
      </c>
      <c r="AK37">
        <f t="shared" si="24"/>
        <v>67853.876026678408</v>
      </c>
      <c r="AL37">
        <f t="shared" si="25"/>
        <v>1200</v>
      </c>
      <c r="AM37">
        <f t="shared" si="26"/>
        <v>963.35964664285723</v>
      </c>
      <c r="AN37">
        <f t="shared" si="27"/>
        <v>0.80279970553571434</v>
      </c>
      <c r="AO37">
        <f t="shared" si="28"/>
        <v>0.22320026625000003</v>
      </c>
      <c r="AP37">
        <v>10</v>
      </c>
      <c r="AQ37">
        <v>1</v>
      </c>
      <c r="AR37" t="s">
        <v>237</v>
      </c>
      <c r="AS37">
        <v>1560442023.1607101</v>
      </c>
      <c r="AT37">
        <v>38.015053571428602</v>
      </c>
      <c r="AU37">
        <v>55.971932142857099</v>
      </c>
      <c r="AV37">
        <v>20.543707142857102</v>
      </c>
      <c r="AW37">
        <v>19.035592857142898</v>
      </c>
      <c r="AX37">
        <v>600.06021428571398</v>
      </c>
      <c r="AY37">
        <v>99.413667857142897</v>
      </c>
      <c r="AZ37">
        <v>0.10007191071428601</v>
      </c>
      <c r="BA37">
        <v>23.38655</v>
      </c>
      <c r="BB37">
        <v>24.115200000000002</v>
      </c>
      <c r="BC37">
        <v>23.8613178571429</v>
      </c>
      <c r="BD37">
        <v>0</v>
      </c>
      <c r="BE37">
        <v>0</v>
      </c>
      <c r="BF37">
        <v>12995.3321428571</v>
      </c>
      <c r="BG37">
        <v>1041.0603571428601</v>
      </c>
      <c r="BH37">
        <v>21.03875</v>
      </c>
      <c r="BI37">
        <v>1200</v>
      </c>
      <c r="BJ37">
        <v>0.32999439285714299</v>
      </c>
      <c r="BK37">
        <v>0.33000092857142899</v>
      </c>
      <c r="BL37">
        <v>0.330000464285714</v>
      </c>
      <c r="BM37">
        <v>1.00044821428571E-2</v>
      </c>
      <c r="BN37">
        <v>25.6398928571429</v>
      </c>
      <c r="BO37">
        <v>17743.0964285714</v>
      </c>
      <c r="BP37">
        <v>1560439127</v>
      </c>
      <c r="BQ37" t="s">
        <v>238</v>
      </c>
      <c r="BR37">
        <v>2</v>
      </c>
      <c r="BS37">
        <v>-0.51400000000000001</v>
      </c>
      <c r="BT37">
        <v>2.4E-2</v>
      </c>
      <c r="BU37">
        <v>400</v>
      </c>
      <c r="BV37">
        <v>19</v>
      </c>
      <c r="BW37">
        <v>0.04</v>
      </c>
      <c r="BX37">
        <v>0.04</v>
      </c>
      <c r="BY37">
        <v>10.255332980391101</v>
      </c>
      <c r="BZ37">
        <v>16.410218711902601</v>
      </c>
      <c r="CA37">
        <v>1.63729582922349</v>
      </c>
      <c r="CB37">
        <v>0</v>
      </c>
      <c r="CC37">
        <v>-17.376404878048799</v>
      </c>
      <c r="CD37">
        <v>-26.5937895470387</v>
      </c>
      <c r="CE37">
        <v>2.6533016979725499</v>
      </c>
      <c r="CF37">
        <v>0</v>
      </c>
      <c r="CG37">
        <v>1.5073448780487799</v>
      </c>
      <c r="CH37">
        <v>3.02966550522639E-2</v>
      </c>
      <c r="CI37">
        <v>3.7180568764271899E-3</v>
      </c>
      <c r="CJ37">
        <v>1</v>
      </c>
      <c r="CK37">
        <v>1</v>
      </c>
      <c r="CL37">
        <v>3</v>
      </c>
      <c r="CM37" t="s">
        <v>257</v>
      </c>
      <c r="CN37">
        <v>1.8608100000000001</v>
      </c>
      <c r="CO37">
        <v>1.8577600000000001</v>
      </c>
      <c r="CP37">
        <v>1.86052</v>
      </c>
      <c r="CQ37">
        <v>1.8533299999999999</v>
      </c>
      <c r="CR37">
        <v>1.85189</v>
      </c>
      <c r="CS37">
        <v>1.85273</v>
      </c>
      <c r="CT37">
        <v>1.85642</v>
      </c>
      <c r="CU37">
        <v>1.86267</v>
      </c>
      <c r="CV37" t="s">
        <v>240</v>
      </c>
      <c r="CW37" t="s">
        <v>19</v>
      </c>
      <c r="CX37" t="s">
        <v>19</v>
      </c>
      <c r="CY37" t="s">
        <v>19</v>
      </c>
      <c r="CZ37" t="s">
        <v>241</v>
      </c>
      <c r="DA37" t="s">
        <v>242</v>
      </c>
      <c r="DB37" t="s">
        <v>243</v>
      </c>
      <c r="DC37" t="s">
        <v>243</v>
      </c>
      <c r="DD37" t="s">
        <v>243</v>
      </c>
      <c r="DE37" t="s">
        <v>243</v>
      </c>
      <c r="DF37">
        <v>0</v>
      </c>
      <c r="DG37">
        <v>100</v>
      </c>
      <c r="DH37">
        <v>100</v>
      </c>
      <c r="DI37">
        <v>-0.51400000000000001</v>
      </c>
      <c r="DJ37">
        <v>2.4E-2</v>
      </c>
      <c r="DK37">
        <v>3</v>
      </c>
      <c r="DL37">
        <v>618.78</v>
      </c>
      <c r="DM37">
        <v>286.91399999999999</v>
      </c>
      <c r="DN37">
        <v>23.000399999999999</v>
      </c>
      <c r="DO37">
        <v>24.616599999999998</v>
      </c>
      <c r="DP37">
        <v>30.0002</v>
      </c>
      <c r="DQ37">
        <v>24.6967</v>
      </c>
      <c r="DR37">
        <v>24.7103</v>
      </c>
      <c r="DS37">
        <v>6.3242099999999999</v>
      </c>
      <c r="DT37">
        <v>27.508299999999998</v>
      </c>
      <c r="DU37">
        <v>86.966700000000003</v>
      </c>
      <c r="DV37">
        <v>23</v>
      </c>
      <c r="DW37">
        <v>80.83</v>
      </c>
      <c r="DX37">
        <v>19</v>
      </c>
      <c r="DY37">
        <v>101.139</v>
      </c>
      <c r="DZ37">
        <v>105.105</v>
      </c>
    </row>
    <row r="38" spans="1:130" x14ac:dyDescent="0.25">
      <c r="A38">
        <v>22</v>
      </c>
      <c r="B38">
        <v>1560442034.5</v>
      </c>
      <c r="C38">
        <v>42</v>
      </c>
      <c r="D38" t="s">
        <v>286</v>
      </c>
      <c r="E38" t="s">
        <v>287</v>
      </c>
      <c r="G38">
        <v>1560442025.1607101</v>
      </c>
      <c r="H38">
        <f t="shared" si="0"/>
        <v>9.2441436480517199E-4</v>
      </c>
      <c r="I38">
        <f t="shared" si="1"/>
        <v>11.211948725524762</v>
      </c>
      <c r="J38">
        <f t="shared" si="2"/>
        <v>40.545957142857098</v>
      </c>
      <c r="K38">
        <f t="shared" si="3"/>
        <v>-147.92378835828058</v>
      </c>
      <c r="L38">
        <f t="shared" si="4"/>
        <v>-14.720431617684325</v>
      </c>
      <c r="M38">
        <f t="shared" si="5"/>
        <v>4.0348749590523587</v>
      </c>
      <c r="N38">
        <f t="shared" si="6"/>
        <v>9.6060730702051553E-2</v>
      </c>
      <c r="O38">
        <f t="shared" si="7"/>
        <v>3</v>
      </c>
      <c r="P38">
        <f t="shared" si="8"/>
        <v>9.4547021375545326E-2</v>
      </c>
      <c r="Q38">
        <f t="shared" si="9"/>
        <v>5.9226046552064773E-2</v>
      </c>
      <c r="R38">
        <f t="shared" si="10"/>
        <v>215.02196069826252</v>
      </c>
      <c r="S38">
        <f t="shared" si="11"/>
        <v>24.395542954514092</v>
      </c>
      <c r="T38">
        <f t="shared" si="12"/>
        <v>23.988528571428549</v>
      </c>
      <c r="U38">
        <f t="shared" si="13"/>
        <v>2.9929113002053747</v>
      </c>
      <c r="V38">
        <f t="shared" si="14"/>
        <v>70.828748518722506</v>
      </c>
      <c r="W38">
        <f t="shared" si="15"/>
        <v>2.0445634706303442</v>
      </c>
      <c r="X38">
        <f t="shared" si="16"/>
        <v>2.8866293890395291</v>
      </c>
      <c r="Y38">
        <f t="shared" si="17"/>
        <v>0.9483478295750305</v>
      </c>
      <c r="Z38">
        <f t="shared" si="18"/>
        <v>-40.766673487908086</v>
      </c>
      <c r="AA38">
        <f t="shared" si="19"/>
        <v>-97.122467999992011</v>
      </c>
      <c r="AB38">
        <f t="shared" si="20"/>
        <v>-6.7578924205544268</v>
      </c>
      <c r="AC38">
        <f t="shared" si="21"/>
        <v>70.374926789807972</v>
      </c>
      <c r="AD38">
        <v>0</v>
      </c>
      <c r="AE38">
        <v>0</v>
      </c>
      <c r="AF38">
        <v>3</v>
      </c>
      <c r="AG38">
        <v>7</v>
      </c>
      <c r="AH38">
        <v>1</v>
      </c>
      <c r="AI38">
        <f t="shared" si="22"/>
        <v>1</v>
      </c>
      <c r="AJ38">
        <f t="shared" si="23"/>
        <v>0</v>
      </c>
      <c r="AK38">
        <f t="shared" si="24"/>
        <v>67853.574204598655</v>
      </c>
      <c r="AL38">
        <f t="shared" si="25"/>
        <v>1199.9996428571401</v>
      </c>
      <c r="AM38">
        <f t="shared" si="26"/>
        <v>963.3594522857901</v>
      </c>
      <c r="AN38">
        <f t="shared" si="27"/>
        <v>0.80279978250000028</v>
      </c>
      <c r="AO38">
        <f t="shared" si="28"/>
        <v>0.22320013592857149</v>
      </c>
      <c r="AP38">
        <v>10</v>
      </c>
      <c r="AQ38">
        <v>1</v>
      </c>
      <c r="AR38" t="s">
        <v>237</v>
      </c>
      <c r="AS38">
        <v>1560442025.1607101</v>
      </c>
      <c r="AT38">
        <v>40.545957142857098</v>
      </c>
      <c r="AU38">
        <v>59.293314285714303</v>
      </c>
      <c r="AV38">
        <v>20.545564285714299</v>
      </c>
      <c r="AW38">
        <v>19.036664285714298</v>
      </c>
      <c r="AX38">
        <v>600.05417857142902</v>
      </c>
      <c r="AY38">
        <v>99.413550000000001</v>
      </c>
      <c r="AZ38">
        <v>0.100069689285714</v>
      </c>
      <c r="BA38">
        <v>23.388028571428599</v>
      </c>
      <c r="BB38">
        <v>24.1162071428571</v>
      </c>
      <c r="BC38">
        <v>23.860849999999999</v>
      </c>
      <c r="BD38">
        <v>0</v>
      </c>
      <c r="BE38">
        <v>0</v>
      </c>
      <c r="BF38">
        <v>12995.357142857099</v>
      </c>
      <c r="BG38">
        <v>1041.0550000000001</v>
      </c>
      <c r="BH38">
        <v>21.154257142857102</v>
      </c>
      <c r="BI38">
        <v>1199.9996428571401</v>
      </c>
      <c r="BJ38">
        <v>0.32999628571428602</v>
      </c>
      <c r="BK38">
        <v>0.33</v>
      </c>
      <c r="BL38">
        <v>0.3299995</v>
      </c>
      <c r="BM38">
        <v>1.000445E-2</v>
      </c>
      <c r="BN38">
        <v>25.638403571428601</v>
      </c>
      <c r="BO38">
        <v>17743.099999999999</v>
      </c>
      <c r="BP38">
        <v>1560439127</v>
      </c>
      <c r="BQ38" t="s">
        <v>238</v>
      </c>
      <c r="BR38">
        <v>2</v>
      </c>
      <c r="BS38">
        <v>-0.51400000000000001</v>
      </c>
      <c r="BT38">
        <v>2.4E-2</v>
      </c>
      <c r="BU38">
        <v>400</v>
      </c>
      <c r="BV38">
        <v>19</v>
      </c>
      <c r="BW38">
        <v>0.04</v>
      </c>
      <c r="BX38">
        <v>0.04</v>
      </c>
      <c r="BY38">
        <v>10.777664981881699</v>
      </c>
      <c r="BZ38">
        <v>14.487725825806701</v>
      </c>
      <c r="CA38">
        <v>1.4469890087414501</v>
      </c>
      <c r="CB38">
        <v>0</v>
      </c>
      <c r="CC38">
        <v>-18.225017073170701</v>
      </c>
      <c r="CD38">
        <v>-23.548676655053601</v>
      </c>
      <c r="CE38">
        <v>2.35156552243263</v>
      </c>
      <c r="CF38">
        <v>0</v>
      </c>
      <c r="CG38">
        <v>1.5081875609756099</v>
      </c>
      <c r="CH38">
        <v>2.0015331010454301E-2</v>
      </c>
      <c r="CI38">
        <v>2.96168852670379E-3</v>
      </c>
      <c r="CJ38">
        <v>1</v>
      </c>
      <c r="CK38">
        <v>1</v>
      </c>
      <c r="CL38">
        <v>3</v>
      </c>
      <c r="CM38" t="s">
        <v>257</v>
      </c>
      <c r="CN38">
        <v>1.8608100000000001</v>
      </c>
      <c r="CO38">
        <v>1.8577600000000001</v>
      </c>
      <c r="CP38">
        <v>1.86052</v>
      </c>
      <c r="CQ38">
        <v>1.8533299999999999</v>
      </c>
      <c r="CR38">
        <v>1.85189</v>
      </c>
      <c r="CS38">
        <v>1.8527199999999999</v>
      </c>
      <c r="CT38">
        <v>1.8564000000000001</v>
      </c>
      <c r="CU38">
        <v>1.8626499999999999</v>
      </c>
      <c r="CV38" t="s">
        <v>240</v>
      </c>
      <c r="CW38" t="s">
        <v>19</v>
      </c>
      <c r="CX38" t="s">
        <v>19</v>
      </c>
      <c r="CY38" t="s">
        <v>19</v>
      </c>
      <c r="CZ38" t="s">
        <v>241</v>
      </c>
      <c r="DA38" t="s">
        <v>242</v>
      </c>
      <c r="DB38" t="s">
        <v>243</v>
      </c>
      <c r="DC38" t="s">
        <v>243</v>
      </c>
      <c r="DD38" t="s">
        <v>243</v>
      </c>
      <c r="DE38" t="s">
        <v>243</v>
      </c>
      <c r="DF38">
        <v>0</v>
      </c>
      <c r="DG38">
        <v>100</v>
      </c>
      <c r="DH38">
        <v>100</v>
      </c>
      <c r="DI38">
        <v>-0.51400000000000001</v>
      </c>
      <c r="DJ38">
        <v>2.4E-2</v>
      </c>
      <c r="DK38">
        <v>3</v>
      </c>
      <c r="DL38">
        <v>618.72699999999998</v>
      </c>
      <c r="DM38">
        <v>286.99599999999998</v>
      </c>
      <c r="DN38">
        <v>23.000399999999999</v>
      </c>
      <c r="DO38">
        <v>24.617599999999999</v>
      </c>
      <c r="DP38">
        <v>30.000299999999999</v>
      </c>
      <c r="DQ38">
        <v>24.697199999999999</v>
      </c>
      <c r="DR38">
        <v>24.711200000000002</v>
      </c>
      <c r="DS38">
        <v>6.4688400000000001</v>
      </c>
      <c r="DT38">
        <v>27.508299999999998</v>
      </c>
      <c r="DU38">
        <v>86.966700000000003</v>
      </c>
      <c r="DV38">
        <v>23</v>
      </c>
      <c r="DW38">
        <v>85.83</v>
      </c>
      <c r="DX38">
        <v>19</v>
      </c>
      <c r="DY38">
        <v>101.137</v>
      </c>
      <c r="DZ38">
        <v>105.105</v>
      </c>
    </row>
    <row r="39" spans="1:130" x14ac:dyDescent="0.25">
      <c r="A39">
        <v>23</v>
      </c>
      <c r="B39">
        <v>1560442036.5</v>
      </c>
      <c r="C39">
        <v>44</v>
      </c>
      <c r="D39" t="s">
        <v>288</v>
      </c>
      <c r="E39" t="s">
        <v>289</v>
      </c>
      <c r="G39">
        <v>1560442027.1607101</v>
      </c>
      <c r="H39">
        <f t="shared" si="0"/>
        <v>9.2504813320734341E-4</v>
      </c>
      <c r="I39">
        <f t="shared" si="1"/>
        <v>11.631522543304943</v>
      </c>
      <c r="J39">
        <f t="shared" si="2"/>
        <v>43.1620321428572</v>
      </c>
      <c r="K39">
        <f t="shared" si="3"/>
        <v>-152.22055679702416</v>
      </c>
      <c r="L39">
        <f t="shared" si="4"/>
        <v>-15.148008426938967</v>
      </c>
      <c r="M39">
        <f t="shared" si="5"/>
        <v>4.295207167686522</v>
      </c>
      <c r="N39">
        <f t="shared" si="6"/>
        <v>9.6139346007956872E-2</v>
      </c>
      <c r="O39">
        <f t="shared" si="7"/>
        <v>3</v>
      </c>
      <c r="P39">
        <f t="shared" si="8"/>
        <v>9.4623177605918915E-2</v>
      </c>
      <c r="Q39">
        <f t="shared" si="9"/>
        <v>5.9273860653712415E-2</v>
      </c>
      <c r="R39">
        <f t="shared" si="10"/>
        <v>215.02186238546184</v>
      </c>
      <c r="S39">
        <f t="shared" si="11"/>
        <v>24.39716889086726</v>
      </c>
      <c r="T39">
        <f t="shared" si="12"/>
        <v>23.989016071428551</v>
      </c>
      <c r="U39">
        <f t="shared" si="13"/>
        <v>2.9929989536276596</v>
      </c>
      <c r="V39">
        <f t="shared" si="14"/>
        <v>70.828144327945395</v>
      </c>
      <c r="W39">
        <f t="shared" si="15"/>
        <v>2.0447668114142394</v>
      </c>
      <c r="X39">
        <f t="shared" si="16"/>
        <v>2.8869411034498502</v>
      </c>
      <c r="Y39">
        <f t="shared" si="17"/>
        <v>0.94823214221342011</v>
      </c>
      <c r="Z39">
        <f t="shared" si="18"/>
        <v>-40.794622674443843</v>
      </c>
      <c r="AA39">
        <f t="shared" si="19"/>
        <v>-96.911922385703903</v>
      </c>
      <c r="AB39">
        <f t="shared" si="20"/>
        <v>-6.743320007664428</v>
      </c>
      <c r="AC39">
        <f t="shared" si="21"/>
        <v>70.571997317649661</v>
      </c>
      <c r="AD39">
        <v>0</v>
      </c>
      <c r="AE39">
        <v>0</v>
      </c>
      <c r="AF39">
        <v>3</v>
      </c>
      <c r="AG39">
        <v>7</v>
      </c>
      <c r="AH39">
        <v>1</v>
      </c>
      <c r="AI39">
        <f t="shared" si="22"/>
        <v>1</v>
      </c>
      <c r="AJ39">
        <f t="shared" si="23"/>
        <v>0</v>
      </c>
      <c r="AK39">
        <f t="shared" si="24"/>
        <v>67855.801850851291</v>
      </c>
      <c r="AL39">
        <f t="shared" si="25"/>
        <v>1199.9996428571401</v>
      </c>
      <c r="AM39">
        <f t="shared" si="26"/>
        <v>963.3595360714794</v>
      </c>
      <c r="AN39">
        <f t="shared" si="27"/>
        <v>0.80279985232142881</v>
      </c>
      <c r="AO39">
        <f t="shared" si="28"/>
        <v>0.22320001446428578</v>
      </c>
      <c r="AP39">
        <v>10</v>
      </c>
      <c r="AQ39">
        <v>1</v>
      </c>
      <c r="AR39" t="s">
        <v>237</v>
      </c>
      <c r="AS39">
        <v>1560442027.1607101</v>
      </c>
      <c r="AT39">
        <v>43.1620321428572</v>
      </c>
      <c r="AU39">
        <v>62.612564285714299</v>
      </c>
      <c r="AV39">
        <v>20.5476214285714</v>
      </c>
      <c r="AW39">
        <v>19.037700000000001</v>
      </c>
      <c r="AX39">
        <v>600.05810714285701</v>
      </c>
      <c r="AY39">
        <v>99.413442857142897</v>
      </c>
      <c r="AZ39">
        <v>0.10011001428571401</v>
      </c>
      <c r="BA39">
        <v>23.389817857142901</v>
      </c>
      <c r="BB39">
        <v>24.117360714285699</v>
      </c>
      <c r="BC39">
        <v>23.860671428571401</v>
      </c>
      <c r="BD39">
        <v>0</v>
      </c>
      <c r="BE39">
        <v>0</v>
      </c>
      <c r="BF39">
        <v>12995.935714285701</v>
      </c>
      <c r="BG39">
        <v>1041.05178571429</v>
      </c>
      <c r="BH39">
        <v>21.1805428571429</v>
      </c>
      <c r="BI39">
        <v>1199.9996428571401</v>
      </c>
      <c r="BJ39">
        <v>0.32999803571428599</v>
      </c>
      <c r="BK39">
        <v>0.32999910714285702</v>
      </c>
      <c r="BL39">
        <v>0.32999864285714298</v>
      </c>
      <c r="BM39">
        <v>1.00044107142857E-2</v>
      </c>
      <c r="BN39">
        <v>25.638403571428601</v>
      </c>
      <c r="BO39">
        <v>17743.1107142857</v>
      </c>
      <c r="BP39">
        <v>1560439127</v>
      </c>
      <c r="BQ39" t="s">
        <v>238</v>
      </c>
      <c r="BR39">
        <v>2</v>
      </c>
      <c r="BS39">
        <v>-0.51400000000000001</v>
      </c>
      <c r="BT39">
        <v>2.4E-2</v>
      </c>
      <c r="BU39">
        <v>400</v>
      </c>
      <c r="BV39">
        <v>19</v>
      </c>
      <c r="BW39">
        <v>0.04</v>
      </c>
      <c r="BX39">
        <v>0.04</v>
      </c>
      <c r="BY39">
        <v>11.2505404092134</v>
      </c>
      <c r="BZ39">
        <v>12.8496648061379</v>
      </c>
      <c r="CA39">
        <v>1.2812704270850599</v>
      </c>
      <c r="CB39">
        <v>0</v>
      </c>
      <c r="CC39">
        <v>-18.996748780487799</v>
      </c>
      <c r="CD39">
        <v>-20.926248083622198</v>
      </c>
      <c r="CE39">
        <v>2.0850527780793899</v>
      </c>
      <c r="CF39">
        <v>0</v>
      </c>
      <c r="CG39">
        <v>1.5092843902438999</v>
      </c>
      <c r="CH39">
        <v>1.54122648083624E-2</v>
      </c>
      <c r="CI39">
        <v>2.4274146125802701E-3</v>
      </c>
      <c r="CJ39">
        <v>1</v>
      </c>
      <c r="CK39">
        <v>1</v>
      </c>
      <c r="CL39">
        <v>3</v>
      </c>
      <c r="CM39" t="s">
        <v>257</v>
      </c>
      <c r="CN39">
        <v>1.8608100000000001</v>
      </c>
      <c r="CO39">
        <v>1.8577600000000001</v>
      </c>
      <c r="CP39">
        <v>1.86052</v>
      </c>
      <c r="CQ39">
        <v>1.8533299999999999</v>
      </c>
      <c r="CR39">
        <v>1.8519000000000001</v>
      </c>
      <c r="CS39">
        <v>1.8527199999999999</v>
      </c>
      <c r="CT39">
        <v>1.85639</v>
      </c>
      <c r="CU39">
        <v>1.86267</v>
      </c>
      <c r="CV39" t="s">
        <v>240</v>
      </c>
      <c r="CW39" t="s">
        <v>19</v>
      </c>
      <c r="CX39" t="s">
        <v>19</v>
      </c>
      <c r="CY39" t="s">
        <v>19</v>
      </c>
      <c r="CZ39" t="s">
        <v>241</v>
      </c>
      <c r="DA39" t="s">
        <v>242</v>
      </c>
      <c r="DB39" t="s">
        <v>243</v>
      </c>
      <c r="DC39" t="s">
        <v>243</v>
      </c>
      <c r="DD39" t="s">
        <v>243</v>
      </c>
      <c r="DE39" t="s">
        <v>243</v>
      </c>
      <c r="DF39">
        <v>0</v>
      </c>
      <c r="DG39">
        <v>100</v>
      </c>
      <c r="DH39">
        <v>100</v>
      </c>
      <c r="DI39">
        <v>-0.51400000000000001</v>
      </c>
      <c r="DJ39">
        <v>2.4E-2</v>
      </c>
      <c r="DK39">
        <v>3</v>
      </c>
      <c r="DL39">
        <v>618.46500000000003</v>
      </c>
      <c r="DM39">
        <v>287.12400000000002</v>
      </c>
      <c r="DN39">
        <v>23.000499999999999</v>
      </c>
      <c r="DO39">
        <v>24.6187</v>
      </c>
      <c r="DP39">
        <v>30.000299999999999</v>
      </c>
      <c r="DQ39">
        <v>24.6983</v>
      </c>
      <c r="DR39">
        <v>24.712199999999999</v>
      </c>
      <c r="DS39">
        <v>6.63042</v>
      </c>
      <c r="DT39">
        <v>27.508299999999998</v>
      </c>
      <c r="DU39">
        <v>86.966700000000003</v>
      </c>
      <c r="DV39">
        <v>23</v>
      </c>
      <c r="DW39">
        <v>90.83</v>
      </c>
      <c r="DX39">
        <v>19</v>
      </c>
      <c r="DY39">
        <v>101.13800000000001</v>
      </c>
      <c r="DZ39">
        <v>105.105</v>
      </c>
    </row>
    <row r="40" spans="1:130" x14ac:dyDescent="0.25">
      <c r="A40">
        <v>24</v>
      </c>
      <c r="B40">
        <v>1560442038.5</v>
      </c>
      <c r="C40">
        <v>46</v>
      </c>
      <c r="D40" t="s">
        <v>290</v>
      </c>
      <c r="E40" t="s">
        <v>291</v>
      </c>
      <c r="G40">
        <v>1560442029.1607101</v>
      </c>
      <c r="H40">
        <f t="shared" si="0"/>
        <v>9.2571118921666866E-4</v>
      </c>
      <c r="I40">
        <f t="shared" si="1"/>
        <v>12.002826306829922</v>
      </c>
      <c r="J40">
        <f t="shared" si="2"/>
        <v>45.854335714285703</v>
      </c>
      <c r="K40">
        <f t="shared" si="3"/>
        <v>-155.63020780271938</v>
      </c>
      <c r="L40">
        <f t="shared" si="4"/>
        <v>-15.487333965595527</v>
      </c>
      <c r="M40">
        <f t="shared" si="5"/>
        <v>4.5631334752048573</v>
      </c>
      <c r="N40">
        <f t="shared" si="6"/>
        <v>9.6214824244030384E-2</v>
      </c>
      <c r="O40">
        <f t="shared" si="7"/>
        <v>3</v>
      </c>
      <c r="P40">
        <f t="shared" si="8"/>
        <v>9.4696293045376689E-2</v>
      </c>
      <c r="Q40">
        <f t="shared" si="9"/>
        <v>5.9319765782788414E-2</v>
      </c>
      <c r="R40">
        <f t="shared" si="10"/>
        <v>215.02174499722091</v>
      </c>
      <c r="S40">
        <f t="shared" si="11"/>
        <v>24.399183416000476</v>
      </c>
      <c r="T40">
        <f t="shared" si="12"/>
        <v>23.989878571428548</v>
      </c>
      <c r="U40">
        <f t="shared" si="13"/>
        <v>2.9931540382578956</v>
      </c>
      <c r="V40">
        <f t="shared" si="14"/>
        <v>70.826029063901288</v>
      </c>
      <c r="W40">
        <f t="shared" si="15"/>
        <v>2.0449754624270566</v>
      </c>
      <c r="X40">
        <f t="shared" si="16"/>
        <v>2.8873219202816252</v>
      </c>
      <c r="Y40">
        <f t="shared" si="17"/>
        <v>0.94817857583083898</v>
      </c>
      <c r="Z40">
        <f t="shared" si="18"/>
        <v>-40.823863444455085</v>
      </c>
      <c r="AA40">
        <f t="shared" si="19"/>
        <v>-96.697910999991706</v>
      </c>
      <c r="AB40">
        <f t="shared" si="20"/>
        <v>-6.728532342229494</v>
      </c>
      <c r="AC40">
        <f t="shared" si="21"/>
        <v>70.77143821054463</v>
      </c>
      <c r="AD40">
        <v>0</v>
      </c>
      <c r="AE40">
        <v>0</v>
      </c>
      <c r="AF40">
        <v>3</v>
      </c>
      <c r="AG40">
        <v>7</v>
      </c>
      <c r="AH40">
        <v>1</v>
      </c>
      <c r="AI40">
        <f t="shared" si="22"/>
        <v>1</v>
      </c>
      <c r="AJ40">
        <f t="shared" si="23"/>
        <v>0</v>
      </c>
      <c r="AK40">
        <f t="shared" si="24"/>
        <v>67858.404907543547</v>
      </c>
      <c r="AL40">
        <f t="shared" si="25"/>
        <v>1199.99928571429</v>
      </c>
      <c r="AM40">
        <f t="shared" si="26"/>
        <v>963.35940321430269</v>
      </c>
      <c r="AN40">
        <f t="shared" si="27"/>
        <v>0.802799980535714</v>
      </c>
      <c r="AO40">
        <f t="shared" si="28"/>
        <v>0.2231999233928571</v>
      </c>
      <c r="AP40">
        <v>10</v>
      </c>
      <c r="AQ40">
        <v>1</v>
      </c>
      <c r="AR40" t="s">
        <v>237</v>
      </c>
      <c r="AS40">
        <v>1560442029.1607101</v>
      </c>
      <c r="AT40">
        <v>45.854335714285703</v>
      </c>
      <c r="AU40">
        <v>65.927557142857097</v>
      </c>
      <c r="AV40">
        <v>20.549692857142901</v>
      </c>
      <c r="AW40">
        <v>19.038714285714299</v>
      </c>
      <c r="AX40">
        <v>600.06682142857198</v>
      </c>
      <c r="AY40">
        <v>99.4135285714286</v>
      </c>
      <c r="AZ40">
        <v>0.10014672500000001</v>
      </c>
      <c r="BA40">
        <v>23.392003571428599</v>
      </c>
      <c r="BB40">
        <v>24.118096428571398</v>
      </c>
      <c r="BC40">
        <v>23.861660714285701</v>
      </c>
      <c r="BD40">
        <v>0</v>
      </c>
      <c r="BE40">
        <v>0</v>
      </c>
      <c r="BF40">
        <v>12996.5857142857</v>
      </c>
      <c r="BG40">
        <v>1041.05178571429</v>
      </c>
      <c r="BH40">
        <v>21.166903571428598</v>
      </c>
      <c r="BI40">
        <v>1199.99928571429</v>
      </c>
      <c r="BJ40">
        <v>0.329999571428571</v>
      </c>
      <c r="BK40">
        <v>0.32999810714285699</v>
      </c>
      <c r="BL40">
        <v>0.32999814285714302</v>
      </c>
      <c r="BM40">
        <v>1.0004374999999999E-2</v>
      </c>
      <c r="BN40">
        <v>25.6398928571429</v>
      </c>
      <c r="BO40">
        <v>17743.117857142901</v>
      </c>
      <c r="BP40">
        <v>1560439127</v>
      </c>
      <c r="BQ40" t="s">
        <v>238</v>
      </c>
      <c r="BR40">
        <v>2</v>
      </c>
      <c r="BS40">
        <v>-0.51400000000000001</v>
      </c>
      <c r="BT40">
        <v>2.4E-2</v>
      </c>
      <c r="BU40">
        <v>400</v>
      </c>
      <c r="BV40">
        <v>19</v>
      </c>
      <c r="BW40">
        <v>0.04</v>
      </c>
      <c r="BX40">
        <v>0.04</v>
      </c>
      <c r="BY40">
        <v>11.668245398130701</v>
      </c>
      <c r="BZ40">
        <v>11.5213473186047</v>
      </c>
      <c r="CA40">
        <v>1.1477468579653101</v>
      </c>
      <c r="CB40">
        <v>0</v>
      </c>
      <c r="CC40">
        <v>-19.671568292682899</v>
      </c>
      <c r="CD40">
        <v>-18.7756097560972</v>
      </c>
      <c r="CE40">
        <v>1.8709713474933201</v>
      </c>
      <c r="CF40">
        <v>0</v>
      </c>
      <c r="CG40">
        <v>1.5105248780487801</v>
      </c>
      <c r="CH40">
        <v>1.6702160278748199E-2</v>
      </c>
      <c r="CI40">
        <v>2.6197440965616101E-3</v>
      </c>
      <c r="CJ40">
        <v>1</v>
      </c>
      <c r="CK40">
        <v>1</v>
      </c>
      <c r="CL40">
        <v>3</v>
      </c>
      <c r="CM40" t="s">
        <v>257</v>
      </c>
      <c r="CN40">
        <v>1.8608100000000001</v>
      </c>
      <c r="CO40">
        <v>1.8577600000000001</v>
      </c>
      <c r="CP40">
        <v>1.86052</v>
      </c>
      <c r="CQ40">
        <v>1.8533299999999999</v>
      </c>
      <c r="CR40">
        <v>1.8519099999999999</v>
      </c>
      <c r="CS40">
        <v>1.85273</v>
      </c>
      <c r="CT40">
        <v>1.85642</v>
      </c>
      <c r="CU40">
        <v>1.86267</v>
      </c>
      <c r="CV40" t="s">
        <v>240</v>
      </c>
      <c r="CW40" t="s">
        <v>19</v>
      </c>
      <c r="CX40" t="s">
        <v>19</v>
      </c>
      <c r="CY40" t="s">
        <v>19</v>
      </c>
      <c r="CZ40" t="s">
        <v>241</v>
      </c>
      <c r="DA40" t="s">
        <v>242</v>
      </c>
      <c r="DB40" t="s">
        <v>243</v>
      </c>
      <c r="DC40" t="s">
        <v>243</v>
      </c>
      <c r="DD40" t="s">
        <v>243</v>
      </c>
      <c r="DE40" t="s">
        <v>243</v>
      </c>
      <c r="DF40">
        <v>0</v>
      </c>
      <c r="DG40">
        <v>100</v>
      </c>
      <c r="DH40">
        <v>100</v>
      </c>
      <c r="DI40">
        <v>-0.51400000000000001</v>
      </c>
      <c r="DJ40">
        <v>2.4E-2</v>
      </c>
      <c r="DK40">
        <v>3</v>
      </c>
      <c r="DL40">
        <v>618.73299999999995</v>
      </c>
      <c r="DM40">
        <v>287.00700000000001</v>
      </c>
      <c r="DN40">
        <v>23.000699999999998</v>
      </c>
      <c r="DO40">
        <v>24.619700000000002</v>
      </c>
      <c r="DP40">
        <v>30.0001</v>
      </c>
      <c r="DQ40">
        <v>24.699300000000001</v>
      </c>
      <c r="DR40">
        <v>24.7133</v>
      </c>
      <c r="DS40">
        <v>6.73963</v>
      </c>
      <c r="DT40">
        <v>27.508299999999998</v>
      </c>
      <c r="DU40">
        <v>86.966700000000003</v>
      </c>
      <c r="DV40">
        <v>23</v>
      </c>
      <c r="DW40">
        <v>90.83</v>
      </c>
      <c r="DX40">
        <v>19</v>
      </c>
      <c r="DY40">
        <v>101.139</v>
      </c>
      <c r="DZ40">
        <v>105.105</v>
      </c>
    </row>
    <row r="41" spans="1:130" x14ac:dyDescent="0.25">
      <c r="A41">
        <v>25</v>
      </c>
      <c r="B41">
        <v>1560442040.5</v>
      </c>
      <c r="C41">
        <v>48</v>
      </c>
      <c r="D41" t="s">
        <v>292</v>
      </c>
      <c r="E41" t="s">
        <v>293</v>
      </c>
      <c r="G41">
        <v>1560442031.1607101</v>
      </c>
      <c r="H41">
        <f t="shared" si="0"/>
        <v>9.2633220341742828E-4</v>
      </c>
      <c r="I41">
        <f t="shared" si="1"/>
        <v>12.335717330058225</v>
      </c>
      <c r="J41">
        <f t="shared" si="2"/>
        <v>48.616685714285701</v>
      </c>
      <c r="K41">
        <f t="shared" si="3"/>
        <v>-158.38250656777285</v>
      </c>
      <c r="L41">
        <f t="shared" si="4"/>
        <v>-15.761246950431953</v>
      </c>
      <c r="M41">
        <f t="shared" si="5"/>
        <v>4.8380317123375436</v>
      </c>
      <c r="N41">
        <f t="shared" si="6"/>
        <v>9.62603703083455E-2</v>
      </c>
      <c r="O41">
        <f t="shared" si="7"/>
        <v>3</v>
      </c>
      <c r="P41">
        <f t="shared" si="8"/>
        <v>9.4740412444171945E-2</v>
      </c>
      <c r="Q41">
        <f t="shared" si="9"/>
        <v>5.9347465984182189E-2</v>
      </c>
      <c r="R41">
        <f t="shared" si="10"/>
        <v>215.02150236626122</v>
      </c>
      <c r="S41">
        <f t="shared" si="11"/>
        <v>24.40160053456653</v>
      </c>
      <c r="T41">
        <f t="shared" si="12"/>
        <v>23.992123214285701</v>
      </c>
      <c r="U41">
        <f t="shared" si="13"/>
        <v>2.9935576765368639</v>
      </c>
      <c r="V41">
        <f t="shared" si="14"/>
        <v>70.822318144960576</v>
      </c>
      <c r="W41">
        <f t="shared" si="15"/>
        <v>2.0451865356519559</v>
      </c>
      <c r="X41">
        <f t="shared" si="16"/>
        <v>2.8877712410737897</v>
      </c>
      <c r="Y41">
        <f t="shared" si="17"/>
        <v>0.94837114088490804</v>
      </c>
      <c r="Z41">
        <f t="shared" si="18"/>
        <v>-40.851250170708589</v>
      </c>
      <c r="AA41">
        <f t="shared" si="19"/>
        <v>-96.643902728576279</v>
      </c>
      <c r="AB41">
        <f t="shared" si="20"/>
        <v>-6.7249382612947057</v>
      </c>
      <c r="AC41">
        <f t="shared" si="21"/>
        <v>70.801411205681632</v>
      </c>
      <c r="AD41">
        <v>0</v>
      </c>
      <c r="AE41">
        <v>0</v>
      </c>
      <c r="AF41">
        <v>3</v>
      </c>
      <c r="AG41">
        <v>7</v>
      </c>
      <c r="AH41">
        <v>1</v>
      </c>
      <c r="AI41">
        <f t="shared" si="22"/>
        <v>1</v>
      </c>
      <c r="AJ41">
        <f t="shared" si="23"/>
        <v>0</v>
      </c>
      <c r="AK41">
        <f t="shared" si="24"/>
        <v>67860.471432362523</v>
      </c>
      <c r="AL41">
        <f t="shared" si="25"/>
        <v>1199.99821428571</v>
      </c>
      <c r="AM41">
        <f t="shared" si="26"/>
        <v>963.35856171428884</v>
      </c>
      <c r="AN41">
        <f t="shared" si="27"/>
        <v>0.80279999607142816</v>
      </c>
      <c r="AO41">
        <f t="shared" si="28"/>
        <v>0.22319986649999993</v>
      </c>
      <c r="AP41">
        <v>10</v>
      </c>
      <c r="AQ41">
        <v>1</v>
      </c>
      <c r="AR41" t="s">
        <v>237</v>
      </c>
      <c r="AS41">
        <v>1560442031.1607101</v>
      </c>
      <c r="AT41">
        <v>48.616685714285701</v>
      </c>
      <c r="AU41">
        <v>69.248882142857099</v>
      </c>
      <c r="AV41">
        <v>20.5517857142857</v>
      </c>
      <c r="AW41">
        <v>19.0398035714286</v>
      </c>
      <c r="AX41">
        <v>600.06953571428596</v>
      </c>
      <c r="AY41">
        <v>99.413646428571397</v>
      </c>
      <c r="AZ41">
        <v>0.100165367857143</v>
      </c>
      <c r="BA41">
        <v>23.3945821428571</v>
      </c>
      <c r="BB41">
        <v>24.120339285714302</v>
      </c>
      <c r="BC41">
        <v>23.863907142857101</v>
      </c>
      <c r="BD41">
        <v>0</v>
      </c>
      <c r="BE41">
        <v>0</v>
      </c>
      <c r="BF41">
        <v>12997.1357142857</v>
      </c>
      <c r="BG41">
        <v>1041.05535714286</v>
      </c>
      <c r="BH41">
        <v>21.174789285714301</v>
      </c>
      <c r="BI41">
        <v>1199.99821428571</v>
      </c>
      <c r="BJ41">
        <v>0.330000321428571</v>
      </c>
      <c r="BK41">
        <v>0.32999767857142898</v>
      </c>
      <c r="BL41">
        <v>0.32999782142857098</v>
      </c>
      <c r="BM41">
        <v>1.00043285714286E-2</v>
      </c>
      <c r="BN41">
        <v>25.638403571428601</v>
      </c>
      <c r="BO41">
        <v>17743.103571428601</v>
      </c>
      <c r="BP41">
        <v>1560439127</v>
      </c>
      <c r="BQ41" t="s">
        <v>238</v>
      </c>
      <c r="BR41">
        <v>2</v>
      </c>
      <c r="BS41">
        <v>-0.51400000000000001</v>
      </c>
      <c r="BT41">
        <v>2.4E-2</v>
      </c>
      <c r="BU41">
        <v>400</v>
      </c>
      <c r="BV41">
        <v>19</v>
      </c>
      <c r="BW41">
        <v>0.04</v>
      </c>
      <c r="BX41">
        <v>0.04</v>
      </c>
      <c r="BY41">
        <v>12.029229299647801</v>
      </c>
      <c r="BZ41">
        <v>10.2605800881359</v>
      </c>
      <c r="CA41">
        <v>1.02543968937078</v>
      </c>
      <c r="CB41">
        <v>0</v>
      </c>
      <c r="CC41">
        <v>-20.261556097561002</v>
      </c>
      <c r="CD41">
        <v>-16.751565156794801</v>
      </c>
      <c r="CE41">
        <v>1.6742123557717901</v>
      </c>
      <c r="CF41">
        <v>0</v>
      </c>
      <c r="CG41">
        <v>1.51164365853659</v>
      </c>
      <c r="CH41">
        <v>2.2443763066200401E-2</v>
      </c>
      <c r="CI41">
        <v>3.2488059766084499E-3</v>
      </c>
      <c r="CJ41">
        <v>1</v>
      </c>
      <c r="CK41">
        <v>1</v>
      </c>
      <c r="CL41">
        <v>3</v>
      </c>
      <c r="CM41" t="s">
        <v>257</v>
      </c>
      <c r="CN41">
        <v>1.8608100000000001</v>
      </c>
      <c r="CO41">
        <v>1.8577600000000001</v>
      </c>
      <c r="CP41">
        <v>1.86053</v>
      </c>
      <c r="CQ41">
        <v>1.85334</v>
      </c>
      <c r="CR41">
        <v>1.8519099999999999</v>
      </c>
      <c r="CS41">
        <v>1.8527199999999999</v>
      </c>
      <c r="CT41">
        <v>1.8564400000000001</v>
      </c>
      <c r="CU41">
        <v>1.86267</v>
      </c>
      <c r="CV41" t="s">
        <v>240</v>
      </c>
      <c r="CW41" t="s">
        <v>19</v>
      </c>
      <c r="CX41" t="s">
        <v>19</v>
      </c>
      <c r="CY41" t="s">
        <v>19</v>
      </c>
      <c r="CZ41" t="s">
        <v>241</v>
      </c>
      <c r="DA41" t="s">
        <v>242</v>
      </c>
      <c r="DB41" t="s">
        <v>243</v>
      </c>
      <c r="DC41" t="s">
        <v>243</v>
      </c>
      <c r="DD41" t="s">
        <v>243</v>
      </c>
      <c r="DE41" t="s">
        <v>243</v>
      </c>
      <c r="DF41">
        <v>0</v>
      </c>
      <c r="DG41">
        <v>100</v>
      </c>
      <c r="DH41">
        <v>100</v>
      </c>
      <c r="DI41">
        <v>-0.51400000000000001</v>
      </c>
      <c r="DJ41">
        <v>2.4E-2</v>
      </c>
      <c r="DK41">
        <v>3</v>
      </c>
      <c r="DL41">
        <v>618.80399999999997</v>
      </c>
      <c r="DM41">
        <v>287.06799999999998</v>
      </c>
      <c r="DN41">
        <v>23.000599999999999</v>
      </c>
      <c r="DO41">
        <v>24.620699999999999</v>
      </c>
      <c r="DP41">
        <v>30.0002</v>
      </c>
      <c r="DQ41">
        <v>24.700299999999999</v>
      </c>
      <c r="DR41">
        <v>24.714300000000001</v>
      </c>
      <c r="DS41">
        <v>6.8860099999999997</v>
      </c>
      <c r="DT41">
        <v>27.508299999999998</v>
      </c>
      <c r="DU41">
        <v>86.966700000000003</v>
      </c>
      <c r="DV41">
        <v>23</v>
      </c>
      <c r="DW41">
        <v>95.83</v>
      </c>
      <c r="DX41">
        <v>19</v>
      </c>
      <c r="DY41">
        <v>101.139</v>
      </c>
      <c r="DZ41">
        <v>105.104</v>
      </c>
    </row>
    <row r="42" spans="1:130" x14ac:dyDescent="0.25">
      <c r="A42">
        <v>26</v>
      </c>
      <c r="B42">
        <v>1560442042.5</v>
      </c>
      <c r="C42">
        <v>50</v>
      </c>
      <c r="D42" t="s">
        <v>294</v>
      </c>
      <c r="E42" t="s">
        <v>295</v>
      </c>
      <c r="G42">
        <v>1560442033.1607101</v>
      </c>
      <c r="H42">
        <f t="shared" si="0"/>
        <v>9.2698571854601898E-4</v>
      </c>
      <c r="I42">
        <f t="shared" si="1"/>
        <v>12.634943974416563</v>
      </c>
      <c r="J42">
        <f t="shared" si="2"/>
        <v>51.436060714285702</v>
      </c>
      <c r="K42">
        <f t="shared" si="3"/>
        <v>-160.53816828732886</v>
      </c>
      <c r="L42">
        <f t="shared" si="4"/>
        <v>-15.975757340909324</v>
      </c>
      <c r="M42">
        <f t="shared" si="5"/>
        <v>5.1185959906617793</v>
      </c>
      <c r="N42">
        <f t="shared" si="6"/>
        <v>9.6293279699471684E-2</v>
      </c>
      <c r="O42">
        <f t="shared" si="7"/>
        <v>3</v>
      </c>
      <c r="P42">
        <f t="shared" si="8"/>
        <v>9.4772290585290186E-2</v>
      </c>
      <c r="Q42">
        <f t="shared" si="9"/>
        <v>5.9367480593732785E-2</v>
      </c>
      <c r="R42">
        <f t="shared" si="10"/>
        <v>215.02138091304317</v>
      </c>
      <c r="S42">
        <f t="shared" si="11"/>
        <v>24.404381250285418</v>
      </c>
      <c r="T42">
        <f t="shared" si="12"/>
        <v>23.995326785714298</v>
      </c>
      <c r="U42">
        <f t="shared" si="13"/>
        <v>2.9941338346047925</v>
      </c>
      <c r="V42">
        <f t="shared" si="14"/>
        <v>70.817700382891587</v>
      </c>
      <c r="W42">
        <f t="shared" si="15"/>
        <v>2.0454172717243293</v>
      </c>
      <c r="X42">
        <f t="shared" si="16"/>
        <v>2.8882853589785147</v>
      </c>
      <c r="Y42">
        <f t="shared" si="17"/>
        <v>0.94871656288046324</v>
      </c>
      <c r="Z42">
        <f t="shared" si="18"/>
        <v>-40.88007018787944</v>
      </c>
      <c r="AA42">
        <f t="shared" si="19"/>
        <v>-96.684914357151939</v>
      </c>
      <c r="AB42">
        <f t="shared" si="20"/>
        <v>-6.7280013582871332</v>
      </c>
      <c r="AC42">
        <f t="shared" si="21"/>
        <v>70.728395009724665</v>
      </c>
      <c r="AD42">
        <v>0</v>
      </c>
      <c r="AE42">
        <v>0</v>
      </c>
      <c r="AF42">
        <v>3</v>
      </c>
      <c r="AG42">
        <v>7</v>
      </c>
      <c r="AH42">
        <v>1</v>
      </c>
      <c r="AI42">
        <f t="shared" si="22"/>
        <v>1</v>
      </c>
      <c r="AJ42">
        <f t="shared" si="23"/>
        <v>0</v>
      </c>
      <c r="AK42">
        <f t="shared" si="24"/>
        <v>67864.137726413246</v>
      </c>
      <c r="AL42">
        <f t="shared" si="25"/>
        <v>1199.99821428571</v>
      </c>
      <c r="AM42">
        <f t="shared" si="26"/>
        <v>963.35853642861207</v>
      </c>
      <c r="AN42">
        <f t="shared" si="27"/>
        <v>0.80279997499999955</v>
      </c>
      <c r="AO42">
        <f t="shared" si="28"/>
        <v>0.22319974628571421</v>
      </c>
      <c r="AP42">
        <v>10</v>
      </c>
      <c r="AQ42">
        <v>1</v>
      </c>
      <c r="AR42" t="s">
        <v>237</v>
      </c>
      <c r="AS42">
        <v>1560442033.1607101</v>
      </c>
      <c r="AT42">
        <v>51.436060714285702</v>
      </c>
      <c r="AU42">
        <v>72.571235714285706</v>
      </c>
      <c r="AV42">
        <v>20.554114285714299</v>
      </c>
      <c r="AW42">
        <v>19.041074999999999</v>
      </c>
      <c r="AX42">
        <v>600.07189285714298</v>
      </c>
      <c r="AY42">
        <v>99.413585714285702</v>
      </c>
      <c r="AZ42">
        <v>0.100177967857143</v>
      </c>
      <c r="BA42">
        <v>23.397532142857099</v>
      </c>
      <c r="BB42">
        <v>24.123053571428599</v>
      </c>
      <c r="BC42">
        <v>23.867599999999999</v>
      </c>
      <c r="BD42">
        <v>0</v>
      </c>
      <c r="BE42">
        <v>0</v>
      </c>
      <c r="BF42">
        <v>12998.0714285714</v>
      </c>
      <c r="BG42">
        <v>1041.05964285714</v>
      </c>
      <c r="BH42">
        <v>21.215607142857099</v>
      </c>
      <c r="BI42">
        <v>1199.99821428571</v>
      </c>
      <c r="BJ42">
        <v>0.33000182142857098</v>
      </c>
      <c r="BK42">
        <v>0.32999728571428599</v>
      </c>
      <c r="BL42">
        <v>0.32999671428571398</v>
      </c>
      <c r="BM42">
        <v>1.0004271428571399E-2</v>
      </c>
      <c r="BN42">
        <v>25.6398928571429</v>
      </c>
      <c r="BO42">
        <v>17743.114285714299</v>
      </c>
      <c r="BP42">
        <v>1560439127</v>
      </c>
      <c r="BQ42" t="s">
        <v>238</v>
      </c>
      <c r="BR42">
        <v>2</v>
      </c>
      <c r="BS42">
        <v>-0.51400000000000001</v>
      </c>
      <c r="BT42">
        <v>2.4E-2</v>
      </c>
      <c r="BU42">
        <v>400</v>
      </c>
      <c r="BV42">
        <v>19</v>
      </c>
      <c r="BW42">
        <v>0.04</v>
      </c>
      <c r="BX42">
        <v>0.04</v>
      </c>
      <c r="BY42">
        <v>12.363165430748399</v>
      </c>
      <c r="BZ42">
        <v>9.1260217886419994</v>
      </c>
      <c r="CA42">
        <v>0.91131879157793905</v>
      </c>
      <c r="CB42">
        <v>0</v>
      </c>
      <c r="CC42">
        <v>-20.810341463414598</v>
      </c>
      <c r="CD42">
        <v>-14.9169114982562</v>
      </c>
      <c r="CE42">
        <v>1.4882771884780699</v>
      </c>
      <c r="CF42">
        <v>0</v>
      </c>
      <c r="CG42">
        <v>1.51269341463415</v>
      </c>
      <c r="CH42">
        <v>3.0974006968644E-2</v>
      </c>
      <c r="CI42">
        <v>3.9722173016456903E-3</v>
      </c>
      <c r="CJ42">
        <v>1</v>
      </c>
      <c r="CK42">
        <v>1</v>
      </c>
      <c r="CL42">
        <v>3</v>
      </c>
      <c r="CM42" t="s">
        <v>257</v>
      </c>
      <c r="CN42">
        <v>1.8608100000000001</v>
      </c>
      <c r="CO42">
        <v>1.8577600000000001</v>
      </c>
      <c r="CP42">
        <v>1.8605100000000001</v>
      </c>
      <c r="CQ42">
        <v>1.85334</v>
      </c>
      <c r="CR42">
        <v>1.8519099999999999</v>
      </c>
      <c r="CS42">
        <v>1.8527199999999999</v>
      </c>
      <c r="CT42">
        <v>1.85642</v>
      </c>
      <c r="CU42">
        <v>1.86266</v>
      </c>
      <c r="CV42" t="s">
        <v>240</v>
      </c>
      <c r="CW42" t="s">
        <v>19</v>
      </c>
      <c r="CX42" t="s">
        <v>19</v>
      </c>
      <c r="CY42" t="s">
        <v>19</v>
      </c>
      <c r="CZ42" t="s">
        <v>241</v>
      </c>
      <c r="DA42" t="s">
        <v>242</v>
      </c>
      <c r="DB42" t="s">
        <v>243</v>
      </c>
      <c r="DC42" t="s">
        <v>243</v>
      </c>
      <c r="DD42" t="s">
        <v>243</v>
      </c>
      <c r="DE42" t="s">
        <v>243</v>
      </c>
      <c r="DF42">
        <v>0</v>
      </c>
      <c r="DG42">
        <v>100</v>
      </c>
      <c r="DH42">
        <v>100</v>
      </c>
      <c r="DI42">
        <v>-0.51400000000000001</v>
      </c>
      <c r="DJ42">
        <v>2.4E-2</v>
      </c>
      <c r="DK42">
        <v>3</v>
      </c>
      <c r="DL42">
        <v>618.37900000000002</v>
      </c>
      <c r="DM42">
        <v>287.20400000000001</v>
      </c>
      <c r="DN42">
        <v>23.000599999999999</v>
      </c>
      <c r="DO42">
        <v>24.621700000000001</v>
      </c>
      <c r="DP42">
        <v>30.0002</v>
      </c>
      <c r="DQ42">
        <v>24.700800000000001</v>
      </c>
      <c r="DR42">
        <v>24.7148</v>
      </c>
      <c r="DS42">
        <v>7.0496800000000004</v>
      </c>
      <c r="DT42">
        <v>27.508299999999998</v>
      </c>
      <c r="DU42">
        <v>86.966700000000003</v>
      </c>
      <c r="DV42">
        <v>23</v>
      </c>
      <c r="DW42">
        <v>100.83</v>
      </c>
      <c r="DX42">
        <v>19</v>
      </c>
      <c r="DY42">
        <v>101.139</v>
      </c>
      <c r="DZ42">
        <v>105.104</v>
      </c>
    </row>
    <row r="43" spans="1:130" x14ac:dyDescent="0.25">
      <c r="A43">
        <v>27</v>
      </c>
      <c r="B43">
        <v>1560442044.5</v>
      </c>
      <c r="C43">
        <v>52</v>
      </c>
      <c r="D43" t="s">
        <v>296</v>
      </c>
      <c r="E43" t="s">
        <v>297</v>
      </c>
      <c r="G43">
        <v>1560442035.1607101</v>
      </c>
      <c r="H43">
        <f t="shared" si="0"/>
        <v>9.2760796860631169E-4</v>
      </c>
      <c r="I43">
        <f t="shared" si="1"/>
        <v>12.902730909574306</v>
      </c>
      <c r="J43">
        <f t="shared" si="2"/>
        <v>54.3020178571429</v>
      </c>
      <c r="K43">
        <f t="shared" si="3"/>
        <v>-162.13852105476064</v>
      </c>
      <c r="L43">
        <f t="shared" si="4"/>
        <v>-16.134990956192844</v>
      </c>
      <c r="M43">
        <f t="shared" si="5"/>
        <v>5.4037902981248234</v>
      </c>
      <c r="N43">
        <f t="shared" si="6"/>
        <v>9.6317486651537429E-2</v>
      </c>
      <c r="O43">
        <f t="shared" si="7"/>
        <v>3</v>
      </c>
      <c r="P43">
        <f t="shared" si="8"/>
        <v>9.4795738767641607E-2</v>
      </c>
      <c r="Q43">
        <f t="shared" si="9"/>
        <v>5.9382202494742874E-2</v>
      </c>
      <c r="R43">
        <f t="shared" si="10"/>
        <v>215.02156300386108</v>
      </c>
      <c r="S43">
        <f t="shared" si="11"/>
        <v>24.407560721885215</v>
      </c>
      <c r="T43">
        <f t="shared" si="12"/>
        <v>23.998858928571451</v>
      </c>
      <c r="U43">
        <f t="shared" si="13"/>
        <v>2.9947691981893949</v>
      </c>
      <c r="V43">
        <f t="shared" si="14"/>
        <v>70.811706704409005</v>
      </c>
      <c r="W43">
        <f t="shared" si="15"/>
        <v>2.0456563224943713</v>
      </c>
      <c r="X43">
        <f t="shared" si="16"/>
        <v>2.8888674171258195</v>
      </c>
      <c r="Y43">
        <f t="shared" si="17"/>
        <v>0.94911287569502356</v>
      </c>
      <c r="Z43">
        <f t="shared" si="18"/>
        <v>-40.907511415538345</v>
      </c>
      <c r="AA43">
        <f t="shared" si="19"/>
        <v>-96.716106300008391</v>
      </c>
      <c r="AB43">
        <f t="shared" si="20"/>
        <v>-6.7304057192778606</v>
      </c>
      <c r="AC43">
        <f t="shared" si="21"/>
        <v>70.667539569036478</v>
      </c>
      <c r="AD43">
        <v>0</v>
      </c>
      <c r="AE43">
        <v>0</v>
      </c>
      <c r="AF43">
        <v>3</v>
      </c>
      <c r="AG43">
        <v>7</v>
      </c>
      <c r="AH43">
        <v>1</v>
      </c>
      <c r="AI43">
        <f t="shared" si="22"/>
        <v>1</v>
      </c>
      <c r="AJ43">
        <f t="shared" si="23"/>
        <v>0</v>
      </c>
      <c r="AK43">
        <f t="shared" si="24"/>
        <v>67867.061256717323</v>
      </c>
      <c r="AL43">
        <f t="shared" si="25"/>
        <v>1200</v>
      </c>
      <c r="AM43">
        <f t="shared" si="26"/>
        <v>963.36009878571508</v>
      </c>
      <c r="AN43">
        <f t="shared" si="27"/>
        <v>0.80280008232142919</v>
      </c>
      <c r="AO43">
        <f t="shared" si="28"/>
        <v>0.22319957332142876</v>
      </c>
      <c r="AP43">
        <v>10</v>
      </c>
      <c r="AQ43">
        <v>1</v>
      </c>
      <c r="AR43" t="s">
        <v>237</v>
      </c>
      <c r="AS43">
        <v>1560442035.1607101</v>
      </c>
      <c r="AT43">
        <v>54.3020178571429</v>
      </c>
      <c r="AU43">
        <v>75.887917857142895</v>
      </c>
      <c r="AV43">
        <v>20.556546428571401</v>
      </c>
      <c r="AW43">
        <v>19.0424964285714</v>
      </c>
      <c r="AX43">
        <v>600.07235714285696</v>
      </c>
      <c r="AY43">
        <v>99.413449999999997</v>
      </c>
      <c r="AZ43">
        <v>0.100168671428571</v>
      </c>
      <c r="BA43">
        <v>23.400871428571399</v>
      </c>
      <c r="BB43">
        <v>24.125517857142899</v>
      </c>
      <c r="BC43">
        <v>23.872199999999999</v>
      </c>
      <c r="BD43">
        <v>0</v>
      </c>
      <c r="BE43">
        <v>0</v>
      </c>
      <c r="BF43">
        <v>12998.8785714286</v>
      </c>
      <c r="BG43">
        <v>1041.06178571429</v>
      </c>
      <c r="BH43">
        <v>21.268525</v>
      </c>
      <c r="BI43">
        <v>1200</v>
      </c>
      <c r="BJ43">
        <v>0.330004392857143</v>
      </c>
      <c r="BK43">
        <v>0.32999617857142899</v>
      </c>
      <c r="BL43">
        <v>0.32999528571428599</v>
      </c>
      <c r="BM43">
        <v>1.0004225E-2</v>
      </c>
      <c r="BN43">
        <v>25.6577464285714</v>
      </c>
      <c r="BO43">
        <v>17743.150000000001</v>
      </c>
      <c r="BP43">
        <v>1560439127</v>
      </c>
      <c r="BQ43" t="s">
        <v>238</v>
      </c>
      <c r="BR43">
        <v>2</v>
      </c>
      <c r="BS43">
        <v>-0.51400000000000001</v>
      </c>
      <c r="BT43">
        <v>2.4E-2</v>
      </c>
      <c r="BU43">
        <v>400</v>
      </c>
      <c r="BV43">
        <v>19</v>
      </c>
      <c r="BW43">
        <v>0.04</v>
      </c>
      <c r="BX43">
        <v>0.04</v>
      </c>
      <c r="BY43">
        <v>12.6615448067122</v>
      </c>
      <c r="BZ43">
        <v>8.2023551074575103</v>
      </c>
      <c r="CA43">
        <v>0.81815163336170404</v>
      </c>
      <c r="CB43">
        <v>0</v>
      </c>
      <c r="CC43">
        <v>-21.295873170731699</v>
      </c>
      <c r="CD43">
        <v>-13.4230390243864</v>
      </c>
      <c r="CE43">
        <v>1.3386412087880599</v>
      </c>
      <c r="CF43">
        <v>0</v>
      </c>
      <c r="CG43">
        <v>1.5136799999999999</v>
      </c>
      <c r="CH43">
        <v>3.8586898954705198E-2</v>
      </c>
      <c r="CI43">
        <v>4.4878089607616901E-3</v>
      </c>
      <c r="CJ43">
        <v>1</v>
      </c>
      <c r="CK43">
        <v>1</v>
      </c>
      <c r="CL43">
        <v>3</v>
      </c>
      <c r="CM43" t="s">
        <v>257</v>
      </c>
      <c r="CN43">
        <v>1.8608100000000001</v>
      </c>
      <c r="CO43">
        <v>1.8577600000000001</v>
      </c>
      <c r="CP43">
        <v>1.8605</v>
      </c>
      <c r="CQ43">
        <v>1.85334</v>
      </c>
      <c r="CR43">
        <v>1.8519099999999999</v>
      </c>
      <c r="CS43">
        <v>1.85273</v>
      </c>
      <c r="CT43">
        <v>1.8564099999999999</v>
      </c>
      <c r="CU43">
        <v>1.86267</v>
      </c>
      <c r="CV43" t="s">
        <v>240</v>
      </c>
      <c r="CW43" t="s">
        <v>19</v>
      </c>
      <c r="CX43" t="s">
        <v>19</v>
      </c>
      <c r="CY43" t="s">
        <v>19</v>
      </c>
      <c r="CZ43" t="s">
        <v>241</v>
      </c>
      <c r="DA43" t="s">
        <v>242</v>
      </c>
      <c r="DB43" t="s">
        <v>243</v>
      </c>
      <c r="DC43" t="s">
        <v>243</v>
      </c>
      <c r="DD43" t="s">
        <v>243</v>
      </c>
      <c r="DE43" t="s">
        <v>243</v>
      </c>
      <c r="DF43">
        <v>0</v>
      </c>
      <c r="DG43">
        <v>100</v>
      </c>
      <c r="DH43">
        <v>100</v>
      </c>
      <c r="DI43">
        <v>-0.51400000000000001</v>
      </c>
      <c r="DJ43">
        <v>2.4E-2</v>
      </c>
      <c r="DK43">
        <v>3</v>
      </c>
      <c r="DL43">
        <v>618.54700000000003</v>
      </c>
      <c r="DM43">
        <v>287.07600000000002</v>
      </c>
      <c r="DN43">
        <v>23.000599999999999</v>
      </c>
      <c r="DO43">
        <v>24.6233</v>
      </c>
      <c r="DP43">
        <v>30.000299999999999</v>
      </c>
      <c r="DQ43">
        <v>24.701899999999998</v>
      </c>
      <c r="DR43">
        <v>24.715900000000001</v>
      </c>
      <c r="DS43">
        <v>7.1586699999999999</v>
      </c>
      <c r="DT43">
        <v>27.508299999999998</v>
      </c>
      <c r="DU43">
        <v>86.966700000000003</v>
      </c>
      <c r="DV43">
        <v>23</v>
      </c>
      <c r="DW43">
        <v>100.83</v>
      </c>
      <c r="DX43">
        <v>19</v>
      </c>
      <c r="DY43">
        <v>101.13800000000001</v>
      </c>
      <c r="DZ43">
        <v>105.105</v>
      </c>
    </row>
    <row r="44" spans="1:130" x14ac:dyDescent="0.25">
      <c r="A44">
        <v>28</v>
      </c>
      <c r="B44">
        <v>1560442046.5</v>
      </c>
      <c r="C44">
        <v>54</v>
      </c>
      <c r="D44" t="s">
        <v>298</v>
      </c>
      <c r="E44" t="s">
        <v>299</v>
      </c>
      <c r="G44">
        <v>1560442037.1607101</v>
      </c>
      <c r="H44">
        <f t="shared" si="0"/>
        <v>9.2821107135669515E-4</v>
      </c>
      <c r="I44">
        <f t="shared" si="1"/>
        <v>13.147194291086715</v>
      </c>
      <c r="J44">
        <f t="shared" si="2"/>
        <v>57.209071428571399</v>
      </c>
      <c r="K44">
        <f t="shared" si="3"/>
        <v>-163.31055697935295</v>
      </c>
      <c r="L44">
        <f t="shared" si="4"/>
        <v>-16.251611279854622</v>
      </c>
      <c r="M44">
        <f t="shared" si="5"/>
        <v>5.693077090271176</v>
      </c>
      <c r="N44">
        <f t="shared" si="6"/>
        <v>9.6339936337970902E-2</v>
      </c>
      <c r="O44">
        <f t="shared" si="7"/>
        <v>3</v>
      </c>
      <c r="P44">
        <f t="shared" si="8"/>
        <v>9.4817484599628438E-2</v>
      </c>
      <c r="Q44">
        <f t="shared" si="9"/>
        <v>5.9395855592817723E-2</v>
      </c>
      <c r="R44">
        <f t="shared" si="10"/>
        <v>215.02192737503387</v>
      </c>
      <c r="S44">
        <f t="shared" si="11"/>
        <v>24.411135158553986</v>
      </c>
      <c r="T44">
        <f t="shared" si="12"/>
        <v>24.002403571428552</v>
      </c>
      <c r="U44">
        <f t="shared" si="13"/>
        <v>2.9954069287880758</v>
      </c>
      <c r="V44">
        <f t="shared" si="14"/>
        <v>70.804206016788982</v>
      </c>
      <c r="W44">
        <f t="shared" si="15"/>
        <v>2.0458998891858493</v>
      </c>
      <c r="X44">
        <f t="shared" si="16"/>
        <v>2.8895174514078001</v>
      </c>
      <c r="Y44">
        <f t="shared" si="17"/>
        <v>0.94950703960222649</v>
      </c>
      <c r="Z44">
        <f t="shared" si="18"/>
        <v>-40.934108246830256</v>
      </c>
      <c r="AA44">
        <f t="shared" si="19"/>
        <v>-96.686358428568496</v>
      </c>
      <c r="AB44">
        <f t="shared" si="20"/>
        <v>-6.7285829892134821</v>
      </c>
      <c r="AC44">
        <f t="shared" si="21"/>
        <v>70.672877710421631</v>
      </c>
      <c r="AD44">
        <v>0</v>
      </c>
      <c r="AE44">
        <v>0</v>
      </c>
      <c r="AF44">
        <v>3</v>
      </c>
      <c r="AG44">
        <v>7</v>
      </c>
      <c r="AH44">
        <v>1</v>
      </c>
      <c r="AI44">
        <f t="shared" si="22"/>
        <v>1</v>
      </c>
      <c r="AJ44">
        <f t="shared" si="23"/>
        <v>0</v>
      </c>
      <c r="AK44">
        <f t="shared" si="24"/>
        <v>67867.442326190139</v>
      </c>
      <c r="AL44">
        <f t="shared" si="25"/>
        <v>1200.0021428571399</v>
      </c>
      <c r="AM44">
        <f t="shared" si="26"/>
        <v>963.36189621459778</v>
      </c>
      <c r="AN44">
        <f t="shared" si="27"/>
        <v>0.80280014660714305</v>
      </c>
      <c r="AO44">
        <f t="shared" si="28"/>
        <v>0.22319953510714288</v>
      </c>
      <c r="AP44">
        <v>10</v>
      </c>
      <c r="AQ44">
        <v>1</v>
      </c>
      <c r="AR44" t="s">
        <v>237</v>
      </c>
      <c r="AS44">
        <v>1560442037.1607101</v>
      </c>
      <c r="AT44">
        <v>57.209071428571399</v>
      </c>
      <c r="AU44">
        <v>79.207246428571395</v>
      </c>
      <c r="AV44">
        <v>20.559010714285701</v>
      </c>
      <c r="AW44">
        <v>19.043957142857099</v>
      </c>
      <c r="AX44">
        <v>600.06325000000004</v>
      </c>
      <c r="AY44">
        <v>99.413396428571403</v>
      </c>
      <c r="AZ44">
        <v>0.100141339285714</v>
      </c>
      <c r="BA44">
        <v>23.404599999999999</v>
      </c>
      <c r="BB44">
        <v>24.1279857142857</v>
      </c>
      <c r="BC44">
        <v>23.8768214285714</v>
      </c>
      <c r="BD44">
        <v>0</v>
      </c>
      <c r="BE44">
        <v>0</v>
      </c>
      <c r="BF44">
        <v>12999.15</v>
      </c>
      <c r="BG44">
        <v>1041.0625</v>
      </c>
      <c r="BH44">
        <v>21.388200000000001</v>
      </c>
      <c r="BI44">
        <v>1200.0021428571399</v>
      </c>
      <c r="BJ44">
        <v>0.33000510714285702</v>
      </c>
      <c r="BK44">
        <v>0.32999585714285701</v>
      </c>
      <c r="BL44">
        <v>0.32999492857142898</v>
      </c>
      <c r="BM44">
        <v>1.0004225E-2</v>
      </c>
      <c r="BN44">
        <v>25.683042857142901</v>
      </c>
      <c r="BO44">
        <v>17743.189285714299</v>
      </c>
      <c r="BP44">
        <v>1560439127</v>
      </c>
      <c r="BQ44" t="s">
        <v>238</v>
      </c>
      <c r="BR44">
        <v>2</v>
      </c>
      <c r="BS44">
        <v>-0.51400000000000001</v>
      </c>
      <c r="BT44">
        <v>2.4E-2</v>
      </c>
      <c r="BU44">
        <v>400</v>
      </c>
      <c r="BV44">
        <v>19</v>
      </c>
      <c r="BW44">
        <v>0.04</v>
      </c>
      <c r="BX44">
        <v>0.04</v>
      </c>
      <c r="BY44">
        <v>12.923358690300701</v>
      </c>
      <c r="BZ44">
        <v>7.3321182297941796</v>
      </c>
      <c r="CA44">
        <v>0.73227478873231999</v>
      </c>
      <c r="CB44">
        <v>0</v>
      </c>
      <c r="CC44">
        <v>-21.7283609756098</v>
      </c>
      <c r="CD44">
        <v>-12.0725205574906</v>
      </c>
      <c r="CE44">
        <v>1.2045078312531901</v>
      </c>
      <c r="CF44">
        <v>0</v>
      </c>
      <c r="CG44">
        <v>1.51457463414634</v>
      </c>
      <c r="CH44">
        <v>4.4457909407667702E-2</v>
      </c>
      <c r="CI44">
        <v>4.8172956169694799E-3</v>
      </c>
      <c r="CJ44">
        <v>1</v>
      </c>
      <c r="CK44">
        <v>1</v>
      </c>
      <c r="CL44">
        <v>3</v>
      </c>
      <c r="CM44" t="s">
        <v>257</v>
      </c>
      <c r="CN44">
        <v>1.8608100000000001</v>
      </c>
      <c r="CO44">
        <v>1.8577600000000001</v>
      </c>
      <c r="CP44">
        <v>1.8605</v>
      </c>
      <c r="CQ44">
        <v>1.85334</v>
      </c>
      <c r="CR44">
        <v>1.8519099999999999</v>
      </c>
      <c r="CS44">
        <v>1.85273</v>
      </c>
      <c r="CT44">
        <v>1.8564099999999999</v>
      </c>
      <c r="CU44">
        <v>1.86266</v>
      </c>
      <c r="CV44" t="s">
        <v>240</v>
      </c>
      <c r="CW44" t="s">
        <v>19</v>
      </c>
      <c r="CX44" t="s">
        <v>19</v>
      </c>
      <c r="CY44" t="s">
        <v>19</v>
      </c>
      <c r="CZ44" t="s">
        <v>241</v>
      </c>
      <c r="DA44" t="s">
        <v>242</v>
      </c>
      <c r="DB44" t="s">
        <v>243</v>
      </c>
      <c r="DC44" t="s">
        <v>243</v>
      </c>
      <c r="DD44" t="s">
        <v>243</v>
      </c>
      <c r="DE44" t="s">
        <v>243</v>
      </c>
      <c r="DF44">
        <v>0</v>
      </c>
      <c r="DG44">
        <v>100</v>
      </c>
      <c r="DH44">
        <v>100</v>
      </c>
      <c r="DI44">
        <v>-0.51400000000000001</v>
      </c>
      <c r="DJ44">
        <v>2.4E-2</v>
      </c>
      <c r="DK44">
        <v>3</v>
      </c>
      <c r="DL44">
        <v>618.54</v>
      </c>
      <c r="DM44">
        <v>287.05900000000003</v>
      </c>
      <c r="DN44">
        <v>23.000499999999999</v>
      </c>
      <c r="DO44">
        <v>24.624400000000001</v>
      </c>
      <c r="DP44">
        <v>30.000299999999999</v>
      </c>
      <c r="DQ44">
        <v>24.7029</v>
      </c>
      <c r="DR44">
        <v>24.716899999999999</v>
      </c>
      <c r="DS44">
        <v>7.3040399999999996</v>
      </c>
      <c r="DT44">
        <v>27.508299999999998</v>
      </c>
      <c r="DU44">
        <v>86.966700000000003</v>
      </c>
      <c r="DV44">
        <v>23</v>
      </c>
      <c r="DW44">
        <v>105.83</v>
      </c>
      <c r="DX44">
        <v>19</v>
      </c>
      <c r="DY44">
        <v>101.13800000000001</v>
      </c>
      <c r="DZ44">
        <v>105.105</v>
      </c>
    </row>
    <row r="45" spans="1:130" x14ac:dyDescent="0.25">
      <c r="A45">
        <v>29</v>
      </c>
      <c r="B45">
        <v>1560442048.5</v>
      </c>
      <c r="C45">
        <v>56</v>
      </c>
      <c r="D45" t="s">
        <v>300</v>
      </c>
      <c r="E45" t="s">
        <v>301</v>
      </c>
      <c r="G45">
        <v>1560442039.1607101</v>
      </c>
      <c r="H45">
        <f t="shared" si="0"/>
        <v>9.289454295442677E-4</v>
      </c>
      <c r="I45">
        <f t="shared" si="1"/>
        <v>13.371181692438462</v>
      </c>
      <c r="J45">
        <f t="shared" si="2"/>
        <v>60.148878571428597</v>
      </c>
      <c r="K45">
        <f t="shared" si="3"/>
        <v>-164.05684806464976</v>
      </c>
      <c r="L45">
        <f t="shared" si="4"/>
        <v>-16.325867145136684</v>
      </c>
      <c r="M45">
        <f t="shared" si="5"/>
        <v>5.9856239594407725</v>
      </c>
      <c r="N45">
        <f t="shared" si="6"/>
        <v>9.6384147534244013E-2</v>
      </c>
      <c r="O45">
        <f t="shared" si="7"/>
        <v>3</v>
      </c>
      <c r="P45">
        <f t="shared" si="8"/>
        <v>9.4860309194814502E-2</v>
      </c>
      <c r="Q45">
        <f t="shared" si="9"/>
        <v>5.9422743012209983E-2</v>
      </c>
      <c r="R45">
        <f t="shared" si="10"/>
        <v>215.0219392005954</v>
      </c>
      <c r="S45">
        <f t="shared" si="11"/>
        <v>24.415023859392139</v>
      </c>
      <c r="T45">
        <f t="shared" si="12"/>
        <v>24.005632142857149</v>
      </c>
      <c r="U45">
        <f t="shared" si="13"/>
        <v>2.9959878970626308</v>
      </c>
      <c r="V45">
        <f t="shared" si="14"/>
        <v>70.795900084282309</v>
      </c>
      <c r="W45">
        <f t="shared" si="15"/>
        <v>2.0461633877820544</v>
      </c>
      <c r="X45">
        <f t="shared" si="16"/>
        <v>2.890228650735569</v>
      </c>
      <c r="Y45">
        <f t="shared" si="17"/>
        <v>0.94982450928057638</v>
      </c>
      <c r="Z45">
        <f t="shared" si="18"/>
        <v>-40.966493442902205</v>
      </c>
      <c r="AA45">
        <f t="shared" si="19"/>
        <v>-96.548882828567955</v>
      </c>
      <c r="AB45">
        <f t="shared" si="20"/>
        <v>-6.7192640022410881</v>
      </c>
      <c r="AC45">
        <f t="shared" si="21"/>
        <v>70.787298926884162</v>
      </c>
      <c r="AD45">
        <v>0</v>
      </c>
      <c r="AE45">
        <v>0</v>
      </c>
      <c r="AF45">
        <v>3</v>
      </c>
      <c r="AG45">
        <v>7</v>
      </c>
      <c r="AH45">
        <v>1</v>
      </c>
      <c r="AI45">
        <f t="shared" si="22"/>
        <v>1</v>
      </c>
      <c r="AJ45">
        <f t="shared" si="23"/>
        <v>0</v>
      </c>
      <c r="AK45">
        <f t="shared" si="24"/>
        <v>67868.379579072222</v>
      </c>
      <c r="AL45">
        <f t="shared" si="25"/>
        <v>1200.0021428571399</v>
      </c>
      <c r="AM45">
        <f t="shared" si="26"/>
        <v>963.36189385745047</v>
      </c>
      <c r="AN45">
        <f t="shared" si="27"/>
        <v>0.80280014464285721</v>
      </c>
      <c r="AO45">
        <f t="shared" si="28"/>
        <v>0.22319954792857147</v>
      </c>
      <c r="AP45">
        <v>10</v>
      </c>
      <c r="AQ45">
        <v>1</v>
      </c>
      <c r="AR45" t="s">
        <v>237</v>
      </c>
      <c r="AS45">
        <v>1560442039.1607101</v>
      </c>
      <c r="AT45">
        <v>60.148878571428597</v>
      </c>
      <c r="AU45">
        <v>82.525239285714306</v>
      </c>
      <c r="AV45">
        <v>20.561671428571401</v>
      </c>
      <c r="AW45">
        <v>19.045403571428601</v>
      </c>
      <c r="AX45">
        <v>600.05542857142905</v>
      </c>
      <c r="AY45">
        <v>99.413392857142895</v>
      </c>
      <c r="AZ45">
        <v>0.100082732142857</v>
      </c>
      <c r="BA45">
        <v>23.408678571428599</v>
      </c>
      <c r="BB45">
        <v>24.130507142857098</v>
      </c>
      <c r="BC45">
        <v>23.880757142857199</v>
      </c>
      <c r="BD45">
        <v>0</v>
      </c>
      <c r="BE45">
        <v>0</v>
      </c>
      <c r="BF45">
        <v>12999.55</v>
      </c>
      <c r="BG45">
        <v>1041.06071428571</v>
      </c>
      <c r="BH45">
        <v>21.576560714285701</v>
      </c>
      <c r="BI45">
        <v>1200.0021428571399</v>
      </c>
      <c r="BJ45">
        <v>0.33000496428571402</v>
      </c>
      <c r="BK45">
        <v>0.32999603571428598</v>
      </c>
      <c r="BL45">
        <v>0.32999489285714301</v>
      </c>
      <c r="BM45">
        <v>1.00042571428571E-2</v>
      </c>
      <c r="BN45">
        <v>25.706849999999999</v>
      </c>
      <c r="BO45">
        <v>17743.185714285701</v>
      </c>
      <c r="BP45">
        <v>1560439127</v>
      </c>
      <c r="BQ45" t="s">
        <v>238</v>
      </c>
      <c r="BR45">
        <v>2</v>
      </c>
      <c r="BS45">
        <v>-0.51400000000000001</v>
      </c>
      <c r="BT45">
        <v>2.4E-2</v>
      </c>
      <c r="BU45">
        <v>400</v>
      </c>
      <c r="BV45">
        <v>19</v>
      </c>
      <c r="BW45">
        <v>0.04</v>
      </c>
      <c r="BX45">
        <v>0.04</v>
      </c>
      <c r="BY45">
        <v>13.1741045704836</v>
      </c>
      <c r="BZ45">
        <v>6.6524482332145398</v>
      </c>
      <c r="CA45">
        <v>0.66087509401393596</v>
      </c>
      <c r="CB45">
        <v>0</v>
      </c>
      <c r="CC45">
        <v>-22.143546341463399</v>
      </c>
      <c r="CD45">
        <v>-11.022602090592001</v>
      </c>
      <c r="CE45">
        <v>1.0935315593374999</v>
      </c>
      <c r="CF45">
        <v>0</v>
      </c>
      <c r="CG45">
        <v>1.5155534146341501</v>
      </c>
      <c r="CH45">
        <v>4.7697491289200797E-2</v>
      </c>
      <c r="CI45">
        <v>5.0055830340736103E-3</v>
      </c>
      <c r="CJ45">
        <v>1</v>
      </c>
      <c r="CK45">
        <v>1</v>
      </c>
      <c r="CL45">
        <v>3</v>
      </c>
      <c r="CM45" t="s">
        <v>257</v>
      </c>
      <c r="CN45">
        <v>1.8608100000000001</v>
      </c>
      <c r="CO45">
        <v>1.8577600000000001</v>
      </c>
      <c r="CP45">
        <v>1.8605100000000001</v>
      </c>
      <c r="CQ45">
        <v>1.85334</v>
      </c>
      <c r="CR45">
        <v>1.8519099999999999</v>
      </c>
      <c r="CS45">
        <v>1.8527199999999999</v>
      </c>
      <c r="CT45">
        <v>1.8564000000000001</v>
      </c>
      <c r="CU45">
        <v>1.86266</v>
      </c>
      <c r="CV45" t="s">
        <v>240</v>
      </c>
      <c r="CW45" t="s">
        <v>19</v>
      </c>
      <c r="CX45" t="s">
        <v>19</v>
      </c>
      <c r="CY45" t="s">
        <v>19</v>
      </c>
      <c r="CZ45" t="s">
        <v>241</v>
      </c>
      <c r="DA45" t="s">
        <v>242</v>
      </c>
      <c r="DB45" t="s">
        <v>243</v>
      </c>
      <c r="DC45" t="s">
        <v>243</v>
      </c>
      <c r="DD45" t="s">
        <v>243</v>
      </c>
      <c r="DE45" t="s">
        <v>243</v>
      </c>
      <c r="DF45">
        <v>0</v>
      </c>
      <c r="DG45">
        <v>100</v>
      </c>
      <c r="DH45">
        <v>100</v>
      </c>
      <c r="DI45">
        <v>-0.51400000000000001</v>
      </c>
      <c r="DJ45">
        <v>2.4E-2</v>
      </c>
      <c r="DK45">
        <v>3</v>
      </c>
      <c r="DL45">
        <v>618.45399999999995</v>
      </c>
      <c r="DM45">
        <v>287.07499999999999</v>
      </c>
      <c r="DN45">
        <v>23.000599999999999</v>
      </c>
      <c r="DO45">
        <v>24.625399999999999</v>
      </c>
      <c r="DP45">
        <v>30.000299999999999</v>
      </c>
      <c r="DQ45">
        <v>24.703900000000001</v>
      </c>
      <c r="DR45">
        <v>24.7179</v>
      </c>
      <c r="DS45">
        <v>7.46591</v>
      </c>
      <c r="DT45">
        <v>27.508299999999998</v>
      </c>
      <c r="DU45">
        <v>86.966700000000003</v>
      </c>
      <c r="DV45">
        <v>23</v>
      </c>
      <c r="DW45">
        <v>110.83</v>
      </c>
      <c r="DX45">
        <v>19</v>
      </c>
      <c r="DY45">
        <v>101.137</v>
      </c>
      <c r="DZ45">
        <v>105.104</v>
      </c>
    </row>
    <row r="46" spans="1:130" x14ac:dyDescent="0.25">
      <c r="A46">
        <v>30</v>
      </c>
      <c r="B46">
        <v>1560442050.5</v>
      </c>
      <c r="C46">
        <v>58</v>
      </c>
      <c r="D46" t="s">
        <v>302</v>
      </c>
      <c r="E46" t="s">
        <v>303</v>
      </c>
      <c r="G46">
        <v>1560442041.1607101</v>
      </c>
      <c r="H46">
        <f t="shared" si="0"/>
        <v>9.2984441257331187E-4</v>
      </c>
      <c r="I46">
        <f t="shared" si="1"/>
        <v>13.576663267610577</v>
      </c>
      <c r="J46">
        <f t="shared" si="2"/>
        <v>63.117596428571403</v>
      </c>
      <c r="K46">
        <f t="shared" si="3"/>
        <v>-164.42766354155304</v>
      </c>
      <c r="L46">
        <f t="shared" si="4"/>
        <v>-16.362747829593239</v>
      </c>
      <c r="M46">
        <f t="shared" si="5"/>
        <v>6.2810435405217095</v>
      </c>
      <c r="N46">
        <f t="shared" si="6"/>
        <v>9.6443392847927398E-2</v>
      </c>
      <c r="O46">
        <f t="shared" si="7"/>
        <v>3</v>
      </c>
      <c r="P46">
        <f t="shared" si="8"/>
        <v>9.4917695416711745E-2</v>
      </c>
      <c r="Q46">
        <f t="shared" si="9"/>
        <v>5.9458773034717242E-2</v>
      </c>
      <c r="R46">
        <f t="shared" si="10"/>
        <v>215.02173861700669</v>
      </c>
      <c r="S46">
        <f t="shared" si="11"/>
        <v>24.419065656722708</v>
      </c>
      <c r="T46">
        <f t="shared" si="12"/>
        <v>24.009044642857148</v>
      </c>
      <c r="U46">
        <f t="shared" si="13"/>
        <v>2.9966020696323112</v>
      </c>
      <c r="V46">
        <f t="shared" si="14"/>
        <v>70.787166127775635</v>
      </c>
      <c r="W46">
        <f t="shared" si="15"/>
        <v>2.0464387567775884</v>
      </c>
      <c r="X46">
        <f t="shared" si="16"/>
        <v>2.8909742665550811</v>
      </c>
      <c r="Y46">
        <f t="shared" si="17"/>
        <v>0.95016331285472289</v>
      </c>
      <c r="Z46">
        <f t="shared" si="18"/>
        <v>-41.006138594483055</v>
      </c>
      <c r="AA46">
        <f t="shared" si="19"/>
        <v>-96.409385528567924</v>
      </c>
      <c r="AB46">
        <f t="shared" si="20"/>
        <v>-6.709816512126773</v>
      </c>
      <c r="AC46">
        <f t="shared" si="21"/>
        <v>70.896397981828954</v>
      </c>
      <c r="AD46">
        <v>0</v>
      </c>
      <c r="AE46">
        <v>0</v>
      </c>
      <c r="AF46">
        <v>3</v>
      </c>
      <c r="AG46">
        <v>7</v>
      </c>
      <c r="AH46">
        <v>1</v>
      </c>
      <c r="AI46">
        <f t="shared" si="22"/>
        <v>1</v>
      </c>
      <c r="AJ46">
        <f t="shared" si="23"/>
        <v>0</v>
      </c>
      <c r="AK46">
        <f t="shared" si="24"/>
        <v>67877.178191497645</v>
      </c>
      <c r="AL46">
        <f t="shared" si="25"/>
        <v>1200.00107142857</v>
      </c>
      <c r="AM46">
        <f t="shared" si="26"/>
        <v>963.36105021445451</v>
      </c>
      <c r="AN46">
        <f t="shared" si="27"/>
        <v>0.80280015839285734</v>
      </c>
      <c r="AO46">
        <f t="shared" si="28"/>
        <v>0.22319953517857147</v>
      </c>
      <c r="AP46">
        <v>10</v>
      </c>
      <c r="AQ46">
        <v>1</v>
      </c>
      <c r="AR46" t="s">
        <v>237</v>
      </c>
      <c r="AS46">
        <v>1560442041.1607101</v>
      </c>
      <c r="AT46">
        <v>63.117596428571403</v>
      </c>
      <c r="AU46">
        <v>85.841317857142897</v>
      </c>
      <c r="AV46">
        <v>20.564464285714301</v>
      </c>
      <c r="AW46">
        <v>19.046717857142902</v>
      </c>
      <c r="AX46">
        <v>600.04928571428604</v>
      </c>
      <c r="AY46">
        <v>99.413332142857101</v>
      </c>
      <c r="AZ46">
        <v>0.100019060714286</v>
      </c>
      <c r="BA46">
        <v>23.412953571428599</v>
      </c>
      <c r="BB46">
        <v>24.133975</v>
      </c>
      <c r="BC46">
        <v>23.884114285714301</v>
      </c>
      <c r="BD46">
        <v>0</v>
      </c>
      <c r="BE46">
        <v>0</v>
      </c>
      <c r="BF46">
        <v>13001.646428571399</v>
      </c>
      <c r="BG46">
        <v>1041.0628571428599</v>
      </c>
      <c r="BH46">
        <v>21.710957142857101</v>
      </c>
      <c r="BI46">
        <v>1200.00107142857</v>
      </c>
      <c r="BJ46">
        <v>0.33000517857142903</v>
      </c>
      <c r="BK46">
        <v>0.32999596428571398</v>
      </c>
      <c r="BL46">
        <v>0.32999475</v>
      </c>
      <c r="BM46">
        <v>1.0004267857142901E-2</v>
      </c>
      <c r="BN46">
        <v>25.7336357142857</v>
      </c>
      <c r="BO46">
        <v>17743.1678571429</v>
      </c>
      <c r="BP46">
        <v>1560439127</v>
      </c>
      <c r="BQ46" t="s">
        <v>238</v>
      </c>
      <c r="BR46">
        <v>2</v>
      </c>
      <c r="BS46">
        <v>-0.51400000000000001</v>
      </c>
      <c r="BT46">
        <v>2.4E-2</v>
      </c>
      <c r="BU46">
        <v>400</v>
      </c>
      <c r="BV46">
        <v>19</v>
      </c>
      <c r="BW46">
        <v>0.04</v>
      </c>
      <c r="BX46">
        <v>0.04</v>
      </c>
      <c r="BY46">
        <v>13.4003624123697</v>
      </c>
      <c r="BZ46">
        <v>6.2363812430589798</v>
      </c>
      <c r="CA46">
        <v>0.61774385451373004</v>
      </c>
      <c r="CB46">
        <v>0</v>
      </c>
      <c r="CC46">
        <v>-22.513000000000002</v>
      </c>
      <c r="CD46">
        <v>-10.3706466898955</v>
      </c>
      <c r="CE46">
        <v>1.0273227564177001</v>
      </c>
      <c r="CF46">
        <v>0</v>
      </c>
      <c r="CG46">
        <v>1.5167673170731699</v>
      </c>
      <c r="CH46">
        <v>4.6623763066196797E-2</v>
      </c>
      <c r="CI46">
        <v>4.9271641397908E-3</v>
      </c>
      <c r="CJ46">
        <v>1</v>
      </c>
      <c r="CK46">
        <v>1</v>
      </c>
      <c r="CL46">
        <v>3</v>
      </c>
      <c r="CM46" t="s">
        <v>257</v>
      </c>
      <c r="CN46">
        <v>1.8608100000000001</v>
      </c>
      <c r="CO46">
        <v>1.8577600000000001</v>
      </c>
      <c r="CP46">
        <v>1.86052</v>
      </c>
      <c r="CQ46">
        <v>1.85334</v>
      </c>
      <c r="CR46">
        <v>1.85192</v>
      </c>
      <c r="CS46">
        <v>1.8527199999999999</v>
      </c>
      <c r="CT46">
        <v>1.8564099999999999</v>
      </c>
      <c r="CU46">
        <v>1.86266</v>
      </c>
      <c r="CV46" t="s">
        <v>240</v>
      </c>
      <c r="CW46" t="s">
        <v>19</v>
      </c>
      <c r="CX46" t="s">
        <v>19</v>
      </c>
      <c r="CY46" t="s">
        <v>19</v>
      </c>
      <c r="CZ46" t="s">
        <v>241</v>
      </c>
      <c r="DA46" t="s">
        <v>242</v>
      </c>
      <c r="DB46" t="s">
        <v>243</v>
      </c>
      <c r="DC46" t="s">
        <v>243</v>
      </c>
      <c r="DD46" t="s">
        <v>243</v>
      </c>
      <c r="DE46" t="s">
        <v>243</v>
      </c>
      <c r="DF46">
        <v>0</v>
      </c>
      <c r="DG46">
        <v>100</v>
      </c>
      <c r="DH46">
        <v>100</v>
      </c>
      <c r="DI46">
        <v>-0.51400000000000001</v>
      </c>
      <c r="DJ46">
        <v>2.4E-2</v>
      </c>
      <c r="DK46">
        <v>3</v>
      </c>
      <c r="DL46">
        <v>618.83900000000006</v>
      </c>
      <c r="DM46">
        <v>287.08</v>
      </c>
      <c r="DN46">
        <v>23.000599999999999</v>
      </c>
      <c r="DO46">
        <v>24.626899999999999</v>
      </c>
      <c r="DP46">
        <v>30.000399999999999</v>
      </c>
      <c r="DQ46">
        <v>24.704899999999999</v>
      </c>
      <c r="DR46">
        <v>24.718900000000001</v>
      </c>
      <c r="DS46">
        <v>7.5736999999999997</v>
      </c>
      <c r="DT46">
        <v>27.508299999999998</v>
      </c>
      <c r="DU46">
        <v>86.591399999999993</v>
      </c>
      <c r="DV46">
        <v>23</v>
      </c>
      <c r="DW46">
        <v>110.83</v>
      </c>
      <c r="DX46">
        <v>19</v>
      </c>
      <c r="DY46">
        <v>101.137</v>
      </c>
      <c r="DZ46">
        <v>105.104</v>
      </c>
    </row>
    <row r="47" spans="1:130" x14ac:dyDescent="0.25">
      <c r="A47">
        <v>31</v>
      </c>
      <c r="B47">
        <v>1560442052.5</v>
      </c>
      <c r="C47">
        <v>60</v>
      </c>
      <c r="D47" t="s">
        <v>304</v>
      </c>
      <c r="E47" t="s">
        <v>305</v>
      </c>
      <c r="G47">
        <v>1560442043.1607101</v>
      </c>
      <c r="H47">
        <f t="shared" si="0"/>
        <v>9.3081061263305335E-4</v>
      </c>
      <c r="I47">
        <f t="shared" si="1"/>
        <v>13.769582831317605</v>
      </c>
      <c r="J47">
        <f t="shared" si="2"/>
        <v>66.117332142857094</v>
      </c>
      <c r="K47">
        <f t="shared" si="3"/>
        <v>-164.56571198993586</v>
      </c>
      <c r="L47">
        <f t="shared" si="4"/>
        <v>-16.376491622805311</v>
      </c>
      <c r="M47">
        <f t="shared" si="5"/>
        <v>6.5795597568098092</v>
      </c>
      <c r="N47">
        <f t="shared" si="6"/>
        <v>9.6497807275294598E-2</v>
      </c>
      <c r="O47">
        <f t="shared" si="7"/>
        <v>3</v>
      </c>
      <c r="P47">
        <f t="shared" si="8"/>
        <v>9.4970401360733675E-2</v>
      </c>
      <c r="Q47">
        <f t="shared" si="9"/>
        <v>5.9491864625465969E-2</v>
      </c>
      <c r="R47">
        <f t="shared" si="10"/>
        <v>215.02155783913281</v>
      </c>
      <c r="S47">
        <f t="shared" si="11"/>
        <v>24.423147536320808</v>
      </c>
      <c r="T47">
        <f t="shared" si="12"/>
        <v>24.013078571428551</v>
      </c>
      <c r="U47">
        <f t="shared" si="13"/>
        <v>2.9973282272207644</v>
      </c>
      <c r="V47">
        <f t="shared" si="14"/>
        <v>70.778045371700003</v>
      </c>
      <c r="W47">
        <f t="shared" si="15"/>
        <v>2.0467099859040419</v>
      </c>
      <c r="X47">
        <f t="shared" si="16"/>
        <v>2.8917300204540566</v>
      </c>
      <c r="Y47">
        <f t="shared" si="17"/>
        <v>0.95061824131672257</v>
      </c>
      <c r="Z47">
        <f t="shared" si="18"/>
        <v>-41.048748017117653</v>
      </c>
      <c r="AA47">
        <f t="shared" si="19"/>
        <v>-96.361153542856059</v>
      </c>
      <c r="AB47">
        <f t="shared" si="20"/>
        <v>-6.7067433446800893</v>
      </c>
      <c r="AC47">
        <f t="shared" si="21"/>
        <v>70.904912934479015</v>
      </c>
      <c r="AD47">
        <v>0</v>
      </c>
      <c r="AE47">
        <v>0</v>
      </c>
      <c r="AF47">
        <v>3</v>
      </c>
      <c r="AG47">
        <v>7</v>
      </c>
      <c r="AH47">
        <v>1</v>
      </c>
      <c r="AI47">
        <f t="shared" si="22"/>
        <v>1</v>
      </c>
      <c r="AJ47">
        <f t="shared" si="23"/>
        <v>0</v>
      </c>
      <c r="AK47">
        <f t="shared" si="24"/>
        <v>67885.759367928098</v>
      </c>
      <c r="AL47">
        <f t="shared" si="25"/>
        <v>1200</v>
      </c>
      <c r="AM47">
        <f t="shared" si="26"/>
        <v>963.3601272857145</v>
      </c>
      <c r="AN47">
        <f t="shared" si="27"/>
        <v>0.80280010607142871</v>
      </c>
      <c r="AO47">
        <f t="shared" si="28"/>
        <v>0.22319956135714289</v>
      </c>
      <c r="AP47">
        <v>10</v>
      </c>
      <c r="AQ47">
        <v>1</v>
      </c>
      <c r="AR47" t="s">
        <v>237</v>
      </c>
      <c r="AS47">
        <v>1560442043.1607101</v>
      </c>
      <c r="AT47">
        <v>66.117332142857094</v>
      </c>
      <c r="AU47">
        <v>89.167617857142901</v>
      </c>
      <c r="AV47">
        <v>20.567182142857099</v>
      </c>
      <c r="AW47">
        <v>19.0478428571429</v>
      </c>
      <c r="AX47">
        <v>600.04139285714302</v>
      </c>
      <c r="AY47">
        <v>99.413414285714296</v>
      </c>
      <c r="AZ47">
        <v>9.9974164285714304E-2</v>
      </c>
      <c r="BA47">
        <v>23.4172857142857</v>
      </c>
      <c r="BB47">
        <v>24.137682142857098</v>
      </c>
      <c r="BC47">
        <v>23.888475</v>
      </c>
      <c r="BD47">
        <v>0</v>
      </c>
      <c r="BE47">
        <v>0</v>
      </c>
      <c r="BF47">
        <v>13003.6785714286</v>
      </c>
      <c r="BG47">
        <v>1041.075</v>
      </c>
      <c r="BH47">
        <v>21.7891678571429</v>
      </c>
      <c r="BI47">
        <v>1200</v>
      </c>
      <c r="BJ47">
        <v>0.33000467857142901</v>
      </c>
      <c r="BK47">
        <v>0.32999624999999999</v>
      </c>
      <c r="BL47">
        <v>0.32999496428571401</v>
      </c>
      <c r="BM47">
        <v>1.00042428571429E-2</v>
      </c>
      <c r="BN47">
        <v>25.7663678571429</v>
      </c>
      <c r="BO47">
        <v>17743.157142857101</v>
      </c>
      <c r="BP47">
        <v>1560439127</v>
      </c>
      <c r="BQ47" t="s">
        <v>238</v>
      </c>
      <c r="BR47">
        <v>2</v>
      </c>
      <c r="BS47">
        <v>-0.51400000000000001</v>
      </c>
      <c r="BT47">
        <v>2.4E-2</v>
      </c>
      <c r="BU47">
        <v>400</v>
      </c>
      <c r="BV47">
        <v>19</v>
      </c>
      <c r="BW47">
        <v>0.04</v>
      </c>
      <c r="BX47">
        <v>0.04</v>
      </c>
      <c r="BY47">
        <v>13.5983749647135</v>
      </c>
      <c r="BZ47">
        <v>5.83464297542334</v>
      </c>
      <c r="CA47">
        <v>0.57894148083964403</v>
      </c>
      <c r="CB47">
        <v>0</v>
      </c>
      <c r="CC47">
        <v>-22.8426195121951</v>
      </c>
      <c r="CD47">
        <v>-9.7131282229985292</v>
      </c>
      <c r="CE47">
        <v>0.96378786103721403</v>
      </c>
      <c r="CF47">
        <v>0</v>
      </c>
      <c r="CG47">
        <v>1.5182146341463401</v>
      </c>
      <c r="CH47">
        <v>4.1186132404178302E-2</v>
      </c>
      <c r="CI47">
        <v>4.4320193589219197E-3</v>
      </c>
      <c r="CJ47">
        <v>1</v>
      </c>
      <c r="CK47">
        <v>1</v>
      </c>
      <c r="CL47">
        <v>3</v>
      </c>
      <c r="CM47" t="s">
        <v>257</v>
      </c>
      <c r="CN47">
        <v>1.8608100000000001</v>
      </c>
      <c r="CO47">
        <v>1.8577600000000001</v>
      </c>
      <c r="CP47">
        <v>1.86052</v>
      </c>
      <c r="CQ47">
        <v>1.8533299999999999</v>
      </c>
      <c r="CR47">
        <v>1.85192</v>
      </c>
      <c r="CS47">
        <v>1.8527199999999999</v>
      </c>
      <c r="CT47">
        <v>1.8564099999999999</v>
      </c>
      <c r="CU47">
        <v>1.8626499999999999</v>
      </c>
      <c r="CV47" t="s">
        <v>240</v>
      </c>
      <c r="CW47" t="s">
        <v>19</v>
      </c>
      <c r="CX47" t="s">
        <v>19</v>
      </c>
      <c r="CY47" t="s">
        <v>19</v>
      </c>
      <c r="CZ47" t="s">
        <v>241</v>
      </c>
      <c r="DA47" t="s">
        <v>242</v>
      </c>
      <c r="DB47" t="s">
        <v>243</v>
      </c>
      <c r="DC47" t="s">
        <v>243</v>
      </c>
      <c r="DD47" t="s">
        <v>243</v>
      </c>
      <c r="DE47" t="s">
        <v>243</v>
      </c>
      <c r="DF47">
        <v>0</v>
      </c>
      <c r="DG47">
        <v>100</v>
      </c>
      <c r="DH47">
        <v>100</v>
      </c>
      <c r="DI47">
        <v>-0.51400000000000001</v>
      </c>
      <c r="DJ47">
        <v>2.4E-2</v>
      </c>
      <c r="DK47">
        <v>3</v>
      </c>
      <c r="DL47">
        <v>618.49199999999996</v>
      </c>
      <c r="DM47">
        <v>287.197</v>
      </c>
      <c r="DN47">
        <v>23.000599999999999</v>
      </c>
      <c r="DO47">
        <v>24.628</v>
      </c>
      <c r="DP47">
        <v>30.000399999999999</v>
      </c>
      <c r="DQ47">
        <v>24.705500000000001</v>
      </c>
      <c r="DR47">
        <v>24.72</v>
      </c>
      <c r="DS47">
        <v>7.7218099999999996</v>
      </c>
      <c r="DT47">
        <v>27.508299999999998</v>
      </c>
      <c r="DU47">
        <v>86.591399999999993</v>
      </c>
      <c r="DV47">
        <v>23</v>
      </c>
      <c r="DW47">
        <v>115.83</v>
      </c>
      <c r="DX47">
        <v>19</v>
      </c>
      <c r="DY47">
        <v>101.137</v>
      </c>
      <c r="DZ47">
        <v>105.104</v>
      </c>
    </row>
    <row r="48" spans="1:130" x14ac:dyDescent="0.25">
      <c r="A48">
        <v>32</v>
      </c>
      <c r="B48">
        <v>1560442054.5</v>
      </c>
      <c r="C48">
        <v>62</v>
      </c>
      <c r="D48" t="s">
        <v>306</v>
      </c>
      <c r="E48" t="s">
        <v>307</v>
      </c>
      <c r="G48">
        <v>1560442045.1607101</v>
      </c>
      <c r="H48">
        <f t="shared" si="0"/>
        <v>9.3173370149271788E-4</v>
      </c>
      <c r="I48">
        <f t="shared" si="1"/>
        <v>13.943153525880101</v>
      </c>
      <c r="J48">
        <f t="shared" si="2"/>
        <v>69.147160714285704</v>
      </c>
      <c r="K48">
        <f t="shared" si="3"/>
        <v>-164.3968145399617</v>
      </c>
      <c r="L48">
        <f t="shared" si="4"/>
        <v>-16.35972688299529</v>
      </c>
      <c r="M48">
        <f t="shared" si="5"/>
        <v>6.8810862740002525</v>
      </c>
      <c r="N48">
        <f t="shared" si="6"/>
        <v>9.6531697695595803E-2</v>
      </c>
      <c r="O48">
        <f t="shared" si="7"/>
        <v>3</v>
      </c>
      <c r="P48">
        <f t="shared" si="8"/>
        <v>9.5003227227129922E-2</v>
      </c>
      <c r="Q48">
        <f t="shared" si="9"/>
        <v>5.951247449002596E-2</v>
      </c>
      <c r="R48">
        <f t="shared" si="10"/>
        <v>215.02146577237016</v>
      </c>
      <c r="S48">
        <f t="shared" si="11"/>
        <v>24.427240922355296</v>
      </c>
      <c r="T48">
        <f t="shared" si="12"/>
        <v>24.017908928571401</v>
      </c>
      <c r="U48">
        <f t="shared" si="13"/>
        <v>2.9981979543261037</v>
      </c>
      <c r="V48">
        <f t="shared" si="14"/>
        <v>70.768494108657933</v>
      </c>
      <c r="W48">
        <f t="shared" si="15"/>
        <v>2.0469687470989069</v>
      </c>
      <c r="X48">
        <f t="shared" si="16"/>
        <v>2.8924859471447726</v>
      </c>
      <c r="Y48">
        <f t="shared" si="17"/>
        <v>0.95122920722719684</v>
      </c>
      <c r="Z48">
        <f t="shared" si="18"/>
        <v>-41.089456235828855</v>
      </c>
      <c r="AA48">
        <f t="shared" si="19"/>
        <v>-96.441732728560382</v>
      </c>
      <c r="AB48">
        <f t="shared" si="20"/>
        <v>-6.7126625917483951</v>
      </c>
      <c r="AC48">
        <f t="shared" si="21"/>
        <v>70.777614216232521</v>
      </c>
      <c r="AD48">
        <v>0</v>
      </c>
      <c r="AE48">
        <v>0</v>
      </c>
      <c r="AF48">
        <v>3</v>
      </c>
      <c r="AG48">
        <v>7</v>
      </c>
      <c r="AH48">
        <v>1</v>
      </c>
      <c r="AI48">
        <f t="shared" si="22"/>
        <v>1</v>
      </c>
      <c r="AJ48">
        <f t="shared" si="23"/>
        <v>0</v>
      </c>
      <c r="AK48">
        <f t="shared" si="24"/>
        <v>67884.231291556265</v>
      </c>
      <c r="AL48">
        <f t="shared" si="25"/>
        <v>1199.9996428571401</v>
      </c>
      <c r="AM48">
        <f t="shared" si="26"/>
        <v>963.35977799997852</v>
      </c>
      <c r="AN48">
        <f t="shared" si="27"/>
        <v>0.80280005392857146</v>
      </c>
      <c r="AO48">
        <f t="shared" si="28"/>
        <v>0.22319954671428577</v>
      </c>
      <c r="AP48">
        <v>10</v>
      </c>
      <c r="AQ48">
        <v>1</v>
      </c>
      <c r="AR48" t="s">
        <v>237</v>
      </c>
      <c r="AS48">
        <v>1560442045.1607101</v>
      </c>
      <c r="AT48">
        <v>69.147160714285704</v>
      </c>
      <c r="AU48">
        <v>92.491803571428605</v>
      </c>
      <c r="AV48">
        <v>20.569728571428598</v>
      </c>
      <c r="AW48">
        <v>19.048867857142898</v>
      </c>
      <c r="AX48">
        <v>600.03403571428601</v>
      </c>
      <c r="AY48">
        <v>99.413707142857106</v>
      </c>
      <c r="AZ48">
        <v>9.9941760714285705E-2</v>
      </c>
      <c r="BA48">
        <v>23.421617857142898</v>
      </c>
      <c r="BB48">
        <v>24.141546428571399</v>
      </c>
      <c r="BC48">
        <v>23.8942714285714</v>
      </c>
      <c r="BD48">
        <v>0</v>
      </c>
      <c r="BE48">
        <v>0</v>
      </c>
      <c r="BF48">
        <v>13003.521428571399</v>
      </c>
      <c r="BG48">
        <v>1041.0846428571399</v>
      </c>
      <c r="BH48">
        <v>21.876950000000001</v>
      </c>
      <c r="BI48">
        <v>1199.9996428571401</v>
      </c>
      <c r="BJ48">
        <v>0.33000471428571398</v>
      </c>
      <c r="BK48">
        <v>0.32999639285714299</v>
      </c>
      <c r="BL48">
        <v>0.32999478571428598</v>
      </c>
      <c r="BM48">
        <v>1.00042071428571E-2</v>
      </c>
      <c r="BN48">
        <v>25.806546428571401</v>
      </c>
      <c r="BO48">
        <v>17743.157142857101</v>
      </c>
      <c r="BP48">
        <v>1560439127</v>
      </c>
      <c r="BQ48" t="s">
        <v>238</v>
      </c>
      <c r="BR48">
        <v>2</v>
      </c>
      <c r="BS48">
        <v>-0.51400000000000001</v>
      </c>
      <c r="BT48">
        <v>2.4E-2</v>
      </c>
      <c r="BU48">
        <v>400</v>
      </c>
      <c r="BV48">
        <v>19</v>
      </c>
      <c r="BW48">
        <v>0.04</v>
      </c>
      <c r="BX48">
        <v>0.04</v>
      </c>
      <c r="BY48">
        <v>13.7905154964369</v>
      </c>
      <c r="BZ48">
        <v>5.3918523643273604</v>
      </c>
      <c r="CA48">
        <v>0.53440162338284503</v>
      </c>
      <c r="CB48">
        <v>0</v>
      </c>
      <c r="CC48">
        <v>-23.163475609756102</v>
      </c>
      <c r="CD48">
        <v>-8.9519059233437002</v>
      </c>
      <c r="CE48">
        <v>0.88677115610937396</v>
      </c>
      <c r="CF48">
        <v>0</v>
      </c>
      <c r="CG48">
        <v>1.51987365853659</v>
      </c>
      <c r="CH48">
        <v>3.5091637630659499E-2</v>
      </c>
      <c r="CI48">
        <v>3.7133587163878201E-3</v>
      </c>
      <c r="CJ48">
        <v>1</v>
      </c>
      <c r="CK48">
        <v>1</v>
      </c>
      <c r="CL48">
        <v>3</v>
      </c>
      <c r="CM48" t="s">
        <v>257</v>
      </c>
      <c r="CN48">
        <v>1.8608100000000001</v>
      </c>
      <c r="CO48">
        <v>1.8577600000000001</v>
      </c>
      <c r="CP48">
        <v>1.8605</v>
      </c>
      <c r="CQ48">
        <v>1.8533299999999999</v>
      </c>
      <c r="CR48">
        <v>1.8519099999999999</v>
      </c>
      <c r="CS48">
        <v>1.8527199999999999</v>
      </c>
      <c r="CT48">
        <v>1.8564099999999999</v>
      </c>
      <c r="CU48">
        <v>1.8626499999999999</v>
      </c>
      <c r="CV48" t="s">
        <v>240</v>
      </c>
      <c r="CW48" t="s">
        <v>19</v>
      </c>
      <c r="CX48" t="s">
        <v>19</v>
      </c>
      <c r="CY48" t="s">
        <v>19</v>
      </c>
      <c r="CZ48" t="s">
        <v>241</v>
      </c>
      <c r="DA48" t="s">
        <v>242</v>
      </c>
      <c r="DB48" t="s">
        <v>243</v>
      </c>
      <c r="DC48" t="s">
        <v>243</v>
      </c>
      <c r="DD48" t="s">
        <v>243</v>
      </c>
      <c r="DE48" t="s">
        <v>243</v>
      </c>
      <c r="DF48">
        <v>0</v>
      </c>
      <c r="DG48">
        <v>100</v>
      </c>
      <c r="DH48">
        <v>100</v>
      </c>
      <c r="DI48">
        <v>-0.51400000000000001</v>
      </c>
      <c r="DJ48">
        <v>2.4E-2</v>
      </c>
      <c r="DK48">
        <v>3</v>
      </c>
      <c r="DL48">
        <v>618.38699999999994</v>
      </c>
      <c r="DM48">
        <v>287.16899999999998</v>
      </c>
      <c r="DN48">
        <v>23.000699999999998</v>
      </c>
      <c r="DO48">
        <v>24.629000000000001</v>
      </c>
      <c r="DP48">
        <v>30.000399999999999</v>
      </c>
      <c r="DQ48">
        <v>24.706499999999998</v>
      </c>
      <c r="DR48">
        <v>24.721</v>
      </c>
      <c r="DS48">
        <v>7.8843800000000002</v>
      </c>
      <c r="DT48">
        <v>27.508299999999998</v>
      </c>
      <c r="DU48">
        <v>86.591399999999993</v>
      </c>
      <c r="DV48">
        <v>23</v>
      </c>
      <c r="DW48">
        <v>120.83</v>
      </c>
      <c r="DX48">
        <v>19</v>
      </c>
      <c r="DY48">
        <v>101.137</v>
      </c>
      <c r="DZ48">
        <v>105.10299999999999</v>
      </c>
    </row>
    <row r="49" spans="1:130" x14ac:dyDescent="0.25">
      <c r="A49">
        <v>33</v>
      </c>
      <c r="B49">
        <v>1560442056.5</v>
      </c>
      <c r="C49">
        <v>64</v>
      </c>
      <c r="D49" t="s">
        <v>308</v>
      </c>
      <c r="E49" t="s">
        <v>309</v>
      </c>
      <c r="G49">
        <v>1560442047.1607101</v>
      </c>
      <c r="H49">
        <f t="shared" si="0"/>
        <v>9.327254447350922E-4</v>
      </c>
      <c r="I49">
        <f t="shared" si="1"/>
        <v>14.100136482315804</v>
      </c>
      <c r="J49">
        <f t="shared" si="2"/>
        <v>72.199764285714295</v>
      </c>
      <c r="K49">
        <f t="shared" si="3"/>
        <v>-163.93567462697075</v>
      </c>
      <c r="L49">
        <f t="shared" si="4"/>
        <v>-16.313888664477759</v>
      </c>
      <c r="M49">
        <f t="shared" si="5"/>
        <v>7.1848846740579972</v>
      </c>
      <c r="N49">
        <f t="shared" si="6"/>
        <v>9.6561990028722358E-2</v>
      </c>
      <c r="O49">
        <f t="shared" si="7"/>
        <v>3</v>
      </c>
      <c r="P49">
        <f t="shared" si="8"/>
        <v>9.5032567719303129E-2</v>
      </c>
      <c r="Q49">
        <f t="shared" si="9"/>
        <v>5.9530896074553759E-2</v>
      </c>
      <c r="R49">
        <f t="shared" si="10"/>
        <v>215.02145910543476</v>
      </c>
      <c r="S49">
        <f t="shared" si="11"/>
        <v>24.431253055183568</v>
      </c>
      <c r="T49">
        <f t="shared" si="12"/>
        <v>24.023225</v>
      </c>
      <c r="U49">
        <f t="shared" si="13"/>
        <v>2.9991553914737383</v>
      </c>
      <c r="V49">
        <f t="shared" si="14"/>
        <v>70.758629766720844</v>
      </c>
      <c r="W49">
        <f t="shared" si="15"/>
        <v>2.0472104880795277</v>
      </c>
      <c r="X49">
        <f t="shared" si="16"/>
        <v>2.8932308254538452</v>
      </c>
      <c r="Y49">
        <f t="shared" si="17"/>
        <v>0.95194490339421067</v>
      </c>
      <c r="Z49">
        <f t="shared" si="18"/>
        <v>-41.133192112817568</v>
      </c>
      <c r="AA49">
        <f t="shared" si="19"/>
        <v>-96.611266714287765</v>
      </c>
      <c r="AB49">
        <f t="shared" si="20"/>
        <v>-6.7247885412335497</v>
      </c>
      <c r="AC49">
        <f t="shared" si="21"/>
        <v>70.552211737095874</v>
      </c>
      <c r="AD49">
        <v>0</v>
      </c>
      <c r="AE49">
        <v>0</v>
      </c>
      <c r="AF49">
        <v>3</v>
      </c>
      <c r="AG49">
        <v>7</v>
      </c>
      <c r="AH49">
        <v>1</v>
      </c>
      <c r="AI49">
        <f t="shared" si="22"/>
        <v>1</v>
      </c>
      <c r="AJ49">
        <f t="shared" si="23"/>
        <v>0</v>
      </c>
      <c r="AK49">
        <f t="shared" si="24"/>
        <v>67880.331456835993</v>
      </c>
      <c r="AL49">
        <f t="shared" si="25"/>
        <v>1200</v>
      </c>
      <c r="AM49">
        <f t="shared" si="26"/>
        <v>963.35999892857126</v>
      </c>
      <c r="AN49">
        <f t="shared" si="27"/>
        <v>0.80279999910714273</v>
      </c>
      <c r="AO49">
        <f t="shared" si="28"/>
        <v>0.22319948860714281</v>
      </c>
      <c r="AP49">
        <v>10</v>
      </c>
      <c r="AQ49">
        <v>1</v>
      </c>
      <c r="AR49" t="s">
        <v>237</v>
      </c>
      <c r="AS49">
        <v>1560442047.1607101</v>
      </c>
      <c r="AT49">
        <v>72.199764285714295</v>
      </c>
      <c r="AU49">
        <v>95.810932142857098</v>
      </c>
      <c r="AV49">
        <v>20.572092857142898</v>
      </c>
      <c r="AW49">
        <v>19.049614285714298</v>
      </c>
      <c r="AX49">
        <v>600.032964285714</v>
      </c>
      <c r="AY49">
        <v>99.414032142857096</v>
      </c>
      <c r="AZ49">
        <v>9.9930889285714294E-2</v>
      </c>
      <c r="BA49">
        <v>23.425885714285702</v>
      </c>
      <c r="BB49">
        <v>24.146907142857099</v>
      </c>
      <c r="BC49">
        <v>23.899542857142901</v>
      </c>
      <c r="BD49">
        <v>0</v>
      </c>
      <c r="BE49">
        <v>0</v>
      </c>
      <c r="BF49">
        <v>13002.85</v>
      </c>
      <c r="BG49">
        <v>1041.0892857142901</v>
      </c>
      <c r="BH49">
        <v>21.979067857142901</v>
      </c>
      <c r="BI49">
        <v>1200</v>
      </c>
      <c r="BJ49">
        <v>0.330005285714286</v>
      </c>
      <c r="BK49">
        <v>0.32999632142857099</v>
      </c>
      <c r="BL49">
        <v>0.32999424999999999</v>
      </c>
      <c r="BM49">
        <v>1.00041821428571E-2</v>
      </c>
      <c r="BN49">
        <v>25.8452357142857</v>
      </c>
      <c r="BO49">
        <v>17743.1678571429</v>
      </c>
      <c r="BP49">
        <v>1560439127</v>
      </c>
      <c r="BQ49" t="s">
        <v>238</v>
      </c>
      <c r="BR49">
        <v>2</v>
      </c>
      <c r="BS49">
        <v>-0.51400000000000001</v>
      </c>
      <c r="BT49">
        <v>2.4E-2</v>
      </c>
      <c r="BU49">
        <v>400</v>
      </c>
      <c r="BV49">
        <v>19</v>
      </c>
      <c r="BW49">
        <v>0.04</v>
      </c>
      <c r="BX49">
        <v>0.04</v>
      </c>
      <c r="BY49">
        <v>13.9639298890249</v>
      </c>
      <c r="BZ49">
        <v>5.0354580491593497</v>
      </c>
      <c r="CA49">
        <v>0.49936774460076699</v>
      </c>
      <c r="CB49">
        <v>0</v>
      </c>
      <c r="CC49">
        <v>-23.4476341463415</v>
      </c>
      <c r="CD49">
        <v>-8.3854620209062194</v>
      </c>
      <c r="CE49">
        <v>0.83222997484418304</v>
      </c>
      <c r="CF49">
        <v>0</v>
      </c>
      <c r="CG49">
        <v>1.5217043902439</v>
      </c>
      <c r="CH49">
        <v>3.6820975609755099E-2</v>
      </c>
      <c r="CI49">
        <v>3.9580199834226499E-3</v>
      </c>
      <c r="CJ49">
        <v>1</v>
      </c>
      <c r="CK49">
        <v>1</v>
      </c>
      <c r="CL49">
        <v>3</v>
      </c>
      <c r="CM49" t="s">
        <v>257</v>
      </c>
      <c r="CN49">
        <v>1.8608100000000001</v>
      </c>
      <c r="CO49">
        <v>1.8577600000000001</v>
      </c>
      <c r="CP49">
        <v>1.8605100000000001</v>
      </c>
      <c r="CQ49">
        <v>1.85334</v>
      </c>
      <c r="CR49">
        <v>1.85192</v>
      </c>
      <c r="CS49">
        <v>1.8527199999999999</v>
      </c>
      <c r="CT49">
        <v>1.8564099999999999</v>
      </c>
      <c r="CU49">
        <v>1.86266</v>
      </c>
      <c r="CV49" t="s">
        <v>240</v>
      </c>
      <c r="CW49" t="s">
        <v>19</v>
      </c>
      <c r="CX49" t="s">
        <v>19</v>
      </c>
      <c r="CY49" t="s">
        <v>19</v>
      </c>
      <c r="CZ49" t="s">
        <v>241</v>
      </c>
      <c r="DA49" t="s">
        <v>242</v>
      </c>
      <c r="DB49" t="s">
        <v>243</v>
      </c>
      <c r="DC49" t="s">
        <v>243</v>
      </c>
      <c r="DD49" t="s">
        <v>243</v>
      </c>
      <c r="DE49" t="s">
        <v>243</v>
      </c>
      <c r="DF49">
        <v>0</v>
      </c>
      <c r="DG49">
        <v>100</v>
      </c>
      <c r="DH49">
        <v>100</v>
      </c>
      <c r="DI49">
        <v>-0.51400000000000001</v>
      </c>
      <c r="DJ49">
        <v>2.4E-2</v>
      </c>
      <c r="DK49">
        <v>3</v>
      </c>
      <c r="DL49">
        <v>618.36</v>
      </c>
      <c r="DM49">
        <v>287.07400000000001</v>
      </c>
      <c r="DN49">
        <v>23.000699999999998</v>
      </c>
      <c r="DO49">
        <v>24.630099999999999</v>
      </c>
      <c r="DP49">
        <v>30.0002</v>
      </c>
      <c r="DQ49">
        <v>24.707599999999999</v>
      </c>
      <c r="DR49">
        <v>24.722000000000001</v>
      </c>
      <c r="DS49">
        <v>7.99308</v>
      </c>
      <c r="DT49">
        <v>27.508299999999998</v>
      </c>
      <c r="DU49">
        <v>86.591399999999993</v>
      </c>
      <c r="DV49">
        <v>23</v>
      </c>
      <c r="DW49">
        <v>120.83</v>
      </c>
      <c r="DX49">
        <v>19</v>
      </c>
      <c r="DY49">
        <v>101.137</v>
      </c>
      <c r="DZ49">
        <v>105.10299999999999</v>
      </c>
    </row>
    <row r="50" spans="1:130" x14ac:dyDescent="0.25">
      <c r="A50">
        <v>34</v>
      </c>
      <c r="B50">
        <v>1560442058.5</v>
      </c>
      <c r="C50">
        <v>66</v>
      </c>
      <c r="D50" t="s">
        <v>310</v>
      </c>
      <c r="E50" t="s">
        <v>311</v>
      </c>
      <c r="G50">
        <v>1560442049.1607101</v>
      </c>
      <c r="H50">
        <f t="shared" si="0"/>
        <v>9.339257242286245E-4</v>
      </c>
      <c r="I50">
        <f t="shared" si="1"/>
        <v>14.25821442027457</v>
      </c>
      <c r="J50">
        <f t="shared" si="2"/>
        <v>75.266132142857103</v>
      </c>
      <c r="K50">
        <f t="shared" si="3"/>
        <v>-163.4182253795999</v>
      </c>
      <c r="L50">
        <f t="shared" si="4"/>
        <v>-16.262437262200557</v>
      </c>
      <c r="M50">
        <f t="shared" si="5"/>
        <v>7.4900504463225444</v>
      </c>
      <c r="N50">
        <f t="shared" si="6"/>
        <v>9.6616809580888835E-2</v>
      </c>
      <c r="O50">
        <f t="shared" si="7"/>
        <v>3</v>
      </c>
      <c r="P50">
        <f t="shared" si="8"/>
        <v>9.5085663998814518E-2</v>
      </c>
      <c r="Q50">
        <f t="shared" si="9"/>
        <v>5.9564232922879073E-2</v>
      </c>
      <c r="R50">
        <f t="shared" si="10"/>
        <v>215.02134152973167</v>
      </c>
      <c r="S50">
        <f t="shared" si="11"/>
        <v>24.43517211751594</v>
      </c>
      <c r="T50">
        <f t="shared" si="12"/>
        <v>24.028424999999999</v>
      </c>
      <c r="U50">
        <f t="shared" si="13"/>
        <v>3.0000921825020086</v>
      </c>
      <c r="V50">
        <f t="shared" si="14"/>
        <v>70.749126962979076</v>
      </c>
      <c r="W50">
        <f t="shared" si="15"/>
        <v>2.0474578109930035</v>
      </c>
      <c r="X50">
        <f t="shared" si="16"/>
        <v>2.8939690125990922</v>
      </c>
      <c r="Y50">
        <f t="shared" si="17"/>
        <v>0.9526343715090051</v>
      </c>
      <c r="Z50">
        <f t="shared" si="18"/>
        <v>-41.186124438482338</v>
      </c>
      <c r="AA50">
        <f t="shared" si="19"/>
        <v>-96.768381685711773</v>
      </c>
      <c r="AB50">
        <f t="shared" si="20"/>
        <v>-6.7360458648137351</v>
      </c>
      <c r="AC50">
        <f t="shared" si="21"/>
        <v>70.330789540723828</v>
      </c>
      <c r="AD50">
        <v>0</v>
      </c>
      <c r="AE50">
        <v>0</v>
      </c>
      <c r="AF50">
        <v>3</v>
      </c>
      <c r="AG50">
        <v>7</v>
      </c>
      <c r="AH50">
        <v>1</v>
      </c>
      <c r="AI50">
        <f t="shared" si="22"/>
        <v>1</v>
      </c>
      <c r="AJ50">
        <f t="shared" si="23"/>
        <v>0</v>
      </c>
      <c r="AK50">
        <f t="shared" si="24"/>
        <v>67879.541159161905</v>
      </c>
      <c r="AL50">
        <f t="shared" si="25"/>
        <v>1199.9996428571401</v>
      </c>
      <c r="AM50">
        <f t="shared" si="26"/>
        <v>963.35965435715764</v>
      </c>
      <c r="AN50">
        <f t="shared" si="27"/>
        <v>0.80279995089285672</v>
      </c>
      <c r="AO50">
        <f t="shared" si="28"/>
        <v>0.22319944639285702</v>
      </c>
      <c r="AP50">
        <v>10</v>
      </c>
      <c r="AQ50">
        <v>1</v>
      </c>
      <c r="AR50" t="s">
        <v>237</v>
      </c>
      <c r="AS50">
        <v>1560442049.1607101</v>
      </c>
      <c r="AT50">
        <v>75.266132142857103</v>
      </c>
      <c r="AU50">
        <v>99.145692857142905</v>
      </c>
      <c r="AV50">
        <v>20.574525000000001</v>
      </c>
      <c r="AW50">
        <v>19.0500892857143</v>
      </c>
      <c r="AX50">
        <v>600.03228571428599</v>
      </c>
      <c r="AY50">
        <v>99.414292857142897</v>
      </c>
      <c r="AZ50">
        <v>9.9927324999999997E-2</v>
      </c>
      <c r="BA50">
        <v>23.4301142857143</v>
      </c>
      <c r="BB50">
        <v>24.153092857142902</v>
      </c>
      <c r="BC50">
        <v>23.903757142857099</v>
      </c>
      <c r="BD50">
        <v>0</v>
      </c>
      <c r="BE50">
        <v>0</v>
      </c>
      <c r="BF50">
        <v>13002.85</v>
      </c>
      <c r="BG50">
        <v>1041.0917857142899</v>
      </c>
      <c r="BH50">
        <v>22.0585214285714</v>
      </c>
      <c r="BI50">
        <v>1199.9996428571401</v>
      </c>
      <c r="BJ50">
        <v>0.33000567857142898</v>
      </c>
      <c r="BK50">
        <v>0.32999632142857099</v>
      </c>
      <c r="BL50">
        <v>0.32999382142857098</v>
      </c>
      <c r="BM50">
        <v>1.0004175000000001E-2</v>
      </c>
      <c r="BN50">
        <v>25.882435714285698</v>
      </c>
      <c r="BO50">
        <v>17743.174999999999</v>
      </c>
      <c r="BP50">
        <v>1560439127</v>
      </c>
      <c r="BQ50" t="s">
        <v>238</v>
      </c>
      <c r="BR50">
        <v>2</v>
      </c>
      <c r="BS50">
        <v>-0.51400000000000001</v>
      </c>
      <c r="BT50">
        <v>2.4E-2</v>
      </c>
      <c r="BU50">
        <v>400</v>
      </c>
      <c r="BV50">
        <v>19</v>
      </c>
      <c r="BW50">
        <v>0.04</v>
      </c>
      <c r="BX50">
        <v>0.04</v>
      </c>
      <c r="BY50">
        <v>14.118419291225999</v>
      </c>
      <c r="BZ50">
        <v>4.73523535147676</v>
      </c>
      <c r="CA50">
        <v>0.47143849686320899</v>
      </c>
      <c r="CB50">
        <v>0</v>
      </c>
      <c r="CC50">
        <v>-23.708875609756099</v>
      </c>
      <c r="CD50">
        <v>-7.9583811846690198</v>
      </c>
      <c r="CE50">
        <v>0.79224043799861599</v>
      </c>
      <c r="CF50">
        <v>0</v>
      </c>
      <c r="CG50">
        <v>1.52366682926829</v>
      </c>
      <c r="CH50">
        <v>4.7893797909411097E-2</v>
      </c>
      <c r="CI50">
        <v>5.3235484402079803E-3</v>
      </c>
      <c r="CJ50">
        <v>1</v>
      </c>
      <c r="CK50">
        <v>1</v>
      </c>
      <c r="CL50">
        <v>3</v>
      </c>
      <c r="CM50" t="s">
        <v>257</v>
      </c>
      <c r="CN50">
        <v>1.8608100000000001</v>
      </c>
      <c r="CO50">
        <v>1.8577600000000001</v>
      </c>
      <c r="CP50">
        <v>1.8605100000000001</v>
      </c>
      <c r="CQ50">
        <v>1.85334</v>
      </c>
      <c r="CR50">
        <v>1.85192</v>
      </c>
      <c r="CS50">
        <v>1.85273</v>
      </c>
      <c r="CT50">
        <v>1.8564000000000001</v>
      </c>
      <c r="CU50">
        <v>1.86267</v>
      </c>
      <c r="CV50" t="s">
        <v>240</v>
      </c>
      <c r="CW50" t="s">
        <v>19</v>
      </c>
      <c r="CX50" t="s">
        <v>19</v>
      </c>
      <c r="CY50" t="s">
        <v>19</v>
      </c>
      <c r="CZ50" t="s">
        <v>241</v>
      </c>
      <c r="DA50" t="s">
        <v>242</v>
      </c>
      <c r="DB50" t="s">
        <v>243</v>
      </c>
      <c r="DC50" t="s">
        <v>243</v>
      </c>
      <c r="DD50" t="s">
        <v>243</v>
      </c>
      <c r="DE50" t="s">
        <v>243</v>
      </c>
      <c r="DF50">
        <v>0</v>
      </c>
      <c r="DG50">
        <v>100</v>
      </c>
      <c r="DH50">
        <v>100</v>
      </c>
      <c r="DI50">
        <v>-0.51400000000000001</v>
      </c>
      <c r="DJ50">
        <v>2.4E-2</v>
      </c>
      <c r="DK50">
        <v>3</v>
      </c>
      <c r="DL50">
        <v>618.47</v>
      </c>
      <c r="DM50">
        <v>287.10000000000002</v>
      </c>
      <c r="DN50">
        <v>23.000699999999998</v>
      </c>
      <c r="DO50">
        <v>24.631599999999999</v>
      </c>
      <c r="DP50">
        <v>30.0001</v>
      </c>
      <c r="DQ50">
        <v>24.708600000000001</v>
      </c>
      <c r="DR50">
        <v>24.7227</v>
      </c>
      <c r="DS50">
        <v>8.1385799999999993</v>
      </c>
      <c r="DT50">
        <v>27.508299999999998</v>
      </c>
      <c r="DU50">
        <v>86.591399999999993</v>
      </c>
      <c r="DV50">
        <v>23</v>
      </c>
      <c r="DW50">
        <v>125.83</v>
      </c>
      <c r="DX50">
        <v>19</v>
      </c>
      <c r="DY50">
        <v>101.137</v>
      </c>
      <c r="DZ50">
        <v>105.10299999999999</v>
      </c>
    </row>
    <row r="51" spans="1:130" x14ac:dyDescent="0.25">
      <c r="A51">
        <v>35</v>
      </c>
      <c r="B51">
        <v>1560442060.5</v>
      </c>
      <c r="C51">
        <v>68</v>
      </c>
      <c r="D51" t="s">
        <v>312</v>
      </c>
      <c r="E51" t="s">
        <v>313</v>
      </c>
      <c r="G51">
        <v>1560442051.1607101</v>
      </c>
      <c r="H51">
        <f t="shared" si="0"/>
        <v>9.3519171725084762E-4</v>
      </c>
      <c r="I51">
        <f t="shared" si="1"/>
        <v>14.408883778045189</v>
      </c>
      <c r="J51">
        <f t="shared" si="2"/>
        <v>78.350250000000003</v>
      </c>
      <c r="K51">
        <f t="shared" si="3"/>
        <v>-162.7207462892132</v>
      </c>
      <c r="L51">
        <f t="shared" si="4"/>
        <v>-16.193068675039974</v>
      </c>
      <c r="M51">
        <f t="shared" si="5"/>
        <v>7.7969835309233426</v>
      </c>
      <c r="N51">
        <f t="shared" si="6"/>
        <v>9.6686548241139869E-2</v>
      </c>
      <c r="O51">
        <f t="shared" si="7"/>
        <v>3</v>
      </c>
      <c r="P51">
        <f t="shared" si="8"/>
        <v>9.5153209018790763E-2</v>
      </c>
      <c r="Q51">
        <f t="shared" si="9"/>
        <v>5.9606641630796403E-2</v>
      </c>
      <c r="R51">
        <f t="shared" si="10"/>
        <v>215.02136715346614</v>
      </c>
      <c r="S51">
        <f t="shared" si="11"/>
        <v>24.439050270875224</v>
      </c>
      <c r="T51">
        <f t="shared" si="12"/>
        <v>24.033260714285753</v>
      </c>
      <c r="U51">
        <f t="shared" si="13"/>
        <v>3.0009635762567299</v>
      </c>
      <c r="V51">
        <f t="shared" si="14"/>
        <v>70.74018012731355</v>
      </c>
      <c r="W51">
        <f t="shared" si="15"/>
        <v>2.0477181154502193</v>
      </c>
      <c r="X51">
        <f t="shared" si="16"/>
        <v>2.8947029987269892</v>
      </c>
      <c r="Y51">
        <f t="shared" si="17"/>
        <v>0.95324546080651062</v>
      </c>
      <c r="Z51">
        <f t="shared" si="18"/>
        <v>-41.24195473076238</v>
      </c>
      <c r="AA51">
        <f t="shared" si="19"/>
        <v>-96.870621942856303</v>
      </c>
      <c r="AB51">
        <f t="shared" si="20"/>
        <v>-6.7434709530394707</v>
      </c>
      <c r="AC51">
        <f t="shared" si="21"/>
        <v>70.165319526807991</v>
      </c>
      <c r="AD51">
        <v>0</v>
      </c>
      <c r="AE51">
        <v>0</v>
      </c>
      <c r="AF51">
        <v>3</v>
      </c>
      <c r="AG51">
        <v>7</v>
      </c>
      <c r="AH51">
        <v>1</v>
      </c>
      <c r="AI51">
        <f t="shared" si="22"/>
        <v>1</v>
      </c>
      <c r="AJ51">
        <f t="shared" si="23"/>
        <v>0</v>
      </c>
      <c r="AK51">
        <f t="shared" si="24"/>
        <v>67880.025279304522</v>
      </c>
      <c r="AL51">
        <f t="shared" si="25"/>
        <v>1199.9996428571401</v>
      </c>
      <c r="AM51">
        <f t="shared" si="26"/>
        <v>963.35970749999944</v>
      </c>
      <c r="AN51">
        <f t="shared" si="27"/>
        <v>0.80279999517857137</v>
      </c>
      <c r="AO51">
        <f t="shared" si="28"/>
        <v>0.22319946067857138</v>
      </c>
      <c r="AP51">
        <v>10</v>
      </c>
      <c r="AQ51">
        <v>1</v>
      </c>
      <c r="AR51" t="s">
        <v>237</v>
      </c>
      <c r="AS51">
        <v>1560442051.1607101</v>
      </c>
      <c r="AT51">
        <v>78.350250000000003</v>
      </c>
      <c r="AU51">
        <v>102.485907142857</v>
      </c>
      <c r="AV51">
        <v>20.577089285714301</v>
      </c>
      <c r="AW51">
        <v>19.050589285714299</v>
      </c>
      <c r="AX51">
        <v>600.03157142857197</v>
      </c>
      <c r="AY51">
        <v>99.414550000000006</v>
      </c>
      <c r="AZ51">
        <v>9.9919078571428593E-2</v>
      </c>
      <c r="BA51">
        <v>23.434317857142901</v>
      </c>
      <c r="BB51">
        <v>24.1587178571429</v>
      </c>
      <c r="BC51">
        <v>23.907803571428602</v>
      </c>
      <c r="BD51">
        <v>0</v>
      </c>
      <c r="BE51">
        <v>0</v>
      </c>
      <c r="BF51">
        <v>13003.1214285714</v>
      </c>
      <c r="BG51">
        <v>1041.0939285714301</v>
      </c>
      <c r="BH51">
        <v>22.0892678571429</v>
      </c>
      <c r="BI51">
        <v>1199.9996428571401</v>
      </c>
      <c r="BJ51">
        <v>0.33000564285714301</v>
      </c>
      <c r="BK51">
        <v>0.32999624999999999</v>
      </c>
      <c r="BL51">
        <v>0.32999396428571398</v>
      </c>
      <c r="BM51">
        <v>1.0004175000000001E-2</v>
      </c>
      <c r="BN51">
        <v>25.9226142857143</v>
      </c>
      <c r="BO51">
        <v>17743.174999999999</v>
      </c>
      <c r="BP51">
        <v>1560439127</v>
      </c>
      <c r="BQ51" t="s">
        <v>238</v>
      </c>
      <c r="BR51">
        <v>2</v>
      </c>
      <c r="BS51">
        <v>-0.51400000000000001</v>
      </c>
      <c r="BT51">
        <v>2.4E-2</v>
      </c>
      <c r="BU51">
        <v>400</v>
      </c>
      <c r="BV51">
        <v>19</v>
      </c>
      <c r="BW51">
        <v>0.04</v>
      </c>
      <c r="BX51">
        <v>0.04</v>
      </c>
      <c r="BY51">
        <v>14.2784502349039</v>
      </c>
      <c r="BZ51">
        <v>4.4700473773731799</v>
      </c>
      <c r="CA51">
        <v>0.44435740347710401</v>
      </c>
      <c r="CB51">
        <v>0</v>
      </c>
      <c r="CC51">
        <v>-23.980819512195101</v>
      </c>
      <c r="CD51">
        <v>-7.4861351916374401</v>
      </c>
      <c r="CE51">
        <v>0.74344693980283605</v>
      </c>
      <c r="CF51">
        <v>0</v>
      </c>
      <c r="CG51">
        <v>1.52565048780488</v>
      </c>
      <c r="CH51">
        <v>6.0513240418108197E-2</v>
      </c>
      <c r="CI51">
        <v>6.5532527582312797E-3</v>
      </c>
      <c r="CJ51">
        <v>1</v>
      </c>
      <c r="CK51">
        <v>1</v>
      </c>
      <c r="CL51">
        <v>3</v>
      </c>
      <c r="CM51" t="s">
        <v>257</v>
      </c>
      <c r="CN51">
        <v>1.8608100000000001</v>
      </c>
      <c r="CO51">
        <v>1.8577600000000001</v>
      </c>
      <c r="CP51">
        <v>1.8605</v>
      </c>
      <c r="CQ51">
        <v>1.8533299999999999</v>
      </c>
      <c r="CR51">
        <v>1.85192</v>
      </c>
      <c r="CS51">
        <v>1.8527199999999999</v>
      </c>
      <c r="CT51">
        <v>1.8564000000000001</v>
      </c>
      <c r="CU51">
        <v>1.86266</v>
      </c>
      <c r="CV51" t="s">
        <v>240</v>
      </c>
      <c r="CW51" t="s">
        <v>19</v>
      </c>
      <c r="CX51" t="s">
        <v>19</v>
      </c>
      <c r="CY51" t="s">
        <v>19</v>
      </c>
      <c r="CZ51" t="s">
        <v>241</v>
      </c>
      <c r="DA51" t="s">
        <v>242</v>
      </c>
      <c r="DB51" t="s">
        <v>243</v>
      </c>
      <c r="DC51" t="s">
        <v>243</v>
      </c>
      <c r="DD51" t="s">
        <v>243</v>
      </c>
      <c r="DE51" t="s">
        <v>243</v>
      </c>
      <c r="DF51">
        <v>0</v>
      </c>
      <c r="DG51">
        <v>100</v>
      </c>
      <c r="DH51">
        <v>100</v>
      </c>
      <c r="DI51">
        <v>-0.51400000000000001</v>
      </c>
      <c r="DJ51">
        <v>2.4E-2</v>
      </c>
      <c r="DK51">
        <v>3</v>
      </c>
      <c r="DL51">
        <v>618.87599999999998</v>
      </c>
      <c r="DM51">
        <v>287.02600000000001</v>
      </c>
      <c r="DN51">
        <v>23.000800000000002</v>
      </c>
      <c r="DO51">
        <v>24.633099999999999</v>
      </c>
      <c r="DP51">
        <v>30.0002</v>
      </c>
      <c r="DQ51">
        <v>24.709599999999998</v>
      </c>
      <c r="DR51">
        <v>24.723600000000001</v>
      </c>
      <c r="DS51">
        <v>8.3004300000000004</v>
      </c>
      <c r="DT51">
        <v>27.508299999999998</v>
      </c>
      <c r="DU51">
        <v>86.591399999999993</v>
      </c>
      <c r="DV51">
        <v>23</v>
      </c>
      <c r="DW51">
        <v>130.83000000000001</v>
      </c>
      <c r="DX51">
        <v>19</v>
      </c>
      <c r="DY51">
        <v>101.137</v>
      </c>
      <c r="DZ51">
        <v>105.10299999999999</v>
      </c>
    </row>
    <row r="52" spans="1:130" x14ac:dyDescent="0.25">
      <c r="A52">
        <v>36</v>
      </c>
      <c r="B52">
        <v>1560442062.5</v>
      </c>
      <c r="C52">
        <v>70</v>
      </c>
      <c r="D52" t="s">
        <v>314</v>
      </c>
      <c r="E52" t="s">
        <v>315</v>
      </c>
      <c r="G52">
        <v>1560442053.1607101</v>
      </c>
      <c r="H52">
        <f t="shared" si="0"/>
        <v>9.3645301317095083E-4</v>
      </c>
      <c r="I52">
        <f t="shared" si="1"/>
        <v>14.544810527787694</v>
      </c>
      <c r="J52">
        <f t="shared" si="2"/>
        <v>81.45335</v>
      </c>
      <c r="K52">
        <f t="shared" si="3"/>
        <v>-161.72127811232221</v>
      </c>
      <c r="L52">
        <f t="shared" si="4"/>
        <v>-16.093670895600539</v>
      </c>
      <c r="M52">
        <f t="shared" si="5"/>
        <v>8.1058189963951488</v>
      </c>
      <c r="N52">
        <f t="shared" si="6"/>
        <v>9.6770431058781387E-2</v>
      </c>
      <c r="O52">
        <f t="shared" si="7"/>
        <v>3</v>
      </c>
      <c r="P52">
        <f t="shared" si="8"/>
        <v>9.5234451242386012E-2</v>
      </c>
      <c r="Q52">
        <f t="shared" si="9"/>
        <v>5.9657650425257065E-2</v>
      </c>
      <c r="R52">
        <f t="shared" si="10"/>
        <v>215.02126514900604</v>
      </c>
      <c r="S52">
        <f t="shared" si="11"/>
        <v>24.442857504223994</v>
      </c>
      <c r="T52">
        <f t="shared" si="12"/>
        <v>24.03734464285715</v>
      </c>
      <c r="U52">
        <f t="shared" si="13"/>
        <v>3.0016996708852068</v>
      </c>
      <c r="V52">
        <f t="shared" si="14"/>
        <v>70.731727939648707</v>
      </c>
      <c r="W52">
        <f t="shared" si="15"/>
        <v>2.0479839012636329</v>
      </c>
      <c r="X52">
        <f t="shared" si="16"/>
        <v>2.8954246713880076</v>
      </c>
      <c r="Y52">
        <f t="shared" si="17"/>
        <v>0.95371576962157389</v>
      </c>
      <c r="Z52">
        <f t="shared" si="18"/>
        <v>-41.297577880838929</v>
      </c>
      <c r="AA52">
        <f t="shared" si="19"/>
        <v>-96.862823957144059</v>
      </c>
      <c r="AB52">
        <f t="shared" si="20"/>
        <v>-6.7432081640380996</v>
      </c>
      <c r="AC52">
        <f t="shared" si="21"/>
        <v>70.117655146984958</v>
      </c>
      <c r="AD52">
        <v>0</v>
      </c>
      <c r="AE52">
        <v>0</v>
      </c>
      <c r="AF52">
        <v>3</v>
      </c>
      <c r="AG52">
        <v>7</v>
      </c>
      <c r="AH52">
        <v>1</v>
      </c>
      <c r="AI52">
        <f t="shared" si="22"/>
        <v>1</v>
      </c>
      <c r="AJ52">
        <f t="shared" si="23"/>
        <v>0</v>
      </c>
      <c r="AK52">
        <f t="shared" si="24"/>
        <v>67875.995334786363</v>
      </c>
      <c r="AL52">
        <f t="shared" si="25"/>
        <v>1199.99892857143</v>
      </c>
      <c r="AM52">
        <f t="shared" si="26"/>
        <v>963.35909850003861</v>
      </c>
      <c r="AN52">
        <f t="shared" si="27"/>
        <v>0.80279996553571475</v>
      </c>
      <c r="AO52">
        <f t="shared" si="28"/>
        <v>0.22319949589285726</v>
      </c>
      <c r="AP52">
        <v>10</v>
      </c>
      <c r="AQ52">
        <v>1</v>
      </c>
      <c r="AR52" t="s">
        <v>237</v>
      </c>
      <c r="AS52">
        <v>1560442053.1607101</v>
      </c>
      <c r="AT52">
        <v>81.45335</v>
      </c>
      <c r="AU52">
        <v>105.82052857142899</v>
      </c>
      <c r="AV52">
        <v>20.579678571428602</v>
      </c>
      <c r="AW52">
        <v>19.051124999999999</v>
      </c>
      <c r="AX52">
        <v>600.03203571428605</v>
      </c>
      <c r="AY52">
        <v>99.414957142857105</v>
      </c>
      <c r="AZ52">
        <v>9.9906228571428599E-2</v>
      </c>
      <c r="BA52">
        <v>23.43845</v>
      </c>
      <c r="BB52">
        <v>24.163453571428601</v>
      </c>
      <c r="BC52">
        <v>23.911235714285699</v>
      </c>
      <c r="BD52">
        <v>0</v>
      </c>
      <c r="BE52">
        <v>0</v>
      </c>
      <c r="BF52">
        <v>13002.4035714286</v>
      </c>
      <c r="BG52">
        <v>1041.0999999999999</v>
      </c>
      <c r="BH52">
        <v>22.096164285714298</v>
      </c>
      <c r="BI52">
        <v>1199.99892857143</v>
      </c>
      <c r="BJ52">
        <v>0.33000503571428602</v>
      </c>
      <c r="BK52">
        <v>0.32999628571428602</v>
      </c>
      <c r="BL52">
        <v>0.32999450000000002</v>
      </c>
      <c r="BM52">
        <v>1.00041607142857E-2</v>
      </c>
      <c r="BN52">
        <v>25.949400000000001</v>
      </c>
      <c r="BO52">
        <v>17743.1678571429</v>
      </c>
      <c r="BP52">
        <v>1560439127</v>
      </c>
      <c r="BQ52" t="s">
        <v>238</v>
      </c>
      <c r="BR52">
        <v>2</v>
      </c>
      <c r="BS52">
        <v>-0.51400000000000001</v>
      </c>
      <c r="BT52">
        <v>2.4E-2</v>
      </c>
      <c r="BU52">
        <v>400</v>
      </c>
      <c r="BV52">
        <v>19</v>
      </c>
      <c r="BW52">
        <v>0.04</v>
      </c>
      <c r="BX52">
        <v>0.04</v>
      </c>
      <c r="BY52">
        <v>14.427122433128501</v>
      </c>
      <c r="BZ52">
        <v>4.2228527345475602</v>
      </c>
      <c r="CA52">
        <v>0.41953211591816703</v>
      </c>
      <c r="CB52">
        <v>0</v>
      </c>
      <c r="CC52">
        <v>-24.2246658536585</v>
      </c>
      <c r="CD52">
        <v>-7.0451163763062601</v>
      </c>
      <c r="CE52">
        <v>0.70034551285105895</v>
      </c>
      <c r="CF52">
        <v>0</v>
      </c>
      <c r="CG52">
        <v>1.52759048780488</v>
      </c>
      <c r="CH52">
        <v>7.07341463414594E-2</v>
      </c>
      <c r="CI52">
        <v>7.3848493391569002E-3</v>
      </c>
      <c r="CJ52">
        <v>1</v>
      </c>
      <c r="CK52">
        <v>1</v>
      </c>
      <c r="CL52">
        <v>3</v>
      </c>
      <c r="CM52" t="s">
        <v>257</v>
      </c>
      <c r="CN52">
        <v>1.8608100000000001</v>
      </c>
      <c r="CO52">
        <v>1.8577600000000001</v>
      </c>
      <c r="CP52">
        <v>1.8605</v>
      </c>
      <c r="CQ52">
        <v>1.8533299999999999</v>
      </c>
      <c r="CR52">
        <v>1.85192</v>
      </c>
      <c r="CS52">
        <v>1.85273</v>
      </c>
      <c r="CT52">
        <v>1.8564000000000001</v>
      </c>
      <c r="CU52">
        <v>1.86266</v>
      </c>
      <c r="CV52" t="s">
        <v>240</v>
      </c>
      <c r="CW52" t="s">
        <v>19</v>
      </c>
      <c r="CX52" t="s">
        <v>19</v>
      </c>
      <c r="CY52" t="s">
        <v>19</v>
      </c>
      <c r="CZ52" t="s">
        <v>241</v>
      </c>
      <c r="DA52" t="s">
        <v>242</v>
      </c>
      <c r="DB52" t="s">
        <v>243</v>
      </c>
      <c r="DC52" t="s">
        <v>243</v>
      </c>
      <c r="DD52" t="s">
        <v>243</v>
      </c>
      <c r="DE52" t="s">
        <v>243</v>
      </c>
      <c r="DF52">
        <v>0</v>
      </c>
      <c r="DG52">
        <v>100</v>
      </c>
      <c r="DH52">
        <v>100</v>
      </c>
      <c r="DI52">
        <v>-0.51400000000000001</v>
      </c>
      <c r="DJ52">
        <v>2.4E-2</v>
      </c>
      <c r="DK52">
        <v>3</v>
      </c>
      <c r="DL52">
        <v>618.69200000000001</v>
      </c>
      <c r="DM52">
        <v>286.96699999999998</v>
      </c>
      <c r="DN52">
        <v>23.000900000000001</v>
      </c>
      <c r="DO52">
        <v>24.6342</v>
      </c>
      <c r="DP52">
        <v>30.0002</v>
      </c>
      <c r="DQ52">
        <v>24.710699999999999</v>
      </c>
      <c r="DR52">
        <v>24.725000000000001</v>
      </c>
      <c r="DS52">
        <v>8.4091900000000006</v>
      </c>
      <c r="DT52">
        <v>27.508299999999998</v>
      </c>
      <c r="DU52">
        <v>86.591399999999993</v>
      </c>
      <c r="DV52">
        <v>23</v>
      </c>
      <c r="DW52">
        <v>130.83000000000001</v>
      </c>
      <c r="DX52">
        <v>19</v>
      </c>
      <c r="DY52">
        <v>101.137</v>
      </c>
      <c r="DZ52">
        <v>105.10299999999999</v>
      </c>
    </row>
    <row r="53" spans="1:130" x14ac:dyDescent="0.25">
      <c r="A53">
        <v>37</v>
      </c>
      <c r="B53">
        <v>1560442064.5</v>
      </c>
      <c r="C53">
        <v>72</v>
      </c>
      <c r="D53" t="s">
        <v>316</v>
      </c>
      <c r="E53" t="s">
        <v>317</v>
      </c>
      <c r="G53">
        <v>1560442055.1607101</v>
      </c>
      <c r="H53">
        <f t="shared" si="0"/>
        <v>9.3778011033449451E-4</v>
      </c>
      <c r="I53">
        <f t="shared" si="1"/>
        <v>14.677705762661098</v>
      </c>
      <c r="J53">
        <f t="shared" si="2"/>
        <v>84.567796428571398</v>
      </c>
      <c r="K53">
        <f t="shared" si="3"/>
        <v>-160.58974195268132</v>
      </c>
      <c r="L53">
        <f t="shared" si="4"/>
        <v>-15.98113504255201</v>
      </c>
      <c r="M53">
        <f t="shared" si="5"/>
        <v>8.4157889448148637</v>
      </c>
      <c r="N53">
        <f t="shared" si="6"/>
        <v>9.6881362353193126E-2</v>
      </c>
      <c r="O53">
        <f t="shared" si="7"/>
        <v>3</v>
      </c>
      <c r="P53">
        <f t="shared" si="8"/>
        <v>9.5341887035636994E-2</v>
      </c>
      <c r="Q53">
        <f t="shared" si="9"/>
        <v>5.9725105436733573E-2</v>
      </c>
      <c r="R53">
        <f t="shared" si="10"/>
        <v>215.021154106143</v>
      </c>
      <c r="S53">
        <f t="shared" si="11"/>
        <v>24.446444472515786</v>
      </c>
      <c r="T53">
        <f t="shared" si="12"/>
        <v>24.040374999999997</v>
      </c>
      <c r="U53">
        <f t="shared" si="13"/>
        <v>3.0022459699285227</v>
      </c>
      <c r="V53">
        <f t="shared" si="14"/>
        <v>70.724316267331147</v>
      </c>
      <c r="W53">
        <f t="shared" si="15"/>
        <v>2.0482546581940806</v>
      </c>
      <c r="X53">
        <f t="shared" si="16"/>
        <v>2.8961109365156306</v>
      </c>
      <c r="Y53">
        <f t="shared" si="17"/>
        <v>0.95399131173444207</v>
      </c>
      <c r="Z53">
        <f t="shared" si="18"/>
        <v>-41.356102865751211</v>
      </c>
      <c r="AA53">
        <f t="shared" si="19"/>
        <v>-96.717550371423798</v>
      </c>
      <c r="AB53">
        <f t="shared" si="20"/>
        <v>-6.7333316225131981</v>
      </c>
      <c r="AC53">
        <f t="shared" si="21"/>
        <v>70.214169246454802</v>
      </c>
      <c r="AD53">
        <v>0</v>
      </c>
      <c r="AE53">
        <v>0</v>
      </c>
      <c r="AF53">
        <v>3</v>
      </c>
      <c r="AG53">
        <v>7</v>
      </c>
      <c r="AH53">
        <v>1</v>
      </c>
      <c r="AI53">
        <f t="shared" si="22"/>
        <v>1</v>
      </c>
      <c r="AJ53">
        <f t="shared" si="23"/>
        <v>0</v>
      </c>
      <c r="AK53">
        <f t="shared" si="24"/>
        <v>67877.93861740877</v>
      </c>
      <c r="AL53">
        <f t="shared" si="25"/>
        <v>1199.99821428571</v>
      </c>
      <c r="AM53">
        <f t="shared" si="26"/>
        <v>963.35852207149026</v>
      </c>
      <c r="AN53">
        <f t="shared" si="27"/>
        <v>0.80279996303571355</v>
      </c>
      <c r="AO53">
        <f t="shared" si="28"/>
        <v>0.22319951417857123</v>
      </c>
      <c r="AP53">
        <v>10</v>
      </c>
      <c r="AQ53">
        <v>1</v>
      </c>
      <c r="AR53" t="s">
        <v>237</v>
      </c>
      <c r="AS53">
        <v>1560442055.1607101</v>
      </c>
      <c r="AT53">
        <v>84.567796428571398</v>
      </c>
      <c r="AU53">
        <v>109.161767857143</v>
      </c>
      <c r="AV53">
        <v>20.5823107142857</v>
      </c>
      <c r="AW53">
        <v>19.0515785714286</v>
      </c>
      <c r="AX53">
        <v>600.02557142857097</v>
      </c>
      <c r="AY53">
        <v>99.4154464285714</v>
      </c>
      <c r="AZ53">
        <v>9.9845446428571405E-2</v>
      </c>
      <c r="BA53">
        <v>23.442378571428598</v>
      </c>
      <c r="BB53">
        <v>24.167335714285699</v>
      </c>
      <c r="BC53">
        <v>23.9134142857143</v>
      </c>
      <c r="BD53">
        <v>0</v>
      </c>
      <c r="BE53">
        <v>0</v>
      </c>
      <c r="BF53">
        <v>13002.939285714299</v>
      </c>
      <c r="BG53">
        <v>1041.10321428571</v>
      </c>
      <c r="BH53">
        <v>22.096514285714299</v>
      </c>
      <c r="BI53">
        <v>1199.99821428571</v>
      </c>
      <c r="BJ53">
        <v>0.33000485714285699</v>
      </c>
      <c r="BK53">
        <v>0.32999657142857097</v>
      </c>
      <c r="BL53">
        <v>0.329994464285714</v>
      </c>
      <c r="BM53">
        <v>1.00041321428571E-2</v>
      </c>
      <c r="BN53">
        <v>25.962792857142901</v>
      </c>
      <c r="BO53">
        <v>17743.157142857101</v>
      </c>
      <c r="BP53">
        <v>1560439127</v>
      </c>
      <c r="BQ53" t="s">
        <v>238</v>
      </c>
      <c r="BR53">
        <v>2</v>
      </c>
      <c r="BS53">
        <v>-0.51400000000000001</v>
      </c>
      <c r="BT53">
        <v>2.4E-2</v>
      </c>
      <c r="BU53">
        <v>400</v>
      </c>
      <c r="BV53">
        <v>19</v>
      </c>
      <c r="BW53">
        <v>0.04</v>
      </c>
      <c r="BX53">
        <v>0.04</v>
      </c>
      <c r="BY53">
        <v>14.557926789926301</v>
      </c>
      <c r="BZ53">
        <v>3.9075065679528702</v>
      </c>
      <c r="CA53">
        <v>0.389765963330443</v>
      </c>
      <c r="CB53">
        <v>0</v>
      </c>
      <c r="CC53">
        <v>-24.447114634146299</v>
      </c>
      <c r="CD53">
        <v>-6.5791421602785398</v>
      </c>
      <c r="CE53">
        <v>0.65586274202092598</v>
      </c>
      <c r="CF53">
        <v>0</v>
      </c>
      <c r="CG53">
        <v>1.5295746341463401</v>
      </c>
      <c r="CH53">
        <v>7.7524808362368094E-2</v>
      </c>
      <c r="CI53">
        <v>7.8983447162297802E-3</v>
      </c>
      <c r="CJ53">
        <v>1</v>
      </c>
      <c r="CK53">
        <v>1</v>
      </c>
      <c r="CL53">
        <v>3</v>
      </c>
      <c r="CM53" t="s">
        <v>257</v>
      </c>
      <c r="CN53">
        <v>1.8608100000000001</v>
      </c>
      <c r="CO53">
        <v>1.8577600000000001</v>
      </c>
      <c r="CP53">
        <v>1.8605100000000001</v>
      </c>
      <c r="CQ53">
        <v>1.85334</v>
      </c>
      <c r="CR53">
        <v>1.85192</v>
      </c>
      <c r="CS53">
        <v>1.85273</v>
      </c>
      <c r="CT53">
        <v>1.8564000000000001</v>
      </c>
      <c r="CU53">
        <v>1.86267</v>
      </c>
      <c r="CV53" t="s">
        <v>240</v>
      </c>
      <c r="CW53" t="s">
        <v>19</v>
      </c>
      <c r="CX53" t="s">
        <v>19</v>
      </c>
      <c r="CY53" t="s">
        <v>19</v>
      </c>
      <c r="CZ53" t="s">
        <v>241</v>
      </c>
      <c r="DA53" t="s">
        <v>242</v>
      </c>
      <c r="DB53" t="s">
        <v>243</v>
      </c>
      <c r="DC53" t="s">
        <v>243</v>
      </c>
      <c r="DD53" t="s">
        <v>243</v>
      </c>
      <c r="DE53" t="s">
        <v>243</v>
      </c>
      <c r="DF53">
        <v>0</v>
      </c>
      <c r="DG53">
        <v>100</v>
      </c>
      <c r="DH53">
        <v>100</v>
      </c>
      <c r="DI53">
        <v>-0.51400000000000001</v>
      </c>
      <c r="DJ53">
        <v>2.4E-2</v>
      </c>
      <c r="DK53">
        <v>3</v>
      </c>
      <c r="DL53">
        <v>618.52700000000004</v>
      </c>
      <c r="DM53">
        <v>287.15100000000001</v>
      </c>
      <c r="DN53">
        <v>23.001000000000001</v>
      </c>
      <c r="DO53">
        <v>24.6357</v>
      </c>
      <c r="DP53">
        <v>30.0002</v>
      </c>
      <c r="DQ53">
        <v>24.7117</v>
      </c>
      <c r="DR53">
        <v>24.726199999999999</v>
      </c>
      <c r="DS53">
        <v>8.5545200000000001</v>
      </c>
      <c r="DT53">
        <v>27.508299999999998</v>
      </c>
      <c r="DU53">
        <v>86.591399999999993</v>
      </c>
      <c r="DV53">
        <v>23</v>
      </c>
      <c r="DW53">
        <v>135.83000000000001</v>
      </c>
      <c r="DX53">
        <v>19</v>
      </c>
      <c r="DY53">
        <v>101.136</v>
      </c>
      <c r="DZ53">
        <v>105.102</v>
      </c>
    </row>
    <row r="54" spans="1:130" x14ac:dyDescent="0.25">
      <c r="A54">
        <v>38</v>
      </c>
      <c r="B54">
        <v>1560442066.5</v>
      </c>
      <c r="C54">
        <v>74</v>
      </c>
      <c r="D54" t="s">
        <v>318</v>
      </c>
      <c r="E54" t="s">
        <v>319</v>
      </c>
      <c r="G54">
        <v>1560442057.1607101</v>
      </c>
      <c r="H54">
        <f t="shared" si="0"/>
        <v>9.3910121395230348E-4</v>
      </c>
      <c r="I54">
        <f t="shared" si="1"/>
        <v>14.799703877402649</v>
      </c>
      <c r="J54">
        <f t="shared" si="2"/>
        <v>87.695192857142899</v>
      </c>
      <c r="K54">
        <f t="shared" si="3"/>
        <v>-159.24322887203402</v>
      </c>
      <c r="L54">
        <f t="shared" si="4"/>
        <v>-15.847225463349627</v>
      </c>
      <c r="M54">
        <f t="shared" si="5"/>
        <v>8.7270617601947666</v>
      </c>
      <c r="N54">
        <f t="shared" si="6"/>
        <v>9.6999143192845222E-2</v>
      </c>
      <c r="O54">
        <f t="shared" si="7"/>
        <v>3</v>
      </c>
      <c r="P54">
        <f t="shared" si="8"/>
        <v>9.545595226249208E-2</v>
      </c>
      <c r="Q54">
        <f t="shared" si="9"/>
        <v>5.9796723208420915E-2</v>
      </c>
      <c r="R54">
        <f t="shared" si="10"/>
        <v>215.02114027140064</v>
      </c>
      <c r="S54">
        <f t="shared" si="11"/>
        <v>24.449633796403159</v>
      </c>
      <c r="T54">
        <f t="shared" si="12"/>
        <v>24.042951785714301</v>
      </c>
      <c r="U54">
        <f t="shared" si="13"/>
        <v>3.0027105695559944</v>
      </c>
      <c r="V54">
        <f t="shared" si="14"/>
        <v>70.718250011669738</v>
      </c>
      <c r="W54">
        <f t="shared" si="15"/>
        <v>2.04851495928785</v>
      </c>
      <c r="X54">
        <f t="shared" si="16"/>
        <v>2.8967274486427614</v>
      </c>
      <c r="Y54">
        <f t="shared" si="17"/>
        <v>0.95419561026814437</v>
      </c>
      <c r="Z54">
        <f t="shared" si="18"/>
        <v>-41.41436353529658</v>
      </c>
      <c r="AA54">
        <f t="shared" si="19"/>
        <v>-96.563612357152508</v>
      </c>
      <c r="AB54">
        <f t="shared" si="20"/>
        <v>-6.7228221412217168</v>
      </c>
      <c r="AC54">
        <f t="shared" si="21"/>
        <v>70.320342237729832</v>
      </c>
      <c r="AD54">
        <v>0</v>
      </c>
      <c r="AE54">
        <v>0</v>
      </c>
      <c r="AF54">
        <v>3</v>
      </c>
      <c r="AG54">
        <v>7</v>
      </c>
      <c r="AH54">
        <v>1</v>
      </c>
      <c r="AI54">
        <f t="shared" si="22"/>
        <v>1</v>
      </c>
      <c r="AJ54">
        <f t="shared" si="23"/>
        <v>0</v>
      </c>
      <c r="AK54">
        <f t="shared" si="24"/>
        <v>67883.389008852391</v>
      </c>
      <c r="AL54">
        <f t="shared" si="25"/>
        <v>1199.99821428571</v>
      </c>
      <c r="AM54">
        <f t="shared" si="26"/>
        <v>963.35844621446165</v>
      </c>
      <c r="AN54">
        <f t="shared" si="27"/>
        <v>0.80279989982142896</v>
      </c>
      <c r="AO54">
        <f t="shared" si="28"/>
        <v>0.22319951739285723</v>
      </c>
      <c r="AP54">
        <v>10</v>
      </c>
      <c r="AQ54">
        <v>1</v>
      </c>
      <c r="AR54" t="s">
        <v>237</v>
      </c>
      <c r="AS54">
        <v>1560442057.1607101</v>
      </c>
      <c r="AT54">
        <v>87.695192857142899</v>
      </c>
      <c r="AU54">
        <v>112.497757142857</v>
      </c>
      <c r="AV54">
        <v>20.584810714285702</v>
      </c>
      <c r="AW54">
        <v>19.0519142857143</v>
      </c>
      <c r="AX54">
        <v>600.02096428571394</v>
      </c>
      <c r="AY54">
        <v>99.416039285714305</v>
      </c>
      <c r="AZ54">
        <v>9.9811878571428606E-2</v>
      </c>
      <c r="BA54">
        <v>23.445907142857099</v>
      </c>
      <c r="BB54">
        <v>24.1706035714286</v>
      </c>
      <c r="BC54">
        <v>23.915299999999998</v>
      </c>
      <c r="BD54">
        <v>0</v>
      </c>
      <c r="BE54">
        <v>0</v>
      </c>
      <c r="BF54">
        <v>13004.189285714299</v>
      </c>
      <c r="BG54">
        <v>1041.1071428571399</v>
      </c>
      <c r="BH54">
        <v>22.094682142857099</v>
      </c>
      <c r="BI54">
        <v>1199.99821428571</v>
      </c>
      <c r="BJ54">
        <v>0.33000467857142901</v>
      </c>
      <c r="BK54">
        <v>0.32999699999999998</v>
      </c>
      <c r="BL54">
        <v>0.32999424999999999</v>
      </c>
      <c r="BM54">
        <v>1.0004096428571399E-2</v>
      </c>
      <c r="BN54">
        <v>25.979164285714301</v>
      </c>
      <c r="BO54">
        <v>17743.1535714286</v>
      </c>
      <c r="BP54">
        <v>1560439127</v>
      </c>
      <c r="BQ54" t="s">
        <v>238</v>
      </c>
      <c r="BR54">
        <v>2</v>
      </c>
      <c r="BS54">
        <v>-0.51400000000000001</v>
      </c>
      <c r="BT54">
        <v>2.4E-2</v>
      </c>
      <c r="BU54">
        <v>400</v>
      </c>
      <c r="BV54">
        <v>19</v>
      </c>
      <c r="BW54">
        <v>0.04</v>
      </c>
      <c r="BX54">
        <v>0.04</v>
      </c>
      <c r="BY54">
        <v>14.694213880706901</v>
      </c>
      <c r="BZ54">
        <v>3.6279240505404302</v>
      </c>
      <c r="CA54">
        <v>0.36008107339640699</v>
      </c>
      <c r="CB54">
        <v>0</v>
      </c>
      <c r="CC54">
        <v>-24.677995121951199</v>
      </c>
      <c r="CD54">
        <v>-6.1047198606265498</v>
      </c>
      <c r="CE54">
        <v>0.60508276432527996</v>
      </c>
      <c r="CF54">
        <v>0</v>
      </c>
      <c r="CG54">
        <v>1.53155951219512</v>
      </c>
      <c r="CH54">
        <v>7.7875191637635593E-2</v>
      </c>
      <c r="CI54">
        <v>7.9228961048896599E-3</v>
      </c>
      <c r="CJ54">
        <v>1</v>
      </c>
      <c r="CK54">
        <v>1</v>
      </c>
      <c r="CL54">
        <v>3</v>
      </c>
      <c r="CM54" t="s">
        <v>257</v>
      </c>
      <c r="CN54">
        <v>1.8608100000000001</v>
      </c>
      <c r="CO54">
        <v>1.8577600000000001</v>
      </c>
      <c r="CP54">
        <v>1.86052</v>
      </c>
      <c r="CQ54">
        <v>1.85334</v>
      </c>
      <c r="CR54">
        <v>1.8519099999999999</v>
      </c>
      <c r="CS54">
        <v>1.8527199999999999</v>
      </c>
      <c r="CT54">
        <v>1.8564099999999999</v>
      </c>
      <c r="CU54">
        <v>1.86267</v>
      </c>
      <c r="CV54" t="s">
        <v>240</v>
      </c>
      <c r="CW54" t="s">
        <v>19</v>
      </c>
      <c r="CX54" t="s">
        <v>19</v>
      </c>
      <c r="CY54" t="s">
        <v>19</v>
      </c>
      <c r="CZ54" t="s">
        <v>241</v>
      </c>
      <c r="DA54" t="s">
        <v>242</v>
      </c>
      <c r="DB54" t="s">
        <v>243</v>
      </c>
      <c r="DC54" t="s">
        <v>243</v>
      </c>
      <c r="DD54" t="s">
        <v>243</v>
      </c>
      <c r="DE54" t="s">
        <v>243</v>
      </c>
      <c r="DF54">
        <v>0</v>
      </c>
      <c r="DG54">
        <v>100</v>
      </c>
      <c r="DH54">
        <v>100</v>
      </c>
      <c r="DI54">
        <v>-0.51400000000000001</v>
      </c>
      <c r="DJ54">
        <v>2.4E-2</v>
      </c>
      <c r="DK54">
        <v>3</v>
      </c>
      <c r="DL54">
        <v>618.77499999999998</v>
      </c>
      <c r="DM54">
        <v>287.16699999999997</v>
      </c>
      <c r="DN54">
        <v>23.000900000000001</v>
      </c>
      <c r="DO54">
        <v>24.637799999999999</v>
      </c>
      <c r="DP54">
        <v>30.000299999999999</v>
      </c>
      <c r="DQ54">
        <v>24.712800000000001</v>
      </c>
      <c r="DR54">
        <v>24.7272</v>
      </c>
      <c r="DS54">
        <v>8.7184200000000001</v>
      </c>
      <c r="DT54">
        <v>27.508299999999998</v>
      </c>
      <c r="DU54">
        <v>86.591399999999993</v>
      </c>
      <c r="DV54">
        <v>23</v>
      </c>
      <c r="DW54">
        <v>140.83000000000001</v>
      </c>
      <c r="DX54">
        <v>19</v>
      </c>
      <c r="DY54">
        <v>101.136</v>
      </c>
      <c r="DZ54">
        <v>105.102</v>
      </c>
    </row>
    <row r="55" spans="1:130" x14ac:dyDescent="0.25">
      <c r="A55">
        <v>39</v>
      </c>
      <c r="B55">
        <v>1560442068.5</v>
      </c>
      <c r="C55">
        <v>76</v>
      </c>
      <c r="D55" t="s">
        <v>320</v>
      </c>
      <c r="E55" t="s">
        <v>321</v>
      </c>
      <c r="G55">
        <v>1560442059.1607101</v>
      </c>
      <c r="H55">
        <f t="shared" si="0"/>
        <v>9.4035339689425444E-4</v>
      </c>
      <c r="I55">
        <f t="shared" si="1"/>
        <v>14.906169584589627</v>
      </c>
      <c r="J55">
        <f t="shared" si="2"/>
        <v>90.837817857142895</v>
      </c>
      <c r="K55">
        <f t="shared" si="3"/>
        <v>-157.66528308849922</v>
      </c>
      <c r="L55">
        <f t="shared" si="4"/>
        <v>-15.690301167193709</v>
      </c>
      <c r="M55">
        <f t="shared" si="5"/>
        <v>9.0398640184423975</v>
      </c>
      <c r="N55">
        <f t="shared" si="6"/>
        <v>9.7098929538202899E-2</v>
      </c>
      <c r="O55">
        <f t="shared" si="7"/>
        <v>3</v>
      </c>
      <c r="P55">
        <f t="shared" si="8"/>
        <v>9.5552587215989832E-2</v>
      </c>
      <c r="Q55">
        <f t="shared" si="9"/>
        <v>5.9857397396724146E-2</v>
      </c>
      <c r="R55">
        <f t="shared" si="10"/>
        <v>215.02128141637786</v>
      </c>
      <c r="S55">
        <f t="shared" si="11"/>
        <v>24.452438284993033</v>
      </c>
      <c r="T55">
        <f t="shared" si="12"/>
        <v>24.046037500000001</v>
      </c>
      <c r="U55">
        <f t="shared" si="13"/>
        <v>3.0032670127344168</v>
      </c>
      <c r="V55">
        <f t="shared" si="14"/>
        <v>70.713471577857774</v>
      </c>
      <c r="W55">
        <f t="shared" si="15"/>
        <v>2.048762704489913</v>
      </c>
      <c r="X55">
        <f t="shared" si="16"/>
        <v>2.8972735445949085</v>
      </c>
      <c r="Y55">
        <f t="shared" si="17"/>
        <v>0.95450430824450372</v>
      </c>
      <c r="Z55">
        <f t="shared" si="18"/>
        <v>-41.469584803036618</v>
      </c>
      <c r="AA55">
        <f t="shared" si="19"/>
        <v>-96.557258442864295</v>
      </c>
      <c r="AB55">
        <f t="shared" si="20"/>
        <v>-6.7225908228357056</v>
      </c>
      <c r="AC55">
        <f t="shared" si="21"/>
        <v>70.271847347641241</v>
      </c>
      <c r="AD55">
        <v>0</v>
      </c>
      <c r="AE55">
        <v>0</v>
      </c>
      <c r="AF55">
        <v>3</v>
      </c>
      <c r="AG55">
        <v>7</v>
      </c>
      <c r="AH55">
        <v>1</v>
      </c>
      <c r="AI55">
        <f t="shared" si="22"/>
        <v>1</v>
      </c>
      <c r="AJ55">
        <f t="shared" si="23"/>
        <v>0</v>
      </c>
      <c r="AK55">
        <f t="shared" si="24"/>
        <v>67877.551879343882</v>
      </c>
      <c r="AL55">
        <f t="shared" si="25"/>
        <v>1199.9985714285699</v>
      </c>
      <c r="AM55">
        <f t="shared" si="26"/>
        <v>963.35866392879529</v>
      </c>
      <c r="AN55">
        <f t="shared" si="27"/>
        <v>0.80279984232142843</v>
      </c>
      <c r="AO55">
        <f t="shared" si="28"/>
        <v>0.22319961346428574</v>
      </c>
      <c r="AP55">
        <v>10</v>
      </c>
      <c r="AQ55">
        <v>1</v>
      </c>
      <c r="AR55" t="s">
        <v>237</v>
      </c>
      <c r="AS55">
        <v>1560442059.1607101</v>
      </c>
      <c r="AT55">
        <v>90.837817857142895</v>
      </c>
      <c r="AU55">
        <v>115.82267857142899</v>
      </c>
      <c r="AV55">
        <v>20.587160714285702</v>
      </c>
      <c r="AW55">
        <v>19.0522392857143</v>
      </c>
      <c r="AX55">
        <v>600.02692857142904</v>
      </c>
      <c r="AY55">
        <v>99.416621428571403</v>
      </c>
      <c r="AZ55">
        <v>9.9904085714285704E-2</v>
      </c>
      <c r="BA55">
        <v>23.449032142857099</v>
      </c>
      <c r="BB55">
        <v>24.1736857142857</v>
      </c>
      <c r="BC55">
        <v>23.918389285714301</v>
      </c>
      <c r="BD55">
        <v>0</v>
      </c>
      <c r="BE55">
        <v>0</v>
      </c>
      <c r="BF55">
        <v>13003.0107142857</v>
      </c>
      <c r="BG55">
        <v>1041.11035714286</v>
      </c>
      <c r="BH55">
        <v>22.0883857142857</v>
      </c>
      <c r="BI55">
        <v>1199.9985714285699</v>
      </c>
      <c r="BJ55">
        <v>0.33000332142857097</v>
      </c>
      <c r="BK55">
        <v>0.32999778571428601</v>
      </c>
      <c r="BL55">
        <v>0.32999489285714301</v>
      </c>
      <c r="BM55">
        <v>1.00040607142857E-2</v>
      </c>
      <c r="BN55">
        <v>25.992557142857098</v>
      </c>
      <c r="BO55">
        <v>17743.150000000001</v>
      </c>
      <c r="BP55">
        <v>1560439127</v>
      </c>
      <c r="BQ55" t="s">
        <v>238</v>
      </c>
      <c r="BR55">
        <v>2</v>
      </c>
      <c r="BS55">
        <v>-0.51400000000000001</v>
      </c>
      <c r="BT55">
        <v>2.4E-2</v>
      </c>
      <c r="BU55">
        <v>400</v>
      </c>
      <c r="BV55">
        <v>19</v>
      </c>
      <c r="BW55">
        <v>0.04</v>
      </c>
      <c r="BX55">
        <v>0.04</v>
      </c>
      <c r="BY55">
        <v>14.8159025993371</v>
      </c>
      <c r="BZ55">
        <v>3.4345195124301</v>
      </c>
      <c r="CA55">
        <v>0.34035748170917801</v>
      </c>
      <c r="CB55">
        <v>0</v>
      </c>
      <c r="CC55">
        <v>-24.875729268292702</v>
      </c>
      <c r="CD55">
        <v>-5.7773017421625896</v>
      </c>
      <c r="CE55">
        <v>0.57330789592819298</v>
      </c>
      <c r="CF55">
        <v>0</v>
      </c>
      <c r="CG55">
        <v>1.53349682926829</v>
      </c>
      <c r="CH55">
        <v>7.1568083623693296E-2</v>
      </c>
      <c r="CI55">
        <v>7.4594076921155102E-3</v>
      </c>
      <c r="CJ55">
        <v>1</v>
      </c>
      <c r="CK55">
        <v>1</v>
      </c>
      <c r="CL55">
        <v>3</v>
      </c>
      <c r="CM55" t="s">
        <v>257</v>
      </c>
      <c r="CN55">
        <v>1.8608100000000001</v>
      </c>
      <c r="CO55">
        <v>1.8577600000000001</v>
      </c>
      <c r="CP55">
        <v>1.8605100000000001</v>
      </c>
      <c r="CQ55">
        <v>1.8533299999999999</v>
      </c>
      <c r="CR55">
        <v>1.8519099999999999</v>
      </c>
      <c r="CS55">
        <v>1.8527199999999999</v>
      </c>
      <c r="CT55">
        <v>1.8564099999999999</v>
      </c>
      <c r="CU55">
        <v>1.86266</v>
      </c>
      <c r="CV55" t="s">
        <v>240</v>
      </c>
      <c r="CW55" t="s">
        <v>19</v>
      </c>
      <c r="CX55" t="s">
        <v>19</v>
      </c>
      <c r="CY55" t="s">
        <v>19</v>
      </c>
      <c r="CZ55" t="s">
        <v>241</v>
      </c>
      <c r="DA55" t="s">
        <v>242</v>
      </c>
      <c r="DB55" t="s">
        <v>243</v>
      </c>
      <c r="DC55" t="s">
        <v>243</v>
      </c>
      <c r="DD55" t="s">
        <v>243</v>
      </c>
      <c r="DE55" t="s">
        <v>243</v>
      </c>
      <c r="DF55">
        <v>0</v>
      </c>
      <c r="DG55">
        <v>100</v>
      </c>
      <c r="DH55">
        <v>100</v>
      </c>
      <c r="DI55">
        <v>-0.51400000000000001</v>
      </c>
      <c r="DJ55">
        <v>2.4E-2</v>
      </c>
      <c r="DK55">
        <v>3</v>
      </c>
      <c r="DL55">
        <v>619.06299999999999</v>
      </c>
      <c r="DM55">
        <v>286.87200000000001</v>
      </c>
      <c r="DN55">
        <v>23.000900000000001</v>
      </c>
      <c r="DO55">
        <v>24.639399999999998</v>
      </c>
      <c r="DP55">
        <v>30.000299999999999</v>
      </c>
      <c r="DQ55">
        <v>24.713799999999999</v>
      </c>
      <c r="DR55">
        <v>24.728200000000001</v>
      </c>
      <c r="DS55">
        <v>8.8263400000000001</v>
      </c>
      <c r="DT55">
        <v>27.508299999999998</v>
      </c>
      <c r="DU55">
        <v>86.591399999999993</v>
      </c>
      <c r="DV55">
        <v>23</v>
      </c>
      <c r="DW55">
        <v>140.83000000000001</v>
      </c>
      <c r="DX55">
        <v>19</v>
      </c>
      <c r="DY55">
        <v>101.13500000000001</v>
      </c>
      <c r="DZ55">
        <v>105.102</v>
      </c>
    </row>
    <row r="56" spans="1:130" x14ac:dyDescent="0.25">
      <c r="A56">
        <v>40</v>
      </c>
      <c r="B56">
        <v>1560442070.5</v>
      </c>
      <c r="C56">
        <v>78</v>
      </c>
      <c r="D56" t="s">
        <v>322</v>
      </c>
      <c r="E56" t="s">
        <v>323</v>
      </c>
      <c r="G56">
        <v>1560442061.1607101</v>
      </c>
      <c r="H56">
        <f t="shared" si="0"/>
        <v>9.4154998471195333E-4</v>
      </c>
      <c r="I56">
        <f t="shared" si="1"/>
        <v>15.011581780887086</v>
      </c>
      <c r="J56">
        <f t="shared" si="2"/>
        <v>93.990285714285704</v>
      </c>
      <c r="K56">
        <f t="shared" si="3"/>
        <v>-156.07830829696152</v>
      </c>
      <c r="L56">
        <f t="shared" si="4"/>
        <v>-15.532462206618286</v>
      </c>
      <c r="M56">
        <f t="shared" si="5"/>
        <v>9.3536416211580509</v>
      </c>
      <c r="N56">
        <f t="shared" si="6"/>
        <v>9.7190328943657547E-2</v>
      </c>
      <c r="O56">
        <f t="shared" si="7"/>
        <v>3</v>
      </c>
      <c r="P56">
        <f t="shared" si="8"/>
        <v>9.5641097325392985E-2</v>
      </c>
      <c r="Q56">
        <f t="shared" si="9"/>
        <v>5.991297048623577E-2</v>
      </c>
      <c r="R56">
        <f t="shared" si="10"/>
        <v>215.02138401624171</v>
      </c>
      <c r="S56">
        <f t="shared" si="11"/>
        <v>24.454989046325768</v>
      </c>
      <c r="T56">
        <f t="shared" si="12"/>
        <v>24.0492232142857</v>
      </c>
      <c r="U56">
        <f t="shared" si="13"/>
        <v>3.0038415833788052</v>
      </c>
      <c r="V56">
        <f t="shared" si="14"/>
        <v>70.709661205447844</v>
      </c>
      <c r="W56">
        <f t="shared" si="15"/>
        <v>2.0490054079533975</v>
      </c>
      <c r="X56">
        <f t="shared" si="16"/>
        <v>2.8977729111160428</v>
      </c>
      <c r="Y56">
        <f t="shared" si="17"/>
        <v>0.95483617542540777</v>
      </c>
      <c r="Z56">
        <f t="shared" si="18"/>
        <v>-41.522354325797139</v>
      </c>
      <c r="AA56">
        <f t="shared" si="19"/>
        <v>-96.610400271423686</v>
      </c>
      <c r="AB56">
        <f t="shared" si="20"/>
        <v>-6.7264961750046934</v>
      </c>
      <c r="AC56">
        <f t="shared" si="21"/>
        <v>70.162133244016189</v>
      </c>
      <c r="AD56">
        <v>0</v>
      </c>
      <c r="AE56">
        <v>0</v>
      </c>
      <c r="AF56">
        <v>3</v>
      </c>
      <c r="AG56">
        <v>7</v>
      </c>
      <c r="AH56">
        <v>1</v>
      </c>
      <c r="AI56">
        <f t="shared" si="22"/>
        <v>1</v>
      </c>
      <c r="AJ56">
        <f t="shared" si="23"/>
        <v>0</v>
      </c>
      <c r="AK56">
        <f t="shared" si="24"/>
        <v>67868.47307468341</v>
      </c>
      <c r="AL56">
        <f t="shared" si="25"/>
        <v>1199.9985714285699</v>
      </c>
      <c r="AM56">
        <f t="shared" si="26"/>
        <v>963.35863650025624</v>
      </c>
      <c r="AN56">
        <f t="shared" si="27"/>
        <v>0.80279981946428536</v>
      </c>
      <c r="AO56">
        <f t="shared" si="28"/>
        <v>0.22319972632142851</v>
      </c>
      <c r="AP56">
        <v>10</v>
      </c>
      <c r="AQ56">
        <v>1</v>
      </c>
      <c r="AR56" t="s">
        <v>237</v>
      </c>
      <c r="AS56">
        <v>1560442061.1607101</v>
      </c>
      <c r="AT56">
        <v>93.990285714285704</v>
      </c>
      <c r="AU56">
        <v>119.155785714286</v>
      </c>
      <c r="AV56">
        <v>20.5894785714286</v>
      </c>
      <c r="AW56">
        <v>19.052617857142899</v>
      </c>
      <c r="AX56">
        <v>600.03092857142803</v>
      </c>
      <c r="AY56">
        <v>99.417142857142807</v>
      </c>
      <c r="AZ56">
        <v>9.9967342857142899E-2</v>
      </c>
      <c r="BA56">
        <v>23.451889285714302</v>
      </c>
      <c r="BB56">
        <v>24.176835714285701</v>
      </c>
      <c r="BC56">
        <v>23.921610714285698</v>
      </c>
      <c r="BD56">
        <v>0</v>
      </c>
      <c r="BE56">
        <v>0</v>
      </c>
      <c r="BF56">
        <v>13001.1357142857</v>
      </c>
      <c r="BG56">
        <v>1041.1107142857099</v>
      </c>
      <c r="BH56">
        <v>22.077871428571399</v>
      </c>
      <c r="BI56">
        <v>1199.9985714285699</v>
      </c>
      <c r="BJ56">
        <v>0.33000182142857098</v>
      </c>
      <c r="BK56">
        <v>0.329998392857143</v>
      </c>
      <c r="BL56">
        <v>0.32999585714285701</v>
      </c>
      <c r="BM56">
        <v>1.0004025E-2</v>
      </c>
      <c r="BN56">
        <v>25.9985107142857</v>
      </c>
      <c r="BO56">
        <v>17743.135714285701</v>
      </c>
      <c r="BP56">
        <v>1560439127</v>
      </c>
      <c r="BQ56" t="s">
        <v>238</v>
      </c>
      <c r="BR56">
        <v>2</v>
      </c>
      <c r="BS56">
        <v>-0.51400000000000001</v>
      </c>
      <c r="BT56">
        <v>2.4E-2</v>
      </c>
      <c r="BU56">
        <v>400</v>
      </c>
      <c r="BV56">
        <v>19</v>
      </c>
      <c r="BW56">
        <v>0.04</v>
      </c>
      <c r="BX56">
        <v>0.04</v>
      </c>
      <c r="BY56">
        <v>14.9176536177677</v>
      </c>
      <c r="BZ56">
        <v>3.24227557025297</v>
      </c>
      <c r="CA56">
        <v>0.32307113225998901</v>
      </c>
      <c r="CB56">
        <v>0</v>
      </c>
      <c r="CC56">
        <v>-25.050170731707301</v>
      </c>
      <c r="CD56">
        <v>-5.5160675958181002</v>
      </c>
      <c r="CE56">
        <v>0.549793167869564</v>
      </c>
      <c r="CF56">
        <v>0</v>
      </c>
      <c r="CG56">
        <v>1.5354095121951199</v>
      </c>
      <c r="CH56">
        <v>6.1424320557487401E-2</v>
      </c>
      <c r="CI56">
        <v>6.6578484590376404E-3</v>
      </c>
      <c r="CJ56">
        <v>1</v>
      </c>
      <c r="CK56">
        <v>1</v>
      </c>
      <c r="CL56">
        <v>3</v>
      </c>
      <c r="CM56" t="s">
        <v>257</v>
      </c>
      <c r="CN56">
        <v>1.8608100000000001</v>
      </c>
      <c r="CO56">
        <v>1.8577600000000001</v>
      </c>
      <c r="CP56">
        <v>1.8605</v>
      </c>
      <c r="CQ56">
        <v>1.8533299999999999</v>
      </c>
      <c r="CR56">
        <v>1.8519000000000001</v>
      </c>
      <c r="CS56">
        <v>1.8527199999999999</v>
      </c>
      <c r="CT56">
        <v>1.8564099999999999</v>
      </c>
      <c r="CU56">
        <v>1.86267</v>
      </c>
      <c r="CV56" t="s">
        <v>240</v>
      </c>
      <c r="CW56" t="s">
        <v>19</v>
      </c>
      <c r="CX56" t="s">
        <v>19</v>
      </c>
      <c r="CY56" t="s">
        <v>19</v>
      </c>
      <c r="CZ56" t="s">
        <v>241</v>
      </c>
      <c r="DA56" t="s">
        <v>242</v>
      </c>
      <c r="DB56" t="s">
        <v>243</v>
      </c>
      <c r="DC56" t="s">
        <v>243</v>
      </c>
      <c r="DD56" t="s">
        <v>243</v>
      </c>
      <c r="DE56" t="s">
        <v>243</v>
      </c>
      <c r="DF56">
        <v>0</v>
      </c>
      <c r="DG56">
        <v>100</v>
      </c>
      <c r="DH56">
        <v>100</v>
      </c>
      <c r="DI56">
        <v>-0.51400000000000001</v>
      </c>
      <c r="DJ56">
        <v>2.4E-2</v>
      </c>
      <c r="DK56">
        <v>3</v>
      </c>
      <c r="DL56">
        <v>618.70100000000002</v>
      </c>
      <c r="DM56">
        <v>286.96699999999998</v>
      </c>
      <c r="DN56">
        <v>23.001000000000001</v>
      </c>
      <c r="DO56">
        <v>24.6404</v>
      </c>
      <c r="DP56">
        <v>30.000299999999999</v>
      </c>
      <c r="DQ56">
        <v>24.7148</v>
      </c>
      <c r="DR56">
        <v>24.729299999999999</v>
      </c>
      <c r="DS56">
        <v>8.9716400000000007</v>
      </c>
      <c r="DT56">
        <v>27.508299999999998</v>
      </c>
      <c r="DU56">
        <v>86.591399999999993</v>
      </c>
      <c r="DV56">
        <v>23</v>
      </c>
      <c r="DW56">
        <v>145.83000000000001</v>
      </c>
      <c r="DX56">
        <v>19</v>
      </c>
      <c r="DY56">
        <v>101.13500000000001</v>
      </c>
      <c r="DZ56">
        <v>105.102</v>
      </c>
    </row>
    <row r="57" spans="1:130" x14ac:dyDescent="0.25">
      <c r="A57">
        <v>41</v>
      </c>
      <c r="B57">
        <v>1560442072.5</v>
      </c>
      <c r="C57">
        <v>80</v>
      </c>
      <c r="D57" t="s">
        <v>324</v>
      </c>
      <c r="E57" t="s">
        <v>325</v>
      </c>
      <c r="G57">
        <v>1560442063.1607101</v>
      </c>
      <c r="H57">
        <f t="shared" si="0"/>
        <v>9.4269757266942408E-4</v>
      </c>
      <c r="I57">
        <f t="shared" si="1"/>
        <v>15.11746300398557</v>
      </c>
      <c r="J57">
        <f t="shared" si="2"/>
        <v>97.149614285714307</v>
      </c>
      <c r="K57">
        <f t="shared" si="3"/>
        <v>-154.49236929899848</v>
      </c>
      <c r="L57">
        <f t="shared" si="4"/>
        <v>-15.374703516489477</v>
      </c>
      <c r="M57">
        <f t="shared" si="5"/>
        <v>9.6680924964871426</v>
      </c>
      <c r="N57">
        <f t="shared" si="6"/>
        <v>9.7280628128467245E-2</v>
      </c>
      <c r="O57">
        <f t="shared" si="7"/>
        <v>3</v>
      </c>
      <c r="P57">
        <f t="shared" si="8"/>
        <v>9.5728539388216183E-2</v>
      </c>
      <c r="Q57">
        <f t="shared" si="9"/>
        <v>5.9967873210333852E-2</v>
      </c>
      <c r="R57">
        <f t="shared" si="10"/>
        <v>215.0214646159088</v>
      </c>
      <c r="S57">
        <f t="shared" si="11"/>
        <v>24.457430826364323</v>
      </c>
      <c r="T57">
        <f t="shared" si="12"/>
        <v>24.0521107142857</v>
      </c>
      <c r="U57">
        <f t="shared" si="13"/>
        <v>3.0043624515751959</v>
      </c>
      <c r="V57">
        <f t="shared" si="14"/>
        <v>70.705916280522956</v>
      </c>
      <c r="W57">
        <f t="shared" si="15"/>
        <v>2.0492350141156033</v>
      </c>
      <c r="X57">
        <f t="shared" si="16"/>
        <v>2.8982511251043594</v>
      </c>
      <c r="Y57">
        <f t="shared" si="17"/>
        <v>0.95512743745959261</v>
      </c>
      <c r="Z57">
        <f t="shared" si="18"/>
        <v>-41.572962954721604</v>
      </c>
      <c r="AA57">
        <f t="shared" si="19"/>
        <v>-96.634949485711942</v>
      </c>
      <c r="AB57">
        <f t="shared" si="20"/>
        <v>-6.7283966605870456</v>
      </c>
      <c r="AC57">
        <f t="shared" si="21"/>
        <v>70.0851555148882</v>
      </c>
      <c r="AD57">
        <v>0</v>
      </c>
      <c r="AE57">
        <v>0</v>
      </c>
      <c r="AF57">
        <v>3</v>
      </c>
      <c r="AG57">
        <v>7</v>
      </c>
      <c r="AH57">
        <v>1</v>
      </c>
      <c r="AI57">
        <f t="shared" si="22"/>
        <v>1</v>
      </c>
      <c r="AJ57">
        <f t="shared" si="23"/>
        <v>0</v>
      </c>
      <c r="AK57">
        <f t="shared" si="24"/>
        <v>67863.957955374222</v>
      </c>
      <c r="AL57">
        <f t="shared" si="25"/>
        <v>1199.9985714285699</v>
      </c>
      <c r="AM57">
        <f t="shared" si="26"/>
        <v>963.35864892881307</v>
      </c>
      <c r="AN57">
        <f t="shared" si="27"/>
        <v>0.80279982982142839</v>
      </c>
      <c r="AO57">
        <f t="shared" si="28"/>
        <v>0.22319980710714282</v>
      </c>
      <c r="AP57">
        <v>10</v>
      </c>
      <c r="AQ57">
        <v>1</v>
      </c>
      <c r="AR57" t="s">
        <v>237</v>
      </c>
      <c r="AS57">
        <v>1560442063.1607101</v>
      </c>
      <c r="AT57">
        <v>97.149614285714307</v>
      </c>
      <c r="AU57">
        <v>122.49639285714299</v>
      </c>
      <c r="AV57">
        <v>20.591692857142899</v>
      </c>
      <c r="AW57">
        <v>19.0529821428571</v>
      </c>
      <c r="AX57">
        <v>600.03860714285702</v>
      </c>
      <c r="AY57">
        <v>99.417571428571406</v>
      </c>
      <c r="AZ57">
        <v>9.99878285714286E-2</v>
      </c>
      <c r="BA57">
        <v>23.454625</v>
      </c>
      <c r="BB57">
        <v>24.180289285714299</v>
      </c>
      <c r="BC57">
        <v>23.923932142857101</v>
      </c>
      <c r="BD57">
        <v>0</v>
      </c>
      <c r="BE57">
        <v>0</v>
      </c>
      <c r="BF57">
        <v>13000.242857142901</v>
      </c>
      <c r="BG57">
        <v>1041.115</v>
      </c>
      <c r="BH57">
        <v>22.0632357142857</v>
      </c>
      <c r="BI57">
        <v>1199.9985714285699</v>
      </c>
      <c r="BJ57">
        <v>0.33000078571428598</v>
      </c>
      <c r="BK57">
        <v>0.32999857142857097</v>
      </c>
      <c r="BL57">
        <v>0.32999675000000001</v>
      </c>
      <c r="BM57">
        <v>1.00039964285714E-2</v>
      </c>
      <c r="BN57">
        <v>26</v>
      </c>
      <c r="BO57">
        <v>17743.132142857099</v>
      </c>
      <c r="BP57">
        <v>1560439127</v>
      </c>
      <c r="BQ57" t="s">
        <v>238</v>
      </c>
      <c r="BR57">
        <v>2</v>
      </c>
      <c r="BS57">
        <v>-0.51400000000000001</v>
      </c>
      <c r="BT57">
        <v>2.4E-2</v>
      </c>
      <c r="BU57">
        <v>400</v>
      </c>
      <c r="BV57">
        <v>19</v>
      </c>
      <c r="BW57">
        <v>0.04</v>
      </c>
      <c r="BX57">
        <v>0.04</v>
      </c>
      <c r="BY57">
        <v>15.027324755638499</v>
      </c>
      <c r="BZ57">
        <v>3.1251354201611399</v>
      </c>
      <c r="CA57">
        <v>0.31120303475863798</v>
      </c>
      <c r="CB57">
        <v>0</v>
      </c>
      <c r="CC57">
        <v>-25.239336585365901</v>
      </c>
      <c r="CD57">
        <v>-5.3092432055739804</v>
      </c>
      <c r="CE57">
        <v>0.52858728321686299</v>
      </c>
      <c r="CF57">
        <v>0</v>
      </c>
      <c r="CG57">
        <v>1.53728487804878</v>
      </c>
      <c r="CH57">
        <v>4.8968571428579702E-2</v>
      </c>
      <c r="CI57">
        <v>5.5404178419300497E-3</v>
      </c>
      <c r="CJ57">
        <v>1</v>
      </c>
      <c r="CK57">
        <v>1</v>
      </c>
      <c r="CL57">
        <v>3</v>
      </c>
      <c r="CM57" t="s">
        <v>257</v>
      </c>
      <c r="CN57">
        <v>1.8608100000000001</v>
      </c>
      <c r="CO57">
        <v>1.8577600000000001</v>
      </c>
      <c r="CP57">
        <v>1.8605</v>
      </c>
      <c r="CQ57">
        <v>1.8533299999999999</v>
      </c>
      <c r="CR57">
        <v>1.8519000000000001</v>
      </c>
      <c r="CS57">
        <v>1.8527199999999999</v>
      </c>
      <c r="CT57">
        <v>1.8564000000000001</v>
      </c>
      <c r="CU57">
        <v>1.86267</v>
      </c>
      <c r="CV57" t="s">
        <v>240</v>
      </c>
      <c r="CW57" t="s">
        <v>19</v>
      </c>
      <c r="CX57" t="s">
        <v>19</v>
      </c>
      <c r="CY57" t="s">
        <v>19</v>
      </c>
      <c r="CZ57" t="s">
        <v>241</v>
      </c>
      <c r="DA57" t="s">
        <v>242</v>
      </c>
      <c r="DB57" t="s">
        <v>243</v>
      </c>
      <c r="DC57" t="s">
        <v>243</v>
      </c>
      <c r="DD57" t="s">
        <v>243</v>
      </c>
      <c r="DE57" t="s">
        <v>243</v>
      </c>
      <c r="DF57">
        <v>0</v>
      </c>
      <c r="DG57">
        <v>100</v>
      </c>
      <c r="DH57">
        <v>100</v>
      </c>
      <c r="DI57">
        <v>-0.51400000000000001</v>
      </c>
      <c r="DJ57">
        <v>2.4E-2</v>
      </c>
      <c r="DK57">
        <v>3</v>
      </c>
      <c r="DL57">
        <v>618.62199999999996</v>
      </c>
      <c r="DM57">
        <v>287.10500000000002</v>
      </c>
      <c r="DN57">
        <v>23.000900000000001</v>
      </c>
      <c r="DO57">
        <v>24.641999999999999</v>
      </c>
      <c r="DP57">
        <v>30.0002</v>
      </c>
      <c r="DQ57">
        <v>24.7163</v>
      </c>
      <c r="DR57">
        <v>24.7303</v>
      </c>
      <c r="DS57">
        <v>9.1333300000000008</v>
      </c>
      <c r="DT57">
        <v>27.508299999999998</v>
      </c>
      <c r="DU57">
        <v>86.591399999999993</v>
      </c>
      <c r="DV57">
        <v>23</v>
      </c>
      <c r="DW57">
        <v>150.83000000000001</v>
      </c>
      <c r="DX57">
        <v>19</v>
      </c>
      <c r="DY57">
        <v>101.13500000000001</v>
      </c>
      <c r="DZ57">
        <v>105.102</v>
      </c>
    </row>
    <row r="58" spans="1:130" x14ac:dyDescent="0.25">
      <c r="A58">
        <v>42</v>
      </c>
      <c r="B58">
        <v>1560442074.5</v>
      </c>
      <c r="C58">
        <v>82</v>
      </c>
      <c r="D58" t="s">
        <v>326</v>
      </c>
      <c r="E58" t="s">
        <v>327</v>
      </c>
      <c r="G58">
        <v>1560442065.1607101</v>
      </c>
      <c r="H58">
        <f t="shared" si="0"/>
        <v>9.4365987698409029E-4</v>
      </c>
      <c r="I58">
        <f t="shared" si="1"/>
        <v>15.217011759028168</v>
      </c>
      <c r="J58">
        <f t="shared" si="2"/>
        <v>100.31678928571399</v>
      </c>
      <c r="K58">
        <f t="shared" si="3"/>
        <v>-152.85239214465273</v>
      </c>
      <c r="L58">
        <f t="shared" si="4"/>
        <v>-15.211546316680751</v>
      </c>
      <c r="M58">
        <f t="shared" si="5"/>
        <v>9.9833143933804323</v>
      </c>
      <c r="N58">
        <f t="shared" si="6"/>
        <v>9.7346936168677581E-2</v>
      </c>
      <c r="O58">
        <f t="shared" si="7"/>
        <v>3</v>
      </c>
      <c r="P58">
        <f t="shared" si="8"/>
        <v>9.5792747751873616E-2</v>
      </c>
      <c r="Q58">
        <f t="shared" si="9"/>
        <v>6.0008188212044122E-2</v>
      </c>
      <c r="R58">
        <f t="shared" si="10"/>
        <v>215.02157459369428</v>
      </c>
      <c r="S58">
        <f t="shared" si="11"/>
        <v>24.459780824520603</v>
      </c>
      <c r="T58">
        <f t="shared" si="12"/>
        <v>24.055183928571402</v>
      </c>
      <c r="U58">
        <f t="shared" si="13"/>
        <v>3.0049169070094788</v>
      </c>
      <c r="V58">
        <f t="shared" si="14"/>
        <v>70.702466744901159</v>
      </c>
      <c r="W58">
        <f t="shared" si="15"/>
        <v>2.0494559777014478</v>
      </c>
      <c r="X58">
        <f t="shared" si="16"/>
        <v>2.8987050552224871</v>
      </c>
      <c r="Y58">
        <f t="shared" si="17"/>
        <v>0.95546092930803095</v>
      </c>
      <c r="Z58">
        <f t="shared" si="18"/>
        <v>-41.615400574998382</v>
      </c>
      <c r="AA58">
        <f t="shared" si="19"/>
        <v>-96.71206290000022</v>
      </c>
      <c r="AB58">
        <f t="shared" si="20"/>
        <v>-6.7339588236020793</v>
      </c>
      <c r="AC58">
        <f t="shared" si="21"/>
        <v>69.960152295093607</v>
      </c>
      <c r="AD58">
        <v>0</v>
      </c>
      <c r="AE58">
        <v>0</v>
      </c>
      <c r="AF58">
        <v>3</v>
      </c>
      <c r="AG58">
        <v>7</v>
      </c>
      <c r="AH58">
        <v>1</v>
      </c>
      <c r="AI58">
        <f t="shared" si="22"/>
        <v>1</v>
      </c>
      <c r="AJ58">
        <f t="shared" si="23"/>
        <v>0</v>
      </c>
      <c r="AK58">
        <f t="shared" si="24"/>
        <v>67860.734397246895</v>
      </c>
      <c r="AL58">
        <f t="shared" si="25"/>
        <v>1199.9985714285699</v>
      </c>
      <c r="AM58">
        <f t="shared" si="26"/>
        <v>963.35871621444733</v>
      </c>
      <c r="AN58">
        <f t="shared" si="27"/>
        <v>0.802799885892857</v>
      </c>
      <c r="AO58">
        <f t="shared" si="28"/>
        <v>0.2231999056785714</v>
      </c>
      <c r="AP58">
        <v>10</v>
      </c>
      <c r="AQ58">
        <v>1</v>
      </c>
      <c r="AR58" t="s">
        <v>237</v>
      </c>
      <c r="AS58">
        <v>1560442065.1607101</v>
      </c>
      <c r="AT58">
        <v>100.31678928571399</v>
      </c>
      <c r="AU58">
        <v>125.834321428571</v>
      </c>
      <c r="AV58">
        <v>20.5938464285714</v>
      </c>
      <c r="AW58">
        <v>19.053585714285699</v>
      </c>
      <c r="AX58">
        <v>600.04535714285703</v>
      </c>
      <c r="AY58">
        <v>99.417860714285695</v>
      </c>
      <c r="AZ58">
        <v>0.10002123214285701</v>
      </c>
      <c r="BA58">
        <v>23.457221428571401</v>
      </c>
      <c r="BB58">
        <v>24.183910714285702</v>
      </c>
      <c r="BC58">
        <v>23.9264571428571</v>
      </c>
      <c r="BD58">
        <v>0</v>
      </c>
      <c r="BE58">
        <v>0</v>
      </c>
      <c r="BF58">
        <v>12999.6392857143</v>
      </c>
      <c r="BG58">
        <v>1041.1182142857101</v>
      </c>
      <c r="BH58">
        <v>22.0467678571429</v>
      </c>
      <c r="BI58">
        <v>1199.9985714285699</v>
      </c>
      <c r="BJ58">
        <v>0.32999971428571401</v>
      </c>
      <c r="BK58">
        <v>0.32999882142857101</v>
      </c>
      <c r="BL58">
        <v>0.32999767857142898</v>
      </c>
      <c r="BM58">
        <v>1.0003960714285699E-2</v>
      </c>
      <c r="BN58">
        <v>26</v>
      </c>
      <c r="BO58">
        <v>17743.128571428599</v>
      </c>
      <c r="BP58">
        <v>1560439127</v>
      </c>
      <c r="BQ58" t="s">
        <v>238</v>
      </c>
      <c r="BR58">
        <v>2</v>
      </c>
      <c r="BS58">
        <v>-0.51400000000000001</v>
      </c>
      <c r="BT58">
        <v>2.4E-2</v>
      </c>
      <c r="BU58">
        <v>400</v>
      </c>
      <c r="BV58">
        <v>19</v>
      </c>
      <c r="BW58">
        <v>0.04</v>
      </c>
      <c r="BX58">
        <v>0.04</v>
      </c>
      <c r="BY58">
        <v>15.1324705128376</v>
      </c>
      <c r="BZ58">
        <v>3.03943770024605</v>
      </c>
      <c r="CA58">
        <v>0.30267887266195698</v>
      </c>
      <c r="CB58">
        <v>0</v>
      </c>
      <c r="CC58">
        <v>-25.414026829268298</v>
      </c>
      <c r="CD58">
        <v>-5.12213310104437</v>
      </c>
      <c r="CE58">
        <v>0.51065065764986495</v>
      </c>
      <c r="CF58">
        <v>0</v>
      </c>
      <c r="CG58">
        <v>1.5391141463414599</v>
      </c>
      <c r="CH58">
        <v>3.54068989547024E-2</v>
      </c>
      <c r="CI58">
        <v>4.0217245273273102E-3</v>
      </c>
      <c r="CJ58">
        <v>1</v>
      </c>
      <c r="CK58">
        <v>1</v>
      </c>
      <c r="CL58">
        <v>3</v>
      </c>
      <c r="CM58" t="s">
        <v>257</v>
      </c>
      <c r="CN58">
        <v>1.8608100000000001</v>
      </c>
      <c r="CO58">
        <v>1.8577600000000001</v>
      </c>
      <c r="CP58">
        <v>1.8605</v>
      </c>
      <c r="CQ58">
        <v>1.85334</v>
      </c>
      <c r="CR58">
        <v>1.85192</v>
      </c>
      <c r="CS58">
        <v>1.85273</v>
      </c>
      <c r="CT58">
        <v>1.8564099999999999</v>
      </c>
      <c r="CU58">
        <v>1.86266</v>
      </c>
      <c r="CV58" t="s">
        <v>240</v>
      </c>
      <c r="CW58" t="s">
        <v>19</v>
      </c>
      <c r="CX58" t="s">
        <v>19</v>
      </c>
      <c r="CY58" t="s">
        <v>19</v>
      </c>
      <c r="CZ58" t="s">
        <v>241</v>
      </c>
      <c r="DA58" t="s">
        <v>242</v>
      </c>
      <c r="DB58" t="s">
        <v>243</v>
      </c>
      <c r="DC58" t="s">
        <v>243</v>
      </c>
      <c r="DD58" t="s">
        <v>243</v>
      </c>
      <c r="DE58" t="s">
        <v>243</v>
      </c>
      <c r="DF58">
        <v>0</v>
      </c>
      <c r="DG58">
        <v>100</v>
      </c>
      <c r="DH58">
        <v>100</v>
      </c>
      <c r="DI58">
        <v>-0.51400000000000001</v>
      </c>
      <c r="DJ58">
        <v>2.4E-2</v>
      </c>
      <c r="DK58">
        <v>3</v>
      </c>
      <c r="DL58">
        <v>619.053</v>
      </c>
      <c r="DM58">
        <v>287.05500000000001</v>
      </c>
      <c r="DN58">
        <v>23.001000000000001</v>
      </c>
      <c r="DO58">
        <v>24.6435</v>
      </c>
      <c r="DP58">
        <v>30.000299999999999</v>
      </c>
      <c r="DQ58">
        <v>24.7179</v>
      </c>
      <c r="DR58">
        <v>24.731300000000001</v>
      </c>
      <c r="DS58">
        <v>9.24268</v>
      </c>
      <c r="DT58">
        <v>27.508299999999998</v>
      </c>
      <c r="DU58">
        <v>86.591399999999993</v>
      </c>
      <c r="DV58">
        <v>23</v>
      </c>
      <c r="DW58">
        <v>150.83000000000001</v>
      </c>
      <c r="DX58">
        <v>19</v>
      </c>
      <c r="DY58">
        <v>101.136</v>
      </c>
      <c r="DZ58">
        <v>105.101</v>
      </c>
    </row>
    <row r="59" spans="1:130" x14ac:dyDescent="0.25">
      <c r="A59">
        <v>43</v>
      </c>
      <c r="B59">
        <v>1560442076.5</v>
      </c>
      <c r="C59">
        <v>84</v>
      </c>
      <c r="D59" t="s">
        <v>328</v>
      </c>
      <c r="E59" t="s">
        <v>329</v>
      </c>
      <c r="G59">
        <v>1560442067.1607101</v>
      </c>
      <c r="H59">
        <f t="shared" si="0"/>
        <v>9.4431469236849893E-4</v>
      </c>
      <c r="I59">
        <f t="shared" si="1"/>
        <v>15.31036479954733</v>
      </c>
      <c r="J59">
        <f t="shared" si="2"/>
        <v>103.490542857143</v>
      </c>
      <c r="K59">
        <f t="shared" si="3"/>
        <v>-151.17237176936061</v>
      </c>
      <c r="L59">
        <f t="shared" si="4"/>
        <v>-15.044393142876297</v>
      </c>
      <c r="M59">
        <f t="shared" si="5"/>
        <v>10.299186254006425</v>
      </c>
      <c r="N59">
        <f t="shared" si="6"/>
        <v>9.7385632144141004E-2</v>
      </c>
      <c r="O59">
        <f t="shared" si="7"/>
        <v>3</v>
      </c>
      <c r="P59">
        <f t="shared" si="8"/>
        <v>9.5830217755043384E-2</v>
      </c>
      <c r="Q59">
        <f t="shared" si="9"/>
        <v>6.0031714850073692E-2</v>
      </c>
      <c r="R59">
        <f t="shared" si="10"/>
        <v>215.02169604376496</v>
      </c>
      <c r="S59">
        <f t="shared" si="11"/>
        <v>24.462030835396618</v>
      </c>
      <c r="T59">
        <f t="shared" si="12"/>
        <v>24.058025000000001</v>
      </c>
      <c r="U59">
        <f t="shared" si="13"/>
        <v>3.0054295598593264</v>
      </c>
      <c r="V59">
        <f t="shared" si="14"/>
        <v>70.699903475520102</v>
      </c>
      <c r="W59">
        <f t="shared" si="15"/>
        <v>2.049680571679291</v>
      </c>
      <c r="X59">
        <f t="shared" si="16"/>
        <v>2.8991278218491408</v>
      </c>
      <c r="Y59">
        <f t="shared" si="17"/>
        <v>0.9557489881800354</v>
      </c>
      <c r="Z59">
        <f t="shared" si="18"/>
        <v>-41.644277933450802</v>
      </c>
      <c r="AA59">
        <f t="shared" si="19"/>
        <v>-96.780511885712187</v>
      </c>
      <c r="AB59">
        <f t="shared" si="20"/>
        <v>-6.7389039945819578</v>
      </c>
      <c r="AC59">
        <f t="shared" si="21"/>
        <v>69.858002230020006</v>
      </c>
      <c r="AD59">
        <v>0</v>
      </c>
      <c r="AE59">
        <v>0</v>
      </c>
      <c r="AF59">
        <v>3</v>
      </c>
      <c r="AG59">
        <v>7</v>
      </c>
      <c r="AH59">
        <v>1</v>
      </c>
      <c r="AI59">
        <f t="shared" si="22"/>
        <v>1</v>
      </c>
      <c r="AJ59">
        <f t="shared" si="23"/>
        <v>0</v>
      </c>
      <c r="AK59">
        <f t="shared" si="24"/>
        <v>67855.386705715879</v>
      </c>
      <c r="AL59">
        <f t="shared" si="25"/>
        <v>1199.99892857143</v>
      </c>
      <c r="AM59">
        <f t="shared" si="26"/>
        <v>963.35902157153555</v>
      </c>
      <c r="AN59">
        <f t="shared" si="27"/>
        <v>0.80279990142857161</v>
      </c>
      <c r="AO59">
        <f t="shared" si="28"/>
        <v>0.22319996100000009</v>
      </c>
      <c r="AP59">
        <v>10</v>
      </c>
      <c r="AQ59">
        <v>1</v>
      </c>
      <c r="AR59" t="s">
        <v>237</v>
      </c>
      <c r="AS59">
        <v>1560442067.1607101</v>
      </c>
      <c r="AT59">
        <v>103.490542857143</v>
      </c>
      <c r="AU59">
        <v>129.16921428571399</v>
      </c>
      <c r="AV59">
        <v>20.596050000000002</v>
      </c>
      <c r="AW59">
        <v>19.0546964285714</v>
      </c>
      <c r="AX59">
        <v>600.03464285714301</v>
      </c>
      <c r="AY59">
        <v>99.418139285714304</v>
      </c>
      <c r="AZ59">
        <v>9.9999953571428601E-2</v>
      </c>
      <c r="BA59">
        <v>23.459639285714299</v>
      </c>
      <c r="BB59">
        <v>24.186346428571401</v>
      </c>
      <c r="BC59">
        <v>23.9297035714286</v>
      </c>
      <c r="BD59">
        <v>0</v>
      </c>
      <c r="BE59">
        <v>0</v>
      </c>
      <c r="BF59">
        <v>12998.575000000001</v>
      </c>
      <c r="BG59">
        <v>1041.1235714285699</v>
      </c>
      <c r="BH59">
        <v>22.033771428571399</v>
      </c>
      <c r="BI59">
        <v>1199.99892857143</v>
      </c>
      <c r="BJ59">
        <v>0.32999907142857099</v>
      </c>
      <c r="BK59">
        <v>0.32999903571428602</v>
      </c>
      <c r="BL59">
        <v>0.32999817857142899</v>
      </c>
      <c r="BM59">
        <v>1.00039214285714E-2</v>
      </c>
      <c r="BN59">
        <v>26</v>
      </c>
      <c r="BO59">
        <v>17743.125</v>
      </c>
      <c r="BP59">
        <v>1560439127</v>
      </c>
      <c r="BQ59" t="s">
        <v>238</v>
      </c>
      <c r="BR59">
        <v>2</v>
      </c>
      <c r="BS59">
        <v>-0.51400000000000001</v>
      </c>
      <c r="BT59">
        <v>2.4E-2</v>
      </c>
      <c r="BU59">
        <v>400</v>
      </c>
      <c r="BV59">
        <v>19</v>
      </c>
      <c r="BW59">
        <v>0.04</v>
      </c>
      <c r="BX59">
        <v>0.04</v>
      </c>
      <c r="BY59">
        <v>15.225281083378199</v>
      </c>
      <c r="BZ59">
        <v>2.8133382411552001</v>
      </c>
      <c r="CA59">
        <v>0.28174876780604502</v>
      </c>
      <c r="CB59">
        <v>0</v>
      </c>
      <c r="CC59">
        <v>-25.573548780487801</v>
      </c>
      <c r="CD59">
        <v>-4.7645749128916597</v>
      </c>
      <c r="CE59">
        <v>0.47703836074310002</v>
      </c>
      <c r="CF59">
        <v>0</v>
      </c>
      <c r="CG59">
        <v>1.5406482926829299</v>
      </c>
      <c r="CH59">
        <v>2.5858327526128301E-2</v>
      </c>
      <c r="CI59">
        <v>2.7417316074006301E-3</v>
      </c>
      <c r="CJ59">
        <v>1</v>
      </c>
      <c r="CK59">
        <v>1</v>
      </c>
      <c r="CL59">
        <v>3</v>
      </c>
      <c r="CM59" t="s">
        <v>257</v>
      </c>
      <c r="CN59">
        <v>1.8608100000000001</v>
      </c>
      <c r="CO59">
        <v>1.8577600000000001</v>
      </c>
      <c r="CP59">
        <v>1.8605</v>
      </c>
      <c r="CQ59">
        <v>1.85334</v>
      </c>
      <c r="CR59">
        <v>1.85192</v>
      </c>
      <c r="CS59">
        <v>1.85273</v>
      </c>
      <c r="CT59">
        <v>1.85642</v>
      </c>
      <c r="CU59">
        <v>1.8626499999999999</v>
      </c>
      <c r="CV59" t="s">
        <v>240</v>
      </c>
      <c r="CW59" t="s">
        <v>19</v>
      </c>
      <c r="CX59" t="s">
        <v>19</v>
      </c>
      <c r="CY59" t="s">
        <v>19</v>
      </c>
      <c r="CZ59" t="s">
        <v>241</v>
      </c>
      <c r="DA59" t="s">
        <v>242</v>
      </c>
      <c r="DB59" t="s">
        <v>243</v>
      </c>
      <c r="DC59" t="s">
        <v>243</v>
      </c>
      <c r="DD59" t="s">
        <v>243</v>
      </c>
      <c r="DE59" t="s">
        <v>243</v>
      </c>
      <c r="DF59">
        <v>0</v>
      </c>
      <c r="DG59">
        <v>100</v>
      </c>
      <c r="DH59">
        <v>100</v>
      </c>
      <c r="DI59">
        <v>-0.51400000000000001</v>
      </c>
      <c r="DJ59">
        <v>2.4E-2</v>
      </c>
      <c r="DK59">
        <v>3</v>
      </c>
      <c r="DL59">
        <v>618.77099999999996</v>
      </c>
      <c r="DM59">
        <v>287.22699999999998</v>
      </c>
      <c r="DN59">
        <v>23.000900000000001</v>
      </c>
      <c r="DO59">
        <v>24.644500000000001</v>
      </c>
      <c r="DP59">
        <v>30.000399999999999</v>
      </c>
      <c r="DQ59">
        <v>24.718900000000001</v>
      </c>
      <c r="DR59">
        <v>24.732399999999998</v>
      </c>
      <c r="DS59">
        <v>9.3891899999999993</v>
      </c>
      <c r="DT59">
        <v>27.508299999999998</v>
      </c>
      <c r="DU59">
        <v>86.591399999999993</v>
      </c>
      <c r="DV59">
        <v>23</v>
      </c>
      <c r="DW59">
        <v>155.83000000000001</v>
      </c>
      <c r="DX59">
        <v>19</v>
      </c>
      <c r="DY59">
        <v>101.136</v>
      </c>
      <c r="DZ59">
        <v>105.101</v>
      </c>
    </row>
    <row r="60" spans="1:130" x14ac:dyDescent="0.25">
      <c r="A60">
        <v>44</v>
      </c>
      <c r="B60">
        <v>1560442078.5</v>
      </c>
      <c r="C60">
        <v>86</v>
      </c>
      <c r="D60" t="s">
        <v>330</v>
      </c>
      <c r="E60" t="s">
        <v>331</v>
      </c>
      <c r="G60">
        <v>1560442069.1607101</v>
      </c>
      <c r="H60">
        <f t="shared" si="0"/>
        <v>9.4480298500954616E-4</v>
      </c>
      <c r="I60">
        <f t="shared" si="1"/>
        <v>15.397530784016269</v>
      </c>
      <c r="J60">
        <f t="shared" si="2"/>
        <v>106.67140714285701</v>
      </c>
      <c r="K60">
        <f t="shared" si="3"/>
        <v>-149.40960373690311</v>
      </c>
      <c r="L60">
        <f t="shared" si="4"/>
        <v>-14.86899862008927</v>
      </c>
      <c r="M60">
        <f t="shared" si="5"/>
        <v>10.615763417745862</v>
      </c>
      <c r="N60">
        <f t="shared" si="6"/>
        <v>9.7413629483364558E-2</v>
      </c>
      <c r="O60">
        <f t="shared" si="7"/>
        <v>3</v>
      </c>
      <c r="P60">
        <f t="shared" si="8"/>
        <v>9.5857327781404031E-2</v>
      </c>
      <c r="Q60">
        <f t="shared" si="9"/>
        <v>6.004873669988179E-2</v>
      </c>
      <c r="R60">
        <f t="shared" si="10"/>
        <v>215.02173265156148</v>
      </c>
      <c r="S60">
        <f t="shared" si="11"/>
        <v>24.464205034399281</v>
      </c>
      <c r="T60">
        <f t="shared" si="12"/>
        <v>24.060491071428601</v>
      </c>
      <c r="U60">
        <f t="shared" si="13"/>
        <v>3.0058746083928889</v>
      </c>
      <c r="V60">
        <f t="shared" si="14"/>
        <v>70.697766715387232</v>
      </c>
      <c r="W60">
        <f t="shared" si="15"/>
        <v>2.0499029771531796</v>
      </c>
      <c r="X60">
        <f t="shared" si="16"/>
        <v>2.8995300309918024</v>
      </c>
      <c r="Y60">
        <f t="shared" si="17"/>
        <v>0.9559716312397093</v>
      </c>
      <c r="Z60">
        <f t="shared" si="18"/>
        <v>-41.665811638920985</v>
      </c>
      <c r="AA60">
        <f t="shared" si="19"/>
        <v>-96.807371614287945</v>
      </c>
      <c r="AB60">
        <f t="shared" si="20"/>
        <v>-6.740936653333498</v>
      </c>
      <c r="AC60">
        <f t="shared" si="21"/>
        <v>69.807612745019043</v>
      </c>
      <c r="AD60">
        <v>0</v>
      </c>
      <c r="AE60">
        <v>0</v>
      </c>
      <c r="AF60">
        <v>3</v>
      </c>
      <c r="AG60">
        <v>7</v>
      </c>
      <c r="AH60">
        <v>1</v>
      </c>
      <c r="AI60">
        <f t="shared" si="22"/>
        <v>1</v>
      </c>
      <c r="AJ60">
        <f t="shared" si="23"/>
        <v>0</v>
      </c>
      <c r="AK60">
        <f t="shared" si="24"/>
        <v>67852.497904071861</v>
      </c>
      <c r="AL60">
        <f t="shared" si="25"/>
        <v>1199.99892857143</v>
      </c>
      <c r="AM60">
        <f t="shared" si="26"/>
        <v>963.35901278582833</v>
      </c>
      <c r="AN60">
        <f t="shared" si="27"/>
        <v>0.80279989410714236</v>
      </c>
      <c r="AO60">
        <f t="shared" si="28"/>
        <v>0.22320000103571419</v>
      </c>
      <c r="AP60">
        <v>10</v>
      </c>
      <c r="AQ60">
        <v>1</v>
      </c>
      <c r="AR60" t="s">
        <v>237</v>
      </c>
      <c r="AS60">
        <v>1560442069.1607101</v>
      </c>
      <c r="AT60">
        <v>106.67140714285701</v>
      </c>
      <c r="AU60">
        <v>132.50060714285701</v>
      </c>
      <c r="AV60">
        <v>20.5982392857143</v>
      </c>
      <c r="AW60">
        <v>19.0560821428571</v>
      </c>
      <c r="AX60">
        <v>600.03075000000001</v>
      </c>
      <c r="AY60">
        <v>99.418378571428605</v>
      </c>
      <c r="AZ60">
        <v>9.9980678571428602E-2</v>
      </c>
      <c r="BA60">
        <v>23.461939285714301</v>
      </c>
      <c r="BB60">
        <v>24.187989285714298</v>
      </c>
      <c r="BC60">
        <v>23.932992857142899</v>
      </c>
      <c r="BD60">
        <v>0</v>
      </c>
      <c r="BE60">
        <v>0</v>
      </c>
      <c r="BF60">
        <v>12998.035714285699</v>
      </c>
      <c r="BG60">
        <v>1041.12571428571</v>
      </c>
      <c r="BH60">
        <v>22.0256857142857</v>
      </c>
      <c r="BI60">
        <v>1199.99892857143</v>
      </c>
      <c r="BJ60">
        <v>0.329998535714286</v>
      </c>
      <c r="BK60">
        <v>0.32999921428571399</v>
      </c>
      <c r="BL60">
        <v>0.32999857142857097</v>
      </c>
      <c r="BM60">
        <v>1.00038892857143E-2</v>
      </c>
      <c r="BN60">
        <v>26</v>
      </c>
      <c r="BO60">
        <v>17743.117857142901</v>
      </c>
      <c r="BP60">
        <v>1560439127</v>
      </c>
      <c r="BQ60" t="s">
        <v>238</v>
      </c>
      <c r="BR60">
        <v>2</v>
      </c>
      <c r="BS60">
        <v>-0.51400000000000001</v>
      </c>
      <c r="BT60">
        <v>2.4E-2</v>
      </c>
      <c r="BU60">
        <v>400</v>
      </c>
      <c r="BV60">
        <v>19</v>
      </c>
      <c r="BW60">
        <v>0.04</v>
      </c>
      <c r="BX60">
        <v>0.04</v>
      </c>
      <c r="BY60">
        <v>15.3233639274896</v>
      </c>
      <c r="BZ60">
        <v>2.6131183805002398</v>
      </c>
      <c r="CA60">
        <v>0.26059588857668198</v>
      </c>
      <c r="CB60">
        <v>0</v>
      </c>
      <c r="CC60">
        <v>-25.741717073170701</v>
      </c>
      <c r="CD60">
        <v>-4.4636069686412503</v>
      </c>
      <c r="CE60">
        <v>0.44480383996765399</v>
      </c>
      <c r="CF60">
        <v>0</v>
      </c>
      <c r="CG60">
        <v>1.5417356097560999</v>
      </c>
      <c r="CH60">
        <v>2.2629407665505401E-2</v>
      </c>
      <c r="CI60">
        <v>2.3180995672764499E-3</v>
      </c>
      <c r="CJ60">
        <v>1</v>
      </c>
      <c r="CK60">
        <v>1</v>
      </c>
      <c r="CL60">
        <v>3</v>
      </c>
      <c r="CM60" t="s">
        <v>257</v>
      </c>
      <c r="CN60">
        <v>1.8608199999999999</v>
      </c>
      <c r="CO60">
        <v>1.8577600000000001</v>
      </c>
      <c r="CP60">
        <v>1.8605</v>
      </c>
      <c r="CQ60">
        <v>1.8533299999999999</v>
      </c>
      <c r="CR60">
        <v>1.85189</v>
      </c>
      <c r="CS60">
        <v>1.85273</v>
      </c>
      <c r="CT60">
        <v>1.8564000000000001</v>
      </c>
      <c r="CU60">
        <v>1.8626499999999999</v>
      </c>
      <c r="CV60" t="s">
        <v>240</v>
      </c>
      <c r="CW60" t="s">
        <v>19</v>
      </c>
      <c r="CX60" t="s">
        <v>19</v>
      </c>
      <c r="CY60" t="s">
        <v>19</v>
      </c>
      <c r="CZ60" t="s">
        <v>241</v>
      </c>
      <c r="DA60" t="s">
        <v>242</v>
      </c>
      <c r="DB60" t="s">
        <v>243</v>
      </c>
      <c r="DC60" t="s">
        <v>243</v>
      </c>
      <c r="DD60" t="s">
        <v>243</v>
      </c>
      <c r="DE60" t="s">
        <v>243</v>
      </c>
      <c r="DF60">
        <v>0</v>
      </c>
      <c r="DG60">
        <v>100</v>
      </c>
      <c r="DH60">
        <v>100</v>
      </c>
      <c r="DI60">
        <v>-0.51400000000000001</v>
      </c>
      <c r="DJ60">
        <v>2.4E-2</v>
      </c>
      <c r="DK60">
        <v>3</v>
      </c>
      <c r="DL60">
        <v>618.30600000000004</v>
      </c>
      <c r="DM60">
        <v>287.22399999999999</v>
      </c>
      <c r="DN60">
        <v>23.000900000000001</v>
      </c>
      <c r="DO60">
        <v>24.646100000000001</v>
      </c>
      <c r="DP60">
        <v>30.000299999999999</v>
      </c>
      <c r="DQ60">
        <v>24.7194</v>
      </c>
      <c r="DR60">
        <v>24.733899999999998</v>
      </c>
      <c r="DS60">
        <v>9.5497999999999994</v>
      </c>
      <c r="DT60">
        <v>27.508299999999998</v>
      </c>
      <c r="DU60">
        <v>86.591399999999993</v>
      </c>
      <c r="DV60">
        <v>23</v>
      </c>
      <c r="DW60">
        <v>160.83000000000001</v>
      </c>
      <c r="DX60">
        <v>19</v>
      </c>
      <c r="DY60">
        <v>101.136</v>
      </c>
      <c r="DZ60">
        <v>105.101</v>
      </c>
    </row>
    <row r="61" spans="1:130" x14ac:dyDescent="0.25">
      <c r="A61">
        <v>45</v>
      </c>
      <c r="B61">
        <v>1560442080.5</v>
      </c>
      <c r="C61">
        <v>88</v>
      </c>
      <c r="D61" t="s">
        <v>332</v>
      </c>
      <c r="E61" t="s">
        <v>333</v>
      </c>
      <c r="G61">
        <v>1560442071.1607101</v>
      </c>
      <c r="H61">
        <f t="shared" si="0"/>
        <v>9.451657556366717E-4</v>
      </c>
      <c r="I61">
        <f t="shared" si="1"/>
        <v>15.481787103252593</v>
      </c>
      <c r="J61">
        <f t="shared" si="2"/>
        <v>109.857803571429</v>
      </c>
      <c r="K61">
        <f t="shared" si="3"/>
        <v>-147.64695375352829</v>
      </c>
      <c r="L61">
        <f t="shared" si="4"/>
        <v>-14.69361376621184</v>
      </c>
      <c r="M61">
        <f t="shared" si="5"/>
        <v>10.932891562243769</v>
      </c>
      <c r="N61">
        <f t="shared" si="6"/>
        <v>9.7420612401841508E-2</v>
      </c>
      <c r="O61">
        <f t="shared" si="7"/>
        <v>3</v>
      </c>
      <c r="P61">
        <f t="shared" si="8"/>
        <v>9.5864089353153339E-2</v>
      </c>
      <c r="Q61">
        <f t="shared" si="9"/>
        <v>6.0052982160615283E-2</v>
      </c>
      <c r="R61">
        <f t="shared" si="10"/>
        <v>215.02165394359912</v>
      </c>
      <c r="S61">
        <f t="shared" si="11"/>
        <v>24.466246393333215</v>
      </c>
      <c r="T61">
        <f t="shared" si="12"/>
        <v>24.063285714285698</v>
      </c>
      <c r="U61">
        <f t="shared" si="13"/>
        <v>3.0063790234089756</v>
      </c>
      <c r="V61">
        <f t="shared" si="14"/>
        <v>70.695772085406517</v>
      </c>
      <c r="W61">
        <f t="shared" si="15"/>
        <v>2.0501092076620835</v>
      </c>
      <c r="X61">
        <f t="shared" si="16"/>
        <v>2.899903554607731</v>
      </c>
      <c r="Y61">
        <f t="shared" si="17"/>
        <v>0.95626981574689207</v>
      </c>
      <c r="Z61">
        <f t="shared" si="18"/>
        <v>-41.681809823577225</v>
      </c>
      <c r="AA61">
        <f t="shared" si="19"/>
        <v>-96.913944085711435</v>
      </c>
      <c r="AB61">
        <f t="shared" si="20"/>
        <v>-6.7485257491045179</v>
      </c>
      <c r="AC61">
        <f t="shared" si="21"/>
        <v>69.677374285205943</v>
      </c>
      <c r="AD61">
        <v>0</v>
      </c>
      <c r="AE61">
        <v>0</v>
      </c>
      <c r="AF61">
        <v>3</v>
      </c>
      <c r="AG61">
        <v>7</v>
      </c>
      <c r="AH61">
        <v>1</v>
      </c>
      <c r="AI61">
        <f t="shared" si="22"/>
        <v>1</v>
      </c>
      <c r="AJ61">
        <f t="shared" si="23"/>
        <v>0</v>
      </c>
      <c r="AK61">
        <f t="shared" si="24"/>
        <v>67851.629512703948</v>
      </c>
      <c r="AL61">
        <f t="shared" si="25"/>
        <v>1199.9978571428601</v>
      </c>
      <c r="AM61">
        <f t="shared" si="26"/>
        <v>963.35820557156319</v>
      </c>
      <c r="AN61">
        <f t="shared" si="27"/>
        <v>0.80279993821428564</v>
      </c>
      <c r="AO61">
        <f t="shared" si="28"/>
        <v>0.22320010635714277</v>
      </c>
      <c r="AP61">
        <v>10</v>
      </c>
      <c r="AQ61">
        <v>1</v>
      </c>
      <c r="AR61" t="s">
        <v>237</v>
      </c>
      <c r="AS61">
        <v>1560442071.1607101</v>
      </c>
      <c r="AT61">
        <v>109.857803571429</v>
      </c>
      <c r="AU61">
        <v>135.83239285714299</v>
      </c>
      <c r="AV61">
        <v>20.600267857142899</v>
      </c>
      <c r="AW61">
        <v>19.057528571428598</v>
      </c>
      <c r="AX61">
        <v>600.03339285714299</v>
      </c>
      <c r="AY61">
        <v>99.418582142857105</v>
      </c>
      <c r="AZ61">
        <v>9.9988289285714294E-2</v>
      </c>
      <c r="BA61">
        <v>23.464075000000001</v>
      </c>
      <c r="BB61">
        <v>24.1904</v>
      </c>
      <c r="BC61">
        <v>23.936171428571399</v>
      </c>
      <c r="BD61">
        <v>0</v>
      </c>
      <c r="BE61">
        <v>0</v>
      </c>
      <c r="BF61">
        <v>12997.924999999999</v>
      </c>
      <c r="BG61">
        <v>1041.1199999999999</v>
      </c>
      <c r="BH61">
        <v>22.019728571428601</v>
      </c>
      <c r="BI61">
        <v>1199.9978571428601</v>
      </c>
      <c r="BJ61">
        <v>0.32999739285714302</v>
      </c>
      <c r="BK61">
        <v>0.32999971428571401</v>
      </c>
      <c r="BL61">
        <v>0.329999357142857</v>
      </c>
      <c r="BM61">
        <v>1.000385E-2</v>
      </c>
      <c r="BN61">
        <v>26</v>
      </c>
      <c r="BO61">
        <v>17743.099999999999</v>
      </c>
      <c r="BP61">
        <v>1560439127</v>
      </c>
      <c r="BQ61" t="s">
        <v>238</v>
      </c>
      <c r="BR61">
        <v>2</v>
      </c>
      <c r="BS61">
        <v>-0.51400000000000001</v>
      </c>
      <c r="BT61">
        <v>2.4E-2</v>
      </c>
      <c r="BU61">
        <v>400</v>
      </c>
      <c r="BV61">
        <v>19</v>
      </c>
      <c r="BW61">
        <v>0.04</v>
      </c>
      <c r="BX61">
        <v>0.04</v>
      </c>
      <c r="BY61">
        <v>15.412869887770199</v>
      </c>
      <c r="BZ61">
        <v>2.5825175990651998</v>
      </c>
      <c r="CA61">
        <v>0.25736952710910399</v>
      </c>
      <c r="CB61">
        <v>0</v>
      </c>
      <c r="CC61">
        <v>-25.890792682926801</v>
      </c>
      <c r="CD61">
        <v>-4.4243790940766301</v>
      </c>
      <c r="CE61">
        <v>0.441119189352213</v>
      </c>
      <c r="CF61">
        <v>0</v>
      </c>
      <c r="CG61">
        <v>1.5424109756097599</v>
      </c>
      <c r="CH61">
        <v>2.1067735191635999E-2</v>
      </c>
      <c r="CI61">
        <v>2.18063629657532E-3</v>
      </c>
      <c r="CJ61">
        <v>1</v>
      </c>
      <c r="CK61">
        <v>1</v>
      </c>
      <c r="CL61">
        <v>3</v>
      </c>
      <c r="CM61" t="s">
        <v>257</v>
      </c>
      <c r="CN61">
        <v>1.8608199999999999</v>
      </c>
      <c r="CO61">
        <v>1.8577600000000001</v>
      </c>
      <c r="CP61">
        <v>1.8605</v>
      </c>
      <c r="CQ61">
        <v>1.8533299999999999</v>
      </c>
      <c r="CR61">
        <v>1.85189</v>
      </c>
      <c r="CS61">
        <v>1.85273</v>
      </c>
      <c r="CT61">
        <v>1.8564000000000001</v>
      </c>
      <c r="CU61">
        <v>1.8626499999999999</v>
      </c>
      <c r="CV61" t="s">
        <v>240</v>
      </c>
      <c r="CW61" t="s">
        <v>19</v>
      </c>
      <c r="CX61" t="s">
        <v>19</v>
      </c>
      <c r="CY61" t="s">
        <v>19</v>
      </c>
      <c r="CZ61" t="s">
        <v>241</v>
      </c>
      <c r="DA61" t="s">
        <v>242</v>
      </c>
      <c r="DB61" t="s">
        <v>243</v>
      </c>
      <c r="DC61" t="s">
        <v>243</v>
      </c>
      <c r="DD61" t="s">
        <v>243</v>
      </c>
      <c r="DE61" t="s">
        <v>243</v>
      </c>
      <c r="DF61">
        <v>0</v>
      </c>
      <c r="DG61">
        <v>100</v>
      </c>
      <c r="DH61">
        <v>100</v>
      </c>
      <c r="DI61">
        <v>-0.51400000000000001</v>
      </c>
      <c r="DJ61">
        <v>2.4E-2</v>
      </c>
      <c r="DK61">
        <v>3</v>
      </c>
      <c r="DL61">
        <v>618.55399999999997</v>
      </c>
      <c r="DM61">
        <v>287.07299999999998</v>
      </c>
      <c r="DN61">
        <v>23.000800000000002</v>
      </c>
      <c r="DO61">
        <v>24.648199999999999</v>
      </c>
      <c r="DP61">
        <v>30.000299999999999</v>
      </c>
      <c r="DQ61">
        <v>24.720500000000001</v>
      </c>
      <c r="DR61">
        <v>24.7349</v>
      </c>
      <c r="DS61">
        <v>9.6587599999999991</v>
      </c>
      <c r="DT61">
        <v>27.508299999999998</v>
      </c>
      <c r="DU61">
        <v>86.591399999999993</v>
      </c>
      <c r="DV61">
        <v>23</v>
      </c>
      <c r="DW61">
        <v>160.83000000000001</v>
      </c>
      <c r="DX61">
        <v>19</v>
      </c>
      <c r="DY61">
        <v>101.13500000000001</v>
      </c>
      <c r="DZ61">
        <v>105.102</v>
      </c>
    </row>
    <row r="62" spans="1:130" x14ac:dyDescent="0.25">
      <c r="A62">
        <v>46</v>
      </c>
      <c r="B62">
        <v>1560442082.5</v>
      </c>
      <c r="C62">
        <v>90</v>
      </c>
      <c r="D62" t="s">
        <v>334</v>
      </c>
      <c r="E62" t="s">
        <v>335</v>
      </c>
      <c r="G62">
        <v>1560442073.1607101</v>
      </c>
      <c r="H62">
        <f t="shared" si="0"/>
        <v>9.4543573292759416E-4</v>
      </c>
      <c r="I62">
        <f t="shared" si="1"/>
        <v>15.568876192091995</v>
      </c>
      <c r="J62">
        <f t="shared" si="2"/>
        <v>113.045932142857</v>
      </c>
      <c r="K62">
        <f t="shared" si="3"/>
        <v>-145.96767099793877</v>
      </c>
      <c r="L62">
        <f t="shared" si="4"/>
        <v>-14.526531308492245</v>
      </c>
      <c r="M62">
        <f t="shared" si="5"/>
        <v>11.250198494939958</v>
      </c>
      <c r="N62">
        <f t="shared" si="6"/>
        <v>9.7412828346957012E-2</v>
      </c>
      <c r="O62">
        <f t="shared" si="7"/>
        <v>3</v>
      </c>
      <c r="P62">
        <f t="shared" si="8"/>
        <v>9.5856552038677878E-2</v>
      </c>
      <c r="Q62">
        <f t="shared" si="9"/>
        <v>6.0048249626046102E-2</v>
      </c>
      <c r="R62">
        <f t="shared" si="10"/>
        <v>215.02151769517613</v>
      </c>
      <c r="S62">
        <f t="shared" si="11"/>
        <v>24.468168315847471</v>
      </c>
      <c r="T62">
        <f t="shared" si="12"/>
        <v>24.066324999999999</v>
      </c>
      <c r="U62">
        <f t="shared" si="13"/>
        <v>3.0069276788904609</v>
      </c>
      <c r="V62">
        <f t="shared" si="14"/>
        <v>70.694221807926283</v>
      </c>
      <c r="W62">
        <f t="shared" si="15"/>
        <v>2.0503106747055235</v>
      </c>
      <c r="X62">
        <f t="shared" si="16"/>
        <v>2.9002521313214897</v>
      </c>
      <c r="Y62">
        <f t="shared" si="17"/>
        <v>0.95661700418493734</v>
      </c>
      <c r="Z62">
        <f t="shared" si="18"/>
        <v>-41.693715822106903</v>
      </c>
      <c r="AA62">
        <f t="shared" si="19"/>
        <v>-97.083189257135857</v>
      </c>
      <c r="AB62">
        <f t="shared" si="20"/>
        <v>-6.7604829772130222</v>
      </c>
      <c r="AC62">
        <f t="shared" si="21"/>
        <v>69.484129638720347</v>
      </c>
      <c r="AD62">
        <v>0</v>
      </c>
      <c r="AE62">
        <v>0</v>
      </c>
      <c r="AF62">
        <v>3</v>
      </c>
      <c r="AG62">
        <v>7</v>
      </c>
      <c r="AH62">
        <v>1</v>
      </c>
      <c r="AI62">
        <f t="shared" si="22"/>
        <v>1</v>
      </c>
      <c r="AJ62">
        <f t="shared" si="23"/>
        <v>0</v>
      </c>
      <c r="AK62">
        <f t="shared" si="24"/>
        <v>67849.515632137831</v>
      </c>
      <c r="AL62">
        <f t="shared" si="25"/>
        <v>1199.9967857142899</v>
      </c>
      <c r="AM62">
        <f t="shared" si="26"/>
        <v>963.35724214333482</v>
      </c>
      <c r="AN62">
        <f t="shared" si="27"/>
        <v>0.80279985214285632</v>
      </c>
      <c r="AO62">
        <f t="shared" si="28"/>
        <v>0.22320018814285694</v>
      </c>
      <c r="AP62">
        <v>10</v>
      </c>
      <c r="AQ62">
        <v>1</v>
      </c>
      <c r="AR62" t="s">
        <v>237</v>
      </c>
      <c r="AS62">
        <v>1560442073.1607101</v>
      </c>
      <c r="AT62">
        <v>113.045932142857</v>
      </c>
      <c r="AU62">
        <v>139.17064285714301</v>
      </c>
      <c r="AV62">
        <v>20.602239285714301</v>
      </c>
      <c r="AW62">
        <v>19.0590678571429</v>
      </c>
      <c r="AX62">
        <v>600.03549999999996</v>
      </c>
      <c r="AY62">
        <v>99.418800000000005</v>
      </c>
      <c r="AZ62">
        <v>0.100026389285714</v>
      </c>
      <c r="BA62">
        <v>23.4660678571429</v>
      </c>
      <c r="BB62">
        <v>24.193128571428598</v>
      </c>
      <c r="BC62">
        <v>23.9395214285714</v>
      </c>
      <c r="BD62">
        <v>0</v>
      </c>
      <c r="BE62">
        <v>0</v>
      </c>
      <c r="BF62">
        <v>12997.5392857143</v>
      </c>
      <c r="BG62">
        <v>1041.1217857142899</v>
      </c>
      <c r="BH62">
        <v>22.013771428571399</v>
      </c>
      <c r="BI62">
        <v>1199.9967857142899</v>
      </c>
      <c r="BJ62">
        <v>0.32999607142857101</v>
      </c>
      <c r="BK62">
        <v>0.330000321428571</v>
      </c>
      <c r="BL62">
        <v>0.33000010714285699</v>
      </c>
      <c r="BM62">
        <v>1.00037785714286E-2</v>
      </c>
      <c r="BN62">
        <v>26</v>
      </c>
      <c r="BO62">
        <v>17743.075000000001</v>
      </c>
      <c r="BP62">
        <v>1560439127</v>
      </c>
      <c r="BQ62" t="s">
        <v>238</v>
      </c>
      <c r="BR62">
        <v>2</v>
      </c>
      <c r="BS62">
        <v>-0.51400000000000001</v>
      </c>
      <c r="BT62">
        <v>2.4E-2</v>
      </c>
      <c r="BU62">
        <v>400</v>
      </c>
      <c r="BV62">
        <v>19</v>
      </c>
      <c r="BW62">
        <v>0.04</v>
      </c>
      <c r="BX62">
        <v>0.04</v>
      </c>
      <c r="BY62">
        <v>15.4924752815547</v>
      </c>
      <c r="BZ62">
        <v>2.5225451813267301</v>
      </c>
      <c r="CA62">
        <v>0.25193663722409199</v>
      </c>
      <c r="CB62">
        <v>0</v>
      </c>
      <c r="CC62">
        <v>-26.030673170731699</v>
      </c>
      <c r="CD62">
        <v>-4.3521135888502798</v>
      </c>
      <c r="CE62">
        <v>0.43456420392040002</v>
      </c>
      <c r="CF62">
        <v>0</v>
      </c>
      <c r="CG62">
        <v>1.5428687804878001</v>
      </c>
      <c r="CH62">
        <v>1.8282857142857802E-2</v>
      </c>
      <c r="CI62">
        <v>2.0032293381145099E-3</v>
      </c>
      <c r="CJ62">
        <v>1</v>
      </c>
      <c r="CK62">
        <v>1</v>
      </c>
      <c r="CL62">
        <v>3</v>
      </c>
      <c r="CM62" t="s">
        <v>257</v>
      </c>
      <c r="CN62">
        <v>1.8608100000000001</v>
      </c>
      <c r="CO62">
        <v>1.8577600000000001</v>
      </c>
      <c r="CP62">
        <v>1.8605</v>
      </c>
      <c r="CQ62">
        <v>1.8533299999999999</v>
      </c>
      <c r="CR62">
        <v>1.85189</v>
      </c>
      <c r="CS62">
        <v>1.85273</v>
      </c>
      <c r="CT62">
        <v>1.8564000000000001</v>
      </c>
      <c r="CU62">
        <v>1.8626499999999999</v>
      </c>
      <c r="CV62" t="s">
        <v>240</v>
      </c>
      <c r="CW62" t="s">
        <v>19</v>
      </c>
      <c r="CX62" t="s">
        <v>19</v>
      </c>
      <c r="CY62" t="s">
        <v>19</v>
      </c>
      <c r="CZ62" t="s">
        <v>241</v>
      </c>
      <c r="DA62" t="s">
        <v>242</v>
      </c>
      <c r="DB62" t="s">
        <v>243</v>
      </c>
      <c r="DC62" t="s">
        <v>243</v>
      </c>
      <c r="DD62" t="s">
        <v>243</v>
      </c>
      <c r="DE62" t="s">
        <v>243</v>
      </c>
      <c r="DF62">
        <v>0</v>
      </c>
      <c r="DG62">
        <v>100</v>
      </c>
      <c r="DH62">
        <v>100</v>
      </c>
      <c r="DI62">
        <v>-0.51400000000000001</v>
      </c>
      <c r="DJ62">
        <v>2.4E-2</v>
      </c>
      <c r="DK62">
        <v>3</v>
      </c>
      <c r="DL62">
        <v>618.76800000000003</v>
      </c>
      <c r="DM62">
        <v>287.101</v>
      </c>
      <c r="DN62">
        <v>23.000800000000002</v>
      </c>
      <c r="DO62">
        <v>24.649699999999999</v>
      </c>
      <c r="DP62">
        <v>30.000299999999999</v>
      </c>
      <c r="DQ62">
        <v>24.722100000000001</v>
      </c>
      <c r="DR62">
        <v>24.736000000000001</v>
      </c>
      <c r="DS62">
        <v>9.8043399999999998</v>
      </c>
      <c r="DT62">
        <v>27.508299999999998</v>
      </c>
      <c r="DU62">
        <v>86.591399999999993</v>
      </c>
      <c r="DV62">
        <v>23</v>
      </c>
      <c r="DW62">
        <v>165.83</v>
      </c>
      <c r="DX62">
        <v>19</v>
      </c>
      <c r="DY62">
        <v>101.13500000000001</v>
      </c>
      <c r="DZ62">
        <v>105.102</v>
      </c>
    </row>
    <row r="63" spans="1:130" x14ac:dyDescent="0.25">
      <c r="A63">
        <v>47</v>
      </c>
      <c r="B63">
        <v>1560442084.5</v>
      </c>
      <c r="C63">
        <v>92</v>
      </c>
      <c r="D63" t="s">
        <v>336</v>
      </c>
      <c r="E63" t="s">
        <v>337</v>
      </c>
      <c r="G63">
        <v>1560442075.1607101</v>
      </c>
      <c r="H63">
        <f t="shared" si="0"/>
        <v>9.4565108633720522E-4</v>
      </c>
      <c r="I63">
        <f t="shared" si="1"/>
        <v>15.651978405856104</v>
      </c>
      <c r="J63">
        <f t="shared" si="2"/>
        <v>116.238535714286</v>
      </c>
      <c r="K63">
        <f t="shared" si="3"/>
        <v>-144.25125892438169</v>
      </c>
      <c r="L63">
        <f t="shared" si="4"/>
        <v>-14.355747205697597</v>
      </c>
      <c r="M63">
        <f t="shared" si="5"/>
        <v>11.567947806607984</v>
      </c>
      <c r="N63">
        <f t="shared" si="6"/>
        <v>9.739247800514482E-2</v>
      </c>
      <c r="O63">
        <f t="shared" si="7"/>
        <v>3</v>
      </c>
      <c r="P63">
        <f t="shared" si="8"/>
        <v>9.5836846674834608E-2</v>
      </c>
      <c r="Q63">
        <f t="shared" si="9"/>
        <v>6.0035877015763947E-2</v>
      </c>
      <c r="R63">
        <f t="shared" si="10"/>
        <v>215.02129924908007</v>
      </c>
      <c r="S63">
        <f t="shared" si="11"/>
        <v>24.470043016175758</v>
      </c>
      <c r="T63">
        <f t="shared" si="12"/>
        <v>24.069689285714297</v>
      </c>
      <c r="U63">
        <f t="shared" si="13"/>
        <v>3.0075351058435009</v>
      </c>
      <c r="V63">
        <f t="shared" si="14"/>
        <v>70.692693479818374</v>
      </c>
      <c r="W63">
        <f t="shared" si="15"/>
        <v>2.050505284971758</v>
      </c>
      <c r="X63">
        <f t="shared" si="16"/>
        <v>2.9005901233019848</v>
      </c>
      <c r="Y63">
        <f t="shared" si="17"/>
        <v>0.95702982087174293</v>
      </c>
      <c r="Z63">
        <f t="shared" si="18"/>
        <v>-41.70321290747075</v>
      </c>
      <c r="AA63">
        <f t="shared" si="19"/>
        <v>-97.31481831428755</v>
      </c>
      <c r="AB63">
        <f t="shared" si="20"/>
        <v>-6.7767941428542899</v>
      </c>
      <c r="AC63">
        <f t="shared" si="21"/>
        <v>69.226473884467481</v>
      </c>
      <c r="AD63">
        <v>0</v>
      </c>
      <c r="AE63">
        <v>0</v>
      </c>
      <c r="AF63">
        <v>3</v>
      </c>
      <c r="AG63">
        <v>7</v>
      </c>
      <c r="AH63">
        <v>1</v>
      </c>
      <c r="AI63">
        <f t="shared" si="22"/>
        <v>1</v>
      </c>
      <c r="AJ63">
        <f t="shared" si="23"/>
        <v>0</v>
      </c>
      <c r="AK63">
        <f t="shared" si="24"/>
        <v>67839.058736477848</v>
      </c>
      <c r="AL63">
        <f t="shared" si="25"/>
        <v>1199.9957142857099</v>
      </c>
      <c r="AM63">
        <f t="shared" si="26"/>
        <v>963.35628471526263</v>
      </c>
      <c r="AN63">
        <f t="shared" si="27"/>
        <v>0.80279977107142797</v>
      </c>
      <c r="AO63">
        <f t="shared" si="28"/>
        <v>0.22320018321428556</v>
      </c>
      <c r="AP63">
        <v>10</v>
      </c>
      <c r="AQ63">
        <v>1</v>
      </c>
      <c r="AR63" t="s">
        <v>237</v>
      </c>
      <c r="AS63">
        <v>1560442075.1607101</v>
      </c>
      <c r="AT63">
        <v>116.238535714286</v>
      </c>
      <c r="AU63">
        <v>142.506535714286</v>
      </c>
      <c r="AV63">
        <v>20.604150000000001</v>
      </c>
      <c r="AW63">
        <v>19.060646428571399</v>
      </c>
      <c r="AX63">
        <v>600.041857142857</v>
      </c>
      <c r="AY63">
        <v>99.418978571428596</v>
      </c>
      <c r="AZ63">
        <v>0.10006419285714301</v>
      </c>
      <c r="BA63">
        <v>23.468</v>
      </c>
      <c r="BB63">
        <v>24.196235714285699</v>
      </c>
      <c r="BC63">
        <v>23.943142857142899</v>
      </c>
      <c r="BD63">
        <v>0</v>
      </c>
      <c r="BE63">
        <v>0</v>
      </c>
      <c r="BF63">
        <v>12995.375</v>
      </c>
      <c r="BG63">
        <v>1041.1282142857101</v>
      </c>
      <c r="BH63">
        <v>22.0066285714286</v>
      </c>
      <c r="BI63">
        <v>1199.9957142857099</v>
      </c>
      <c r="BJ63">
        <v>0.32999589285714298</v>
      </c>
      <c r="BK63">
        <v>0.33000057142857098</v>
      </c>
      <c r="BL63">
        <v>0.33000007142857102</v>
      </c>
      <c r="BM63">
        <v>1.0003678571428601E-2</v>
      </c>
      <c r="BN63">
        <v>26</v>
      </c>
      <c r="BO63">
        <v>17743.067857142902</v>
      </c>
      <c r="BP63">
        <v>1560439127</v>
      </c>
      <c r="BQ63" t="s">
        <v>238</v>
      </c>
      <c r="BR63">
        <v>2</v>
      </c>
      <c r="BS63">
        <v>-0.51400000000000001</v>
      </c>
      <c r="BT63">
        <v>2.4E-2</v>
      </c>
      <c r="BU63">
        <v>400</v>
      </c>
      <c r="BV63">
        <v>19</v>
      </c>
      <c r="BW63">
        <v>0.04</v>
      </c>
      <c r="BX63">
        <v>0.04</v>
      </c>
      <c r="BY63">
        <v>15.583875647706501</v>
      </c>
      <c r="BZ63">
        <v>2.4569949572394201</v>
      </c>
      <c r="CA63">
        <v>0.244813632830852</v>
      </c>
      <c r="CB63">
        <v>0</v>
      </c>
      <c r="CC63">
        <v>-26.188480487804899</v>
      </c>
      <c r="CD63">
        <v>-4.2407895470381698</v>
      </c>
      <c r="CE63">
        <v>0.42247551132350197</v>
      </c>
      <c r="CF63">
        <v>0</v>
      </c>
      <c r="CG63">
        <v>1.5432417073170701</v>
      </c>
      <c r="CH63">
        <v>1.5114564459931E-2</v>
      </c>
      <c r="CI63">
        <v>1.8187263064439699E-3</v>
      </c>
      <c r="CJ63">
        <v>1</v>
      </c>
      <c r="CK63">
        <v>1</v>
      </c>
      <c r="CL63">
        <v>3</v>
      </c>
      <c r="CM63" t="s">
        <v>257</v>
      </c>
      <c r="CN63">
        <v>1.8608100000000001</v>
      </c>
      <c r="CO63">
        <v>1.8577600000000001</v>
      </c>
      <c r="CP63">
        <v>1.8605</v>
      </c>
      <c r="CQ63">
        <v>1.8533299999999999</v>
      </c>
      <c r="CR63">
        <v>1.85189</v>
      </c>
      <c r="CS63">
        <v>1.8527199999999999</v>
      </c>
      <c r="CT63">
        <v>1.85639</v>
      </c>
      <c r="CU63">
        <v>1.86266</v>
      </c>
      <c r="CV63" t="s">
        <v>240</v>
      </c>
      <c r="CW63" t="s">
        <v>19</v>
      </c>
      <c r="CX63" t="s">
        <v>19</v>
      </c>
      <c r="CY63" t="s">
        <v>19</v>
      </c>
      <c r="CZ63" t="s">
        <v>241</v>
      </c>
      <c r="DA63" t="s">
        <v>242</v>
      </c>
      <c r="DB63" t="s">
        <v>243</v>
      </c>
      <c r="DC63" t="s">
        <v>243</v>
      </c>
      <c r="DD63" t="s">
        <v>243</v>
      </c>
      <c r="DE63" t="s">
        <v>243</v>
      </c>
      <c r="DF63">
        <v>0</v>
      </c>
      <c r="DG63">
        <v>100</v>
      </c>
      <c r="DH63">
        <v>100</v>
      </c>
      <c r="DI63">
        <v>-0.51400000000000001</v>
      </c>
      <c r="DJ63">
        <v>2.4E-2</v>
      </c>
      <c r="DK63">
        <v>3</v>
      </c>
      <c r="DL63">
        <v>618.52599999999995</v>
      </c>
      <c r="DM63">
        <v>287.18400000000003</v>
      </c>
      <c r="DN63">
        <v>23.000699999999998</v>
      </c>
      <c r="DO63">
        <v>24.6508</v>
      </c>
      <c r="DP63">
        <v>30.000399999999999</v>
      </c>
      <c r="DQ63">
        <v>24.723099999999999</v>
      </c>
      <c r="DR63">
        <v>24.736999999999998</v>
      </c>
      <c r="DS63">
        <v>9.9661100000000005</v>
      </c>
      <c r="DT63">
        <v>27.779</v>
      </c>
      <c r="DU63">
        <v>86.591399999999993</v>
      </c>
      <c r="DV63">
        <v>23</v>
      </c>
      <c r="DW63">
        <v>170.83</v>
      </c>
      <c r="DX63">
        <v>19</v>
      </c>
      <c r="DY63">
        <v>101.134</v>
      </c>
      <c r="DZ63">
        <v>105.102</v>
      </c>
    </row>
    <row r="64" spans="1:130" x14ac:dyDescent="0.25">
      <c r="A64">
        <v>48</v>
      </c>
      <c r="B64">
        <v>1560442086.5</v>
      </c>
      <c r="C64">
        <v>94</v>
      </c>
      <c r="D64" t="s">
        <v>338</v>
      </c>
      <c r="E64" t="s">
        <v>339</v>
      </c>
      <c r="G64">
        <v>1560442077.1607101</v>
      </c>
      <c r="H64">
        <f t="shared" si="0"/>
        <v>9.4584121527735009E-4</v>
      </c>
      <c r="I64">
        <f t="shared" si="1"/>
        <v>15.729899621650286</v>
      </c>
      <c r="J64">
        <f t="shared" si="2"/>
        <v>119.434892857143</v>
      </c>
      <c r="K64">
        <f t="shared" si="3"/>
        <v>-142.45533367787976</v>
      </c>
      <c r="L64">
        <f t="shared" si="4"/>
        <v>-14.177042232295157</v>
      </c>
      <c r="M64">
        <f t="shared" si="5"/>
        <v>11.886066153718794</v>
      </c>
      <c r="N64">
        <f t="shared" si="6"/>
        <v>9.7368633458464651E-2</v>
      </c>
      <c r="O64">
        <f t="shared" si="7"/>
        <v>3</v>
      </c>
      <c r="P64">
        <f t="shared" si="8"/>
        <v>9.5813757683110512E-2</v>
      </c>
      <c r="Q64">
        <f t="shared" si="9"/>
        <v>6.00213799070013E-2</v>
      </c>
      <c r="R64">
        <f t="shared" si="10"/>
        <v>215.02136445913706</v>
      </c>
      <c r="S64">
        <f t="shared" si="11"/>
        <v>24.471915080719654</v>
      </c>
      <c r="T64">
        <f t="shared" si="12"/>
        <v>24.073025000000001</v>
      </c>
      <c r="U64">
        <f t="shared" si="13"/>
        <v>3.008137480098986</v>
      </c>
      <c r="V64">
        <f t="shared" si="14"/>
        <v>70.69075872123581</v>
      </c>
      <c r="W64">
        <f t="shared" si="15"/>
        <v>2.0506867938707667</v>
      </c>
      <c r="X64">
        <f t="shared" si="16"/>
        <v>2.9009262751833096</v>
      </c>
      <c r="Y64">
        <f t="shared" si="17"/>
        <v>0.95745068622821927</v>
      </c>
      <c r="Z64">
        <f t="shared" si="18"/>
        <v>-41.711597593731142</v>
      </c>
      <c r="AA64">
        <f t="shared" si="19"/>
        <v>-97.543559228576271</v>
      </c>
      <c r="AB64">
        <f t="shared" si="20"/>
        <v>-6.7929036969168743</v>
      </c>
      <c r="AC64">
        <f t="shared" si="21"/>
        <v>68.973303939912768</v>
      </c>
      <c r="AD64">
        <v>0</v>
      </c>
      <c r="AE64">
        <v>0</v>
      </c>
      <c r="AF64">
        <v>3</v>
      </c>
      <c r="AG64">
        <v>7</v>
      </c>
      <c r="AH64">
        <v>1</v>
      </c>
      <c r="AI64">
        <f t="shared" si="22"/>
        <v>1</v>
      </c>
      <c r="AJ64">
        <f t="shared" si="23"/>
        <v>0</v>
      </c>
      <c r="AK64">
        <f t="shared" si="24"/>
        <v>67835.434384957218</v>
      </c>
      <c r="AL64">
        <f t="shared" si="25"/>
        <v>1199.99642857143</v>
      </c>
      <c r="AM64">
        <f t="shared" si="26"/>
        <v>963.35685557225497</v>
      </c>
      <c r="AN64">
        <f t="shared" si="27"/>
        <v>0.80279976892857141</v>
      </c>
      <c r="AO64">
        <f t="shared" si="28"/>
        <v>0.2232001186428571</v>
      </c>
      <c r="AP64">
        <v>10</v>
      </c>
      <c r="AQ64">
        <v>1</v>
      </c>
      <c r="AR64" t="s">
        <v>237</v>
      </c>
      <c r="AS64">
        <v>1560442077.1607101</v>
      </c>
      <c r="AT64">
        <v>119.434892857143</v>
      </c>
      <c r="AU64">
        <v>145.837821428571</v>
      </c>
      <c r="AV64">
        <v>20.6059392857143</v>
      </c>
      <c r="AW64">
        <v>19.062128571428602</v>
      </c>
      <c r="AX64">
        <v>600.04200000000003</v>
      </c>
      <c r="AY64">
        <v>99.419214285714304</v>
      </c>
      <c r="AZ64">
        <v>9.9995464285714306E-2</v>
      </c>
      <c r="BA64">
        <v>23.4699214285714</v>
      </c>
      <c r="BB64">
        <v>24.199364285714299</v>
      </c>
      <c r="BC64">
        <v>23.946685714285699</v>
      </c>
      <c r="BD64">
        <v>0</v>
      </c>
      <c r="BE64">
        <v>0</v>
      </c>
      <c r="BF64">
        <v>12994.660714285699</v>
      </c>
      <c r="BG64">
        <v>1041.1335714285699</v>
      </c>
      <c r="BH64">
        <v>21.997499999999999</v>
      </c>
      <c r="BI64">
        <v>1199.99642857143</v>
      </c>
      <c r="BJ64">
        <v>0.32999675000000001</v>
      </c>
      <c r="BK64">
        <v>0.33000035714285703</v>
      </c>
      <c r="BL64">
        <v>0.3299995</v>
      </c>
      <c r="BM64">
        <v>1.00035785714286E-2</v>
      </c>
      <c r="BN64">
        <v>26</v>
      </c>
      <c r="BO64">
        <v>17743.085714285698</v>
      </c>
      <c r="BP64">
        <v>1560439127</v>
      </c>
      <c r="BQ64" t="s">
        <v>238</v>
      </c>
      <c r="BR64">
        <v>2</v>
      </c>
      <c r="BS64">
        <v>-0.51400000000000001</v>
      </c>
      <c r="BT64">
        <v>2.4E-2</v>
      </c>
      <c r="BU64">
        <v>400</v>
      </c>
      <c r="BV64">
        <v>19</v>
      </c>
      <c r="BW64">
        <v>0.04</v>
      </c>
      <c r="BX64">
        <v>0.04</v>
      </c>
      <c r="BY64">
        <v>15.666767703730001</v>
      </c>
      <c r="BZ64">
        <v>2.47434476349884</v>
      </c>
      <c r="CA64">
        <v>0.246484695862211</v>
      </c>
      <c r="CB64">
        <v>0</v>
      </c>
      <c r="CC64">
        <v>-26.324978048780501</v>
      </c>
      <c r="CD64">
        <v>-4.2522104529620597</v>
      </c>
      <c r="CE64">
        <v>0.423983573377264</v>
      </c>
      <c r="CF64">
        <v>0</v>
      </c>
      <c r="CG64">
        <v>1.54351487804878</v>
      </c>
      <c r="CH64">
        <v>1.14901045296157E-2</v>
      </c>
      <c r="CI64">
        <v>1.6518948793567299E-3</v>
      </c>
      <c r="CJ64">
        <v>1</v>
      </c>
      <c r="CK64">
        <v>1</v>
      </c>
      <c r="CL64">
        <v>3</v>
      </c>
      <c r="CM64" t="s">
        <v>257</v>
      </c>
      <c r="CN64">
        <v>1.8608100000000001</v>
      </c>
      <c r="CO64">
        <v>1.8577600000000001</v>
      </c>
      <c r="CP64">
        <v>1.8605</v>
      </c>
      <c r="CQ64">
        <v>1.8533299999999999</v>
      </c>
      <c r="CR64">
        <v>1.8518600000000001</v>
      </c>
      <c r="CS64">
        <v>1.8527199999999999</v>
      </c>
      <c r="CT64">
        <v>1.8564000000000001</v>
      </c>
      <c r="CU64">
        <v>1.86266</v>
      </c>
      <c r="CV64" t="s">
        <v>240</v>
      </c>
      <c r="CW64" t="s">
        <v>19</v>
      </c>
      <c r="CX64" t="s">
        <v>19</v>
      </c>
      <c r="CY64" t="s">
        <v>19</v>
      </c>
      <c r="CZ64" t="s">
        <v>241</v>
      </c>
      <c r="DA64" t="s">
        <v>242</v>
      </c>
      <c r="DB64" t="s">
        <v>243</v>
      </c>
      <c r="DC64" t="s">
        <v>243</v>
      </c>
      <c r="DD64" t="s">
        <v>243</v>
      </c>
      <c r="DE64" t="s">
        <v>243</v>
      </c>
      <c r="DF64">
        <v>0</v>
      </c>
      <c r="DG64">
        <v>100</v>
      </c>
      <c r="DH64">
        <v>100</v>
      </c>
      <c r="DI64">
        <v>-0.51400000000000001</v>
      </c>
      <c r="DJ64">
        <v>2.4E-2</v>
      </c>
      <c r="DK64">
        <v>3</v>
      </c>
      <c r="DL64">
        <v>618.67600000000004</v>
      </c>
      <c r="DM64">
        <v>287.14499999999998</v>
      </c>
      <c r="DN64">
        <v>23.000599999999999</v>
      </c>
      <c r="DO64">
        <v>24.6523</v>
      </c>
      <c r="DP64">
        <v>30.000399999999999</v>
      </c>
      <c r="DQ64">
        <v>24.7241</v>
      </c>
      <c r="DR64">
        <v>24.738</v>
      </c>
      <c r="DS64">
        <v>10.0754</v>
      </c>
      <c r="DT64">
        <v>27.779</v>
      </c>
      <c r="DU64">
        <v>86.591399999999993</v>
      </c>
      <c r="DV64">
        <v>23</v>
      </c>
      <c r="DW64">
        <v>170.83</v>
      </c>
      <c r="DX64">
        <v>19</v>
      </c>
      <c r="DY64">
        <v>101.133</v>
      </c>
      <c r="DZ64">
        <v>105.102</v>
      </c>
    </row>
    <row r="65" spans="1:130" x14ac:dyDescent="0.25">
      <c r="A65">
        <v>49</v>
      </c>
      <c r="B65">
        <v>1560442088.5</v>
      </c>
      <c r="C65">
        <v>96</v>
      </c>
      <c r="D65" t="s">
        <v>340</v>
      </c>
      <c r="E65" t="s">
        <v>341</v>
      </c>
      <c r="G65">
        <v>1560442079.1607101</v>
      </c>
      <c r="H65">
        <f t="shared" si="0"/>
        <v>9.4614092193148118E-4</v>
      </c>
      <c r="I65">
        <f t="shared" si="1"/>
        <v>15.811417051048874</v>
      </c>
      <c r="J65">
        <f t="shared" si="2"/>
        <v>122.630821428571</v>
      </c>
      <c r="K65">
        <f t="shared" si="3"/>
        <v>-140.63551174143592</v>
      </c>
      <c r="L65">
        <f t="shared" si="4"/>
        <v>-13.99598629964966</v>
      </c>
      <c r="M65">
        <f t="shared" si="5"/>
        <v>12.204167179230113</v>
      </c>
      <c r="N65">
        <f t="shared" si="6"/>
        <v>9.7376698851017657E-2</v>
      </c>
      <c r="O65">
        <f t="shared" si="7"/>
        <v>3</v>
      </c>
      <c r="P65">
        <f t="shared" si="8"/>
        <v>9.5821567530213966E-2</v>
      </c>
      <c r="Q65">
        <f t="shared" si="9"/>
        <v>6.0026283549511582E-2</v>
      </c>
      <c r="R65">
        <f t="shared" si="10"/>
        <v>215.02126485059998</v>
      </c>
      <c r="S65">
        <f t="shared" si="11"/>
        <v>24.473669027081119</v>
      </c>
      <c r="T65">
        <f t="shared" si="12"/>
        <v>24.075216071428549</v>
      </c>
      <c r="U65">
        <f t="shared" si="13"/>
        <v>3.0085332083803702</v>
      </c>
      <c r="V65">
        <f t="shared" si="14"/>
        <v>70.688793493932764</v>
      </c>
      <c r="W65">
        <f t="shared" si="15"/>
        <v>2.0508563863155027</v>
      </c>
      <c r="X65">
        <f t="shared" si="16"/>
        <v>2.9012468383570984</v>
      </c>
      <c r="Y65">
        <f t="shared" si="17"/>
        <v>0.95767682206486748</v>
      </c>
      <c r="Z65">
        <f t="shared" si="18"/>
        <v>-41.724814657178321</v>
      </c>
      <c r="AA65">
        <f t="shared" si="19"/>
        <v>-97.601610899991826</v>
      </c>
      <c r="AB65">
        <f t="shared" si="20"/>
        <v>-6.7970846220933971</v>
      </c>
      <c r="AC65">
        <f t="shared" si="21"/>
        <v>68.897754671336443</v>
      </c>
      <c r="AD65">
        <v>0</v>
      </c>
      <c r="AE65">
        <v>0</v>
      </c>
      <c r="AF65">
        <v>3</v>
      </c>
      <c r="AG65">
        <v>7</v>
      </c>
      <c r="AH65">
        <v>1</v>
      </c>
      <c r="AI65">
        <f t="shared" si="22"/>
        <v>1</v>
      </c>
      <c r="AJ65">
        <f t="shared" si="23"/>
        <v>0</v>
      </c>
      <c r="AK65">
        <f t="shared" si="24"/>
        <v>67838.809858143359</v>
      </c>
      <c r="AL65">
        <f t="shared" si="25"/>
        <v>1199.99642857143</v>
      </c>
      <c r="AM65">
        <f t="shared" si="26"/>
        <v>963.35686264366257</v>
      </c>
      <c r="AN65">
        <f t="shared" si="27"/>
        <v>0.80279977482142861</v>
      </c>
      <c r="AO65">
        <f t="shared" si="28"/>
        <v>0.22320001360714289</v>
      </c>
      <c r="AP65">
        <v>10</v>
      </c>
      <c r="AQ65">
        <v>1</v>
      </c>
      <c r="AR65" t="s">
        <v>237</v>
      </c>
      <c r="AS65">
        <v>1560442079.1607101</v>
      </c>
      <c r="AT65">
        <v>122.630821428571</v>
      </c>
      <c r="AU65">
        <v>149.17560714285699</v>
      </c>
      <c r="AV65">
        <v>20.6075678571429</v>
      </c>
      <c r="AW65">
        <v>19.063217857142899</v>
      </c>
      <c r="AX65">
        <v>600.02153571428596</v>
      </c>
      <c r="AY65">
        <v>99.419749999999993</v>
      </c>
      <c r="AZ65">
        <v>9.9824582142857193E-2</v>
      </c>
      <c r="BA65">
        <v>23.4717535714286</v>
      </c>
      <c r="BB65">
        <v>24.201149999999998</v>
      </c>
      <c r="BC65">
        <v>23.949282142857101</v>
      </c>
      <c r="BD65">
        <v>0</v>
      </c>
      <c r="BE65">
        <v>0</v>
      </c>
      <c r="BF65">
        <v>12995.392857142901</v>
      </c>
      <c r="BG65">
        <v>1041.1360714285699</v>
      </c>
      <c r="BH65">
        <v>21.9807392857143</v>
      </c>
      <c r="BI65">
        <v>1199.99642857143</v>
      </c>
      <c r="BJ65">
        <v>0.32999814285714302</v>
      </c>
      <c r="BK65">
        <v>0.32999992857142901</v>
      </c>
      <c r="BL65">
        <v>0.32999857142857097</v>
      </c>
      <c r="BM65">
        <v>1.0003503571428599E-2</v>
      </c>
      <c r="BN65">
        <v>26</v>
      </c>
      <c r="BO65">
        <v>17743.103571428601</v>
      </c>
      <c r="BP65">
        <v>1560439127</v>
      </c>
      <c r="BQ65" t="s">
        <v>238</v>
      </c>
      <c r="BR65">
        <v>2</v>
      </c>
      <c r="BS65">
        <v>-0.51400000000000001</v>
      </c>
      <c r="BT65">
        <v>2.4E-2</v>
      </c>
      <c r="BU65">
        <v>400</v>
      </c>
      <c r="BV65">
        <v>19</v>
      </c>
      <c r="BW65">
        <v>0.04</v>
      </c>
      <c r="BX65">
        <v>0.04</v>
      </c>
      <c r="BY65">
        <v>15.739450669832401</v>
      </c>
      <c r="BZ65">
        <v>2.4020184278176502</v>
      </c>
      <c r="CA65">
        <v>0.24100168741810599</v>
      </c>
      <c r="CB65">
        <v>0</v>
      </c>
      <c r="CC65">
        <v>-26.453568292682899</v>
      </c>
      <c r="CD65">
        <v>-4.1555017421599301</v>
      </c>
      <c r="CE65">
        <v>0.41561618811580803</v>
      </c>
      <c r="CF65">
        <v>0</v>
      </c>
      <c r="CG65">
        <v>1.5439821951219499</v>
      </c>
      <c r="CH65">
        <v>9.5000696864114605E-3</v>
      </c>
      <c r="CI65">
        <v>1.5220549526875099E-3</v>
      </c>
      <c r="CJ65">
        <v>1</v>
      </c>
      <c r="CK65">
        <v>1</v>
      </c>
      <c r="CL65">
        <v>3</v>
      </c>
      <c r="CM65" t="s">
        <v>257</v>
      </c>
      <c r="CN65">
        <v>1.8608100000000001</v>
      </c>
      <c r="CO65">
        <v>1.8577600000000001</v>
      </c>
      <c r="CP65">
        <v>1.8605</v>
      </c>
      <c r="CQ65">
        <v>1.8533299999999999</v>
      </c>
      <c r="CR65">
        <v>1.85185</v>
      </c>
      <c r="CS65">
        <v>1.8527199999999999</v>
      </c>
      <c r="CT65">
        <v>1.8564000000000001</v>
      </c>
      <c r="CU65">
        <v>1.8626499999999999</v>
      </c>
      <c r="CV65" t="s">
        <v>240</v>
      </c>
      <c r="CW65" t="s">
        <v>19</v>
      </c>
      <c r="CX65" t="s">
        <v>19</v>
      </c>
      <c r="CY65" t="s">
        <v>19</v>
      </c>
      <c r="CZ65" t="s">
        <v>241</v>
      </c>
      <c r="DA65" t="s">
        <v>242</v>
      </c>
      <c r="DB65" t="s">
        <v>243</v>
      </c>
      <c r="DC65" t="s">
        <v>243</v>
      </c>
      <c r="DD65" t="s">
        <v>243</v>
      </c>
      <c r="DE65" t="s">
        <v>243</v>
      </c>
      <c r="DF65">
        <v>0</v>
      </c>
      <c r="DG65">
        <v>100</v>
      </c>
      <c r="DH65">
        <v>100</v>
      </c>
      <c r="DI65">
        <v>-0.51400000000000001</v>
      </c>
      <c r="DJ65">
        <v>2.4E-2</v>
      </c>
      <c r="DK65">
        <v>3</v>
      </c>
      <c r="DL65">
        <v>618.15800000000002</v>
      </c>
      <c r="DM65">
        <v>287.28300000000002</v>
      </c>
      <c r="DN65">
        <v>23.000499999999999</v>
      </c>
      <c r="DO65">
        <v>24.6539</v>
      </c>
      <c r="DP65">
        <v>30.000299999999999</v>
      </c>
      <c r="DQ65">
        <v>24.725100000000001</v>
      </c>
      <c r="DR65">
        <v>24.739000000000001</v>
      </c>
      <c r="DS65">
        <v>10.1999</v>
      </c>
      <c r="DT65">
        <v>27.779</v>
      </c>
      <c r="DU65">
        <v>86.591399999999993</v>
      </c>
      <c r="DV65">
        <v>23</v>
      </c>
      <c r="DW65">
        <v>175.83</v>
      </c>
      <c r="DX65">
        <v>19</v>
      </c>
      <c r="DY65">
        <v>101.133</v>
      </c>
      <c r="DZ65">
        <v>105.101</v>
      </c>
    </row>
    <row r="66" spans="1:130" x14ac:dyDescent="0.25">
      <c r="A66">
        <v>50</v>
      </c>
      <c r="B66">
        <v>1560442090.5</v>
      </c>
      <c r="C66">
        <v>98</v>
      </c>
      <c r="D66" t="s">
        <v>342</v>
      </c>
      <c r="E66" t="s">
        <v>343</v>
      </c>
      <c r="G66">
        <v>1560442081.1607101</v>
      </c>
      <c r="H66">
        <f t="shared" si="0"/>
        <v>9.4700775083763873E-4</v>
      </c>
      <c r="I66">
        <f t="shared" si="1"/>
        <v>15.890069007714656</v>
      </c>
      <c r="J66">
        <f t="shared" si="2"/>
        <v>125.827071428571</v>
      </c>
      <c r="K66">
        <f t="shared" si="3"/>
        <v>-138.56035700469008</v>
      </c>
      <c r="L66">
        <f t="shared" si="4"/>
        <v>-13.789539971518025</v>
      </c>
      <c r="M66">
        <f t="shared" si="5"/>
        <v>12.52232217404436</v>
      </c>
      <c r="N66">
        <f t="shared" si="6"/>
        <v>9.7462830879588666E-2</v>
      </c>
      <c r="O66">
        <f t="shared" si="7"/>
        <v>3</v>
      </c>
      <c r="P66">
        <f t="shared" si="8"/>
        <v>9.5904969246557101E-2</v>
      </c>
      <c r="Q66">
        <f t="shared" si="9"/>
        <v>6.0078649888064301E-2</v>
      </c>
      <c r="R66">
        <f t="shared" si="10"/>
        <v>215.02131601839807</v>
      </c>
      <c r="S66">
        <f t="shared" si="11"/>
        <v>24.4749259106107</v>
      </c>
      <c r="T66">
        <f t="shared" si="12"/>
        <v>24.076442857142851</v>
      </c>
      <c r="U66">
        <f t="shared" si="13"/>
        <v>3.0087547973918887</v>
      </c>
      <c r="V66">
        <f t="shared" si="14"/>
        <v>70.688507473441604</v>
      </c>
      <c r="W66">
        <f t="shared" si="15"/>
        <v>2.0510309753663392</v>
      </c>
      <c r="X66">
        <f t="shared" si="16"/>
        <v>2.9015055610516778</v>
      </c>
      <c r="Y66">
        <f t="shared" si="17"/>
        <v>0.95772382202554951</v>
      </c>
      <c r="Z66">
        <f t="shared" si="18"/>
        <v>-41.763041811939871</v>
      </c>
      <c r="AA66">
        <f t="shared" si="19"/>
        <v>-97.560888085720279</v>
      </c>
      <c r="AB66">
        <f t="shared" si="20"/>
        <v>-6.7943415380911025</v>
      </c>
      <c r="AC66">
        <f t="shared" si="21"/>
        <v>68.903044582646828</v>
      </c>
      <c r="AD66">
        <v>0</v>
      </c>
      <c r="AE66">
        <v>0</v>
      </c>
      <c r="AF66">
        <v>3</v>
      </c>
      <c r="AG66">
        <v>8</v>
      </c>
      <c r="AH66">
        <v>1</v>
      </c>
      <c r="AI66">
        <f t="shared" si="22"/>
        <v>1</v>
      </c>
      <c r="AJ66">
        <f t="shared" si="23"/>
        <v>0</v>
      </c>
      <c r="AK66">
        <f t="shared" si="24"/>
        <v>67839.719746340241</v>
      </c>
      <c r="AL66">
        <f t="shared" si="25"/>
        <v>1199.99714285714</v>
      </c>
      <c r="AM66">
        <f t="shared" si="26"/>
        <v>963.35741035784451</v>
      </c>
      <c r="AN66">
        <f t="shared" si="27"/>
        <v>0.80279975339285659</v>
      </c>
      <c r="AO66">
        <f t="shared" si="28"/>
        <v>0.22319993982142847</v>
      </c>
      <c r="AP66">
        <v>10</v>
      </c>
      <c r="AQ66">
        <v>1</v>
      </c>
      <c r="AR66" t="s">
        <v>237</v>
      </c>
      <c r="AS66">
        <v>1560442081.1607101</v>
      </c>
      <c r="AT66">
        <v>125.827071428571</v>
      </c>
      <c r="AU66">
        <v>152.50874999999999</v>
      </c>
      <c r="AV66">
        <v>20.609214285714302</v>
      </c>
      <c r="AW66">
        <v>19.063417857142898</v>
      </c>
      <c r="AX66">
        <v>600.00828571428599</v>
      </c>
      <c r="AY66">
        <v>99.420353571428606</v>
      </c>
      <c r="AZ66">
        <v>9.9741999999999997E-2</v>
      </c>
      <c r="BA66">
        <v>23.4732321428571</v>
      </c>
      <c r="BB66">
        <v>24.202475</v>
      </c>
      <c r="BC66">
        <v>23.950410714285699</v>
      </c>
      <c r="BD66">
        <v>0</v>
      </c>
      <c r="BE66">
        <v>0</v>
      </c>
      <c r="BF66">
        <v>12995.5714285714</v>
      </c>
      <c r="BG66">
        <v>1041.1353571428599</v>
      </c>
      <c r="BH66">
        <v>21.952421428571402</v>
      </c>
      <c r="BI66">
        <v>1199.99714285714</v>
      </c>
      <c r="BJ66">
        <v>0.32999907142857099</v>
      </c>
      <c r="BK66">
        <v>0.32999982142857098</v>
      </c>
      <c r="BL66">
        <v>0.32999778571428601</v>
      </c>
      <c r="BM66">
        <v>1.00034464285714E-2</v>
      </c>
      <c r="BN66">
        <v>26</v>
      </c>
      <c r="BO66">
        <v>17743.114285714299</v>
      </c>
      <c r="BP66">
        <v>1560439127</v>
      </c>
      <c r="BQ66" t="s">
        <v>238</v>
      </c>
      <c r="BR66">
        <v>2</v>
      </c>
      <c r="BS66">
        <v>-0.51400000000000001</v>
      </c>
      <c r="BT66">
        <v>2.4E-2</v>
      </c>
      <c r="BU66">
        <v>400</v>
      </c>
      <c r="BV66">
        <v>19</v>
      </c>
      <c r="BW66">
        <v>0.04</v>
      </c>
      <c r="BX66">
        <v>0.04</v>
      </c>
      <c r="BY66">
        <v>15.8259975064319</v>
      </c>
      <c r="BZ66">
        <v>2.3318834771293702</v>
      </c>
      <c r="CA66">
        <v>0.23321014986444499</v>
      </c>
      <c r="CB66">
        <v>0</v>
      </c>
      <c r="CC66">
        <v>-26.6051853658537</v>
      </c>
      <c r="CD66">
        <v>-4.0228682926835102</v>
      </c>
      <c r="CE66">
        <v>0.40117636141299901</v>
      </c>
      <c r="CF66">
        <v>0</v>
      </c>
      <c r="CG66">
        <v>1.5452543902439</v>
      </c>
      <c r="CH66">
        <v>1.9824459930312399E-2</v>
      </c>
      <c r="CI66">
        <v>3.27533952720041E-3</v>
      </c>
      <c r="CJ66">
        <v>1</v>
      </c>
      <c r="CK66">
        <v>1</v>
      </c>
      <c r="CL66">
        <v>3</v>
      </c>
      <c r="CM66" t="s">
        <v>257</v>
      </c>
      <c r="CN66">
        <v>1.8608100000000001</v>
      </c>
      <c r="CO66">
        <v>1.8577600000000001</v>
      </c>
      <c r="CP66">
        <v>1.8605100000000001</v>
      </c>
      <c r="CQ66">
        <v>1.8533299999999999</v>
      </c>
      <c r="CR66">
        <v>1.8518699999999999</v>
      </c>
      <c r="CS66">
        <v>1.8527199999999999</v>
      </c>
      <c r="CT66">
        <v>1.85639</v>
      </c>
      <c r="CU66">
        <v>1.8626499999999999</v>
      </c>
      <c r="CV66" t="s">
        <v>240</v>
      </c>
      <c r="CW66" t="s">
        <v>19</v>
      </c>
      <c r="CX66" t="s">
        <v>19</v>
      </c>
      <c r="CY66" t="s">
        <v>19</v>
      </c>
      <c r="CZ66" t="s">
        <v>241</v>
      </c>
      <c r="DA66" t="s">
        <v>242</v>
      </c>
      <c r="DB66" t="s">
        <v>243</v>
      </c>
      <c r="DC66" t="s">
        <v>243</v>
      </c>
      <c r="DD66" t="s">
        <v>243</v>
      </c>
      <c r="DE66" t="s">
        <v>243</v>
      </c>
      <c r="DF66">
        <v>0</v>
      </c>
      <c r="DG66">
        <v>100</v>
      </c>
      <c r="DH66">
        <v>100</v>
      </c>
      <c r="DI66">
        <v>-0.51400000000000001</v>
      </c>
      <c r="DJ66">
        <v>2.4E-2</v>
      </c>
      <c r="DK66">
        <v>3</v>
      </c>
      <c r="DL66">
        <v>617.88199999999995</v>
      </c>
      <c r="DM66">
        <v>287.322</v>
      </c>
      <c r="DN66">
        <v>23.000499999999999</v>
      </c>
      <c r="DO66">
        <v>24.654900000000001</v>
      </c>
      <c r="DP66">
        <v>30.000399999999999</v>
      </c>
      <c r="DQ66">
        <v>24.726700000000001</v>
      </c>
      <c r="DR66">
        <v>24.740100000000002</v>
      </c>
      <c r="DS66">
        <v>10.367599999999999</v>
      </c>
      <c r="DT66">
        <v>27.779</v>
      </c>
      <c r="DU66">
        <v>86.591399999999993</v>
      </c>
      <c r="DV66">
        <v>23</v>
      </c>
      <c r="DW66">
        <v>180.83</v>
      </c>
      <c r="DX66">
        <v>19</v>
      </c>
      <c r="DY66">
        <v>101.134</v>
      </c>
      <c r="DZ66">
        <v>105.101</v>
      </c>
    </row>
    <row r="67" spans="1:130" x14ac:dyDescent="0.25">
      <c r="A67">
        <v>51</v>
      </c>
      <c r="B67">
        <v>1560442092.5</v>
      </c>
      <c r="C67">
        <v>100</v>
      </c>
      <c r="D67" t="s">
        <v>344</v>
      </c>
      <c r="E67" t="s">
        <v>345</v>
      </c>
      <c r="G67">
        <v>1560442083.1607101</v>
      </c>
      <c r="H67">
        <f t="shared" si="0"/>
        <v>9.4846152489160191E-4</v>
      </c>
      <c r="I67">
        <f t="shared" si="1"/>
        <v>15.952104875424034</v>
      </c>
      <c r="J67">
        <f t="shared" si="2"/>
        <v>129.025785714286</v>
      </c>
      <c r="K67">
        <f t="shared" si="3"/>
        <v>-136.02257053228459</v>
      </c>
      <c r="L67">
        <f t="shared" si="4"/>
        <v>-13.537044937577708</v>
      </c>
      <c r="M67">
        <f t="shared" si="5"/>
        <v>12.84072086335116</v>
      </c>
      <c r="N67">
        <f t="shared" si="6"/>
        <v>9.7618221857031839E-2</v>
      </c>
      <c r="O67">
        <f t="shared" si="7"/>
        <v>3</v>
      </c>
      <c r="P67">
        <f t="shared" si="8"/>
        <v>9.6055428502018134E-2</v>
      </c>
      <c r="Q67">
        <f t="shared" si="9"/>
        <v>6.0173120900203596E-2</v>
      </c>
      <c r="R67">
        <f t="shared" si="10"/>
        <v>215.02137166754162</v>
      </c>
      <c r="S67">
        <f t="shared" si="11"/>
        <v>24.47559774282319</v>
      </c>
      <c r="T67">
        <f t="shared" si="12"/>
        <v>24.077291071428597</v>
      </c>
      <c r="U67">
        <f t="shared" si="13"/>
        <v>3.0089080150229948</v>
      </c>
      <c r="V67">
        <f t="shared" si="14"/>
        <v>70.690345698737943</v>
      </c>
      <c r="W67">
        <f t="shared" si="15"/>
        <v>2.0512133164205655</v>
      </c>
      <c r="X67">
        <f t="shared" si="16"/>
        <v>2.9016880539278311</v>
      </c>
      <c r="Y67">
        <f t="shared" si="17"/>
        <v>0.95769469860242928</v>
      </c>
      <c r="Z67">
        <f t="shared" si="18"/>
        <v>-41.827153247719643</v>
      </c>
      <c r="AA67">
        <f t="shared" si="19"/>
        <v>-97.5294073285758</v>
      </c>
      <c r="AB67">
        <f t="shared" si="20"/>
        <v>-6.7922140689692503</v>
      </c>
      <c r="AC67">
        <f t="shared" si="21"/>
        <v>68.872597022276906</v>
      </c>
      <c r="AD67">
        <v>0</v>
      </c>
      <c r="AE67">
        <v>0</v>
      </c>
      <c r="AF67">
        <v>3</v>
      </c>
      <c r="AG67">
        <v>7</v>
      </c>
      <c r="AH67">
        <v>1</v>
      </c>
      <c r="AI67">
        <f t="shared" si="22"/>
        <v>1</v>
      </c>
      <c r="AJ67">
        <f t="shared" si="23"/>
        <v>0</v>
      </c>
      <c r="AK67">
        <f t="shared" si="24"/>
        <v>67844.258869642887</v>
      </c>
      <c r="AL67">
        <f t="shared" si="25"/>
        <v>1199.9974999999999</v>
      </c>
      <c r="AM67">
        <f t="shared" si="26"/>
        <v>963.35764842928995</v>
      </c>
      <c r="AN67">
        <f t="shared" si="27"/>
        <v>0.80279971285714347</v>
      </c>
      <c r="AO67">
        <f t="shared" si="28"/>
        <v>0.22319994242857158</v>
      </c>
      <c r="AP67">
        <v>10</v>
      </c>
      <c r="AQ67">
        <v>1</v>
      </c>
      <c r="AR67" t="s">
        <v>237</v>
      </c>
      <c r="AS67">
        <v>1560442083.1607101</v>
      </c>
      <c r="AT67">
        <v>129.025785714286</v>
      </c>
      <c r="AU67">
        <v>155.815928571429</v>
      </c>
      <c r="AV67">
        <v>20.610946428571399</v>
      </c>
      <c r="AW67">
        <v>19.062796428571399</v>
      </c>
      <c r="AX67">
        <v>600.01475000000005</v>
      </c>
      <c r="AY67">
        <v>99.420785714285699</v>
      </c>
      <c r="AZ67">
        <v>9.9793000000000007E-2</v>
      </c>
      <c r="BA67">
        <v>23.474274999999999</v>
      </c>
      <c r="BB67">
        <v>24.203303571428599</v>
      </c>
      <c r="BC67">
        <v>23.951278571428599</v>
      </c>
      <c r="BD67">
        <v>0</v>
      </c>
      <c r="BE67">
        <v>0</v>
      </c>
      <c r="BF67">
        <v>12996.5285714286</v>
      </c>
      <c r="BG67">
        <v>1041.13321428571</v>
      </c>
      <c r="BH67">
        <v>21.930900000000001</v>
      </c>
      <c r="BI67">
        <v>1199.9974999999999</v>
      </c>
      <c r="BJ67">
        <v>0.32999892857142898</v>
      </c>
      <c r="BK67">
        <v>0.33</v>
      </c>
      <c r="BL67">
        <v>0.32999778571428601</v>
      </c>
      <c r="BM67">
        <v>1.00033857142857E-2</v>
      </c>
      <c r="BN67">
        <v>26</v>
      </c>
      <c r="BO67">
        <v>17743.114285714299</v>
      </c>
      <c r="BP67">
        <v>1560439127</v>
      </c>
      <c r="BQ67" t="s">
        <v>238</v>
      </c>
      <c r="BR67">
        <v>2</v>
      </c>
      <c r="BS67">
        <v>-0.51400000000000001</v>
      </c>
      <c r="BT67">
        <v>2.4E-2</v>
      </c>
      <c r="BU67">
        <v>400</v>
      </c>
      <c r="BV67">
        <v>19</v>
      </c>
      <c r="BW67">
        <v>0.04</v>
      </c>
      <c r="BX67">
        <v>0.04</v>
      </c>
      <c r="BY67">
        <v>15.900070269599601</v>
      </c>
      <c r="BZ67">
        <v>2.2567660979141602</v>
      </c>
      <c r="CA67">
        <v>0.226315089024969</v>
      </c>
      <c r="CB67">
        <v>0</v>
      </c>
      <c r="CC67">
        <v>-26.7229097560976</v>
      </c>
      <c r="CD67">
        <v>-3.8089818815338998</v>
      </c>
      <c r="CE67">
        <v>0.383963934285042</v>
      </c>
      <c r="CF67">
        <v>0</v>
      </c>
      <c r="CG67">
        <v>1.54742902439024</v>
      </c>
      <c r="CH67">
        <v>4.3417421602786603E-2</v>
      </c>
      <c r="CI67">
        <v>6.3944933645793201E-3</v>
      </c>
      <c r="CJ67">
        <v>1</v>
      </c>
      <c r="CK67">
        <v>1</v>
      </c>
      <c r="CL67">
        <v>3</v>
      </c>
      <c r="CM67" t="s">
        <v>257</v>
      </c>
      <c r="CN67">
        <v>1.8608100000000001</v>
      </c>
      <c r="CO67">
        <v>1.8577600000000001</v>
      </c>
      <c r="CP67">
        <v>1.8605100000000001</v>
      </c>
      <c r="CQ67">
        <v>1.8533299999999999</v>
      </c>
      <c r="CR67">
        <v>1.85189</v>
      </c>
      <c r="CS67">
        <v>1.85273</v>
      </c>
      <c r="CT67">
        <v>1.8564000000000001</v>
      </c>
      <c r="CU67">
        <v>1.86266</v>
      </c>
      <c r="CV67" t="s">
        <v>240</v>
      </c>
      <c r="CW67" t="s">
        <v>19</v>
      </c>
      <c r="CX67" t="s">
        <v>19</v>
      </c>
      <c r="CY67" t="s">
        <v>19</v>
      </c>
      <c r="CZ67" t="s">
        <v>241</v>
      </c>
      <c r="DA67" t="s">
        <v>242</v>
      </c>
      <c r="DB67" t="s">
        <v>243</v>
      </c>
      <c r="DC67" t="s">
        <v>243</v>
      </c>
      <c r="DD67" t="s">
        <v>243</v>
      </c>
      <c r="DE67" t="s">
        <v>243</v>
      </c>
      <c r="DF67">
        <v>0</v>
      </c>
      <c r="DG67">
        <v>100</v>
      </c>
      <c r="DH67">
        <v>100</v>
      </c>
      <c r="DI67">
        <v>-0.51400000000000001</v>
      </c>
      <c r="DJ67">
        <v>2.4E-2</v>
      </c>
      <c r="DK67">
        <v>3</v>
      </c>
      <c r="DL67">
        <v>618.73800000000006</v>
      </c>
      <c r="DM67">
        <v>287.03800000000001</v>
      </c>
      <c r="DN67">
        <v>23.000499999999999</v>
      </c>
      <c r="DO67">
        <v>24.656400000000001</v>
      </c>
      <c r="DP67">
        <v>30.000399999999999</v>
      </c>
      <c r="DQ67">
        <v>24.727699999999999</v>
      </c>
      <c r="DR67">
        <v>24.741099999999999</v>
      </c>
      <c r="DS67">
        <v>10.483499999999999</v>
      </c>
      <c r="DT67">
        <v>27.779</v>
      </c>
      <c r="DU67">
        <v>86.591399999999993</v>
      </c>
      <c r="DV67">
        <v>23</v>
      </c>
      <c r="DW67">
        <v>180.83</v>
      </c>
      <c r="DX67">
        <v>19</v>
      </c>
      <c r="DY67">
        <v>101.133</v>
      </c>
      <c r="DZ67">
        <v>105.1</v>
      </c>
    </row>
    <row r="68" spans="1:130" x14ac:dyDescent="0.25">
      <c r="A68">
        <v>52</v>
      </c>
      <c r="B68">
        <v>1560442094.5</v>
      </c>
      <c r="C68">
        <v>102</v>
      </c>
      <c r="D68" t="s">
        <v>346</v>
      </c>
      <c r="E68" t="s">
        <v>347</v>
      </c>
      <c r="G68">
        <v>1560442085.1607101</v>
      </c>
      <c r="H68">
        <f t="shared" si="0"/>
        <v>9.4995596601686128E-4</v>
      </c>
      <c r="I68">
        <f t="shared" si="1"/>
        <v>16.007514727322548</v>
      </c>
      <c r="J68">
        <f t="shared" si="2"/>
        <v>132.225535714286</v>
      </c>
      <c r="K68">
        <f t="shared" si="3"/>
        <v>-133.36222123073563</v>
      </c>
      <c r="L68">
        <f t="shared" si="4"/>
        <v>-13.272345621875859</v>
      </c>
      <c r="M68">
        <f t="shared" si="5"/>
        <v>13.15922150847647</v>
      </c>
      <c r="N68">
        <f t="shared" si="6"/>
        <v>9.7777585277956075E-2</v>
      </c>
      <c r="O68">
        <f t="shared" si="7"/>
        <v>3</v>
      </c>
      <c r="P68">
        <f t="shared" si="8"/>
        <v>9.6209726160583528E-2</v>
      </c>
      <c r="Q68">
        <f t="shared" si="9"/>
        <v>6.0270002694597764E-2</v>
      </c>
      <c r="R68">
        <f t="shared" si="10"/>
        <v>215.02118093514423</v>
      </c>
      <c r="S68">
        <f t="shared" si="11"/>
        <v>24.475897305352458</v>
      </c>
      <c r="T68">
        <f t="shared" si="12"/>
        <v>24.07800178571425</v>
      </c>
      <c r="U68">
        <f t="shared" si="13"/>
        <v>3.009036400522251</v>
      </c>
      <c r="V68">
        <f t="shared" si="14"/>
        <v>70.69276785689172</v>
      </c>
      <c r="W68">
        <f t="shared" si="15"/>
        <v>2.0513679899309594</v>
      </c>
      <c r="X68">
        <f t="shared" si="16"/>
        <v>2.9018074296987293</v>
      </c>
      <c r="Y68">
        <f t="shared" si="17"/>
        <v>0.9576684105912916</v>
      </c>
      <c r="Z68">
        <f t="shared" si="18"/>
        <v>-41.893058101343584</v>
      </c>
      <c r="AA68">
        <f t="shared" si="19"/>
        <v>-97.534028357143924</v>
      </c>
      <c r="AB68">
        <f t="shared" si="20"/>
        <v>-6.7925837098440738</v>
      </c>
      <c r="AC68">
        <f t="shared" si="21"/>
        <v>68.801510766812626</v>
      </c>
      <c r="AD68">
        <v>0</v>
      </c>
      <c r="AE68">
        <v>0</v>
      </c>
      <c r="AF68">
        <v>3</v>
      </c>
      <c r="AG68">
        <v>7</v>
      </c>
      <c r="AH68">
        <v>1</v>
      </c>
      <c r="AI68">
        <f t="shared" si="22"/>
        <v>1</v>
      </c>
      <c r="AJ68">
        <f t="shared" si="23"/>
        <v>0</v>
      </c>
      <c r="AK68">
        <f t="shared" si="24"/>
        <v>67852.442805748244</v>
      </c>
      <c r="AL68">
        <f t="shared" si="25"/>
        <v>1199.9960714285701</v>
      </c>
      <c r="AM68">
        <f t="shared" si="26"/>
        <v>963.35652814389766</v>
      </c>
      <c r="AN68">
        <f t="shared" si="27"/>
        <v>0.80279973500000046</v>
      </c>
      <c r="AO68">
        <f t="shared" si="28"/>
        <v>0.22320000400000017</v>
      </c>
      <c r="AP68">
        <v>10</v>
      </c>
      <c r="AQ68">
        <v>1</v>
      </c>
      <c r="AR68" t="s">
        <v>237</v>
      </c>
      <c r="AS68">
        <v>1560442085.1607101</v>
      </c>
      <c r="AT68">
        <v>132.225535714286</v>
      </c>
      <c r="AU68">
        <v>159.113142857143</v>
      </c>
      <c r="AV68">
        <v>20.612407142857101</v>
      </c>
      <c r="AW68">
        <v>19.061835714285699</v>
      </c>
      <c r="AX68">
        <v>600.02078571428603</v>
      </c>
      <c r="AY68">
        <v>99.421192857142898</v>
      </c>
      <c r="AZ68">
        <v>9.9837157142857097E-2</v>
      </c>
      <c r="BA68">
        <v>23.4749571428571</v>
      </c>
      <c r="BB68">
        <v>24.203946428571399</v>
      </c>
      <c r="BC68">
        <v>23.9520571428571</v>
      </c>
      <c r="BD68">
        <v>0</v>
      </c>
      <c r="BE68">
        <v>0</v>
      </c>
      <c r="BF68">
        <v>12998.25</v>
      </c>
      <c r="BG68">
        <v>1041.1364285714301</v>
      </c>
      <c r="BH68">
        <v>21.922864285714301</v>
      </c>
      <c r="BI68">
        <v>1199.9960714285701</v>
      </c>
      <c r="BJ68">
        <v>0.32999824999999999</v>
      </c>
      <c r="BK68">
        <v>0.33000028571428602</v>
      </c>
      <c r="BL68">
        <v>0.32999828571428602</v>
      </c>
      <c r="BM68">
        <v>1.0003328571428599E-2</v>
      </c>
      <c r="BN68">
        <v>26</v>
      </c>
      <c r="BO68">
        <v>17743.089285714301</v>
      </c>
      <c r="BP68">
        <v>1560439127</v>
      </c>
      <c r="BQ68" t="s">
        <v>238</v>
      </c>
      <c r="BR68">
        <v>2</v>
      </c>
      <c r="BS68">
        <v>-0.51400000000000001</v>
      </c>
      <c r="BT68">
        <v>2.4E-2</v>
      </c>
      <c r="BU68">
        <v>400</v>
      </c>
      <c r="BV68">
        <v>19</v>
      </c>
      <c r="BW68">
        <v>0.04</v>
      </c>
      <c r="BX68">
        <v>0.04</v>
      </c>
      <c r="BY68">
        <v>15.950432618507</v>
      </c>
      <c r="BZ68">
        <v>1.9541714564525301</v>
      </c>
      <c r="CA68">
        <v>0.205676397477255</v>
      </c>
      <c r="CB68">
        <v>0</v>
      </c>
      <c r="CC68">
        <v>-26.8107024390244</v>
      </c>
      <c r="CD68">
        <v>-3.3041414634147301</v>
      </c>
      <c r="CE68">
        <v>0.34885198586625799</v>
      </c>
      <c r="CF68">
        <v>0</v>
      </c>
      <c r="CG68">
        <v>1.54977365853659</v>
      </c>
      <c r="CH68">
        <v>6.6365853658530205E-2</v>
      </c>
      <c r="CI68">
        <v>8.5057503522108103E-3</v>
      </c>
      <c r="CJ68">
        <v>1</v>
      </c>
      <c r="CK68">
        <v>1</v>
      </c>
      <c r="CL68">
        <v>3</v>
      </c>
      <c r="CM68" t="s">
        <v>257</v>
      </c>
      <c r="CN68">
        <v>1.8608100000000001</v>
      </c>
      <c r="CO68">
        <v>1.8577600000000001</v>
      </c>
      <c r="CP68">
        <v>1.8605</v>
      </c>
      <c r="CQ68">
        <v>1.8533299999999999</v>
      </c>
      <c r="CR68">
        <v>1.85189</v>
      </c>
      <c r="CS68">
        <v>1.8527199999999999</v>
      </c>
      <c r="CT68">
        <v>1.8564099999999999</v>
      </c>
      <c r="CU68">
        <v>1.86267</v>
      </c>
      <c r="CV68" t="s">
        <v>240</v>
      </c>
      <c r="CW68" t="s">
        <v>19</v>
      </c>
      <c r="CX68" t="s">
        <v>19</v>
      </c>
      <c r="CY68" t="s">
        <v>19</v>
      </c>
      <c r="CZ68" t="s">
        <v>241</v>
      </c>
      <c r="DA68" t="s">
        <v>242</v>
      </c>
      <c r="DB68" t="s">
        <v>243</v>
      </c>
      <c r="DC68" t="s">
        <v>243</v>
      </c>
      <c r="DD68" t="s">
        <v>243</v>
      </c>
      <c r="DE68" t="s">
        <v>243</v>
      </c>
      <c r="DF68">
        <v>0</v>
      </c>
      <c r="DG68">
        <v>100</v>
      </c>
      <c r="DH68">
        <v>100</v>
      </c>
      <c r="DI68">
        <v>-0.51400000000000001</v>
      </c>
      <c r="DJ68">
        <v>2.4E-2</v>
      </c>
      <c r="DK68">
        <v>3</v>
      </c>
      <c r="DL68">
        <v>618.71199999999999</v>
      </c>
      <c r="DM68">
        <v>287.03199999999998</v>
      </c>
      <c r="DN68">
        <v>23.000499999999999</v>
      </c>
      <c r="DO68">
        <v>24.6585</v>
      </c>
      <c r="DP68">
        <v>30.000399999999999</v>
      </c>
      <c r="DQ68">
        <v>24.7288</v>
      </c>
      <c r="DR68">
        <v>24.7422</v>
      </c>
      <c r="DS68">
        <v>10.632400000000001</v>
      </c>
      <c r="DT68">
        <v>27.779</v>
      </c>
      <c r="DU68">
        <v>86.591399999999993</v>
      </c>
      <c r="DV68">
        <v>23</v>
      </c>
      <c r="DW68">
        <v>185.83</v>
      </c>
      <c r="DX68">
        <v>19</v>
      </c>
      <c r="DY68">
        <v>101.133</v>
      </c>
      <c r="DZ68">
        <v>105.101</v>
      </c>
    </row>
    <row r="69" spans="1:130" x14ac:dyDescent="0.25">
      <c r="A69">
        <v>53</v>
      </c>
      <c r="B69">
        <v>1560442096.5</v>
      </c>
      <c r="C69">
        <v>104</v>
      </c>
      <c r="D69" t="s">
        <v>348</v>
      </c>
      <c r="E69" t="s">
        <v>349</v>
      </c>
      <c r="G69">
        <v>1560442087.1607101</v>
      </c>
      <c r="H69">
        <f t="shared" si="0"/>
        <v>9.5125000823128236E-4</v>
      </c>
      <c r="I69">
        <f t="shared" si="1"/>
        <v>16.073018789906737</v>
      </c>
      <c r="J69">
        <f t="shared" si="2"/>
        <v>135.42175</v>
      </c>
      <c r="K69">
        <f t="shared" si="3"/>
        <v>-130.95517303320386</v>
      </c>
      <c r="L69">
        <f t="shared" si="4"/>
        <v>-13.032856173451789</v>
      </c>
      <c r="M69">
        <f t="shared" si="5"/>
        <v>13.477376644446446</v>
      </c>
      <c r="N69">
        <f t="shared" si="6"/>
        <v>9.7904832146738591E-2</v>
      </c>
      <c r="O69">
        <f t="shared" si="7"/>
        <v>3</v>
      </c>
      <c r="P69">
        <f t="shared" si="8"/>
        <v>9.6332922380756483E-2</v>
      </c>
      <c r="Q69">
        <f t="shared" si="9"/>
        <v>6.0347356755041381E-2</v>
      </c>
      <c r="R69">
        <f t="shared" si="10"/>
        <v>215.02112998333268</v>
      </c>
      <c r="S69">
        <f t="shared" si="11"/>
        <v>24.475927553596208</v>
      </c>
      <c r="T69">
        <f t="shared" si="12"/>
        <v>24.079051785714299</v>
      </c>
      <c r="U69">
        <f t="shared" si="13"/>
        <v>3.0092260843463574</v>
      </c>
      <c r="V69">
        <f t="shared" si="14"/>
        <v>70.69496165883244</v>
      </c>
      <c r="W69">
        <f t="shared" si="15"/>
        <v>2.0514762775487978</v>
      </c>
      <c r="X69">
        <f t="shared" si="16"/>
        <v>2.9018705568425633</v>
      </c>
      <c r="Y69">
        <f t="shared" si="17"/>
        <v>0.95774980679755961</v>
      </c>
      <c r="Z69">
        <f t="shared" si="18"/>
        <v>-41.95012536299955</v>
      </c>
      <c r="AA69">
        <f t="shared" si="19"/>
        <v>-97.64551067142358</v>
      </c>
      <c r="AB69">
        <f t="shared" si="20"/>
        <v>-6.8003962009665004</v>
      </c>
      <c r="AC69">
        <f t="shared" si="21"/>
        <v>68.625097747943045</v>
      </c>
      <c r="AD69">
        <v>0</v>
      </c>
      <c r="AE69">
        <v>0</v>
      </c>
      <c r="AF69">
        <v>3</v>
      </c>
      <c r="AG69">
        <v>7</v>
      </c>
      <c r="AH69">
        <v>1</v>
      </c>
      <c r="AI69">
        <f t="shared" si="22"/>
        <v>1</v>
      </c>
      <c r="AJ69">
        <f t="shared" si="23"/>
        <v>0</v>
      </c>
      <c r="AK69">
        <f t="shared" si="24"/>
        <v>67853.86122585203</v>
      </c>
      <c r="AL69">
        <f t="shared" si="25"/>
        <v>1199.9957142857099</v>
      </c>
      <c r="AM69">
        <f t="shared" si="26"/>
        <v>963.35620907267742</v>
      </c>
      <c r="AN69">
        <f t="shared" si="27"/>
        <v>0.80279970803571521</v>
      </c>
      <c r="AO69">
        <f t="shared" si="28"/>
        <v>0.22320002503571457</v>
      </c>
      <c r="AP69">
        <v>10</v>
      </c>
      <c r="AQ69">
        <v>1</v>
      </c>
      <c r="AR69" t="s">
        <v>237</v>
      </c>
      <c r="AS69">
        <v>1560442087.1607101</v>
      </c>
      <c r="AT69">
        <v>135.42175</v>
      </c>
      <c r="AU69">
        <v>162.423321428571</v>
      </c>
      <c r="AV69">
        <v>20.613396428571399</v>
      </c>
      <c r="AW69">
        <v>19.060746428571399</v>
      </c>
      <c r="AX69">
        <v>600.03317857142895</v>
      </c>
      <c r="AY69">
        <v>99.421578571428597</v>
      </c>
      <c r="AZ69">
        <v>9.9928457142857197E-2</v>
      </c>
      <c r="BA69">
        <v>23.475317857142901</v>
      </c>
      <c r="BB69">
        <v>24.2054785714286</v>
      </c>
      <c r="BC69">
        <v>23.952625000000001</v>
      </c>
      <c r="BD69">
        <v>0</v>
      </c>
      <c r="BE69">
        <v>0</v>
      </c>
      <c r="BF69">
        <v>12998.5142857143</v>
      </c>
      <c r="BG69">
        <v>1041.1407142857099</v>
      </c>
      <c r="BH69">
        <v>21.920139285714299</v>
      </c>
      <c r="BI69">
        <v>1199.9957142857099</v>
      </c>
      <c r="BJ69">
        <v>0.32999792857142901</v>
      </c>
      <c r="BK69">
        <v>0.330000535714286</v>
      </c>
      <c r="BL69">
        <v>0.32999842857142903</v>
      </c>
      <c r="BM69">
        <v>1.0003253571428601E-2</v>
      </c>
      <c r="BN69">
        <v>26</v>
      </c>
      <c r="BO69">
        <v>17743.0821428571</v>
      </c>
      <c r="BP69">
        <v>1560439127</v>
      </c>
      <c r="BQ69" t="s">
        <v>238</v>
      </c>
      <c r="BR69">
        <v>2</v>
      </c>
      <c r="BS69">
        <v>-0.51400000000000001</v>
      </c>
      <c r="BT69">
        <v>2.4E-2</v>
      </c>
      <c r="BU69">
        <v>400</v>
      </c>
      <c r="BV69">
        <v>19</v>
      </c>
      <c r="BW69">
        <v>0.04</v>
      </c>
      <c r="BX69">
        <v>0.04</v>
      </c>
      <c r="BY69">
        <v>16.0153804870037</v>
      </c>
      <c r="BZ69">
        <v>1.73144630341315</v>
      </c>
      <c r="CA69">
        <v>0.18416613607812499</v>
      </c>
      <c r="CB69">
        <v>0</v>
      </c>
      <c r="CC69">
        <v>-26.932412195121898</v>
      </c>
      <c r="CD69">
        <v>-3.0129742160278901</v>
      </c>
      <c r="CE69">
        <v>0.31848105062527099</v>
      </c>
      <c r="CF69">
        <v>0</v>
      </c>
      <c r="CG69">
        <v>1.55178951219512</v>
      </c>
      <c r="CH69">
        <v>8.09213937282309E-2</v>
      </c>
      <c r="CI69">
        <v>9.4667569720007193E-3</v>
      </c>
      <c r="CJ69">
        <v>1</v>
      </c>
      <c r="CK69">
        <v>1</v>
      </c>
      <c r="CL69">
        <v>3</v>
      </c>
      <c r="CM69" t="s">
        <v>257</v>
      </c>
      <c r="CN69">
        <v>1.8608100000000001</v>
      </c>
      <c r="CO69">
        <v>1.8577600000000001</v>
      </c>
      <c r="CP69">
        <v>1.8605</v>
      </c>
      <c r="CQ69">
        <v>1.8533299999999999</v>
      </c>
      <c r="CR69">
        <v>1.8519000000000001</v>
      </c>
      <c r="CS69">
        <v>1.8527199999999999</v>
      </c>
      <c r="CT69">
        <v>1.8564000000000001</v>
      </c>
      <c r="CU69">
        <v>1.86267</v>
      </c>
      <c r="CV69" t="s">
        <v>240</v>
      </c>
      <c r="CW69" t="s">
        <v>19</v>
      </c>
      <c r="CX69" t="s">
        <v>19</v>
      </c>
      <c r="CY69" t="s">
        <v>19</v>
      </c>
      <c r="CZ69" t="s">
        <v>241</v>
      </c>
      <c r="DA69" t="s">
        <v>242</v>
      </c>
      <c r="DB69" t="s">
        <v>243</v>
      </c>
      <c r="DC69" t="s">
        <v>243</v>
      </c>
      <c r="DD69" t="s">
        <v>243</v>
      </c>
      <c r="DE69" t="s">
        <v>243</v>
      </c>
      <c r="DF69">
        <v>0</v>
      </c>
      <c r="DG69">
        <v>100</v>
      </c>
      <c r="DH69">
        <v>100</v>
      </c>
      <c r="DI69">
        <v>-0.51400000000000001</v>
      </c>
      <c r="DJ69">
        <v>2.4E-2</v>
      </c>
      <c r="DK69">
        <v>3</v>
      </c>
      <c r="DL69">
        <v>618.72400000000005</v>
      </c>
      <c r="DM69">
        <v>287.09300000000002</v>
      </c>
      <c r="DN69">
        <v>23.000499999999999</v>
      </c>
      <c r="DO69">
        <v>24.6601</v>
      </c>
      <c r="DP69">
        <v>30.0002</v>
      </c>
      <c r="DQ69">
        <v>24.729800000000001</v>
      </c>
      <c r="DR69">
        <v>24.743200000000002</v>
      </c>
      <c r="DS69">
        <v>10.794499999999999</v>
      </c>
      <c r="DT69">
        <v>27.779</v>
      </c>
      <c r="DU69">
        <v>86.591399999999993</v>
      </c>
      <c r="DV69">
        <v>23</v>
      </c>
      <c r="DW69">
        <v>190.83</v>
      </c>
      <c r="DX69">
        <v>19</v>
      </c>
      <c r="DY69">
        <v>101.134</v>
      </c>
      <c r="DZ69">
        <v>105.101</v>
      </c>
    </row>
    <row r="70" spans="1:130" x14ac:dyDescent="0.25">
      <c r="A70">
        <v>54</v>
      </c>
      <c r="B70">
        <v>1560442098.5</v>
      </c>
      <c r="C70">
        <v>106</v>
      </c>
      <c r="D70" t="s">
        <v>350</v>
      </c>
      <c r="E70" t="s">
        <v>351</v>
      </c>
      <c r="G70">
        <v>1560442089.1607101</v>
      </c>
      <c r="H70">
        <f t="shared" si="0"/>
        <v>9.5248389128394298E-4</v>
      </c>
      <c r="I70">
        <f t="shared" si="1"/>
        <v>16.147605736213858</v>
      </c>
      <c r="J70">
        <f t="shared" si="2"/>
        <v>138.613928571429</v>
      </c>
      <c r="K70">
        <f t="shared" si="3"/>
        <v>-128.71746063610564</v>
      </c>
      <c r="L70">
        <f t="shared" si="4"/>
        <v>-12.810222840579053</v>
      </c>
      <c r="M70">
        <f t="shared" si="5"/>
        <v>13.795139408693641</v>
      </c>
      <c r="N70">
        <f t="shared" si="6"/>
        <v>9.8025295814525473E-2</v>
      </c>
      <c r="O70">
        <f t="shared" si="7"/>
        <v>3</v>
      </c>
      <c r="P70">
        <f t="shared" si="8"/>
        <v>9.6449546591884427E-2</v>
      </c>
      <c r="Q70">
        <f t="shared" si="9"/>
        <v>6.0420584717864899E-2</v>
      </c>
      <c r="R70">
        <f t="shared" si="10"/>
        <v>215.0213214651267</v>
      </c>
      <c r="S70">
        <f t="shared" si="11"/>
        <v>24.475767535312826</v>
      </c>
      <c r="T70">
        <f t="shared" si="12"/>
        <v>24.08</v>
      </c>
      <c r="U70">
        <f t="shared" si="13"/>
        <v>3.0093973894360664</v>
      </c>
      <c r="V70">
        <f t="shared" si="14"/>
        <v>70.697225299628613</v>
      </c>
      <c r="W70">
        <f t="shared" si="15"/>
        <v>2.0515609662568375</v>
      </c>
      <c r="X70">
        <f t="shared" si="16"/>
        <v>2.9018974331197902</v>
      </c>
      <c r="Y70">
        <f t="shared" si="17"/>
        <v>0.9578364231792289</v>
      </c>
      <c r="Z70">
        <f t="shared" si="18"/>
        <v>-42.004539605621886</v>
      </c>
      <c r="AA70">
        <f t="shared" si="19"/>
        <v>-97.774033028575872</v>
      </c>
      <c r="AB70">
        <f t="shared" si="20"/>
        <v>-6.809384913657837</v>
      </c>
      <c r="AC70">
        <f t="shared" si="21"/>
        <v>68.433363917271095</v>
      </c>
      <c r="AD70">
        <v>0</v>
      </c>
      <c r="AE70">
        <v>0</v>
      </c>
      <c r="AF70">
        <v>3</v>
      </c>
      <c r="AG70">
        <v>7</v>
      </c>
      <c r="AH70">
        <v>1</v>
      </c>
      <c r="AI70">
        <f t="shared" si="22"/>
        <v>1</v>
      </c>
      <c r="AJ70">
        <f t="shared" si="23"/>
        <v>0</v>
      </c>
      <c r="AK70">
        <f t="shared" si="24"/>
        <v>67849.748116805975</v>
      </c>
      <c r="AL70">
        <f t="shared" si="25"/>
        <v>1199.99714285714</v>
      </c>
      <c r="AM70">
        <f t="shared" si="26"/>
        <v>963.357282001008</v>
      </c>
      <c r="AN70">
        <f t="shared" si="27"/>
        <v>0.80279964642857149</v>
      </c>
      <c r="AO70">
        <f t="shared" si="28"/>
        <v>0.22319997521428578</v>
      </c>
      <c r="AP70">
        <v>10</v>
      </c>
      <c r="AQ70">
        <v>1</v>
      </c>
      <c r="AR70" t="s">
        <v>237</v>
      </c>
      <c r="AS70">
        <v>1560442089.1607101</v>
      </c>
      <c r="AT70">
        <v>138.613928571429</v>
      </c>
      <c r="AU70">
        <v>165.74442857142901</v>
      </c>
      <c r="AV70">
        <v>20.614139285714302</v>
      </c>
      <c r="AW70">
        <v>19.0595178571429</v>
      </c>
      <c r="AX70">
        <v>600.04914285714301</v>
      </c>
      <c r="AY70">
        <v>99.421999999999997</v>
      </c>
      <c r="AZ70">
        <v>0.100028925</v>
      </c>
      <c r="BA70">
        <v>23.475471428571399</v>
      </c>
      <c r="BB70">
        <v>24.2067464285714</v>
      </c>
      <c r="BC70">
        <v>23.953253571428601</v>
      </c>
      <c r="BD70">
        <v>0</v>
      </c>
      <c r="BE70">
        <v>0</v>
      </c>
      <c r="BF70">
        <v>12997.5821428571</v>
      </c>
      <c r="BG70">
        <v>1041.14214285714</v>
      </c>
      <c r="BH70">
        <v>21.9205857142857</v>
      </c>
      <c r="BI70">
        <v>1199.99714285714</v>
      </c>
      <c r="BJ70">
        <v>0.32999835714285702</v>
      </c>
      <c r="BK70">
        <v>0.33000042857142903</v>
      </c>
      <c r="BL70">
        <v>0.32999810714285699</v>
      </c>
      <c r="BM70">
        <v>1.00031642857143E-2</v>
      </c>
      <c r="BN70">
        <v>26</v>
      </c>
      <c r="BO70">
        <v>17743.0964285714</v>
      </c>
      <c r="BP70">
        <v>1560439127</v>
      </c>
      <c r="BQ70" t="s">
        <v>238</v>
      </c>
      <c r="BR70">
        <v>2</v>
      </c>
      <c r="BS70">
        <v>-0.51400000000000001</v>
      </c>
      <c r="BT70">
        <v>2.4E-2</v>
      </c>
      <c r="BU70">
        <v>400</v>
      </c>
      <c r="BV70">
        <v>19</v>
      </c>
      <c r="BW70">
        <v>0.04</v>
      </c>
      <c r="BX70">
        <v>0.04</v>
      </c>
      <c r="BY70">
        <v>16.091192562062201</v>
      </c>
      <c r="BZ70">
        <v>1.8122410811658001</v>
      </c>
      <c r="CA70">
        <v>0.193630824641012</v>
      </c>
      <c r="CB70">
        <v>0</v>
      </c>
      <c r="CC70">
        <v>-27.064219512195098</v>
      </c>
      <c r="CD70">
        <v>-3.2261226480836598</v>
      </c>
      <c r="CE70">
        <v>0.34328448077538498</v>
      </c>
      <c r="CF70">
        <v>0</v>
      </c>
      <c r="CG70">
        <v>1.5535658536585399</v>
      </c>
      <c r="CH70">
        <v>8.82123344947746E-2</v>
      </c>
      <c r="CI70">
        <v>9.8604378212817992E-3</v>
      </c>
      <c r="CJ70">
        <v>1</v>
      </c>
      <c r="CK70">
        <v>1</v>
      </c>
      <c r="CL70">
        <v>3</v>
      </c>
      <c r="CM70" t="s">
        <v>257</v>
      </c>
      <c r="CN70">
        <v>1.8608100000000001</v>
      </c>
      <c r="CO70">
        <v>1.8577600000000001</v>
      </c>
      <c r="CP70">
        <v>1.8605</v>
      </c>
      <c r="CQ70">
        <v>1.8533299999999999</v>
      </c>
      <c r="CR70">
        <v>1.85189</v>
      </c>
      <c r="CS70">
        <v>1.85273</v>
      </c>
      <c r="CT70">
        <v>1.85639</v>
      </c>
      <c r="CU70">
        <v>1.86266</v>
      </c>
      <c r="CV70" t="s">
        <v>240</v>
      </c>
      <c r="CW70" t="s">
        <v>19</v>
      </c>
      <c r="CX70" t="s">
        <v>19</v>
      </c>
      <c r="CY70" t="s">
        <v>19</v>
      </c>
      <c r="CZ70" t="s">
        <v>241</v>
      </c>
      <c r="DA70" t="s">
        <v>242</v>
      </c>
      <c r="DB70" t="s">
        <v>243</v>
      </c>
      <c r="DC70" t="s">
        <v>243</v>
      </c>
      <c r="DD70" t="s">
        <v>243</v>
      </c>
      <c r="DE70" t="s">
        <v>243</v>
      </c>
      <c r="DF70">
        <v>0</v>
      </c>
      <c r="DG70">
        <v>100</v>
      </c>
      <c r="DH70">
        <v>100</v>
      </c>
      <c r="DI70">
        <v>-0.51400000000000001</v>
      </c>
      <c r="DJ70">
        <v>2.4E-2</v>
      </c>
      <c r="DK70">
        <v>3</v>
      </c>
      <c r="DL70">
        <v>618.93299999999999</v>
      </c>
      <c r="DM70">
        <v>287.03199999999998</v>
      </c>
      <c r="DN70">
        <v>23.000599999999999</v>
      </c>
      <c r="DO70">
        <v>24.661100000000001</v>
      </c>
      <c r="DP70">
        <v>30.0002</v>
      </c>
      <c r="DQ70">
        <v>24.730799999999999</v>
      </c>
      <c r="DR70">
        <v>24.744199999999999</v>
      </c>
      <c r="DS70">
        <v>10.9023</v>
      </c>
      <c r="DT70">
        <v>27.779</v>
      </c>
      <c r="DU70">
        <v>86.218500000000006</v>
      </c>
      <c r="DV70">
        <v>23</v>
      </c>
      <c r="DW70">
        <v>190.83</v>
      </c>
      <c r="DX70">
        <v>19</v>
      </c>
      <c r="DY70">
        <v>101.134</v>
      </c>
      <c r="DZ70">
        <v>105.101</v>
      </c>
    </row>
    <row r="71" spans="1:130" x14ac:dyDescent="0.25">
      <c r="A71">
        <v>55</v>
      </c>
      <c r="B71">
        <v>1560442100.5</v>
      </c>
      <c r="C71">
        <v>108</v>
      </c>
      <c r="D71" t="s">
        <v>352</v>
      </c>
      <c r="E71" t="s">
        <v>353</v>
      </c>
      <c r="G71">
        <v>1560442091.1607101</v>
      </c>
      <c r="H71">
        <f t="shared" si="0"/>
        <v>9.5368619498962853E-4</v>
      </c>
      <c r="I71">
        <f t="shared" si="1"/>
        <v>16.22924032332056</v>
      </c>
      <c r="J71">
        <f t="shared" si="2"/>
        <v>141.806107142857</v>
      </c>
      <c r="K71">
        <f t="shared" si="3"/>
        <v>-126.56806107807924</v>
      </c>
      <c r="L71">
        <f t="shared" si="4"/>
        <v>-12.596369652970045</v>
      </c>
      <c r="M71">
        <f t="shared" si="5"/>
        <v>14.112898067690066</v>
      </c>
      <c r="N71">
        <f t="shared" si="6"/>
        <v>9.8155141375069213E-2</v>
      </c>
      <c r="O71">
        <f t="shared" si="7"/>
        <v>3</v>
      </c>
      <c r="P71">
        <f t="shared" si="8"/>
        <v>9.657524851321142E-2</v>
      </c>
      <c r="Q71">
        <f t="shared" si="9"/>
        <v>6.0499513004691731E-2</v>
      </c>
      <c r="R71">
        <f t="shared" si="10"/>
        <v>215.021046880939</v>
      </c>
      <c r="S71">
        <f t="shared" si="11"/>
        <v>24.475566476060578</v>
      </c>
      <c r="T71">
        <f t="shared" si="12"/>
        <v>24.0801625</v>
      </c>
      <c r="U71">
        <f t="shared" si="13"/>
        <v>3.009426747661256</v>
      </c>
      <c r="V71">
        <f t="shared" si="14"/>
        <v>70.698988211706961</v>
      </c>
      <c r="W71">
        <f t="shared" si="15"/>
        <v>2.0516253809386318</v>
      </c>
      <c r="X71">
        <f t="shared" si="16"/>
        <v>2.9019161841398255</v>
      </c>
      <c r="Y71">
        <f t="shared" si="17"/>
        <v>0.95780136672262417</v>
      </c>
      <c r="Z71">
        <f t="shared" si="18"/>
        <v>-42.057561199042617</v>
      </c>
      <c r="AA71">
        <f t="shared" si="19"/>
        <v>-97.782986271424122</v>
      </c>
      <c r="AB71">
        <f t="shared" si="20"/>
        <v>-6.8100177365617105</v>
      </c>
      <c r="AC71">
        <f t="shared" si="21"/>
        <v>68.370481673910533</v>
      </c>
      <c r="AD71">
        <v>0</v>
      </c>
      <c r="AE71">
        <v>0</v>
      </c>
      <c r="AF71">
        <v>3</v>
      </c>
      <c r="AG71">
        <v>7</v>
      </c>
      <c r="AH71">
        <v>1</v>
      </c>
      <c r="AI71">
        <f t="shared" si="22"/>
        <v>1</v>
      </c>
      <c r="AJ71">
        <f t="shared" si="23"/>
        <v>0</v>
      </c>
      <c r="AK71">
        <f t="shared" si="24"/>
        <v>67849.932438473727</v>
      </c>
      <c r="AL71">
        <f t="shared" si="25"/>
        <v>1199.9960714285701</v>
      </c>
      <c r="AM71">
        <f t="shared" si="26"/>
        <v>963.35643021564533</v>
      </c>
      <c r="AN71">
        <f t="shared" si="27"/>
        <v>0.8027996533928563</v>
      </c>
      <c r="AO71">
        <f t="shared" si="28"/>
        <v>0.22319988753571404</v>
      </c>
      <c r="AP71">
        <v>10</v>
      </c>
      <c r="AQ71">
        <v>1</v>
      </c>
      <c r="AR71" t="s">
        <v>237</v>
      </c>
      <c r="AS71">
        <v>1560442091.1607101</v>
      </c>
      <c r="AT71">
        <v>141.806107142857</v>
      </c>
      <c r="AU71">
        <v>169.077928571429</v>
      </c>
      <c r="AV71">
        <v>20.614689285714299</v>
      </c>
      <c r="AW71">
        <v>19.0581107142857</v>
      </c>
      <c r="AX71">
        <v>600.050821428571</v>
      </c>
      <c r="AY71">
        <v>99.422428571428597</v>
      </c>
      <c r="AZ71">
        <v>0.100069803571429</v>
      </c>
      <c r="BA71">
        <v>23.475578571428599</v>
      </c>
      <c r="BB71">
        <v>24.207364285714299</v>
      </c>
      <c r="BC71">
        <v>23.952960714285702</v>
      </c>
      <c r="BD71">
        <v>0</v>
      </c>
      <c r="BE71">
        <v>0</v>
      </c>
      <c r="BF71">
        <v>12997.564285714299</v>
      </c>
      <c r="BG71">
        <v>1041.1435714285701</v>
      </c>
      <c r="BH71">
        <v>21.867474999999999</v>
      </c>
      <c r="BI71">
        <v>1199.9960714285701</v>
      </c>
      <c r="BJ71">
        <v>0.32999960714285698</v>
      </c>
      <c r="BK71">
        <v>0.330000321428571</v>
      </c>
      <c r="BL71">
        <v>0.32999707142857099</v>
      </c>
      <c r="BM71">
        <v>1.0003075E-2</v>
      </c>
      <c r="BN71">
        <v>26</v>
      </c>
      <c r="BO71">
        <v>17743.089285714301</v>
      </c>
      <c r="BP71">
        <v>1560439127</v>
      </c>
      <c r="BQ71" t="s">
        <v>238</v>
      </c>
      <c r="BR71">
        <v>2</v>
      </c>
      <c r="BS71">
        <v>-0.51400000000000001</v>
      </c>
      <c r="BT71">
        <v>2.4E-2</v>
      </c>
      <c r="BU71">
        <v>400</v>
      </c>
      <c r="BV71">
        <v>19</v>
      </c>
      <c r="BW71">
        <v>0.04</v>
      </c>
      <c r="BX71">
        <v>0.04</v>
      </c>
      <c r="BY71">
        <v>16.165519277772699</v>
      </c>
      <c r="BZ71">
        <v>1.9828930862551899</v>
      </c>
      <c r="CA71">
        <v>0.211784633493767</v>
      </c>
      <c r="CB71">
        <v>0</v>
      </c>
      <c r="CC71">
        <v>-27.194800000000001</v>
      </c>
      <c r="CD71">
        <v>-3.57100557491307</v>
      </c>
      <c r="CE71">
        <v>0.37998826618597598</v>
      </c>
      <c r="CF71">
        <v>0</v>
      </c>
      <c r="CG71">
        <v>1.5552807317073201</v>
      </c>
      <c r="CH71">
        <v>8.7074216027870299E-2</v>
      </c>
      <c r="CI71">
        <v>9.8010901310663992E-3</v>
      </c>
      <c r="CJ71">
        <v>1</v>
      </c>
      <c r="CK71">
        <v>1</v>
      </c>
      <c r="CL71">
        <v>3</v>
      </c>
      <c r="CM71" t="s">
        <v>257</v>
      </c>
      <c r="CN71">
        <v>1.8608100000000001</v>
      </c>
      <c r="CO71">
        <v>1.8577600000000001</v>
      </c>
      <c r="CP71">
        <v>1.8605100000000001</v>
      </c>
      <c r="CQ71">
        <v>1.8533299999999999</v>
      </c>
      <c r="CR71">
        <v>1.85189</v>
      </c>
      <c r="CS71">
        <v>1.8527199999999999</v>
      </c>
      <c r="CT71">
        <v>1.85639</v>
      </c>
      <c r="CU71">
        <v>1.8626499999999999</v>
      </c>
      <c r="CV71" t="s">
        <v>240</v>
      </c>
      <c r="CW71" t="s">
        <v>19</v>
      </c>
      <c r="CX71" t="s">
        <v>19</v>
      </c>
      <c r="CY71" t="s">
        <v>19</v>
      </c>
      <c r="CZ71" t="s">
        <v>241</v>
      </c>
      <c r="DA71" t="s">
        <v>242</v>
      </c>
      <c r="DB71" t="s">
        <v>243</v>
      </c>
      <c r="DC71" t="s">
        <v>243</v>
      </c>
      <c r="DD71" t="s">
        <v>243</v>
      </c>
      <c r="DE71" t="s">
        <v>243</v>
      </c>
      <c r="DF71">
        <v>0</v>
      </c>
      <c r="DG71">
        <v>100</v>
      </c>
      <c r="DH71">
        <v>100</v>
      </c>
      <c r="DI71">
        <v>-0.51400000000000001</v>
      </c>
      <c r="DJ71">
        <v>2.4E-2</v>
      </c>
      <c r="DK71">
        <v>3</v>
      </c>
      <c r="DL71">
        <v>618.76900000000001</v>
      </c>
      <c r="DM71">
        <v>287.05</v>
      </c>
      <c r="DN71">
        <v>23.000599999999999</v>
      </c>
      <c r="DO71">
        <v>24.662099999999999</v>
      </c>
      <c r="DP71">
        <v>30.000299999999999</v>
      </c>
      <c r="DQ71">
        <v>24.7319</v>
      </c>
      <c r="DR71">
        <v>24.745699999999999</v>
      </c>
      <c r="DS71">
        <v>11.046799999999999</v>
      </c>
      <c r="DT71">
        <v>27.779</v>
      </c>
      <c r="DU71">
        <v>86.218500000000006</v>
      </c>
      <c r="DV71">
        <v>23</v>
      </c>
      <c r="DW71">
        <v>195.83</v>
      </c>
      <c r="DX71">
        <v>19</v>
      </c>
      <c r="DY71">
        <v>101.134</v>
      </c>
      <c r="DZ71">
        <v>105.1</v>
      </c>
    </row>
    <row r="72" spans="1:130" x14ac:dyDescent="0.25">
      <c r="A72">
        <v>56</v>
      </c>
      <c r="B72">
        <v>1560442102.5</v>
      </c>
      <c r="C72">
        <v>110</v>
      </c>
      <c r="D72" t="s">
        <v>354</v>
      </c>
      <c r="E72" t="s">
        <v>355</v>
      </c>
      <c r="G72">
        <v>1560442093.1607101</v>
      </c>
      <c r="H72">
        <f t="shared" si="0"/>
        <v>9.5491635294083833E-4</v>
      </c>
      <c r="I72">
        <f t="shared" si="1"/>
        <v>16.310938616595315</v>
      </c>
      <c r="J72">
        <f t="shared" si="2"/>
        <v>145.00239285714301</v>
      </c>
      <c r="K72">
        <f t="shared" si="3"/>
        <v>-124.3891434598016</v>
      </c>
      <c r="L72">
        <f t="shared" si="4"/>
        <v>-12.379581558845592</v>
      </c>
      <c r="M72">
        <f t="shared" si="5"/>
        <v>14.431074116873209</v>
      </c>
      <c r="N72">
        <f t="shared" si="6"/>
        <v>9.8293915456546005E-2</v>
      </c>
      <c r="O72">
        <f t="shared" si="7"/>
        <v>3</v>
      </c>
      <c r="P72">
        <f t="shared" si="8"/>
        <v>9.6709588110287667E-2</v>
      </c>
      <c r="Q72">
        <f t="shared" si="9"/>
        <v>6.0583865418332855E-2</v>
      </c>
      <c r="R72">
        <f t="shared" si="10"/>
        <v>215.02041683266353</v>
      </c>
      <c r="S72">
        <f t="shared" si="11"/>
        <v>24.475491885063732</v>
      </c>
      <c r="T72">
        <f t="shared" si="12"/>
        <v>24.079901785714299</v>
      </c>
      <c r="U72">
        <f t="shared" si="13"/>
        <v>3.00937964557522</v>
      </c>
      <c r="V72">
        <f t="shared" si="14"/>
        <v>70.699489676494196</v>
      </c>
      <c r="W72">
        <f t="shared" si="15"/>
        <v>2.051669982221533</v>
      </c>
      <c r="X72">
        <f t="shared" si="16"/>
        <v>2.9019586868441873</v>
      </c>
      <c r="Y72">
        <f t="shared" si="17"/>
        <v>0.95770966335368701</v>
      </c>
      <c r="Z72">
        <f t="shared" si="18"/>
        <v>-42.11181116469097</v>
      </c>
      <c r="AA72">
        <f t="shared" si="19"/>
        <v>-97.701540642863776</v>
      </c>
      <c r="AB72">
        <f t="shared" si="20"/>
        <v>-6.8043448951320347</v>
      </c>
      <c r="AC72">
        <f t="shared" si="21"/>
        <v>68.402720129976743</v>
      </c>
      <c r="AD72">
        <v>0</v>
      </c>
      <c r="AE72">
        <v>0</v>
      </c>
      <c r="AF72">
        <v>3</v>
      </c>
      <c r="AG72">
        <v>7</v>
      </c>
      <c r="AH72">
        <v>1</v>
      </c>
      <c r="AI72">
        <f t="shared" si="22"/>
        <v>1</v>
      </c>
      <c r="AJ72">
        <f t="shared" si="23"/>
        <v>0</v>
      </c>
      <c r="AK72">
        <f t="shared" si="24"/>
        <v>67855.109188404007</v>
      </c>
      <c r="AL72">
        <f t="shared" si="25"/>
        <v>1199.99285714286</v>
      </c>
      <c r="AM72">
        <f t="shared" si="26"/>
        <v>963.35375293162599</v>
      </c>
      <c r="AN72">
        <f t="shared" si="27"/>
        <v>0.80279957267857138</v>
      </c>
      <c r="AO72">
        <f t="shared" si="28"/>
        <v>0.22319985382142857</v>
      </c>
      <c r="AP72">
        <v>10</v>
      </c>
      <c r="AQ72">
        <v>1</v>
      </c>
      <c r="AR72" t="s">
        <v>237</v>
      </c>
      <c r="AS72">
        <v>1560442093.1607101</v>
      </c>
      <c r="AT72">
        <v>145.00239285714301</v>
      </c>
      <c r="AU72">
        <v>172.415678571429</v>
      </c>
      <c r="AV72">
        <v>20.6150321428571</v>
      </c>
      <c r="AW72">
        <v>19.056450000000002</v>
      </c>
      <c r="AX72">
        <v>600.05224999999996</v>
      </c>
      <c r="AY72">
        <v>99.422914285714299</v>
      </c>
      <c r="AZ72">
        <v>0.100092421428571</v>
      </c>
      <c r="BA72">
        <v>23.4758214285714</v>
      </c>
      <c r="BB72">
        <v>24.207567857142902</v>
      </c>
      <c r="BC72">
        <v>23.952235714285699</v>
      </c>
      <c r="BD72">
        <v>0</v>
      </c>
      <c r="BE72">
        <v>0</v>
      </c>
      <c r="BF72">
        <v>12998.6107142857</v>
      </c>
      <c r="BG72">
        <v>1041.1500000000001</v>
      </c>
      <c r="BH72">
        <v>21.478946428571401</v>
      </c>
      <c r="BI72">
        <v>1199.99285714286</v>
      </c>
      <c r="BJ72">
        <v>0.32999985714285701</v>
      </c>
      <c r="BK72">
        <v>0.33000060714285701</v>
      </c>
      <c r="BL72">
        <v>0.32999664285714297</v>
      </c>
      <c r="BM72">
        <v>1.00029178571429E-2</v>
      </c>
      <c r="BN72">
        <v>26</v>
      </c>
      <c r="BO72">
        <v>17743.035714285699</v>
      </c>
      <c r="BP72">
        <v>1560439127</v>
      </c>
      <c r="BQ72" t="s">
        <v>238</v>
      </c>
      <c r="BR72">
        <v>2</v>
      </c>
      <c r="BS72">
        <v>-0.51400000000000001</v>
      </c>
      <c r="BT72">
        <v>2.4E-2</v>
      </c>
      <c r="BU72">
        <v>400</v>
      </c>
      <c r="BV72">
        <v>19</v>
      </c>
      <c r="BW72">
        <v>0.04</v>
      </c>
      <c r="BX72">
        <v>0.04</v>
      </c>
      <c r="BY72">
        <v>16.252350482034998</v>
      </c>
      <c r="BZ72">
        <v>2.2057056921817502</v>
      </c>
      <c r="CA72">
        <v>0.236640726710072</v>
      </c>
      <c r="CB72">
        <v>0</v>
      </c>
      <c r="CC72">
        <v>-27.346314634146299</v>
      </c>
      <c r="CD72">
        <v>-3.9294250871077598</v>
      </c>
      <c r="CE72">
        <v>0.41952970682395402</v>
      </c>
      <c r="CF72">
        <v>0</v>
      </c>
      <c r="CG72">
        <v>1.5570526829268301</v>
      </c>
      <c r="CH72">
        <v>7.8108710801395503E-2</v>
      </c>
      <c r="CI72">
        <v>9.3136823097933301E-3</v>
      </c>
      <c r="CJ72">
        <v>1</v>
      </c>
      <c r="CK72">
        <v>1</v>
      </c>
      <c r="CL72">
        <v>3</v>
      </c>
      <c r="CM72" t="s">
        <v>257</v>
      </c>
      <c r="CN72">
        <v>1.8608100000000001</v>
      </c>
      <c r="CO72">
        <v>1.8577600000000001</v>
      </c>
      <c r="CP72">
        <v>1.8605</v>
      </c>
      <c r="CQ72">
        <v>1.8533299999999999</v>
      </c>
      <c r="CR72">
        <v>1.85189</v>
      </c>
      <c r="CS72">
        <v>1.8527199999999999</v>
      </c>
      <c r="CT72">
        <v>1.8563799999999999</v>
      </c>
      <c r="CU72">
        <v>1.86266</v>
      </c>
      <c r="CV72" t="s">
        <v>240</v>
      </c>
      <c r="CW72" t="s">
        <v>19</v>
      </c>
      <c r="CX72" t="s">
        <v>19</v>
      </c>
      <c r="CY72" t="s">
        <v>19</v>
      </c>
      <c r="CZ72" t="s">
        <v>241</v>
      </c>
      <c r="DA72" t="s">
        <v>242</v>
      </c>
      <c r="DB72" t="s">
        <v>243</v>
      </c>
      <c r="DC72" t="s">
        <v>243</v>
      </c>
      <c r="DD72" t="s">
        <v>243</v>
      </c>
      <c r="DE72" t="s">
        <v>243</v>
      </c>
      <c r="DF72">
        <v>0</v>
      </c>
      <c r="DG72">
        <v>100</v>
      </c>
      <c r="DH72">
        <v>100</v>
      </c>
      <c r="DI72">
        <v>-0.51400000000000001</v>
      </c>
      <c r="DJ72">
        <v>2.4E-2</v>
      </c>
      <c r="DK72">
        <v>3</v>
      </c>
      <c r="DL72">
        <v>618.72299999999996</v>
      </c>
      <c r="DM72">
        <v>287.02300000000002</v>
      </c>
      <c r="DN72">
        <v>23.000699999999998</v>
      </c>
      <c r="DO72">
        <v>24.663699999999999</v>
      </c>
      <c r="DP72">
        <v>30.000299999999999</v>
      </c>
      <c r="DQ72">
        <v>24.732900000000001</v>
      </c>
      <c r="DR72">
        <v>24.7468</v>
      </c>
      <c r="DS72">
        <v>11.207700000000001</v>
      </c>
      <c r="DT72">
        <v>27.779</v>
      </c>
      <c r="DU72">
        <v>86.218500000000006</v>
      </c>
      <c r="DV72">
        <v>23</v>
      </c>
      <c r="DW72">
        <v>200.83</v>
      </c>
      <c r="DX72">
        <v>19</v>
      </c>
      <c r="DY72">
        <v>101.13500000000001</v>
      </c>
      <c r="DZ72">
        <v>105.1</v>
      </c>
    </row>
    <row r="73" spans="1:130" x14ac:dyDescent="0.25">
      <c r="A73">
        <v>57</v>
      </c>
      <c r="B73">
        <v>1560442104.5</v>
      </c>
      <c r="C73">
        <v>112</v>
      </c>
      <c r="D73" t="s">
        <v>356</v>
      </c>
      <c r="E73" t="s">
        <v>357</v>
      </c>
      <c r="G73">
        <v>1560442095.1607101</v>
      </c>
      <c r="H73">
        <f t="shared" si="0"/>
        <v>9.5641913919581722E-4</v>
      </c>
      <c r="I73">
        <f t="shared" si="1"/>
        <v>16.389163987332022</v>
      </c>
      <c r="J73">
        <f t="shared" si="2"/>
        <v>148.20117857142901</v>
      </c>
      <c r="K73">
        <f t="shared" si="3"/>
        <v>-122.08493784718739</v>
      </c>
      <c r="L73">
        <f t="shared" si="4"/>
        <v>-12.150341809248035</v>
      </c>
      <c r="M73">
        <f t="shared" si="5"/>
        <v>14.749526091663999</v>
      </c>
      <c r="N73">
        <f t="shared" si="6"/>
        <v>9.8456288969353975E-2</v>
      </c>
      <c r="O73">
        <f t="shared" si="7"/>
        <v>3</v>
      </c>
      <c r="P73">
        <f t="shared" si="8"/>
        <v>9.686676526396143E-2</v>
      </c>
      <c r="Q73">
        <f t="shared" si="9"/>
        <v>6.0682558323364132E-2</v>
      </c>
      <c r="R73">
        <f t="shared" si="10"/>
        <v>215.02024482103417</v>
      </c>
      <c r="S73">
        <f t="shared" si="11"/>
        <v>24.475561007871189</v>
      </c>
      <c r="T73">
        <f t="shared" si="12"/>
        <v>24.079960714285697</v>
      </c>
      <c r="U73">
        <f t="shared" si="13"/>
        <v>3.0093902918807474</v>
      </c>
      <c r="V73">
        <f t="shared" si="14"/>
        <v>70.699403061834218</v>
      </c>
      <c r="W73">
        <f t="shared" si="15"/>
        <v>2.051723590952732</v>
      </c>
      <c r="X73">
        <f t="shared" si="16"/>
        <v>2.902038068352967</v>
      </c>
      <c r="Y73">
        <f t="shared" si="17"/>
        <v>0.95766670092801531</v>
      </c>
      <c r="Z73">
        <f t="shared" si="18"/>
        <v>-42.178084038535538</v>
      </c>
      <c r="AA73">
        <f t="shared" si="19"/>
        <v>-97.637712685711335</v>
      </c>
      <c r="AB73">
        <f t="shared" si="20"/>
        <v>-6.799917253330876</v>
      </c>
      <c r="AC73">
        <f t="shared" si="21"/>
        <v>68.404530843456428</v>
      </c>
      <c r="AD73">
        <v>0</v>
      </c>
      <c r="AE73">
        <v>0</v>
      </c>
      <c r="AF73">
        <v>3</v>
      </c>
      <c r="AG73">
        <v>7</v>
      </c>
      <c r="AH73">
        <v>1</v>
      </c>
      <c r="AI73">
        <f t="shared" si="22"/>
        <v>1</v>
      </c>
      <c r="AJ73">
        <f t="shared" si="23"/>
        <v>0</v>
      </c>
      <c r="AK73">
        <f t="shared" si="24"/>
        <v>67859.517979700147</v>
      </c>
      <c r="AL73">
        <f t="shared" si="25"/>
        <v>1199.9914285714301</v>
      </c>
      <c r="AM73">
        <f t="shared" si="26"/>
        <v>963.35267336032598</v>
      </c>
      <c r="AN73">
        <f t="shared" si="27"/>
        <v>0.80279962874999977</v>
      </c>
      <c r="AO73">
        <f t="shared" si="28"/>
        <v>0.22319992539285707</v>
      </c>
      <c r="AP73">
        <v>10</v>
      </c>
      <c r="AQ73">
        <v>1</v>
      </c>
      <c r="AR73" t="s">
        <v>237</v>
      </c>
      <c r="AS73">
        <v>1560442095.1607101</v>
      </c>
      <c r="AT73">
        <v>148.20117857142901</v>
      </c>
      <c r="AU73">
        <v>175.75</v>
      </c>
      <c r="AV73">
        <v>20.615432142857099</v>
      </c>
      <c r="AW73">
        <v>19.054414285714302</v>
      </c>
      <c r="AX73">
        <v>600.05857142857099</v>
      </c>
      <c r="AY73">
        <v>99.423546428571399</v>
      </c>
      <c r="AZ73">
        <v>0.100129657142857</v>
      </c>
      <c r="BA73">
        <v>23.476275000000001</v>
      </c>
      <c r="BB73">
        <v>24.207810714285699</v>
      </c>
      <c r="BC73">
        <v>23.952110714285698</v>
      </c>
      <c r="BD73">
        <v>0</v>
      </c>
      <c r="BE73">
        <v>0</v>
      </c>
      <c r="BF73">
        <v>12999.482142857099</v>
      </c>
      <c r="BG73">
        <v>1041.1671428571401</v>
      </c>
      <c r="BH73">
        <v>20.753817857142899</v>
      </c>
      <c r="BI73">
        <v>1199.9914285714301</v>
      </c>
      <c r="BJ73">
        <v>0.32999914285714299</v>
      </c>
      <c r="BK73">
        <v>0.33000064285714298</v>
      </c>
      <c r="BL73">
        <v>0.329997571428571</v>
      </c>
      <c r="BM73">
        <v>1.00026821428571E-2</v>
      </c>
      <c r="BN73">
        <v>26</v>
      </c>
      <c r="BO73">
        <v>17743.010714285701</v>
      </c>
      <c r="BP73">
        <v>1560439127</v>
      </c>
      <c r="BQ73" t="s">
        <v>238</v>
      </c>
      <c r="BR73">
        <v>2</v>
      </c>
      <c r="BS73">
        <v>-0.51400000000000001</v>
      </c>
      <c r="BT73">
        <v>2.4E-2</v>
      </c>
      <c r="BU73">
        <v>400</v>
      </c>
      <c r="BV73">
        <v>19</v>
      </c>
      <c r="BW73">
        <v>0.04</v>
      </c>
      <c r="BX73">
        <v>0.04</v>
      </c>
      <c r="BY73">
        <v>16.333221578084601</v>
      </c>
      <c r="BZ73">
        <v>2.4758121960629298</v>
      </c>
      <c r="CA73">
        <v>0.26193204592408098</v>
      </c>
      <c r="CB73">
        <v>0</v>
      </c>
      <c r="CC73">
        <v>-27.481717073170699</v>
      </c>
      <c r="CD73">
        <v>-4.3511226480835399</v>
      </c>
      <c r="CE73">
        <v>0.45782465005317502</v>
      </c>
      <c r="CF73">
        <v>0</v>
      </c>
      <c r="CG73">
        <v>1.5591902439024401</v>
      </c>
      <c r="CH73">
        <v>6.7395888501744106E-2</v>
      </c>
      <c r="CI73">
        <v>8.5658386993591202E-3</v>
      </c>
      <c r="CJ73">
        <v>1</v>
      </c>
      <c r="CK73">
        <v>1</v>
      </c>
      <c r="CL73">
        <v>3</v>
      </c>
      <c r="CM73" t="s">
        <v>257</v>
      </c>
      <c r="CN73">
        <v>1.8608100000000001</v>
      </c>
      <c r="CO73">
        <v>1.8577600000000001</v>
      </c>
      <c r="CP73">
        <v>1.8605100000000001</v>
      </c>
      <c r="CQ73">
        <v>1.8533299999999999</v>
      </c>
      <c r="CR73">
        <v>1.8519099999999999</v>
      </c>
      <c r="CS73">
        <v>1.8527199999999999</v>
      </c>
      <c r="CT73">
        <v>1.8563799999999999</v>
      </c>
      <c r="CU73">
        <v>1.86266</v>
      </c>
      <c r="CV73" t="s">
        <v>240</v>
      </c>
      <c r="CW73" t="s">
        <v>19</v>
      </c>
      <c r="CX73" t="s">
        <v>19</v>
      </c>
      <c r="CY73" t="s">
        <v>19</v>
      </c>
      <c r="CZ73" t="s">
        <v>241</v>
      </c>
      <c r="DA73" t="s">
        <v>242</v>
      </c>
      <c r="DB73" t="s">
        <v>243</v>
      </c>
      <c r="DC73" t="s">
        <v>243</v>
      </c>
      <c r="DD73" t="s">
        <v>243</v>
      </c>
      <c r="DE73" t="s">
        <v>243</v>
      </c>
      <c r="DF73">
        <v>0</v>
      </c>
      <c r="DG73">
        <v>100</v>
      </c>
      <c r="DH73">
        <v>100</v>
      </c>
      <c r="DI73">
        <v>-0.51400000000000001</v>
      </c>
      <c r="DJ73">
        <v>2.4E-2</v>
      </c>
      <c r="DK73">
        <v>3</v>
      </c>
      <c r="DL73">
        <v>619.03499999999997</v>
      </c>
      <c r="DM73">
        <v>286.91699999999997</v>
      </c>
      <c r="DN73">
        <v>23.000699999999998</v>
      </c>
      <c r="DO73">
        <v>24.665299999999998</v>
      </c>
      <c r="DP73">
        <v>30.000399999999999</v>
      </c>
      <c r="DQ73">
        <v>24.734500000000001</v>
      </c>
      <c r="DR73">
        <v>24.747800000000002</v>
      </c>
      <c r="DS73">
        <v>11.316599999999999</v>
      </c>
      <c r="DT73">
        <v>27.779</v>
      </c>
      <c r="DU73">
        <v>86.218500000000006</v>
      </c>
      <c r="DV73">
        <v>23</v>
      </c>
      <c r="DW73">
        <v>200.83</v>
      </c>
      <c r="DX73">
        <v>19</v>
      </c>
      <c r="DY73">
        <v>101.134</v>
      </c>
      <c r="DZ73">
        <v>105.1</v>
      </c>
    </row>
    <row r="74" spans="1:130" x14ac:dyDescent="0.25">
      <c r="A74">
        <v>58</v>
      </c>
      <c r="B74">
        <v>1560442106.5</v>
      </c>
      <c r="C74">
        <v>114</v>
      </c>
      <c r="D74" t="s">
        <v>358</v>
      </c>
      <c r="E74" t="s">
        <v>359</v>
      </c>
      <c r="G74">
        <v>1560442097.1607101</v>
      </c>
      <c r="H74">
        <f t="shared" si="0"/>
        <v>9.5806213774970561E-4</v>
      </c>
      <c r="I74">
        <f t="shared" si="1"/>
        <v>16.470731648930652</v>
      </c>
      <c r="J74">
        <f t="shared" si="2"/>
        <v>151.401821428571</v>
      </c>
      <c r="K74">
        <f t="shared" si="3"/>
        <v>-119.85795665448474</v>
      </c>
      <c r="L74">
        <f t="shared" si="4"/>
        <v>-11.928755893558947</v>
      </c>
      <c r="M74">
        <f t="shared" si="5"/>
        <v>15.068130811439531</v>
      </c>
      <c r="N74">
        <f t="shared" si="6"/>
        <v>9.8608561115553481E-2</v>
      </c>
      <c r="O74">
        <f t="shared" si="7"/>
        <v>3</v>
      </c>
      <c r="P74">
        <f t="shared" si="8"/>
        <v>9.7014156715297756E-2</v>
      </c>
      <c r="Q74">
        <f t="shared" si="9"/>
        <v>6.0775107377482651E-2</v>
      </c>
      <c r="R74">
        <f t="shared" si="10"/>
        <v>215.02085182087171</v>
      </c>
      <c r="S74">
        <f t="shared" si="11"/>
        <v>24.475866567060841</v>
      </c>
      <c r="T74">
        <f t="shared" si="12"/>
        <v>24.081299999999999</v>
      </c>
      <c r="U74">
        <f t="shared" si="13"/>
        <v>3.0096322622490366</v>
      </c>
      <c r="V74">
        <f t="shared" si="14"/>
        <v>70.698101708479015</v>
      </c>
      <c r="W74">
        <f t="shared" si="15"/>
        <v>2.0517750916215385</v>
      </c>
      <c r="X74">
        <f t="shared" si="16"/>
        <v>2.9021643326180904</v>
      </c>
      <c r="Y74">
        <f t="shared" si="17"/>
        <v>0.95785717062749809</v>
      </c>
      <c r="Z74">
        <f t="shared" si="18"/>
        <v>-42.250540274762017</v>
      </c>
      <c r="AA74">
        <f t="shared" si="19"/>
        <v>-97.737642428575811</v>
      </c>
      <c r="AB74">
        <f t="shared" si="20"/>
        <v>-6.8069477087485302</v>
      </c>
      <c r="AC74">
        <f t="shared" si="21"/>
        <v>68.225721408785347</v>
      </c>
      <c r="AD74">
        <v>0</v>
      </c>
      <c r="AE74">
        <v>0</v>
      </c>
      <c r="AF74">
        <v>3</v>
      </c>
      <c r="AG74">
        <v>7</v>
      </c>
      <c r="AH74">
        <v>1</v>
      </c>
      <c r="AI74">
        <f t="shared" si="22"/>
        <v>1</v>
      </c>
      <c r="AJ74">
        <f t="shared" si="23"/>
        <v>0</v>
      </c>
      <c r="AK74">
        <f t="shared" si="24"/>
        <v>67861.252135153467</v>
      </c>
      <c r="AL74">
        <f t="shared" si="25"/>
        <v>1199.9942857142901</v>
      </c>
      <c r="AM74">
        <f t="shared" si="26"/>
        <v>963.35506178738808</v>
      </c>
      <c r="AN74">
        <f t="shared" si="27"/>
        <v>0.80279970767857134</v>
      </c>
      <c r="AO74">
        <f t="shared" si="28"/>
        <v>0.2232000021071428</v>
      </c>
      <c r="AP74">
        <v>10</v>
      </c>
      <c r="AQ74">
        <v>1</v>
      </c>
      <c r="AR74" t="s">
        <v>237</v>
      </c>
      <c r="AS74">
        <v>1560442097.1607101</v>
      </c>
      <c r="AT74">
        <v>151.401821428571</v>
      </c>
      <c r="AU74">
        <v>179.09160714285699</v>
      </c>
      <c r="AV74">
        <v>20.615860714285699</v>
      </c>
      <c r="AW74">
        <v>19.052189285714299</v>
      </c>
      <c r="AX74">
        <v>600.06907142857096</v>
      </c>
      <c r="AY74">
        <v>99.423878571428602</v>
      </c>
      <c r="AZ74">
        <v>0.100226682142857</v>
      </c>
      <c r="BA74">
        <v>23.4769964285714</v>
      </c>
      <c r="BB74">
        <v>24.2097464285714</v>
      </c>
      <c r="BC74">
        <v>23.952853571428601</v>
      </c>
      <c r="BD74">
        <v>0</v>
      </c>
      <c r="BE74">
        <v>0</v>
      </c>
      <c r="BF74">
        <v>12999.839285714301</v>
      </c>
      <c r="BG74">
        <v>1041.19035714286</v>
      </c>
      <c r="BH74">
        <v>20.106657142857099</v>
      </c>
      <c r="BI74">
        <v>1199.9942857142901</v>
      </c>
      <c r="BJ74">
        <v>0.32999842857142903</v>
      </c>
      <c r="BK74">
        <v>0.33000060714285701</v>
      </c>
      <c r="BL74">
        <v>0.32999857142857097</v>
      </c>
      <c r="BM74">
        <v>1.00024607142857E-2</v>
      </c>
      <c r="BN74">
        <v>26</v>
      </c>
      <c r="BO74">
        <v>17743.039285714302</v>
      </c>
      <c r="BP74">
        <v>1560439127</v>
      </c>
      <c r="BQ74" t="s">
        <v>238</v>
      </c>
      <c r="BR74">
        <v>2</v>
      </c>
      <c r="BS74">
        <v>-0.51400000000000001</v>
      </c>
      <c r="BT74">
        <v>2.4E-2</v>
      </c>
      <c r="BU74">
        <v>400</v>
      </c>
      <c r="BV74">
        <v>19</v>
      </c>
      <c r="BW74">
        <v>0.04</v>
      </c>
      <c r="BX74">
        <v>0.04</v>
      </c>
      <c r="BY74">
        <v>16.404546949806001</v>
      </c>
      <c r="BZ74">
        <v>2.62997723213181</v>
      </c>
      <c r="CA74">
        <v>0.27372005324752602</v>
      </c>
      <c r="CB74">
        <v>0</v>
      </c>
      <c r="CC74">
        <v>-27.608290243902399</v>
      </c>
      <c r="CD74">
        <v>-4.6026125435548604</v>
      </c>
      <c r="CE74">
        <v>0.47776378886809601</v>
      </c>
      <c r="CF74">
        <v>0</v>
      </c>
      <c r="CG74">
        <v>1.56168</v>
      </c>
      <c r="CH74">
        <v>5.3844878048782498E-2</v>
      </c>
      <c r="CI74">
        <v>7.3222817315436398E-3</v>
      </c>
      <c r="CJ74">
        <v>1</v>
      </c>
      <c r="CK74">
        <v>1</v>
      </c>
      <c r="CL74">
        <v>3</v>
      </c>
      <c r="CM74" t="s">
        <v>257</v>
      </c>
      <c r="CN74">
        <v>1.8608100000000001</v>
      </c>
      <c r="CO74">
        <v>1.8577600000000001</v>
      </c>
      <c r="CP74">
        <v>1.86052</v>
      </c>
      <c r="CQ74">
        <v>1.85334</v>
      </c>
      <c r="CR74">
        <v>1.8519099999999999</v>
      </c>
      <c r="CS74">
        <v>1.8527199999999999</v>
      </c>
      <c r="CT74">
        <v>1.85639</v>
      </c>
      <c r="CU74">
        <v>1.86267</v>
      </c>
      <c r="CV74" t="s">
        <v>240</v>
      </c>
      <c r="CW74" t="s">
        <v>19</v>
      </c>
      <c r="CX74" t="s">
        <v>19</v>
      </c>
      <c r="CY74" t="s">
        <v>19</v>
      </c>
      <c r="CZ74" t="s">
        <v>241</v>
      </c>
      <c r="DA74" t="s">
        <v>242</v>
      </c>
      <c r="DB74" t="s">
        <v>243</v>
      </c>
      <c r="DC74" t="s">
        <v>243</v>
      </c>
      <c r="DD74" t="s">
        <v>243</v>
      </c>
      <c r="DE74" t="s">
        <v>243</v>
      </c>
      <c r="DF74">
        <v>0</v>
      </c>
      <c r="DG74">
        <v>100</v>
      </c>
      <c r="DH74">
        <v>100</v>
      </c>
      <c r="DI74">
        <v>-0.51400000000000001</v>
      </c>
      <c r="DJ74">
        <v>2.4E-2</v>
      </c>
      <c r="DK74">
        <v>3</v>
      </c>
      <c r="DL74">
        <v>619.10699999999997</v>
      </c>
      <c r="DM74">
        <v>287.05599999999998</v>
      </c>
      <c r="DN74">
        <v>23.000599999999999</v>
      </c>
      <c r="DO74">
        <v>24.666799999999999</v>
      </c>
      <c r="DP74">
        <v>30.000499999999999</v>
      </c>
      <c r="DQ74">
        <v>24.735499999999998</v>
      </c>
      <c r="DR74">
        <v>24.748899999999999</v>
      </c>
      <c r="DS74">
        <v>11.4596</v>
      </c>
      <c r="DT74">
        <v>27.779</v>
      </c>
      <c r="DU74">
        <v>86.218500000000006</v>
      </c>
      <c r="DV74">
        <v>23</v>
      </c>
      <c r="DW74">
        <v>205.83</v>
      </c>
      <c r="DX74">
        <v>19</v>
      </c>
      <c r="DY74">
        <v>101.134</v>
      </c>
      <c r="DZ74">
        <v>105.1</v>
      </c>
    </row>
    <row r="75" spans="1:130" x14ac:dyDescent="0.25">
      <c r="A75">
        <v>59</v>
      </c>
      <c r="B75">
        <v>1560442108.5</v>
      </c>
      <c r="C75">
        <v>116</v>
      </c>
      <c r="D75" t="s">
        <v>360</v>
      </c>
      <c r="E75" t="s">
        <v>361</v>
      </c>
      <c r="G75">
        <v>1560442099.1607101</v>
      </c>
      <c r="H75">
        <f t="shared" si="0"/>
        <v>9.5930722350249164E-4</v>
      </c>
      <c r="I75">
        <f t="shared" si="1"/>
        <v>16.550751733085697</v>
      </c>
      <c r="J75">
        <f t="shared" si="2"/>
        <v>154.607928571429</v>
      </c>
      <c r="K75">
        <f t="shared" si="3"/>
        <v>-117.73823528294002</v>
      </c>
      <c r="L75">
        <f t="shared" si="4"/>
        <v>-11.717817625404304</v>
      </c>
      <c r="M75">
        <f t="shared" si="5"/>
        <v>15.387248722455132</v>
      </c>
      <c r="N75">
        <f t="shared" si="6"/>
        <v>9.8708662615193135E-2</v>
      </c>
      <c r="O75">
        <f t="shared" si="7"/>
        <v>3</v>
      </c>
      <c r="P75">
        <f t="shared" si="8"/>
        <v>9.7111045707370225E-2</v>
      </c>
      <c r="Q75">
        <f t="shared" si="9"/>
        <v>6.0835945622113773E-2</v>
      </c>
      <c r="R75">
        <f t="shared" si="10"/>
        <v>215.02125303230309</v>
      </c>
      <c r="S75">
        <f t="shared" si="11"/>
        <v>24.476707818636523</v>
      </c>
      <c r="T75">
        <f t="shared" si="12"/>
        <v>24.083116071428599</v>
      </c>
      <c r="U75">
        <f t="shared" si="13"/>
        <v>3.0099604012399426</v>
      </c>
      <c r="V75">
        <f t="shared" si="14"/>
        <v>70.694544380468074</v>
      </c>
      <c r="W75">
        <f t="shared" si="15"/>
        <v>2.0518150318379025</v>
      </c>
      <c r="X75">
        <f t="shared" si="16"/>
        <v>2.9023668655325414</v>
      </c>
      <c r="Y75">
        <f t="shared" si="17"/>
        <v>0.95814536940204009</v>
      </c>
      <c r="Z75">
        <f t="shared" si="18"/>
        <v>-42.305448556459879</v>
      </c>
      <c r="AA75">
        <f t="shared" si="19"/>
        <v>-97.844214899999884</v>
      </c>
      <c r="AB75">
        <f t="shared" si="20"/>
        <v>-6.8144723771642601</v>
      </c>
      <c r="AC75">
        <f t="shared" si="21"/>
        <v>68.057117198679066</v>
      </c>
      <c r="AD75">
        <v>0</v>
      </c>
      <c r="AE75">
        <v>0</v>
      </c>
      <c r="AF75">
        <v>3</v>
      </c>
      <c r="AG75">
        <v>7</v>
      </c>
      <c r="AH75">
        <v>1</v>
      </c>
      <c r="AI75">
        <f t="shared" si="22"/>
        <v>1</v>
      </c>
      <c r="AJ75">
        <f t="shared" si="23"/>
        <v>0</v>
      </c>
      <c r="AK75">
        <f t="shared" si="24"/>
        <v>67865.306921310883</v>
      </c>
      <c r="AL75">
        <f t="shared" si="25"/>
        <v>1199.9960714285701</v>
      </c>
      <c r="AM75">
        <f t="shared" si="26"/>
        <v>963.35663442926261</v>
      </c>
      <c r="AN75">
        <f t="shared" si="27"/>
        <v>0.80279982357142787</v>
      </c>
      <c r="AO75">
        <f t="shared" si="28"/>
        <v>0.22320005421428557</v>
      </c>
      <c r="AP75">
        <v>10</v>
      </c>
      <c r="AQ75">
        <v>1</v>
      </c>
      <c r="AR75" t="s">
        <v>237</v>
      </c>
      <c r="AS75">
        <v>1560442099.1607101</v>
      </c>
      <c r="AT75">
        <v>154.607928571429</v>
      </c>
      <c r="AU75">
        <v>182.43607142857101</v>
      </c>
      <c r="AV75">
        <v>20.6162178571429</v>
      </c>
      <c r="AW75">
        <v>19.050539285714301</v>
      </c>
      <c r="AX75">
        <v>600.07842857142896</v>
      </c>
      <c r="AY75">
        <v>99.4240321428572</v>
      </c>
      <c r="AZ75">
        <v>0.100286335714286</v>
      </c>
      <c r="BA75">
        <v>23.478153571428599</v>
      </c>
      <c r="BB75">
        <v>24.212317857142899</v>
      </c>
      <c r="BC75">
        <v>23.953914285714301</v>
      </c>
      <c r="BD75">
        <v>0</v>
      </c>
      <c r="BE75">
        <v>0</v>
      </c>
      <c r="BF75">
        <v>13000.7392857143</v>
      </c>
      <c r="BG75">
        <v>1041.21285714286</v>
      </c>
      <c r="BH75">
        <v>19.790539285714299</v>
      </c>
      <c r="BI75">
        <v>1199.9960714285701</v>
      </c>
      <c r="BJ75">
        <v>0.32999810714285699</v>
      </c>
      <c r="BK75">
        <v>0.33000024999999999</v>
      </c>
      <c r="BL75">
        <v>0.329999428571428</v>
      </c>
      <c r="BM75">
        <v>1.0002314285714299E-2</v>
      </c>
      <c r="BN75">
        <v>26</v>
      </c>
      <c r="BO75">
        <v>17743.057142857098</v>
      </c>
      <c r="BP75">
        <v>1560439127</v>
      </c>
      <c r="BQ75" t="s">
        <v>238</v>
      </c>
      <c r="BR75">
        <v>2</v>
      </c>
      <c r="BS75">
        <v>-0.51400000000000001</v>
      </c>
      <c r="BT75">
        <v>2.4E-2</v>
      </c>
      <c r="BU75">
        <v>400</v>
      </c>
      <c r="BV75">
        <v>19</v>
      </c>
      <c r="BW75">
        <v>0.04</v>
      </c>
      <c r="BX75">
        <v>0.04</v>
      </c>
      <c r="BY75">
        <v>16.4894913607882</v>
      </c>
      <c r="BZ75">
        <v>2.7377328622289099</v>
      </c>
      <c r="CA75">
        <v>0.28396709715552099</v>
      </c>
      <c r="CB75">
        <v>0</v>
      </c>
      <c r="CC75">
        <v>-27.7587317073171</v>
      </c>
      <c r="CD75">
        <v>-4.7660090592320001</v>
      </c>
      <c r="CE75">
        <v>0.49247432937383301</v>
      </c>
      <c r="CF75">
        <v>0</v>
      </c>
      <c r="CG75">
        <v>1.56419317073171</v>
      </c>
      <c r="CH75">
        <v>3.5365714285708297E-2</v>
      </c>
      <c r="CI75">
        <v>5.1500113374369199E-3</v>
      </c>
      <c r="CJ75">
        <v>1</v>
      </c>
      <c r="CK75">
        <v>1</v>
      </c>
      <c r="CL75">
        <v>3</v>
      </c>
      <c r="CM75" t="s">
        <v>257</v>
      </c>
      <c r="CN75">
        <v>1.8608100000000001</v>
      </c>
      <c r="CO75">
        <v>1.8577600000000001</v>
      </c>
      <c r="CP75">
        <v>1.8605100000000001</v>
      </c>
      <c r="CQ75">
        <v>1.85334</v>
      </c>
      <c r="CR75">
        <v>1.8519099999999999</v>
      </c>
      <c r="CS75">
        <v>1.8527199999999999</v>
      </c>
      <c r="CT75">
        <v>1.85639</v>
      </c>
      <c r="CU75">
        <v>1.86266</v>
      </c>
      <c r="CV75" t="s">
        <v>240</v>
      </c>
      <c r="CW75" t="s">
        <v>19</v>
      </c>
      <c r="CX75" t="s">
        <v>19</v>
      </c>
      <c r="CY75" t="s">
        <v>19</v>
      </c>
      <c r="CZ75" t="s">
        <v>241</v>
      </c>
      <c r="DA75" t="s">
        <v>242</v>
      </c>
      <c r="DB75" t="s">
        <v>243</v>
      </c>
      <c r="DC75" t="s">
        <v>243</v>
      </c>
      <c r="DD75" t="s">
        <v>243</v>
      </c>
      <c r="DE75" t="s">
        <v>243</v>
      </c>
      <c r="DF75">
        <v>0</v>
      </c>
      <c r="DG75">
        <v>100</v>
      </c>
      <c r="DH75">
        <v>100</v>
      </c>
      <c r="DI75">
        <v>-0.51400000000000001</v>
      </c>
      <c r="DJ75">
        <v>2.4E-2</v>
      </c>
      <c r="DK75">
        <v>3</v>
      </c>
      <c r="DL75">
        <v>618.84400000000005</v>
      </c>
      <c r="DM75">
        <v>287.27199999999999</v>
      </c>
      <c r="DN75">
        <v>23.000699999999998</v>
      </c>
      <c r="DO75">
        <v>24.668399999999998</v>
      </c>
      <c r="DP75">
        <v>30.000299999999999</v>
      </c>
      <c r="DQ75">
        <v>24.736499999999999</v>
      </c>
      <c r="DR75">
        <v>24.7499</v>
      </c>
      <c r="DS75">
        <v>11.6197</v>
      </c>
      <c r="DT75">
        <v>27.779</v>
      </c>
      <c r="DU75">
        <v>86.218500000000006</v>
      </c>
      <c r="DV75">
        <v>23</v>
      </c>
      <c r="DW75">
        <v>210.83</v>
      </c>
      <c r="DX75">
        <v>19</v>
      </c>
      <c r="DY75">
        <v>101.134</v>
      </c>
      <c r="DZ75">
        <v>105.1</v>
      </c>
    </row>
    <row r="76" spans="1:130" x14ac:dyDescent="0.25">
      <c r="A76">
        <v>60</v>
      </c>
      <c r="B76">
        <v>1560442110.5</v>
      </c>
      <c r="C76">
        <v>118</v>
      </c>
      <c r="D76" t="s">
        <v>362</v>
      </c>
      <c r="E76" t="s">
        <v>363</v>
      </c>
      <c r="G76">
        <v>1560442101.1607101</v>
      </c>
      <c r="H76">
        <f t="shared" si="0"/>
        <v>9.5989203261324062E-4</v>
      </c>
      <c r="I76">
        <f t="shared" si="1"/>
        <v>16.635713393280515</v>
      </c>
      <c r="J76">
        <f t="shared" si="2"/>
        <v>157.81742857142899</v>
      </c>
      <c r="K76">
        <f t="shared" si="3"/>
        <v>-115.87637069992644</v>
      </c>
      <c r="L76">
        <f t="shared" si="4"/>
        <v>-11.532545167937673</v>
      </c>
      <c r="M76">
        <f t="shared" si="5"/>
        <v>15.706710628700572</v>
      </c>
      <c r="N76">
        <f t="shared" si="6"/>
        <v>9.8741257266246163E-2</v>
      </c>
      <c r="O76">
        <f t="shared" si="7"/>
        <v>3</v>
      </c>
      <c r="P76">
        <f t="shared" si="8"/>
        <v>9.7142593628089219E-2</v>
      </c>
      <c r="Q76">
        <f t="shared" si="9"/>
        <v>6.0855755158749823E-2</v>
      </c>
      <c r="R76">
        <f t="shared" si="10"/>
        <v>215.02084539182016</v>
      </c>
      <c r="S76">
        <f t="shared" si="11"/>
        <v>24.478258810857785</v>
      </c>
      <c r="T76">
        <f t="shared" si="12"/>
        <v>24.084787500000001</v>
      </c>
      <c r="U76">
        <f t="shared" si="13"/>
        <v>3.0102624329086995</v>
      </c>
      <c r="V76">
        <f t="shared" si="14"/>
        <v>70.688263749973018</v>
      </c>
      <c r="W76">
        <f t="shared" si="15"/>
        <v>2.0518435344414976</v>
      </c>
      <c r="X76">
        <f t="shared" si="16"/>
        <v>2.9026650614859402</v>
      </c>
      <c r="Y76">
        <f t="shared" si="17"/>
        <v>0.95841889846720196</v>
      </c>
      <c r="Z76">
        <f t="shared" si="18"/>
        <v>-42.33123863824391</v>
      </c>
      <c r="AA76">
        <f t="shared" si="19"/>
        <v>-97.839016242864318</v>
      </c>
      <c r="AB76">
        <f t="shared" si="20"/>
        <v>-6.8142265460232334</v>
      </c>
      <c r="AC76">
        <f t="shared" si="21"/>
        <v>68.03636396468869</v>
      </c>
      <c r="AD76">
        <v>0</v>
      </c>
      <c r="AE76">
        <v>0</v>
      </c>
      <c r="AF76">
        <v>3</v>
      </c>
      <c r="AG76">
        <v>7</v>
      </c>
      <c r="AH76">
        <v>1</v>
      </c>
      <c r="AI76">
        <f t="shared" si="22"/>
        <v>1</v>
      </c>
      <c r="AJ76">
        <f t="shared" si="23"/>
        <v>0</v>
      </c>
      <c r="AK76">
        <f t="shared" si="24"/>
        <v>67864.10183752657</v>
      </c>
      <c r="AL76">
        <f t="shared" si="25"/>
        <v>1199.9939285714299</v>
      </c>
      <c r="AM76">
        <f t="shared" si="26"/>
        <v>963.35491521535255</v>
      </c>
      <c r="AN76">
        <f t="shared" si="27"/>
        <v>0.80279982446428566</v>
      </c>
      <c r="AO76">
        <f t="shared" si="28"/>
        <v>0.22320002939285721</v>
      </c>
      <c r="AP76">
        <v>10</v>
      </c>
      <c r="AQ76">
        <v>1</v>
      </c>
      <c r="AR76" t="s">
        <v>237</v>
      </c>
      <c r="AS76">
        <v>1560442101.1607101</v>
      </c>
      <c r="AT76">
        <v>157.81742857142899</v>
      </c>
      <c r="AU76">
        <v>185.79275000000001</v>
      </c>
      <c r="AV76">
        <v>20.6164535714286</v>
      </c>
      <c r="AW76">
        <v>19.049803571428601</v>
      </c>
      <c r="AX76">
        <v>600.07178571428597</v>
      </c>
      <c r="AY76">
        <v>99.424357142857204</v>
      </c>
      <c r="AZ76">
        <v>0.100205960714286</v>
      </c>
      <c r="BA76">
        <v>23.479857142857099</v>
      </c>
      <c r="BB76">
        <v>24.214628571428602</v>
      </c>
      <c r="BC76">
        <v>23.9549464285714</v>
      </c>
      <c r="BD76">
        <v>0</v>
      </c>
      <c r="BE76">
        <v>0</v>
      </c>
      <c r="BF76">
        <v>13000.517857142901</v>
      </c>
      <c r="BG76">
        <v>1041.22642857143</v>
      </c>
      <c r="BH76">
        <v>19.583728571428601</v>
      </c>
      <c r="BI76">
        <v>1199.9939285714299</v>
      </c>
      <c r="BJ76">
        <v>0.329998464285714</v>
      </c>
      <c r="BK76">
        <v>0.33000017857142899</v>
      </c>
      <c r="BL76">
        <v>0.32999925000000002</v>
      </c>
      <c r="BM76">
        <v>1.0002189285714299E-2</v>
      </c>
      <c r="BN76">
        <v>26</v>
      </c>
      <c r="BO76">
        <v>17743.032142857101</v>
      </c>
      <c r="BP76">
        <v>1560439127</v>
      </c>
      <c r="BQ76" t="s">
        <v>238</v>
      </c>
      <c r="BR76">
        <v>2</v>
      </c>
      <c r="BS76">
        <v>-0.51400000000000001</v>
      </c>
      <c r="BT76">
        <v>2.4E-2</v>
      </c>
      <c r="BU76">
        <v>400</v>
      </c>
      <c r="BV76">
        <v>19</v>
      </c>
      <c r="BW76">
        <v>0.04</v>
      </c>
      <c r="BX76">
        <v>0.04</v>
      </c>
      <c r="BY76">
        <v>16.5703571983994</v>
      </c>
      <c r="BZ76">
        <v>2.9256908569589402</v>
      </c>
      <c r="CA76">
        <v>0.29910059111377402</v>
      </c>
      <c r="CB76">
        <v>0</v>
      </c>
      <c r="CC76">
        <v>-27.894643902439</v>
      </c>
      <c r="CD76">
        <v>-5.0973888501747204</v>
      </c>
      <c r="CE76">
        <v>0.51861656076234797</v>
      </c>
      <c r="CF76">
        <v>0</v>
      </c>
      <c r="CG76">
        <v>1.5661636585365899</v>
      </c>
      <c r="CH76">
        <v>2.24933101045281E-2</v>
      </c>
      <c r="CI76">
        <v>3.3399859471718099E-3</v>
      </c>
      <c r="CJ76">
        <v>1</v>
      </c>
      <c r="CK76">
        <v>1</v>
      </c>
      <c r="CL76">
        <v>3</v>
      </c>
      <c r="CM76" t="s">
        <v>257</v>
      </c>
      <c r="CN76">
        <v>1.8608100000000001</v>
      </c>
      <c r="CO76">
        <v>1.8577600000000001</v>
      </c>
      <c r="CP76">
        <v>1.8605100000000001</v>
      </c>
      <c r="CQ76">
        <v>1.8533299999999999</v>
      </c>
      <c r="CR76">
        <v>1.8519099999999999</v>
      </c>
      <c r="CS76">
        <v>1.8527199999999999</v>
      </c>
      <c r="CT76">
        <v>1.8564000000000001</v>
      </c>
      <c r="CU76">
        <v>1.86267</v>
      </c>
      <c r="CV76" t="s">
        <v>240</v>
      </c>
      <c r="CW76" t="s">
        <v>19</v>
      </c>
      <c r="CX76" t="s">
        <v>19</v>
      </c>
      <c r="CY76" t="s">
        <v>19</v>
      </c>
      <c r="CZ76" t="s">
        <v>241</v>
      </c>
      <c r="DA76" t="s">
        <v>242</v>
      </c>
      <c r="DB76" t="s">
        <v>243</v>
      </c>
      <c r="DC76" t="s">
        <v>243</v>
      </c>
      <c r="DD76" t="s">
        <v>243</v>
      </c>
      <c r="DE76" t="s">
        <v>243</v>
      </c>
      <c r="DF76">
        <v>0</v>
      </c>
      <c r="DG76">
        <v>100</v>
      </c>
      <c r="DH76">
        <v>100</v>
      </c>
      <c r="DI76">
        <v>-0.51400000000000001</v>
      </c>
      <c r="DJ76">
        <v>2.4E-2</v>
      </c>
      <c r="DK76">
        <v>3</v>
      </c>
      <c r="DL76">
        <v>618.75800000000004</v>
      </c>
      <c r="DM76">
        <v>287.27699999999999</v>
      </c>
      <c r="DN76">
        <v>23.000699999999998</v>
      </c>
      <c r="DO76">
        <v>24.6694</v>
      </c>
      <c r="DP76">
        <v>30.000299999999999</v>
      </c>
      <c r="DQ76">
        <v>24.7376</v>
      </c>
      <c r="DR76">
        <v>24.751000000000001</v>
      </c>
      <c r="DS76">
        <v>11.7254</v>
      </c>
      <c r="DT76">
        <v>27.779</v>
      </c>
      <c r="DU76">
        <v>86.218500000000006</v>
      </c>
      <c r="DV76">
        <v>23</v>
      </c>
      <c r="DW76">
        <v>210.83</v>
      </c>
      <c r="DX76">
        <v>19</v>
      </c>
      <c r="DY76">
        <v>101.134</v>
      </c>
      <c r="DZ76">
        <v>105.099</v>
      </c>
    </row>
    <row r="77" spans="1:130" x14ac:dyDescent="0.25">
      <c r="A77">
        <v>61</v>
      </c>
      <c r="B77">
        <v>1560442112.5</v>
      </c>
      <c r="C77">
        <v>120</v>
      </c>
      <c r="D77" t="s">
        <v>364</v>
      </c>
      <c r="E77" t="s">
        <v>365</v>
      </c>
      <c r="G77">
        <v>1560442103.1607101</v>
      </c>
      <c r="H77">
        <f t="shared" si="0"/>
        <v>9.602242836267591E-4</v>
      </c>
      <c r="I77">
        <f t="shared" si="1"/>
        <v>16.740892211917846</v>
      </c>
      <c r="J77">
        <f t="shared" si="2"/>
        <v>161.026642857143</v>
      </c>
      <c r="K77">
        <f t="shared" si="3"/>
        <v>-114.41477677866587</v>
      </c>
      <c r="L77">
        <f t="shared" si="4"/>
        <v>-11.38710570625978</v>
      </c>
      <c r="M77">
        <f t="shared" si="5"/>
        <v>16.026141512171638</v>
      </c>
      <c r="N77">
        <f t="shared" si="6"/>
        <v>9.8747682250405103E-2</v>
      </c>
      <c r="O77">
        <f t="shared" si="7"/>
        <v>3</v>
      </c>
      <c r="P77">
        <f t="shared" si="8"/>
        <v>9.7148812243336866E-2</v>
      </c>
      <c r="Q77">
        <f t="shared" si="9"/>
        <v>6.0859659948526441E-2</v>
      </c>
      <c r="R77">
        <f t="shared" si="10"/>
        <v>215.0203588043108</v>
      </c>
      <c r="S77">
        <f t="shared" si="11"/>
        <v>24.480123575985786</v>
      </c>
      <c r="T77">
        <f t="shared" si="12"/>
        <v>24.086416071428602</v>
      </c>
      <c r="U77">
        <f t="shared" si="13"/>
        <v>3.0105567456625995</v>
      </c>
      <c r="V77">
        <f t="shared" si="14"/>
        <v>70.680740630618573</v>
      </c>
      <c r="W77">
        <f t="shared" si="15"/>
        <v>2.0518668840882328</v>
      </c>
      <c r="X77">
        <f t="shared" si="16"/>
        <v>2.9030070508335526</v>
      </c>
      <c r="Y77">
        <f t="shared" si="17"/>
        <v>0.95868986157436664</v>
      </c>
      <c r="Z77">
        <f t="shared" si="18"/>
        <v>-42.345890907940074</v>
      </c>
      <c r="AA77">
        <f t="shared" si="19"/>
        <v>-97.786452042864298</v>
      </c>
      <c r="AB77">
        <f t="shared" si="20"/>
        <v>-6.8106888873508131</v>
      </c>
      <c r="AC77">
        <f t="shared" si="21"/>
        <v>68.077326966155638</v>
      </c>
      <c r="AD77">
        <v>0</v>
      </c>
      <c r="AE77">
        <v>0</v>
      </c>
      <c r="AF77">
        <v>3</v>
      </c>
      <c r="AG77">
        <v>7</v>
      </c>
      <c r="AH77">
        <v>1</v>
      </c>
      <c r="AI77">
        <f t="shared" si="22"/>
        <v>1</v>
      </c>
      <c r="AJ77">
        <f t="shared" si="23"/>
        <v>0</v>
      </c>
      <c r="AK77">
        <f t="shared" si="24"/>
        <v>67856.55553590435</v>
      </c>
      <c r="AL77">
        <f t="shared" si="25"/>
        <v>1199.9914285714301</v>
      </c>
      <c r="AM77">
        <f t="shared" si="26"/>
        <v>963.35283535916903</v>
      </c>
      <c r="AN77">
        <f t="shared" si="27"/>
        <v>0.80279976374999995</v>
      </c>
      <c r="AO77">
        <f t="shared" si="28"/>
        <v>0.22320000617857139</v>
      </c>
      <c r="AP77">
        <v>10</v>
      </c>
      <c r="AQ77">
        <v>1</v>
      </c>
      <c r="AR77" t="s">
        <v>237</v>
      </c>
      <c r="AS77">
        <v>1560442103.1607101</v>
      </c>
      <c r="AT77">
        <v>161.026642857143</v>
      </c>
      <c r="AU77">
        <v>189.18324999999999</v>
      </c>
      <c r="AV77">
        <v>20.616642857142899</v>
      </c>
      <c r="AW77">
        <v>19.049407142857099</v>
      </c>
      <c r="AX77">
        <v>600.05503571428596</v>
      </c>
      <c r="AY77">
        <v>99.424689285714294</v>
      </c>
      <c r="AZ77">
        <v>0.100092625</v>
      </c>
      <c r="BA77">
        <v>23.4818107142857</v>
      </c>
      <c r="BB77">
        <v>24.216567857142898</v>
      </c>
      <c r="BC77">
        <v>23.956264285714301</v>
      </c>
      <c r="BD77">
        <v>0</v>
      </c>
      <c r="BE77">
        <v>0</v>
      </c>
      <c r="BF77">
        <v>12998.953571428599</v>
      </c>
      <c r="BG77">
        <v>1041.23464285714</v>
      </c>
      <c r="BH77">
        <v>19.1108892857143</v>
      </c>
      <c r="BI77">
        <v>1199.9914285714301</v>
      </c>
      <c r="BJ77">
        <v>0.32999871428571398</v>
      </c>
      <c r="BK77">
        <v>0.33000064285714298</v>
      </c>
      <c r="BL77">
        <v>0.32999875000000001</v>
      </c>
      <c r="BM77">
        <v>1.0001975E-2</v>
      </c>
      <c r="BN77">
        <v>26</v>
      </c>
      <c r="BO77">
        <v>17743.003571428599</v>
      </c>
      <c r="BP77">
        <v>1560439127</v>
      </c>
      <c r="BQ77" t="s">
        <v>238</v>
      </c>
      <c r="BR77">
        <v>2</v>
      </c>
      <c r="BS77">
        <v>-0.51400000000000001</v>
      </c>
      <c r="BT77">
        <v>2.4E-2</v>
      </c>
      <c r="BU77">
        <v>400</v>
      </c>
      <c r="BV77">
        <v>19</v>
      </c>
      <c r="BW77">
        <v>0.04</v>
      </c>
      <c r="BX77">
        <v>0.04</v>
      </c>
      <c r="BY77">
        <v>16.647236102631801</v>
      </c>
      <c r="BZ77">
        <v>3.0053704887358399</v>
      </c>
      <c r="CA77">
        <v>0.30492844037064398</v>
      </c>
      <c r="CB77">
        <v>0</v>
      </c>
      <c r="CC77">
        <v>-28.036207317073199</v>
      </c>
      <c r="CD77">
        <v>-5.1875080139376797</v>
      </c>
      <c r="CE77">
        <v>0.52528359930856205</v>
      </c>
      <c r="CF77">
        <v>0</v>
      </c>
      <c r="CG77">
        <v>1.5671885365853699</v>
      </c>
      <c r="CH77">
        <v>2.4698257839718098E-2</v>
      </c>
      <c r="CI77">
        <v>3.4472948468120099E-3</v>
      </c>
      <c r="CJ77">
        <v>1</v>
      </c>
      <c r="CK77">
        <v>1</v>
      </c>
      <c r="CL77">
        <v>3</v>
      </c>
      <c r="CM77" t="s">
        <v>257</v>
      </c>
      <c r="CN77">
        <v>1.8608100000000001</v>
      </c>
      <c r="CO77">
        <v>1.85775</v>
      </c>
      <c r="CP77">
        <v>1.8605100000000001</v>
      </c>
      <c r="CQ77">
        <v>1.8533299999999999</v>
      </c>
      <c r="CR77">
        <v>1.8519099999999999</v>
      </c>
      <c r="CS77">
        <v>1.8527199999999999</v>
      </c>
      <c r="CT77">
        <v>1.8564099999999999</v>
      </c>
      <c r="CU77">
        <v>1.86267</v>
      </c>
      <c r="CV77" t="s">
        <v>240</v>
      </c>
      <c r="CW77" t="s">
        <v>19</v>
      </c>
      <c r="CX77" t="s">
        <v>19</v>
      </c>
      <c r="CY77" t="s">
        <v>19</v>
      </c>
      <c r="CZ77" t="s">
        <v>241</v>
      </c>
      <c r="DA77" t="s">
        <v>242</v>
      </c>
      <c r="DB77" t="s">
        <v>243</v>
      </c>
      <c r="DC77" t="s">
        <v>243</v>
      </c>
      <c r="DD77" t="s">
        <v>243</v>
      </c>
      <c r="DE77" t="s">
        <v>243</v>
      </c>
      <c r="DF77">
        <v>0</v>
      </c>
      <c r="DG77">
        <v>100</v>
      </c>
      <c r="DH77">
        <v>100</v>
      </c>
      <c r="DI77">
        <v>-0.51400000000000001</v>
      </c>
      <c r="DJ77">
        <v>2.4E-2</v>
      </c>
      <c r="DK77">
        <v>3</v>
      </c>
      <c r="DL77">
        <v>618.59900000000005</v>
      </c>
      <c r="DM77">
        <v>287.20800000000003</v>
      </c>
      <c r="DN77">
        <v>23.000699999999998</v>
      </c>
      <c r="DO77">
        <v>24.6709</v>
      </c>
      <c r="DP77">
        <v>30.000399999999999</v>
      </c>
      <c r="DQ77">
        <v>24.739100000000001</v>
      </c>
      <c r="DR77">
        <v>24.752500000000001</v>
      </c>
      <c r="DS77">
        <v>11.867100000000001</v>
      </c>
      <c r="DT77">
        <v>27.779</v>
      </c>
      <c r="DU77">
        <v>86.218500000000006</v>
      </c>
      <c r="DV77">
        <v>23</v>
      </c>
      <c r="DW77">
        <v>215.83</v>
      </c>
      <c r="DX77">
        <v>19</v>
      </c>
      <c r="DY77">
        <v>101.133</v>
      </c>
      <c r="DZ77">
        <v>105.099</v>
      </c>
    </row>
    <row r="78" spans="1:130" x14ac:dyDescent="0.25">
      <c r="A78">
        <v>62</v>
      </c>
      <c r="B78">
        <v>1560442114.5</v>
      </c>
      <c r="C78">
        <v>122</v>
      </c>
      <c r="D78" t="s">
        <v>366</v>
      </c>
      <c r="E78" t="s">
        <v>367</v>
      </c>
      <c r="G78">
        <v>1560442105.1607101</v>
      </c>
      <c r="H78">
        <f t="shared" si="0"/>
        <v>9.6071732572945267E-4</v>
      </c>
      <c r="I78">
        <f t="shared" si="1"/>
        <v>16.844205876954099</v>
      </c>
      <c r="J78">
        <f t="shared" si="2"/>
        <v>164.24125000000001</v>
      </c>
      <c r="K78">
        <f t="shared" si="3"/>
        <v>-112.84099412863138</v>
      </c>
      <c r="L78">
        <f t="shared" si="4"/>
        <v>-11.230492898164991</v>
      </c>
      <c r="M78">
        <f t="shared" si="5"/>
        <v>16.346100155836272</v>
      </c>
      <c r="N78">
        <f t="shared" si="6"/>
        <v>9.8781918688376727E-2</v>
      </c>
      <c r="O78">
        <f t="shared" si="7"/>
        <v>3</v>
      </c>
      <c r="P78">
        <f t="shared" si="8"/>
        <v>9.7181948794412124E-2</v>
      </c>
      <c r="Q78">
        <f t="shared" si="9"/>
        <v>6.0880467054771778E-2</v>
      </c>
      <c r="R78">
        <f t="shared" si="10"/>
        <v>215.02025054266721</v>
      </c>
      <c r="S78">
        <f t="shared" si="11"/>
        <v>24.48189599658344</v>
      </c>
      <c r="T78">
        <f t="shared" si="12"/>
        <v>24.087524999999999</v>
      </c>
      <c r="U78">
        <f t="shared" si="13"/>
        <v>3.0107571638101174</v>
      </c>
      <c r="V78">
        <f t="shared" si="14"/>
        <v>70.673842654515155</v>
      </c>
      <c r="W78">
        <f t="shared" si="15"/>
        <v>2.0519017283700394</v>
      </c>
      <c r="X78">
        <f t="shared" si="16"/>
        <v>2.9033396958484881</v>
      </c>
      <c r="Y78">
        <f t="shared" si="17"/>
        <v>0.95885543544007801</v>
      </c>
      <c r="Z78">
        <f t="shared" si="18"/>
        <v>-42.367634064668863</v>
      </c>
      <c r="AA78">
        <f t="shared" si="19"/>
        <v>-97.658507314288045</v>
      </c>
      <c r="AB78">
        <f t="shared" si="20"/>
        <v>-6.8018811380516198</v>
      </c>
      <c r="AC78">
        <f t="shared" si="21"/>
        <v>68.192228025658693</v>
      </c>
      <c r="AD78">
        <v>0</v>
      </c>
      <c r="AE78">
        <v>0</v>
      </c>
      <c r="AF78">
        <v>3</v>
      </c>
      <c r="AG78">
        <v>7</v>
      </c>
      <c r="AH78">
        <v>1</v>
      </c>
      <c r="AI78">
        <f t="shared" si="22"/>
        <v>1</v>
      </c>
      <c r="AJ78">
        <f t="shared" si="23"/>
        <v>0</v>
      </c>
      <c r="AK78">
        <f t="shared" si="24"/>
        <v>67854.381422976599</v>
      </c>
      <c r="AL78">
        <f t="shared" si="25"/>
        <v>1199.9907142857101</v>
      </c>
      <c r="AM78">
        <f t="shared" si="26"/>
        <v>963.35222314534747</v>
      </c>
      <c r="AN78">
        <f t="shared" si="27"/>
        <v>0.80279973142857131</v>
      </c>
      <c r="AO78">
        <f t="shared" si="28"/>
        <v>0.22320003564285715</v>
      </c>
      <c r="AP78">
        <v>10</v>
      </c>
      <c r="AQ78">
        <v>1</v>
      </c>
      <c r="AR78" t="s">
        <v>237</v>
      </c>
      <c r="AS78">
        <v>1560442105.1607101</v>
      </c>
      <c r="AT78">
        <v>164.24125000000001</v>
      </c>
      <c r="AU78">
        <v>192.57575</v>
      </c>
      <c r="AV78">
        <v>20.6169607142857</v>
      </c>
      <c r="AW78">
        <v>19.0488964285714</v>
      </c>
      <c r="AX78">
        <v>600.04571428571398</v>
      </c>
      <c r="AY78">
        <v>99.424885714285693</v>
      </c>
      <c r="AZ78">
        <v>0.100051875</v>
      </c>
      <c r="BA78">
        <v>23.483710714285699</v>
      </c>
      <c r="BB78">
        <v>24.217196428571398</v>
      </c>
      <c r="BC78">
        <v>23.957853571428601</v>
      </c>
      <c r="BD78">
        <v>0</v>
      </c>
      <c r="BE78">
        <v>0</v>
      </c>
      <c r="BF78">
        <v>12998.5535714286</v>
      </c>
      <c r="BG78">
        <v>1041.24892857143</v>
      </c>
      <c r="BH78">
        <v>18.4508785714286</v>
      </c>
      <c r="BI78">
        <v>1199.9907142857101</v>
      </c>
      <c r="BJ78">
        <v>0.329998321428571</v>
      </c>
      <c r="BK78">
        <v>0.33000099999999999</v>
      </c>
      <c r="BL78">
        <v>0.32999903571428602</v>
      </c>
      <c r="BM78">
        <v>1.00017071428571E-2</v>
      </c>
      <c r="BN78">
        <v>26</v>
      </c>
      <c r="BO78">
        <v>17742.989285714299</v>
      </c>
      <c r="BP78">
        <v>1560439127</v>
      </c>
      <c r="BQ78" t="s">
        <v>238</v>
      </c>
      <c r="BR78">
        <v>2</v>
      </c>
      <c r="BS78">
        <v>-0.51400000000000001</v>
      </c>
      <c r="BT78">
        <v>2.4E-2</v>
      </c>
      <c r="BU78">
        <v>400</v>
      </c>
      <c r="BV78">
        <v>19</v>
      </c>
      <c r="BW78">
        <v>0.04</v>
      </c>
      <c r="BX78">
        <v>0.04</v>
      </c>
      <c r="BY78">
        <v>16.7516959393155</v>
      </c>
      <c r="BZ78">
        <v>2.8359113015597099</v>
      </c>
      <c r="CA78">
        <v>0.28668683363180802</v>
      </c>
      <c r="CB78">
        <v>0</v>
      </c>
      <c r="CC78">
        <v>-28.2230951219512</v>
      </c>
      <c r="CD78">
        <v>-4.7745344947731798</v>
      </c>
      <c r="CE78">
        <v>0.48006752317301499</v>
      </c>
      <c r="CF78">
        <v>0</v>
      </c>
      <c r="CG78">
        <v>1.56779243902439</v>
      </c>
      <c r="CH78">
        <v>3.4711149825776999E-2</v>
      </c>
      <c r="CI78">
        <v>3.9258143666510703E-3</v>
      </c>
      <c r="CJ78">
        <v>1</v>
      </c>
      <c r="CK78">
        <v>1</v>
      </c>
      <c r="CL78">
        <v>3</v>
      </c>
      <c r="CM78" t="s">
        <v>257</v>
      </c>
      <c r="CN78">
        <v>1.8608100000000001</v>
      </c>
      <c r="CO78">
        <v>1.8577600000000001</v>
      </c>
      <c r="CP78">
        <v>1.8605100000000001</v>
      </c>
      <c r="CQ78">
        <v>1.8533299999999999</v>
      </c>
      <c r="CR78">
        <v>1.85192</v>
      </c>
      <c r="CS78">
        <v>1.8527199999999999</v>
      </c>
      <c r="CT78">
        <v>1.8564000000000001</v>
      </c>
      <c r="CU78">
        <v>1.86267</v>
      </c>
      <c r="CV78" t="s">
        <v>240</v>
      </c>
      <c r="CW78" t="s">
        <v>19</v>
      </c>
      <c r="CX78" t="s">
        <v>19</v>
      </c>
      <c r="CY78" t="s">
        <v>19</v>
      </c>
      <c r="CZ78" t="s">
        <v>241</v>
      </c>
      <c r="DA78" t="s">
        <v>242</v>
      </c>
      <c r="DB78" t="s">
        <v>243</v>
      </c>
      <c r="DC78" t="s">
        <v>243</v>
      </c>
      <c r="DD78" t="s">
        <v>243</v>
      </c>
      <c r="DE78" t="s">
        <v>243</v>
      </c>
      <c r="DF78">
        <v>0</v>
      </c>
      <c r="DG78">
        <v>100</v>
      </c>
      <c r="DH78">
        <v>100</v>
      </c>
      <c r="DI78">
        <v>-0.51400000000000001</v>
      </c>
      <c r="DJ78">
        <v>2.4E-2</v>
      </c>
      <c r="DK78">
        <v>3</v>
      </c>
      <c r="DL78">
        <v>618.67100000000005</v>
      </c>
      <c r="DM78">
        <v>287.10399999999998</v>
      </c>
      <c r="DN78">
        <v>23.000399999999999</v>
      </c>
      <c r="DO78">
        <v>24.672499999999999</v>
      </c>
      <c r="DP78">
        <v>30.000399999999999</v>
      </c>
      <c r="DQ78">
        <v>24.740200000000002</v>
      </c>
      <c r="DR78">
        <v>24.753900000000002</v>
      </c>
      <c r="DS78">
        <v>12.0266</v>
      </c>
      <c r="DT78">
        <v>27.779</v>
      </c>
      <c r="DU78">
        <v>86.218500000000006</v>
      </c>
      <c r="DV78">
        <v>23</v>
      </c>
      <c r="DW78">
        <v>220.83</v>
      </c>
      <c r="DX78">
        <v>19</v>
      </c>
      <c r="DY78">
        <v>101.133</v>
      </c>
      <c r="DZ78">
        <v>105.098</v>
      </c>
    </row>
    <row r="79" spans="1:130" x14ac:dyDescent="0.25">
      <c r="A79">
        <v>63</v>
      </c>
      <c r="B79">
        <v>1560442116.5</v>
      </c>
      <c r="C79">
        <v>124</v>
      </c>
      <c r="D79" t="s">
        <v>368</v>
      </c>
      <c r="E79" t="s">
        <v>369</v>
      </c>
      <c r="G79">
        <v>1560442107.1607101</v>
      </c>
      <c r="H79">
        <f t="shared" si="0"/>
        <v>9.6124550563392991E-4</v>
      </c>
      <c r="I79">
        <f t="shared" si="1"/>
        <v>16.924597190831257</v>
      </c>
      <c r="J79">
        <f t="shared" si="2"/>
        <v>167.46528571428601</v>
      </c>
      <c r="K79">
        <f t="shared" si="3"/>
        <v>-110.83711002651573</v>
      </c>
      <c r="L79">
        <f t="shared" si="4"/>
        <v>-11.031059987336027</v>
      </c>
      <c r="M79">
        <f t="shared" si="5"/>
        <v>16.66697744165938</v>
      </c>
      <c r="N79">
        <f t="shared" si="6"/>
        <v>9.8832967367791569E-2</v>
      </c>
      <c r="O79">
        <f t="shared" si="7"/>
        <v>3</v>
      </c>
      <c r="P79">
        <f t="shared" si="8"/>
        <v>9.7231356782457118E-2</v>
      </c>
      <c r="Q79">
        <f t="shared" si="9"/>
        <v>6.091149138473629E-2</v>
      </c>
      <c r="R79">
        <f t="shared" si="10"/>
        <v>215.02043372441199</v>
      </c>
      <c r="S79">
        <f t="shared" si="11"/>
        <v>24.483425583910897</v>
      </c>
      <c r="T79">
        <f t="shared" si="12"/>
        <v>24.087937500000002</v>
      </c>
      <c r="U79">
        <f t="shared" si="13"/>
        <v>3.0108317184647806</v>
      </c>
      <c r="V79">
        <f t="shared" si="14"/>
        <v>70.667959954726655</v>
      </c>
      <c r="W79">
        <f t="shared" si="15"/>
        <v>2.0519368631659525</v>
      </c>
      <c r="X79">
        <f t="shared" si="16"/>
        <v>2.9036311002617357</v>
      </c>
      <c r="Y79">
        <f t="shared" si="17"/>
        <v>0.95889485529882812</v>
      </c>
      <c r="Z79">
        <f t="shared" si="18"/>
        <v>-42.390926798456306</v>
      </c>
      <c r="AA79">
        <f t="shared" si="19"/>
        <v>-97.456048500000207</v>
      </c>
      <c r="AB79">
        <f t="shared" si="20"/>
        <v>-6.7878511702225541</v>
      </c>
      <c r="AC79">
        <f t="shared" si="21"/>
        <v>68.385607255732936</v>
      </c>
      <c r="AD79">
        <v>0</v>
      </c>
      <c r="AE79">
        <v>0</v>
      </c>
      <c r="AF79">
        <v>3</v>
      </c>
      <c r="AG79">
        <v>7</v>
      </c>
      <c r="AH79">
        <v>1</v>
      </c>
      <c r="AI79">
        <f t="shared" si="22"/>
        <v>1</v>
      </c>
      <c r="AJ79">
        <f t="shared" si="23"/>
        <v>0</v>
      </c>
      <c r="AK79">
        <f t="shared" si="24"/>
        <v>67855.621520561792</v>
      </c>
      <c r="AL79">
        <f t="shared" si="25"/>
        <v>1199.99178571429</v>
      </c>
      <c r="AM79">
        <f t="shared" si="26"/>
        <v>963.35294936026878</v>
      </c>
      <c r="AN79">
        <f t="shared" si="27"/>
        <v>0.80279961982142822</v>
      </c>
      <c r="AO79">
        <f t="shared" si="28"/>
        <v>0.22320005753571423</v>
      </c>
      <c r="AP79">
        <v>10</v>
      </c>
      <c r="AQ79">
        <v>1</v>
      </c>
      <c r="AR79" t="s">
        <v>237</v>
      </c>
      <c r="AS79">
        <v>1560442107.1607101</v>
      </c>
      <c r="AT79">
        <v>167.46528571428601</v>
      </c>
      <c r="AU79">
        <v>195.93924999999999</v>
      </c>
      <c r="AV79">
        <v>20.617307142857101</v>
      </c>
      <c r="AW79">
        <v>19.0483714285714</v>
      </c>
      <c r="AX79">
        <v>600.04192857142903</v>
      </c>
      <c r="AY79">
        <v>99.424957142857096</v>
      </c>
      <c r="AZ79">
        <v>0.100012289285714</v>
      </c>
      <c r="BA79">
        <v>23.485375000000001</v>
      </c>
      <c r="BB79">
        <v>24.217710714285701</v>
      </c>
      <c r="BC79">
        <v>23.9581642857143</v>
      </c>
      <c r="BD79">
        <v>0</v>
      </c>
      <c r="BE79">
        <v>0</v>
      </c>
      <c r="BF79">
        <v>12998.8892857143</v>
      </c>
      <c r="BG79">
        <v>1041.27071428571</v>
      </c>
      <c r="BH79">
        <v>17.814032142857101</v>
      </c>
      <c r="BI79">
        <v>1199.99178571429</v>
      </c>
      <c r="BJ79">
        <v>0.32999782142857098</v>
      </c>
      <c r="BK79">
        <v>0.33000178571428601</v>
      </c>
      <c r="BL79">
        <v>0.32999896428571401</v>
      </c>
      <c r="BM79">
        <v>1.00014678571429E-2</v>
      </c>
      <c r="BN79">
        <v>26</v>
      </c>
      <c r="BO79">
        <v>17743.003571428599</v>
      </c>
      <c r="BP79">
        <v>1560439127</v>
      </c>
      <c r="BQ79" t="s">
        <v>238</v>
      </c>
      <c r="BR79">
        <v>2</v>
      </c>
      <c r="BS79">
        <v>-0.51400000000000001</v>
      </c>
      <c r="BT79">
        <v>2.4E-2</v>
      </c>
      <c r="BU79">
        <v>400</v>
      </c>
      <c r="BV79">
        <v>19</v>
      </c>
      <c r="BW79">
        <v>0.04</v>
      </c>
      <c r="BX79">
        <v>0.04</v>
      </c>
      <c r="BY79">
        <v>16.853653057823699</v>
      </c>
      <c r="BZ79">
        <v>2.53223732568771</v>
      </c>
      <c r="CA79">
        <v>0.25321175579900501</v>
      </c>
      <c r="CB79">
        <v>0</v>
      </c>
      <c r="CC79">
        <v>-28.388090243902401</v>
      </c>
      <c r="CD79">
        <v>-4.2541547038331098</v>
      </c>
      <c r="CE79">
        <v>0.42508695512449401</v>
      </c>
      <c r="CF79">
        <v>0</v>
      </c>
      <c r="CG79">
        <v>1.5684224390243899</v>
      </c>
      <c r="CH79">
        <v>3.8666550522650597E-2</v>
      </c>
      <c r="CI79">
        <v>4.1023198555818997E-3</v>
      </c>
      <c r="CJ79">
        <v>1</v>
      </c>
      <c r="CK79">
        <v>1</v>
      </c>
      <c r="CL79">
        <v>3</v>
      </c>
      <c r="CM79" t="s">
        <v>257</v>
      </c>
      <c r="CN79">
        <v>1.8608100000000001</v>
      </c>
      <c r="CO79">
        <v>1.8577600000000001</v>
      </c>
      <c r="CP79">
        <v>1.86052</v>
      </c>
      <c r="CQ79">
        <v>1.8533299999999999</v>
      </c>
      <c r="CR79">
        <v>1.8519300000000001</v>
      </c>
      <c r="CS79">
        <v>1.85273</v>
      </c>
      <c r="CT79">
        <v>1.8564000000000001</v>
      </c>
      <c r="CU79">
        <v>1.8626799999999999</v>
      </c>
      <c r="CV79" t="s">
        <v>240</v>
      </c>
      <c r="CW79" t="s">
        <v>19</v>
      </c>
      <c r="CX79" t="s">
        <v>19</v>
      </c>
      <c r="CY79" t="s">
        <v>19</v>
      </c>
      <c r="CZ79" t="s">
        <v>241</v>
      </c>
      <c r="DA79" t="s">
        <v>242</v>
      </c>
      <c r="DB79" t="s">
        <v>243</v>
      </c>
      <c r="DC79" t="s">
        <v>243</v>
      </c>
      <c r="DD79" t="s">
        <v>243</v>
      </c>
      <c r="DE79" t="s">
        <v>243</v>
      </c>
      <c r="DF79">
        <v>0</v>
      </c>
      <c r="DG79">
        <v>100</v>
      </c>
      <c r="DH79">
        <v>100</v>
      </c>
      <c r="DI79">
        <v>-0.51400000000000001</v>
      </c>
      <c r="DJ79">
        <v>2.4E-2</v>
      </c>
      <c r="DK79">
        <v>3</v>
      </c>
      <c r="DL79">
        <v>619.17399999999998</v>
      </c>
      <c r="DM79">
        <v>286.98700000000002</v>
      </c>
      <c r="DN79">
        <v>23.000299999999999</v>
      </c>
      <c r="DO79">
        <v>24.673500000000001</v>
      </c>
      <c r="DP79">
        <v>30.000299999999999</v>
      </c>
      <c r="DQ79">
        <v>24.741199999999999</v>
      </c>
      <c r="DR79">
        <v>24.755099999999999</v>
      </c>
      <c r="DS79">
        <v>12.133100000000001</v>
      </c>
      <c r="DT79">
        <v>27.779</v>
      </c>
      <c r="DU79">
        <v>86.218500000000006</v>
      </c>
      <c r="DV79">
        <v>23</v>
      </c>
      <c r="DW79">
        <v>220.83</v>
      </c>
      <c r="DX79">
        <v>19</v>
      </c>
      <c r="DY79">
        <v>101.13200000000001</v>
      </c>
      <c r="DZ79">
        <v>105.098</v>
      </c>
    </row>
    <row r="80" spans="1:130" x14ac:dyDescent="0.25">
      <c r="A80">
        <v>64</v>
      </c>
      <c r="B80">
        <v>1560442118.5</v>
      </c>
      <c r="C80">
        <v>126</v>
      </c>
      <c r="D80" t="s">
        <v>370</v>
      </c>
      <c r="E80" t="s">
        <v>371</v>
      </c>
      <c r="G80">
        <v>1560442109.1607101</v>
      </c>
      <c r="H80">
        <f t="shared" si="0"/>
        <v>9.6166950470839689E-4</v>
      </c>
      <c r="I80">
        <f t="shared" si="1"/>
        <v>16.997428393180908</v>
      </c>
      <c r="J80">
        <f t="shared" si="2"/>
        <v>170.691785714286</v>
      </c>
      <c r="K80">
        <f t="shared" si="3"/>
        <v>-108.74002056533965</v>
      </c>
      <c r="L80">
        <f t="shared" si="4"/>
        <v>-10.822341139200223</v>
      </c>
      <c r="M80">
        <f t="shared" si="5"/>
        <v>16.9880852059364</v>
      </c>
      <c r="N80">
        <f t="shared" si="6"/>
        <v>9.8871884474772645E-2</v>
      </c>
      <c r="O80">
        <f t="shared" si="7"/>
        <v>3</v>
      </c>
      <c r="P80">
        <f t="shared" si="8"/>
        <v>9.726902254804852E-2</v>
      </c>
      <c r="Q80">
        <f t="shared" si="9"/>
        <v>6.0935142572120723E-2</v>
      </c>
      <c r="R80">
        <f t="shared" si="10"/>
        <v>215.02102926581318</v>
      </c>
      <c r="S80">
        <f t="shared" si="11"/>
        <v>24.484598656330814</v>
      </c>
      <c r="T80">
        <f t="shared" si="12"/>
        <v>24.088330357142851</v>
      </c>
      <c r="U80">
        <f t="shared" si="13"/>
        <v>3.0109027243984445</v>
      </c>
      <c r="V80">
        <f t="shared" si="14"/>
        <v>70.663218432811433</v>
      </c>
      <c r="W80">
        <f t="shared" si="15"/>
        <v>2.0519573919145517</v>
      </c>
      <c r="X80">
        <f t="shared" si="16"/>
        <v>2.9038549862622096</v>
      </c>
      <c r="Y80">
        <f t="shared" si="17"/>
        <v>0.9589453324838928</v>
      </c>
      <c r="Z80">
        <f t="shared" si="18"/>
        <v>-42.409625157640299</v>
      </c>
      <c r="AA80">
        <f t="shared" si="19"/>
        <v>-97.312796614280018</v>
      </c>
      <c r="AB80">
        <f t="shared" si="20"/>
        <v>-6.7779308579677071</v>
      </c>
      <c r="AC80">
        <f t="shared" si="21"/>
        <v>68.520676635925156</v>
      </c>
      <c r="AD80">
        <v>0</v>
      </c>
      <c r="AE80">
        <v>0</v>
      </c>
      <c r="AF80">
        <v>3</v>
      </c>
      <c r="AG80">
        <v>7</v>
      </c>
      <c r="AH80">
        <v>1</v>
      </c>
      <c r="AI80">
        <f t="shared" si="22"/>
        <v>1</v>
      </c>
      <c r="AJ80">
        <f t="shared" si="23"/>
        <v>0</v>
      </c>
      <c r="AK80">
        <f t="shared" si="24"/>
        <v>67859.515518723463</v>
      </c>
      <c r="AL80">
        <f t="shared" si="25"/>
        <v>1199.9949999999999</v>
      </c>
      <c r="AM80">
        <f t="shared" si="26"/>
        <v>963.35549978773986</v>
      </c>
      <c r="AN80">
        <f t="shared" si="27"/>
        <v>0.80279959482142838</v>
      </c>
      <c r="AO80">
        <f t="shared" si="28"/>
        <v>0.2232000848214285</v>
      </c>
      <c r="AP80">
        <v>10</v>
      </c>
      <c r="AQ80">
        <v>1</v>
      </c>
      <c r="AR80" t="s">
        <v>237</v>
      </c>
      <c r="AS80">
        <v>1560442109.1607101</v>
      </c>
      <c r="AT80">
        <v>170.691785714286</v>
      </c>
      <c r="AU80">
        <v>199.29289285714299</v>
      </c>
      <c r="AV80">
        <v>20.617525000000001</v>
      </c>
      <c r="AW80">
        <v>19.047871428571401</v>
      </c>
      <c r="AX80">
        <v>600.03192857142903</v>
      </c>
      <c r="AY80">
        <v>99.424989285714304</v>
      </c>
      <c r="AZ80">
        <v>9.9924200000000005E-2</v>
      </c>
      <c r="BA80">
        <v>23.486653571428601</v>
      </c>
      <c r="BB80">
        <v>24.218778571428601</v>
      </c>
      <c r="BC80">
        <v>23.957882142857098</v>
      </c>
      <c r="BD80">
        <v>0</v>
      </c>
      <c r="BE80">
        <v>0</v>
      </c>
      <c r="BF80">
        <v>12999.7785714286</v>
      </c>
      <c r="BG80">
        <v>1041.29357142857</v>
      </c>
      <c r="BH80">
        <v>17.299682142857101</v>
      </c>
      <c r="BI80">
        <v>1199.9949999999999</v>
      </c>
      <c r="BJ80">
        <v>0.32999739285714302</v>
      </c>
      <c r="BK80">
        <v>0.33000185714285701</v>
      </c>
      <c r="BL80">
        <v>0.32999946428571397</v>
      </c>
      <c r="BM80">
        <v>1.00012678571429E-2</v>
      </c>
      <c r="BN80">
        <v>26</v>
      </c>
      <c r="BO80">
        <v>17743.05</v>
      </c>
      <c r="BP80">
        <v>1560439127</v>
      </c>
      <c r="BQ80" t="s">
        <v>238</v>
      </c>
      <c r="BR80">
        <v>2</v>
      </c>
      <c r="BS80">
        <v>-0.51400000000000001</v>
      </c>
      <c r="BT80">
        <v>2.4E-2</v>
      </c>
      <c r="BU80">
        <v>400</v>
      </c>
      <c r="BV80">
        <v>19</v>
      </c>
      <c r="BW80">
        <v>0.04</v>
      </c>
      <c r="BX80">
        <v>0.04</v>
      </c>
      <c r="BY80">
        <v>16.930787071937701</v>
      </c>
      <c r="BZ80">
        <v>2.2501534971934598</v>
      </c>
      <c r="CA80">
        <v>0.22642538765436501</v>
      </c>
      <c r="CB80">
        <v>0</v>
      </c>
      <c r="CC80">
        <v>-28.518019512195099</v>
      </c>
      <c r="CD80">
        <v>-3.8839609756096398</v>
      </c>
      <c r="CE80">
        <v>0.390612590320429</v>
      </c>
      <c r="CF80">
        <v>0</v>
      </c>
      <c r="CG80">
        <v>1.5689970731707299</v>
      </c>
      <c r="CH80">
        <v>3.3079233449466901E-2</v>
      </c>
      <c r="CI80">
        <v>3.8746847197640298E-3</v>
      </c>
      <c r="CJ80">
        <v>1</v>
      </c>
      <c r="CK80">
        <v>1</v>
      </c>
      <c r="CL80">
        <v>3</v>
      </c>
      <c r="CM80" t="s">
        <v>257</v>
      </c>
      <c r="CN80">
        <v>1.8608100000000001</v>
      </c>
      <c r="CO80">
        <v>1.8577600000000001</v>
      </c>
      <c r="CP80">
        <v>1.8605100000000001</v>
      </c>
      <c r="CQ80">
        <v>1.8533299999999999</v>
      </c>
      <c r="CR80">
        <v>1.8519300000000001</v>
      </c>
      <c r="CS80">
        <v>1.8527199999999999</v>
      </c>
      <c r="CT80">
        <v>1.85639</v>
      </c>
      <c r="CU80">
        <v>1.8626799999999999</v>
      </c>
      <c r="CV80" t="s">
        <v>240</v>
      </c>
      <c r="CW80" t="s">
        <v>19</v>
      </c>
      <c r="CX80" t="s">
        <v>19</v>
      </c>
      <c r="CY80" t="s">
        <v>19</v>
      </c>
      <c r="CZ80" t="s">
        <v>241</v>
      </c>
      <c r="DA80" t="s">
        <v>242</v>
      </c>
      <c r="DB80" t="s">
        <v>243</v>
      </c>
      <c r="DC80" t="s">
        <v>243</v>
      </c>
      <c r="DD80" t="s">
        <v>243</v>
      </c>
      <c r="DE80" t="s">
        <v>243</v>
      </c>
      <c r="DF80">
        <v>0</v>
      </c>
      <c r="DG80">
        <v>100</v>
      </c>
      <c r="DH80">
        <v>100</v>
      </c>
      <c r="DI80">
        <v>-0.51400000000000001</v>
      </c>
      <c r="DJ80">
        <v>2.4E-2</v>
      </c>
      <c r="DK80">
        <v>3</v>
      </c>
      <c r="DL80">
        <v>619.01599999999996</v>
      </c>
      <c r="DM80">
        <v>287.10399999999998</v>
      </c>
      <c r="DN80">
        <v>23.0002</v>
      </c>
      <c r="DO80">
        <v>24.6751</v>
      </c>
      <c r="DP80">
        <v>30.000299999999999</v>
      </c>
      <c r="DQ80">
        <v>24.742799999999999</v>
      </c>
      <c r="DR80">
        <v>24.7561</v>
      </c>
      <c r="DS80">
        <v>12.274800000000001</v>
      </c>
      <c r="DT80">
        <v>27.779</v>
      </c>
      <c r="DU80">
        <v>86.218500000000006</v>
      </c>
      <c r="DV80">
        <v>23</v>
      </c>
      <c r="DW80">
        <v>225.83</v>
      </c>
      <c r="DX80">
        <v>19</v>
      </c>
      <c r="DY80">
        <v>101.13200000000001</v>
      </c>
      <c r="DZ80">
        <v>105.09699999999999</v>
      </c>
    </row>
    <row r="81" spans="1:130" x14ac:dyDescent="0.25">
      <c r="A81">
        <v>65</v>
      </c>
      <c r="B81">
        <v>1560442120.5</v>
      </c>
      <c r="C81">
        <v>128</v>
      </c>
      <c r="D81" t="s">
        <v>372</v>
      </c>
      <c r="E81" t="s">
        <v>373</v>
      </c>
      <c r="G81">
        <v>1560442111.1607101</v>
      </c>
      <c r="H81">
        <f t="shared" ref="H81:H144" si="29">AX81*AI81*(AV81-AW81)/(100*AP81*(1000-AI81*AV81))</f>
        <v>9.6201491605708584E-4</v>
      </c>
      <c r="I81">
        <f t="shared" ref="I81:I144" si="30">AX81*AI81*(AU81-AT81*(1000-AI81*AW81)/(1000-AI81*AV81))/(100*AP81)</f>
        <v>17.069966970997147</v>
      </c>
      <c r="J81">
        <f t="shared" ref="J81:J144" si="31">AT81 - IF(AI81&gt;1, I81*AP81*100/(AK81*BF81), 0)</f>
        <v>173.91767857142901</v>
      </c>
      <c r="K81">
        <f t="shared" ref="K81:K144" si="32">((Q81-H81/2)*J81-I81)/(Q81+H81/2)</f>
        <v>-106.67238410550929</v>
      </c>
      <c r="L81">
        <f t="shared" ref="L81:L144" si="33">K81*(AY81+AZ81)/1000</f>
        <v>-10.616557591297344</v>
      </c>
      <c r="M81">
        <f t="shared" ref="M81:M144" si="34">(AT81 - IF(AI81&gt;1, I81*AP81*100/(AK81*BF81), 0))*(AY81+AZ81)/1000</f>
        <v>17.309138313361789</v>
      </c>
      <c r="N81">
        <f t="shared" ref="N81:N144" si="35">2/((1/P81-1/O81)+SIGN(P81)*SQRT((1/P81-1/O81)*(1/P81-1/O81) + 4*AQ81/((AQ81+1)*(AQ81+1))*(2*1/P81*1/O81-1/O81*1/O81)))</f>
        <v>9.8898373624480174E-2</v>
      </c>
      <c r="O81">
        <f t="shared" ref="O81:O144" si="36">AF81+AE81*AP81+AD81*AP81*AP81</f>
        <v>3</v>
      </c>
      <c r="P81">
        <f t="shared" ref="P81:P144" si="37">H81*(1000-(1000*0.61365*EXP(17.502*T81/(240.97+T81))/(AY81+AZ81)+AV81)/2)/(1000*0.61365*EXP(17.502*T81/(240.97+T81))/(AY81+AZ81)-AV81)</f>
        <v>9.7294659690195559E-2</v>
      </c>
      <c r="Q81">
        <f t="shared" ref="Q81:Q144" si="38">1/((AQ81+1)/(N81/1.6)+1/(O81/1.37)) + AQ81/((AQ81+1)/(N81/1.6) + AQ81/(O81/1.37))</f>
        <v>6.0951240738855356E-2</v>
      </c>
      <c r="R81">
        <f t="shared" ref="R81:R144" si="39">(AM81*AO81)</f>
        <v>215.02203360073878</v>
      </c>
      <c r="S81">
        <f t="shared" ref="S81:S144" si="40">(BA81+(R81+2*0.95*0.0000000567*(((BA81+$B$7)+273)^4-(BA81+273)^4)-44100*H81)/(1.84*29.3*O81+8*0.95*0.0000000567*(BA81+273)^3))</f>
        <v>24.485508602248938</v>
      </c>
      <c r="T81">
        <f t="shared" ref="T81:T144" si="41">($C$7*BB81+$D$7*BC81+$E$7*S81)</f>
        <v>24.088882142857152</v>
      </c>
      <c r="U81">
        <f t="shared" ref="U81:U144" si="42">0.61365*EXP(17.502*T81/(240.97+T81))</f>
        <v>3.0110024579321379</v>
      </c>
      <c r="V81">
        <f t="shared" ref="V81:V144" si="43">(W81/X81*100)</f>
        <v>70.659291319164197</v>
      </c>
      <c r="W81">
        <f t="shared" ref="W81:W144" si="44">AV81*(AY81+AZ81)/1000</f>
        <v>2.051966206728975</v>
      </c>
      <c r="X81">
        <f t="shared" ref="X81:X144" si="45">0.61365*EXP(17.502*BA81/(240.97+BA81))</f>
        <v>2.9040288522854758</v>
      </c>
      <c r="Y81">
        <f t="shared" ref="Y81:Y144" si="46">(U81-AV81*(AY81+AZ81)/1000)</f>
        <v>0.95903625120316294</v>
      </c>
      <c r="Z81">
        <f t="shared" ref="Z81:Z144" si="47">(-H81*44100)</f>
        <v>-42.424857798117486</v>
      </c>
      <c r="AA81">
        <f t="shared" ref="AA81:AA144" si="48">2*29.3*O81*0.92*(BA81-T81)</f>
        <v>-97.241459485720583</v>
      </c>
      <c r="AB81">
        <f t="shared" ref="AB81:AB144" si="49">2*0.95*0.0000000567*(((BA81+$B$7)+273)^4-(T81+273)^4)</f>
        <v>-6.7730150227809212</v>
      </c>
      <c r="AC81">
        <f t="shared" ref="AC81:AC144" si="50">R81+AB81+Z81+AA81</f>
        <v>68.582701294119801</v>
      </c>
      <c r="AD81">
        <v>0</v>
      </c>
      <c r="AE81">
        <v>0</v>
      </c>
      <c r="AF81">
        <v>3</v>
      </c>
      <c r="AG81">
        <v>7</v>
      </c>
      <c r="AH81">
        <v>1</v>
      </c>
      <c r="AI81">
        <f t="shared" ref="AI81:AI144" si="51">IF(AG81*$H$13&gt;=AK81,1,(AK81/(AK81-AG81*$H$13)))</f>
        <v>1</v>
      </c>
      <c r="AJ81">
        <f t="shared" ref="AJ81:AJ144" si="52">(AI81-1)*100</f>
        <v>0</v>
      </c>
      <c r="AK81">
        <f t="shared" ref="AK81:AK144" si="53">MAX(0,($B$13+$C$13*BF81)/(1+$D$13*BF81)*AY81/(BA81+273)*$E$13)</f>
        <v>67858.383002891176</v>
      </c>
      <c r="AL81">
        <f t="shared" ref="AL81:AL144" si="54">$B$11*BG81+$C$11*BH81+$D$11*BI81</f>
        <v>1200</v>
      </c>
      <c r="AM81">
        <f t="shared" ref="AM81:AM144" si="55">AL81*AN81</f>
        <v>963.3596845714286</v>
      </c>
      <c r="AN81">
        <f t="shared" ref="AN81:AN144" si="56">($B$11*$D$9+$C$11*$D$9+$D$11*(BJ81*$E$9+BK81*$F$9+BL81*$G$9+BM81*$H$9))/($B$11+$C$11+$D$11)</f>
        <v>0.80279973714285713</v>
      </c>
      <c r="AO81">
        <f t="shared" ref="AO81:AO144" si="57">($B$11*$K$9+$C$11*$K$9+$D$11*(BJ81*$L$9+BK81*$M$9+BL81*$N$9+BM81*$O$9))/($B$11+$C$11+$D$11)</f>
        <v>0.22320015778571425</v>
      </c>
      <c r="AP81">
        <v>10</v>
      </c>
      <c r="AQ81">
        <v>1</v>
      </c>
      <c r="AR81" t="s">
        <v>237</v>
      </c>
      <c r="AS81">
        <v>1560442111.1607101</v>
      </c>
      <c r="AT81">
        <v>173.91767857142901</v>
      </c>
      <c r="AU81">
        <v>202.64528571428599</v>
      </c>
      <c r="AV81">
        <v>20.6176178571429</v>
      </c>
      <c r="AW81">
        <v>19.047382142857099</v>
      </c>
      <c r="AX81">
        <v>600.02485714285694</v>
      </c>
      <c r="AY81">
        <v>99.425010714285705</v>
      </c>
      <c r="AZ81">
        <v>9.9882071428571403E-2</v>
      </c>
      <c r="BA81">
        <v>23.487646428571399</v>
      </c>
      <c r="BB81">
        <v>24.219371428571399</v>
      </c>
      <c r="BC81">
        <v>23.958392857142901</v>
      </c>
      <c r="BD81">
        <v>0</v>
      </c>
      <c r="BE81">
        <v>0</v>
      </c>
      <c r="BF81">
        <v>12999.5821428571</v>
      </c>
      <c r="BG81">
        <v>1041.3050000000001</v>
      </c>
      <c r="BH81">
        <v>17.1915678571429</v>
      </c>
      <c r="BI81">
        <v>1200</v>
      </c>
      <c r="BJ81">
        <v>0.32999689285714301</v>
      </c>
      <c r="BK81">
        <v>0.33000157142857101</v>
      </c>
      <c r="BL81">
        <v>0.330000392857143</v>
      </c>
      <c r="BM81">
        <v>1.0001207142857099E-2</v>
      </c>
      <c r="BN81">
        <v>26</v>
      </c>
      <c r="BO81">
        <v>17743.121428571401</v>
      </c>
      <c r="BP81">
        <v>1560439127</v>
      </c>
      <c r="BQ81" t="s">
        <v>238</v>
      </c>
      <c r="BR81">
        <v>2</v>
      </c>
      <c r="BS81">
        <v>-0.51400000000000001</v>
      </c>
      <c r="BT81">
        <v>2.4E-2</v>
      </c>
      <c r="BU81">
        <v>400</v>
      </c>
      <c r="BV81">
        <v>19</v>
      </c>
      <c r="BW81">
        <v>0.04</v>
      </c>
      <c r="BX81">
        <v>0.04</v>
      </c>
      <c r="BY81">
        <v>17.010433293271301</v>
      </c>
      <c r="BZ81">
        <v>2.1577500165071402</v>
      </c>
      <c r="CA81">
        <v>0.21675609277382499</v>
      </c>
      <c r="CB81">
        <v>0</v>
      </c>
      <c r="CC81">
        <v>-28.657851219512199</v>
      </c>
      <c r="CD81">
        <v>-3.7633672473870101</v>
      </c>
      <c r="CE81">
        <v>0.37771892642090599</v>
      </c>
      <c r="CF81">
        <v>0</v>
      </c>
      <c r="CG81">
        <v>1.5694907317073199</v>
      </c>
      <c r="CH81">
        <v>2.0603832752614199E-2</v>
      </c>
      <c r="CI81">
        <v>3.3813724953647602E-3</v>
      </c>
      <c r="CJ81">
        <v>1</v>
      </c>
      <c r="CK81">
        <v>1</v>
      </c>
      <c r="CL81">
        <v>3</v>
      </c>
      <c r="CM81" t="s">
        <v>257</v>
      </c>
      <c r="CN81">
        <v>1.8608100000000001</v>
      </c>
      <c r="CO81">
        <v>1.8577600000000001</v>
      </c>
      <c r="CP81">
        <v>1.8605100000000001</v>
      </c>
      <c r="CQ81">
        <v>1.85334</v>
      </c>
      <c r="CR81">
        <v>1.85192</v>
      </c>
      <c r="CS81">
        <v>1.8527199999999999</v>
      </c>
      <c r="CT81">
        <v>1.8564000000000001</v>
      </c>
      <c r="CU81">
        <v>1.8626799999999999</v>
      </c>
      <c r="CV81" t="s">
        <v>240</v>
      </c>
      <c r="CW81" t="s">
        <v>19</v>
      </c>
      <c r="CX81" t="s">
        <v>19</v>
      </c>
      <c r="CY81" t="s">
        <v>19</v>
      </c>
      <c r="CZ81" t="s">
        <v>241</v>
      </c>
      <c r="DA81" t="s">
        <v>242</v>
      </c>
      <c r="DB81" t="s">
        <v>243</v>
      </c>
      <c r="DC81" t="s">
        <v>243</v>
      </c>
      <c r="DD81" t="s">
        <v>243</v>
      </c>
      <c r="DE81" t="s">
        <v>243</v>
      </c>
      <c r="DF81">
        <v>0</v>
      </c>
      <c r="DG81">
        <v>100</v>
      </c>
      <c r="DH81">
        <v>100</v>
      </c>
      <c r="DI81">
        <v>-0.51400000000000001</v>
      </c>
      <c r="DJ81">
        <v>2.4E-2</v>
      </c>
      <c r="DK81">
        <v>3</v>
      </c>
      <c r="DL81">
        <v>618.83199999999999</v>
      </c>
      <c r="DM81">
        <v>287.09800000000001</v>
      </c>
      <c r="DN81">
        <v>23.0001</v>
      </c>
      <c r="DO81">
        <v>24.677199999999999</v>
      </c>
      <c r="DP81">
        <v>30.000299999999999</v>
      </c>
      <c r="DQ81">
        <v>24.7438</v>
      </c>
      <c r="DR81">
        <v>24.757100000000001</v>
      </c>
      <c r="DS81">
        <v>12.4329</v>
      </c>
      <c r="DT81">
        <v>27.779</v>
      </c>
      <c r="DU81">
        <v>86.218500000000006</v>
      </c>
      <c r="DV81">
        <v>23</v>
      </c>
      <c r="DW81">
        <v>230.83</v>
      </c>
      <c r="DX81">
        <v>19</v>
      </c>
      <c r="DY81">
        <v>101.131</v>
      </c>
      <c r="DZ81">
        <v>105.096</v>
      </c>
    </row>
    <row r="82" spans="1:130" x14ac:dyDescent="0.25">
      <c r="A82">
        <v>66</v>
      </c>
      <c r="B82">
        <v>1560442122.5</v>
      </c>
      <c r="C82">
        <v>130</v>
      </c>
      <c r="D82" t="s">
        <v>374</v>
      </c>
      <c r="E82" t="s">
        <v>375</v>
      </c>
      <c r="G82">
        <v>1560442113.1607101</v>
      </c>
      <c r="H82">
        <f t="shared" si="29"/>
        <v>9.6220453386788841E-4</v>
      </c>
      <c r="I82">
        <f t="shared" si="30"/>
        <v>17.140411427997726</v>
      </c>
      <c r="J82">
        <f t="shared" si="31"/>
        <v>177.143928571429</v>
      </c>
      <c r="K82">
        <f t="shared" si="32"/>
        <v>-104.59578728133675</v>
      </c>
      <c r="L82">
        <f t="shared" si="33"/>
        <v>-10.409872805887593</v>
      </c>
      <c r="M82">
        <f t="shared" si="34"/>
        <v>17.63021066808156</v>
      </c>
      <c r="N82">
        <f t="shared" si="35"/>
        <v>9.891548179637713E-2</v>
      </c>
      <c r="O82">
        <f t="shared" si="36"/>
        <v>3</v>
      </c>
      <c r="P82">
        <f t="shared" si="37"/>
        <v>9.7311217469676276E-2</v>
      </c>
      <c r="Q82">
        <f t="shared" si="38"/>
        <v>6.0961637769982965E-2</v>
      </c>
      <c r="R82">
        <f t="shared" si="39"/>
        <v>215.02262125889121</v>
      </c>
      <c r="S82">
        <f t="shared" si="40"/>
        <v>24.486209593663311</v>
      </c>
      <c r="T82">
        <f t="shared" si="41"/>
        <v>24.089024999999999</v>
      </c>
      <c r="U82">
        <f t="shared" si="42"/>
        <v>3.0110282793824235</v>
      </c>
      <c r="V82">
        <f t="shared" si="43"/>
        <v>70.656153813152628</v>
      </c>
      <c r="W82">
        <f t="shared" si="44"/>
        <v>2.0519674531167489</v>
      </c>
      <c r="X82">
        <f t="shared" si="45"/>
        <v>2.9041595705069012</v>
      </c>
      <c r="Y82">
        <f t="shared" si="46"/>
        <v>0.95906082626567457</v>
      </c>
      <c r="Z82">
        <f t="shared" si="47"/>
        <v>-42.433219943573881</v>
      </c>
      <c r="AA82">
        <f t="shared" si="48"/>
        <v>-97.143840257135579</v>
      </c>
      <c r="AB82">
        <f t="shared" si="49"/>
        <v>-6.7662460927309311</v>
      </c>
      <c r="AC82">
        <f t="shared" si="50"/>
        <v>68.679314965450814</v>
      </c>
      <c r="AD82">
        <v>0</v>
      </c>
      <c r="AE82">
        <v>0</v>
      </c>
      <c r="AF82">
        <v>3</v>
      </c>
      <c r="AG82">
        <v>7</v>
      </c>
      <c r="AH82">
        <v>1</v>
      </c>
      <c r="AI82">
        <f t="shared" si="51"/>
        <v>1</v>
      </c>
      <c r="AJ82">
        <f t="shared" si="52"/>
        <v>0</v>
      </c>
      <c r="AK82">
        <f t="shared" si="53"/>
        <v>67853.131427874832</v>
      </c>
      <c r="AL82">
        <f t="shared" si="54"/>
        <v>1200.0032142857101</v>
      </c>
      <c r="AM82">
        <f t="shared" si="55"/>
        <v>963.36217285604766</v>
      </c>
      <c r="AN82">
        <f t="shared" si="56"/>
        <v>0.80279966035714279</v>
      </c>
      <c r="AO82">
        <f t="shared" si="57"/>
        <v>0.22320019128571431</v>
      </c>
      <c r="AP82">
        <v>10</v>
      </c>
      <c r="AQ82">
        <v>1</v>
      </c>
      <c r="AR82" t="s">
        <v>237</v>
      </c>
      <c r="AS82">
        <v>1560442113.1607101</v>
      </c>
      <c r="AT82">
        <v>177.143928571429</v>
      </c>
      <c r="AU82">
        <v>205.994321428571</v>
      </c>
      <c r="AV82">
        <v>20.617653571428601</v>
      </c>
      <c r="AW82">
        <v>19.0471</v>
      </c>
      <c r="AX82">
        <v>600.02164285714298</v>
      </c>
      <c r="AY82">
        <v>99.424942857142895</v>
      </c>
      <c r="AZ82">
        <v>9.9837982142857107E-2</v>
      </c>
      <c r="BA82">
        <v>23.488392857142902</v>
      </c>
      <c r="BB82">
        <v>24.2193</v>
      </c>
      <c r="BC82">
        <v>23.958749999999998</v>
      </c>
      <c r="BD82">
        <v>0</v>
      </c>
      <c r="BE82">
        <v>0</v>
      </c>
      <c r="BF82">
        <v>12998.507142857099</v>
      </c>
      <c r="BG82">
        <v>1041.2982142857099</v>
      </c>
      <c r="BH82">
        <v>17.633857142857099</v>
      </c>
      <c r="BI82">
        <v>1200.0032142857101</v>
      </c>
      <c r="BJ82">
        <v>0.32999621428571402</v>
      </c>
      <c r="BK82">
        <v>0.33000203571428599</v>
      </c>
      <c r="BL82">
        <v>0.33000049999999997</v>
      </c>
      <c r="BM82">
        <v>1.00013071428571E-2</v>
      </c>
      <c r="BN82">
        <v>26</v>
      </c>
      <c r="BO82">
        <v>17743.164285714302</v>
      </c>
      <c r="BP82">
        <v>1560439127</v>
      </c>
      <c r="BQ82" t="s">
        <v>238</v>
      </c>
      <c r="BR82">
        <v>2</v>
      </c>
      <c r="BS82">
        <v>-0.51400000000000001</v>
      </c>
      <c r="BT82">
        <v>2.4E-2</v>
      </c>
      <c r="BU82">
        <v>400</v>
      </c>
      <c r="BV82">
        <v>19</v>
      </c>
      <c r="BW82">
        <v>0.04</v>
      </c>
      <c r="BX82">
        <v>0.04</v>
      </c>
      <c r="BY82">
        <v>17.0847399270673</v>
      </c>
      <c r="BZ82">
        <v>2.2123034698903901</v>
      </c>
      <c r="CA82">
        <v>0.22204522969799101</v>
      </c>
      <c r="CB82">
        <v>0</v>
      </c>
      <c r="CC82">
        <v>-28.781685365853701</v>
      </c>
      <c r="CD82">
        <v>-3.8369038327526601</v>
      </c>
      <c r="CE82">
        <v>0.385053407484092</v>
      </c>
      <c r="CF82">
        <v>0</v>
      </c>
      <c r="CG82">
        <v>1.57001097560976</v>
      </c>
      <c r="CH82">
        <v>4.99400696864082E-3</v>
      </c>
      <c r="CI82">
        <v>2.5859157031495501E-3</v>
      </c>
      <c r="CJ82">
        <v>1</v>
      </c>
      <c r="CK82">
        <v>1</v>
      </c>
      <c r="CL82">
        <v>3</v>
      </c>
      <c r="CM82" t="s">
        <v>257</v>
      </c>
      <c r="CN82">
        <v>1.8608100000000001</v>
      </c>
      <c r="CO82">
        <v>1.8577600000000001</v>
      </c>
      <c r="CP82">
        <v>1.8605100000000001</v>
      </c>
      <c r="CQ82">
        <v>1.8533299999999999</v>
      </c>
      <c r="CR82">
        <v>1.8519000000000001</v>
      </c>
      <c r="CS82">
        <v>1.8527199999999999</v>
      </c>
      <c r="CT82">
        <v>1.8564000000000001</v>
      </c>
      <c r="CU82">
        <v>1.86267</v>
      </c>
      <c r="CV82" t="s">
        <v>240</v>
      </c>
      <c r="CW82" t="s">
        <v>19</v>
      </c>
      <c r="CX82" t="s">
        <v>19</v>
      </c>
      <c r="CY82" t="s">
        <v>19</v>
      </c>
      <c r="CZ82" t="s">
        <v>241</v>
      </c>
      <c r="DA82" t="s">
        <v>242</v>
      </c>
      <c r="DB82" t="s">
        <v>243</v>
      </c>
      <c r="DC82" t="s">
        <v>243</v>
      </c>
      <c r="DD82" t="s">
        <v>243</v>
      </c>
      <c r="DE82" t="s">
        <v>243</v>
      </c>
      <c r="DF82">
        <v>0</v>
      </c>
      <c r="DG82">
        <v>100</v>
      </c>
      <c r="DH82">
        <v>100</v>
      </c>
      <c r="DI82">
        <v>-0.51400000000000001</v>
      </c>
      <c r="DJ82">
        <v>2.4E-2</v>
      </c>
      <c r="DK82">
        <v>3</v>
      </c>
      <c r="DL82">
        <v>618.84400000000005</v>
      </c>
      <c r="DM82">
        <v>286.99200000000002</v>
      </c>
      <c r="DN82">
        <v>23</v>
      </c>
      <c r="DO82">
        <v>24.678699999999999</v>
      </c>
      <c r="DP82">
        <v>30.000399999999999</v>
      </c>
      <c r="DQ82">
        <v>24.744800000000001</v>
      </c>
      <c r="DR82">
        <v>24.758199999999999</v>
      </c>
      <c r="DS82">
        <v>12.5381</v>
      </c>
      <c r="DT82">
        <v>27.779</v>
      </c>
      <c r="DU82">
        <v>86.218500000000006</v>
      </c>
      <c r="DV82">
        <v>23</v>
      </c>
      <c r="DW82">
        <v>230.83</v>
      </c>
      <c r="DX82">
        <v>19</v>
      </c>
      <c r="DY82">
        <v>101.131</v>
      </c>
      <c r="DZ82">
        <v>105.096</v>
      </c>
    </row>
    <row r="83" spans="1:130" x14ac:dyDescent="0.25">
      <c r="A83">
        <v>67</v>
      </c>
      <c r="B83">
        <v>1560442124.5</v>
      </c>
      <c r="C83">
        <v>132</v>
      </c>
      <c r="D83" t="s">
        <v>376</v>
      </c>
      <c r="E83" t="s">
        <v>377</v>
      </c>
      <c r="G83">
        <v>1560442115.1607101</v>
      </c>
      <c r="H83">
        <f t="shared" si="29"/>
        <v>9.6217355092202586E-4</v>
      </c>
      <c r="I83">
        <f t="shared" si="30"/>
        <v>17.213862527510095</v>
      </c>
      <c r="J83">
        <f t="shared" si="31"/>
        <v>180.37010714285699</v>
      </c>
      <c r="K83">
        <f t="shared" si="32"/>
        <v>-102.58720768293155</v>
      </c>
      <c r="L83">
        <f t="shared" si="33"/>
        <v>-10.209970331007165</v>
      </c>
      <c r="M83">
        <f t="shared" si="34"/>
        <v>17.951297087848847</v>
      </c>
      <c r="N83">
        <f t="shared" si="35"/>
        <v>9.8925609330634115E-2</v>
      </c>
      <c r="O83">
        <f t="shared" si="36"/>
        <v>3</v>
      </c>
      <c r="P83">
        <f t="shared" si="37"/>
        <v>9.7321019144050211E-2</v>
      </c>
      <c r="Q83">
        <f t="shared" si="38"/>
        <v>6.0967792482829318E-2</v>
      </c>
      <c r="R83">
        <f t="shared" si="39"/>
        <v>215.02228214668543</v>
      </c>
      <c r="S83">
        <f t="shared" si="40"/>
        <v>24.486618839429948</v>
      </c>
      <c r="T83">
        <f t="shared" si="41"/>
        <v>24.088262499999999</v>
      </c>
      <c r="U83">
        <f t="shared" si="42"/>
        <v>3.0108904596325732</v>
      </c>
      <c r="V83">
        <f t="shared" si="43"/>
        <v>70.654049384274245</v>
      </c>
      <c r="W83">
        <f t="shared" si="44"/>
        <v>2.0519562736918262</v>
      </c>
      <c r="X83">
        <f t="shared" si="45"/>
        <v>2.9042302480521922</v>
      </c>
      <c r="Y83">
        <f t="shared" si="46"/>
        <v>0.95893418594074697</v>
      </c>
      <c r="Z83">
        <f t="shared" si="47"/>
        <v>-42.431853595661337</v>
      </c>
      <c r="AA83">
        <f t="shared" si="48"/>
        <v>-96.955244528575705</v>
      </c>
      <c r="AB83">
        <f t="shared" si="49"/>
        <v>-6.7530977780459081</v>
      </c>
      <c r="AC83">
        <f t="shared" si="50"/>
        <v>68.882086244402487</v>
      </c>
      <c r="AD83">
        <v>0</v>
      </c>
      <c r="AE83">
        <v>0</v>
      </c>
      <c r="AF83">
        <v>3</v>
      </c>
      <c r="AG83">
        <v>7</v>
      </c>
      <c r="AH83">
        <v>1</v>
      </c>
      <c r="AI83">
        <f t="shared" si="51"/>
        <v>1</v>
      </c>
      <c r="AJ83">
        <f t="shared" si="52"/>
        <v>0</v>
      </c>
      <c r="AK83">
        <f t="shared" si="53"/>
        <v>67853.381904557857</v>
      </c>
      <c r="AL83">
        <f t="shared" si="54"/>
        <v>1200.0014285714301</v>
      </c>
      <c r="AM83">
        <f t="shared" si="55"/>
        <v>963.36050185637635</v>
      </c>
      <c r="AN83">
        <f t="shared" si="56"/>
        <v>0.80279946250000012</v>
      </c>
      <c r="AO83">
        <f t="shared" si="57"/>
        <v>0.22320022642857146</v>
      </c>
      <c r="AP83">
        <v>10</v>
      </c>
      <c r="AQ83">
        <v>1</v>
      </c>
      <c r="AR83" t="s">
        <v>237</v>
      </c>
      <c r="AS83">
        <v>1560442115.1607101</v>
      </c>
      <c r="AT83">
        <v>180.37010714285699</v>
      </c>
      <c r="AU83">
        <v>209.34867857142899</v>
      </c>
      <c r="AV83">
        <v>20.617539285714301</v>
      </c>
      <c r="AW83">
        <v>19.047003571428601</v>
      </c>
      <c r="AX83">
        <v>600.00921428571405</v>
      </c>
      <c r="AY83">
        <v>99.425028571428598</v>
      </c>
      <c r="AZ83">
        <v>9.9761717857142898E-2</v>
      </c>
      <c r="BA83">
        <v>23.488796428571401</v>
      </c>
      <c r="BB83">
        <v>24.218067857142898</v>
      </c>
      <c r="BC83">
        <v>23.9584571428571</v>
      </c>
      <c r="BD83">
        <v>0</v>
      </c>
      <c r="BE83">
        <v>0</v>
      </c>
      <c r="BF83">
        <v>12998.5678571429</v>
      </c>
      <c r="BG83">
        <v>1041.28428571429</v>
      </c>
      <c r="BH83">
        <v>18.151278571428598</v>
      </c>
      <c r="BI83">
        <v>1200.0014285714301</v>
      </c>
      <c r="BJ83">
        <v>0.32999525000000002</v>
      </c>
      <c r="BK83">
        <v>0.330003357142857</v>
      </c>
      <c r="BL83">
        <v>0.33000003571428599</v>
      </c>
      <c r="BM83">
        <v>1.00014285714286E-2</v>
      </c>
      <c r="BN83">
        <v>26</v>
      </c>
      <c r="BO83">
        <v>17743.128571428599</v>
      </c>
      <c r="BP83">
        <v>1560439127</v>
      </c>
      <c r="BQ83" t="s">
        <v>238</v>
      </c>
      <c r="BR83">
        <v>2</v>
      </c>
      <c r="BS83">
        <v>-0.51400000000000001</v>
      </c>
      <c r="BT83">
        <v>2.4E-2</v>
      </c>
      <c r="BU83">
        <v>400</v>
      </c>
      <c r="BV83">
        <v>19</v>
      </c>
      <c r="BW83">
        <v>0.04</v>
      </c>
      <c r="BX83">
        <v>0.04</v>
      </c>
      <c r="BY83">
        <v>17.148759074621399</v>
      </c>
      <c r="BZ83">
        <v>2.1710542787608502</v>
      </c>
      <c r="CA83">
        <v>0.21858535663915499</v>
      </c>
      <c r="CB83">
        <v>0</v>
      </c>
      <c r="CC83">
        <v>-28.8956195121951</v>
      </c>
      <c r="CD83">
        <v>-3.7674041811847201</v>
      </c>
      <c r="CE83">
        <v>0.37909551548808501</v>
      </c>
      <c r="CF83">
        <v>0</v>
      </c>
      <c r="CG83">
        <v>1.5703775609756101</v>
      </c>
      <c r="CH83">
        <v>-7.0524041811849403E-3</v>
      </c>
      <c r="CI83">
        <v>2.00289519773534E-3</v>
      </c>
      <c r="CJ83">
        <v>1</v>
      </c>
      <c r="CK83">
        <v>1</v>
      </c>
      <c r="CL83">
        <v>3</v>
      </c>
      <c r="CM83" t="s">
        <v>257</v>
      </c>
      <c r="CN83">
        <v>1.8608100000000001</v>
      </c>
      <c r="CO83">
        <v>1.8577600000000001</v>
      </c>
      <c r="CP83">
        <v>1.8605</v>
      </c>
      <c r="CQ83">
        <v>1.8533299999999999</v>
      </c>
      <c r="CR83">
        <v>1.8519000000000001</v>
      </c>
      <c r="CS83">
        <v>1.8527199999999999</v>
      </c>
      <c r="CT83">
        <v>1.8564000000000001</v>
      </c>
      <c r="CU83">
        <v>1.86267</v>
      </c>
      <c r="CV83" t="s">
        <v>240</v>
      </c>
      <c r="CW83" t="s">
        <v>19</v>
      </c>
      <c r="CX83" t="s">
        <v>19</v>
      </c>
      <c r="CY83" t="s">
        <v>19</v>
      </c>
      <c r="CZ83" t="s">
        <v>241</v>
      </c>
      <c r="DA83" t="s">
        <v>242</v>
      </c>
      <c r="DB83" t="s">
        <v>243</v>
      </c>
      <c r="DC83" t="s">
        <v>243</v>
      </c>
      <c r="DD83" t="s">
        <v>243</v>
      </c>
      <c r="DE83" t="s">
        <v>243</v>
      </c>
      <c r="DF83">
        <v>0</v>
      </c>
      <c r="DG83">
        <v>100</v>
      </c>
      <c r="DH83">
        <v>100</v>
      </c>
      <c r="DI83">
        <v>-0.51400000000000001</v>
      </c>
      <c r="DJ83">
        <v>2.4E-2</v>
      </c>
      <c r="DK83">
        <v>3</v>
      </c>
      <c r="DL83">
        <v>618.72</v>
      </c>
      <c r="DM83">
        <v>287.07499999999999</v>
      </c>
      <c r="DN83">
        <v>23</v>
      </c>
      <c r="DO83">
        <v>24.6798</v>
      </c>
      <c r="DP83">
        <v>30.000299999999999</v>
      </c>
      <c r="DQ83">
        <v>24.745899999999999</v>
      </c>
      <c r="DR83">
        <v>24.7592</v>
      </c>
      <c r="DS83">
        <v>12.680300000000001</v>
      </c>
      <c r="DT83">
        <v>27.779</v>
      </c>
      <c r="DU83">
        <v>86.218500000000006</v>
      </c>
      <c r="DV83">
        <v>23</v>
      </c>
      <c r="DW83">
        <v>235.83</v>
      </c>
      <c r="DX83">
        <v>19</v>
      </c>
      <c r="DY83">
        <v>101.131</v>
      </c>
      <c r="DZ83">
        <v>105.096</v>
      </c>
    </row>
    <row r="84" spans="1:130" x14ac:dyDescent="0.25">
      <c r="A84">
        <v>68</v>
      </c>
      <c r="B84">
        <v>1560442126.5</v>
      </c>
      <c r="C84">
        <v>134</v>
      </c>
      <c r="D84" t="s">
        <v>378</v>
      </c>
      <c r="E84" t="s">
        <v>379</v>
      </c>
      <c r="G84">
        <v>1560442117.1607101</v>
      </c>
      <c r="H84">
        <f t="shared" si="29"/>
        <v>9.6210175114749537E-4</v>
      </c>
      <c r="I84">
        <f t="shared" si="30"/>
        <v>17.284925749212881</v>
      </c>
      <c r="J84">
        <f t="shared" si="31"/>
        <v>183.59649999999999</v>
      </c>
      <c r="K84">
        <f t="shared" si="32"/>
        <v>-100.52604035546722</v>
      </c>
      <c r="L84">
        <f t="shared" si="33"/>
        <v>-10.004855893989687</v>
      </c>
      <c r="M84">
        <f t="shared" si="34"/>
        <v>18.272444817737</v>
      </c>
      <c r="N84">
        <f t="shared" si="35"/>
        <v>9.8940451732476647E-2</v>
      </c>
      <c r="O84">
        <f t="shared" si="36"/>
        <v>3</v>
      </c>
      <c r="P84">
        <f t="shared" si="37"/>
        <v>9.7335383923322055E-2</v>
      </c>
      <c r="Q84">
        <f t="shared" si="38"/>
        <v>6.0976812486907728E-2</v>
      </c>
      <c r="R84">
        <f t="shared" si="39"/>
        <v>215.02165480242002</v>
      </c>
      <c r="S84">
        <f t="shared" si="40"/>
        <v>24.486515738795774</v>
      </c>
      <c r="T84">
        <f t="shared" si="41"/>
        <v>24.087033928571401</v>
      </c>
      <c r="U84">
        <f t="shared" si="42"/>
        <v>3.0106684103733805</v>
      </c>
      <c r="V84">
        <f t="shared" si="43"/>
        <v>70.654125135142536</v>
      </c>
      <c r="W84">
        <f t="shared" si="44"/>
        <v>2.0519438903063412</v>
      </c>
      <c r="X84">
        <f t="shared" si="45"/>
        <v>2.9042096075516026</v>
      </c>
      <c r="Y84">
        <f t="shared" si="46"/>
        <v>0.95872452006703934</v>
      </c>
      <c r="Z84">
        <f t="shared" si="47"/>
        <v>-42.428687225604548</v>
      </c>
      <c r="AA84">
        <f t="shared" si="48"/>
        <v>-96.775602042847979</v>
      </c>
      <c r="AB84">
        <f t="shared" si="49"/>
        <v>-6.7405394782717227</v>
      </c>
      <c r="AC84">
        <f t="shared" si="50"/>
        <v>69.076826055695747</v>
      </c>
      <c r="AD84">
        <v>0</v>
      </c>
      <c r="AE84">
        <v>0</v>
      </c>
      <c r="AF84">
        <v>3</v>
      </c>
      <c r="AG84">
        <v>7</v>
      </c>
      <c r="AH84">
        <v>1</v>
      </c>
      <c r="AI84">
        <f t="shared" si="51"/>
        <v>1</v>
      </c>
      <c r="AJ84">
        <f t="shared" si="52"/>
        <v>0</v>
      </c>
      <c r="AK84">
        <f t="shared" si="53"/>
        <v>67850.217212361124</v>
      </c>
      <c r="AL84">
        <f t="shared" si="54"/>
        <v>1199.99821428571</v>
      </c>
      <c r="AM84">
        <f t="shared" si="55"/>
        <v>963.35765464421115</v>
      </c>
      <c r="AN84">
        <f t="shared" si="56"/>
        <v>0.80279924017857196</v>
      </c>
      <c r="AO84">
        <f t="shared" si="57"/>
        <v>0.22320023489285729</v>
      </c>
      <c r="AP84">
        <v>10</v>
      </c>
      <c r="AQ84">
        <v>1</v>
      </c>
      <c r="AR84" t="s">
        <v>237</v>
      </c>
      <c r="AS84">
        <v>1560442117.1607101</v>
      </c>
      <c r="AT84">
        <v>183.59649999999999</v>
      </c>
      <c r="AU84">
        <v>212.698642857143</v>
      </c>
      <c r="AV84">
        <v>20.617367857142899</v>
      </c>
      <c r="AW84">
        <v>19.046949999999999</v>
      </c>
      <c r="AX84">
        <v>600.00957142857101</v>
      </c>
      <c r="AY84">
        <v>99.425253571428598</v>
      </c>
      <c r="AZ84">
        <v>9.97636142857143E-2</v>
      </c>
      <c r="BA84">
        <v>23.488678571428601</v>
      </c>
      <c r="BB84">
        <v>24.2161821428571</v>
      </c>
      <c r="BC84">
        <v>23.957885714285698</v>
      </c>
      <c r="BD84">
        <v>0</v>
      </c>
      <c r="BE84">
        <v>0</v>
      </c>
      <c r="BF84">
        <v>12997.853571428601</v>
      </c>
      <c r="BG84">
        <v>1041.27714285714</v>
      </c>
      <c r="BH84">
        <v>18.3175214285714</v>
      </c>
      <c r="BI84">
        <v>1199.99821428571</v>
      </c>
      <c r="BJ84">
        <v>0.329994535714286</v>
      </c>
      <c r="BK84">
        <v>0.33000453571428601</v>
      </c>
      <c r="BL84">
        <v>0.3299995</v>
      </c>
      <c r="BM84">
        <v>1.0001453571428599E-2</v>
      </c>
      <c r="BN84">
        <v>26</v>
      </c>
      <c r="BO84">
        <v>17743.085714285698</v>
      </c>
      <c r="BP84">
        <v>1560439127</v>
      </c>
      <c r="BQ84" t="s">
        <v>238</v>
      </c>
      <c r="BR84">
        <v>2</v>
      </c>
      <c r="BS84">
        <v>-0.51400000000000001</v>
      </c>
      <c r="BT84">
        <v>2.4E-2</v>
      </c>
      <c r="BU84">
        <v>400</v>
      </c>
      <c r="BV84">
        <v>19</v>
      </c>
      <c r="BW84">
        <v>0.04</v>
      </c>
      <c r="BX84">
        <v>0.04</v>
      </c>
      <c r="BY84">
        <v>17.224634866255599</v>
      </c>
      <c r="BZ84">
        <v>2.0824501061395702</v>
      </c>
      <c r="CA84">
        <v>0.20922225012012699</v>
      </c>
      <c r="CB84">
        <v>0</v>
      </c>
      <c r="CC84">
        <v>-29.030260975609799</v>
      </c>
      <c r="CD84">
        <v>-3.5853742160284199</v>
      </c>
      <c r="CE84">
        <v>0.35967123258646599</v>
      </c>
      <c r="CF84">
        <v>0</v>
      </c>
      <c r="CG84">
        <v>1.5704341463414599</v>
      </c>
      <c r="CH84">
        <v>-1.24170731707327E-2</v>
      </c>
      <c r="CI84">
        <v>1.94253288964813E-3</v>
      </c>
      <c r="CJ84">
        <v>1</v>
      </c>
      <c r="CK84">
        <v>1</v>
      </c>
      <c r="CL84">
        <v>3</v>
      </c>
      <c r="CM84" t="s">
        <v>257</v>
      </c>
      <c r="CN84">
        <v>1.8608100000000001</v>
      </c>
      <c r="CO84">
        <v>1.8577600000000001</v>
      </c>
      <c r="CP84">
        <v>1.8605100000000001</v>
      </c>
      <c r="CQ84">
        <v>1.8533299999999999</v>
      </c>
      <c r="CR84">
        <v>1.85192</v>
      </c>
      <c r="CS84">
        <v>1.85273</v>
      </c>
      <c r="CT84">
        <v>1.8564000000000001</v>
      </c>
      <c r="CU84">
        <v>1.86267</v>
      </c>
      <c r="CV84" t="s">
        <v>240</v>
      </c>
      <c r="CW84" t="s">
        <v>19</v>
      </c>
      <c r="CX84" t="s">
        <v>19</v>
      </c>
      <c r="CY84" t="s">
        <v>19</v>
      </c>
      <c r="CZ84" t="s">
        <v>241</v>
      </c>
      <c r="DA84" t="s">
        <v>242</v>
      </c>
      <c r="DB84" t="s">
        <v>243</v>
      </c>
      <c r="DC84" t="s">
        <v>243</v>
      </c>
      <c r="DD84" t="s">
        <v>243</v>
      </c>
      <c r="DE84" t="s">
        <v>243</v>
      </c>
      <c r="DF84">
        <v>0</v>
      </c>
      <c r="DG84">
        <v>100</v>
      </c>
      <c r="DH84">
        <v>100</v>
      </c>
      <c r="DI84">
        <v>-0.51400000000000001</v>
      </c>
      <c r="DJ84">
        <v>2.4E-2</v>
      </c>
      <c r="DK84">
        <v>3</v>
      </c>
      <c r="DL84">
        <v>618.399</v>
      </c>
      <c r="DM84">
        <v>287.15800000000002</v>
      </c>
      <c r="DN84">
        <v>22.9999</v>
      </c>
      <c r="DO84">
        <v>24.680800000000001</v>
      </c>
      <c r="DP84">
        <v>30.000299999999999</v>
      </c>
      <c r="DQ84">
        <v>24.7469</v>
      </c>
      <c r="DR84">
        <v>24.760200000000001</v>
      </c>
      <c r="DS84">
        <v>12.8386</v>
      </c>
      <c r="DT84">
        <v>27.779</v>
      </c>
      <c r="DU84">
        <v>86.218500000000006</v>
      </c>
      <c r="DV84">
        <v>23</v>
      </c>
      <c r="DW84">
        <v>240.83</v>
      </c>
      <c r="DX84">
        <v>19</v>
      </c>
      <c r="DY84">
        <v>101.131</v>
      </c>
      <c r="DZ84">
        <v>105.096</v>
      </c>
    </row>
    <row r="85" spans="1:130" x14ac:dyDescent="0.25">
      <c r="A85">
        <v>69</v>
      </c>
      <c r="B85">
        <v>1560442128.5</v>
      </c>
      <c r="C85">
        <v>136</v>
      </c>
      <c r="D85" t="s">
        <v>380</v>
      </c>
      <c r="E85" t="s">
        <v>381</v>
      </c>
      <c r="G85">
        <v>1560442119.1607101</v>
      </c>
      <c r="H85">
        <f t="shared" si="29"/>
        <v>9.6207565034205403E-4</v>
      </c>
      <c r="I85">
        <f t="shared" si="30"/>
        <v>17.351420236402561</v>
      </c>
      <c r="J85">
        <f t="shared" si="31"/>
        <v>186.82149999999999</v>
      </c>
      <c r="K85">
        <f t="shared" si="32"/>
        <v>-98.385902199708042</v>
      </c>
      <c r="L85">
        <f t="shared" si="33"/>
        <v>-9.7918843833101903</v>
      </c>
      <c r="M85">
        <f t="shared" si="34"/>
        <v>18.593461943392263</v>
      </c>
      <c r="N85">
        <f t="shared" si="35"/>
        <v>9.8957314960029477E-2</v>
      </c>
      <c r="O85">
        <f t="shared" si="36"/>
        <v>3</v>
      </c>
      <c r="P85">
        <f t="shared" si="37"/>
        <v>9.7351704414095908E-2</v>
      </c>
      <c r="Q85">
        <f t="shared" si="38"/>
        <v>6.098706053869004E-2</v>
      </c>
      <c r="R85">
        <f t="shared" si="39"/>
        <v>215.02134739733154</v>
      </c>
      <c r="S85">
        <f t="shared" si="40"/>
        <v>24.48576040068874</v>
      </c>
      <c r="T85">
        <f t="shared" si="41"/>
        <v>24.08594642857145</v>
      </c>
      <c r="U85">
        <f t="shared" si="42"/>
        <v>3.0104718699954685</v>
      </c>
      <c r="V85">
        <f t="shared" si="43"/>
        <v>70.656903630523516</v>
      </c>
      <c r="W85">
        <f t="shared" si="44"/>
        <v>2.0519304531222593</v>
      </c>
      <c r="X85">
        <f t="shared" si="45"/>
        <v>2.9040763855887866</v>
      </c>
      <c r="Y85">
        <f t="shared" si="46"/>
        <v>0.95854141687320915</v>
      </c>
      <c r="Z85">
        <f t="shared" si="47"/>
        <v>-42.42753618008458</v>
      </c>
      <c r="AA85">
        <f t="shared" si="48"/>
        <v>-96.722749028567975</v>
      </c>
      <c r="AB85">
        <f t="shared" si="49"/>
        <v>-6.7367952641266022</v>
      </c>
      <c r="AC85">
        <f t="shared" si="50"/>
        <v>69.134266924552364</v>
      </c>
      <c r="AD85">
        <v>0</v>
      </c>
      <c r="AE85">
        <v>0</v>
      </c>
      <c r="AF85">
        <v>3</v>
      </c>
      <c r="AG85">
        <v>7</v>
      </c>
      <c r="AH85">
        <v>1</v>
      </c>
      <c r="AI85">
        <f t="shared" si="51"/>
        <v>1</v>
      </c>
      <c r="AJ85">
        <f t="shared" si="52"/>
        <v>0</v>
      </c>
      <c r="AK85">
        <f t="shared" si="53"/>
        <v>67853.662891257336</v>
      </c>
      <c r="AL85">
        <f t="shared" si="54"/>
        <v>1199.99642857143</v>
      </c>
      <c r="AM85">
        <f t="shared" si="55"/>
        <v>963.35627121685161</v>
      </c>
      <c r="AN85">
        <f t="shared" si="56"/>
        <v>0.80279928196428596</v>
      </c>
      <c r="AO85">
        <f t="shared" si="57"/>
        <v>0.2232002363214286</v>
      </c>
      <c r="AP85">
        <v>10</v>
      </c>
      <c r="AQ85">
        <v>1</v>
      </c>
      <c r="AR85" t="s">
        <v>237</v>
      </c>
      <c r="AS85">
        <v>1560442119.1607101</v>
      </c>
      <c r="AT85">
        <v>186.82149999999999</v>
      </c>
      <c r="AU85">
        <v>216.039285714286</v>
      </c>
      <c r="AV85">
        <v>20.6171785714286</v>
      </c>
      <c r="AW85">
        <v>19.046821428571398</v>
      </c>
      <c r="AX85">
        <v>600.01660714285697</v>
      </c>
      <c r="AY85">
        <v>99.425464285714298</v>
      </c>
      <c r="AZ85">
        <v>9.9814889285714303E-2</v>
      </c>
      <c r="BA85">
        <v>23.4879178571429</v>
      </c>
      <c r="BB85">
        <v>24.214417857142902</v>
      </c>
      <c r="BC85">
        <v>23.957474999999999</v>
      </c>
      <c r="BD85">
        <v>0</v>
      </c>
      <c r="BE85">
        <v>0</v>
      </c>
      <c r="BF85">
        <v>12998.521428571399</v>
      </c>
      <c r="BG85">
        <v>1041.2821428571399</v>
      </c>
      <c r="BH85">
        <v>18.185946428571398</v>
      </c>
      <c r="BI85">
        <v>1199.99642857143</v>
      </c>
      <c r="BJ85">
        <v>0.32999464285714297</v>
      </c>
      <c r="BK85">
        <v>0.330004321428571</v>
      </c>
      <c r="BL85">
        <v>0.32999967857142898</v>
      </c>
      <c r="BM85">
        <v>1.0001382142857101E-2</v>
      </c>
      <c r="BN85">
        <v>26</v>
      </c>
      <c r="BO85">
        <v>17743.057142857098</v>
      </c>
      <c r="BP85">
        <v>1560439127</v>
      </c>
      <c r="BQ85" t="s">
        <v>238</v>
      </c>
      <c r="BR85">
        <v>2</v>
      </c>
      <c r="BS85">
        <v>-0.51400000000000001</v>
      </c>
      <c r="BT85">
        <v>2.4E-2</v>
      </c>
      <c r="BU85">
        <v>400</v>
      </c>
      <c r="BV85">
        <v>19</v>
      </c>
      <c r="BW85">
        <v>0.04</v>
      </c>
      <c r="BX85">
        <v>0.04</v>
      </c>
      <c r="BY85">
        <v>17.296370297062602</v>
      </c>
      <c r="BZ85">
        <v>2.0484120418725502</v>
      </c>
      <c r="CA85">
        <v>0.20569784464634799</v>
      </c>
      <c r="CB85">
        <v>0</v>
      </c>
      <c r="CC85">
        <v>-29.150485365853701</v>
      </c>
      <c r="CD85">
        <v>-3.5191024390249801</v>
      </c>
      <c r="CE85">
        <v>0.353340887405733</v>
      </c>
      <c r="CF85">
        <v>0</v>
      </c>
      <c r="CG85">
        <v>1.5704614634146301</v>
      </c>
      <c r="CH85">
        <v>-1.27881533101037E-2</v>
      </c>
      <c r="CI85">
        <v>1.9382548864272499E-3</v>
      </c>
      <c r="CJ85">
        <v>1</v>
      </c>
      <c r="CK85">
        <v>1</v>
      </c>
      <c r="CL85">
        <v>3</v>
      </c>
      <c r="CM85" t="s">
        <v>257</v>
      </c>
      <c r="CN85">
        <v>1.8608100000000001</v>
      </c>
      <c r="CO85">
        <v>1.8577600000000001</v>
      </c>
      <c r="CP85">
        <v>1.86052</v>
      </c>
      <c r="CQ85">
        <v>1.85334</v>
      </c>
      <c r="CR85">
        <v>1.8519399999999999</v>
      </c>
      <c r="CS85">
        <v>1.8527199999999999</v>
      </c>
      <c r="CT85">
        <v>1.8564099999999999</v>
      </c>
      <c r="CU85">
        <v>1.8626799999999999</v>
      </c>
      <c r="CV85" t="s">
        <v>240</v>
      </c>
      <c r="CW85" t="s">
        <v>19</v>
      </c>
      <c r="CX85" t="s">
        <v>19</v>
      </c>
      <c r="CY85" t="s">
        <v>19</v>
      </c>
      <c r="CZ85" t="s">
        <v>241</v>
      </c>
      <c r="DA85" t="s">
        <v>242</v>
      </c>
      <c r="DB85" t="s">
        <v>243</v>
      </c>
      <c r="DC85" t="s">
        <v>243</v>
      </c>
      <c r="DD85" t="s">
        <v>243</v>
      </c>
      <c r="DE85" t="s">
        <v>243</v>
      </c>
      <c r="DF85">
        <v>0</v>
      </c>
      <c r="DG85">
        <v>100</v>
      </c>
      <c r="DH85">
        <v>100</v>
      </c>
      <c r="DI85">
        <v>-0.51400000000000001</v>
      </c>
      <c r="DJ85">
        <v>2.4E-2</v>
      </c>
      <c r="DK85">
        <v>3</v>
      </c>
      <c r="DL85">
        <v>618.351</v>
      </c>
      <c r="DM85">
        <v>287.07499999999999</v>
      </c>
      <c r="DN85">
        <v>22.9999</v>
      </c>
      <c r="DO85">
        <v>24.681799999999999</v>
      </c>
      <c r="DP85">
        <v>30.000399999999999</v>
      </c>
      <c r="DQ85">
        <v>24.747900000000001</v>
      </c>
      <c r="DR85">
        <v>24.761299999999999</v>
      </c>
      <c r="DS85">
        <v>12.9445</v>
      </c>
      <c r="DT85">
        <v>27.779</v>
      </c>
      <c r="DU85">
        <v>86.218500000000006</v>
      </c>
      <c r="DV85">
        <v>23</v>
      </c>
      <c r="DW85">
        <v>240.83</v>
      </c>
      <c r="DX85">
        <v>19</v>
      </c>
      <c r="DY85">
        <v>101.131</v>
      </c>
      <c r="DZ85">
        <v>105.096</v>
      </c>
    </row>
    <row r="86" spans="1:130" x14ac:dyDescent="0.25">
      <c r="A86">
        <v>70</v>
      </c>
      <c r="B86">
        <v>1560442130.5</v>
      </c>
      <c r="C86">
        <v>138</v>
      </c>
      <c r="D86" t="s">
        <v>382</v>
      </c>
      <c r="E86" t="s">
        <v>383</v>
      </c>
      <c r="G86">
        <v>1560442121.1607101</v>
      </c>
      <c r="H86">
        <f t="shared" si="29"/>
        <v>9.618801626514068E-4</v>
      </c>
      <c r="I86">
        <f t="shared" si="30"/>
        <v>17.41894336207146</v>
      </c>
      <c r="J86">
        <f t="shared" si="31"/>
        <v>190.046357142857</v>
      </c>
      <c r="K86">
        <f t="shared" si="32"/>
        <v>-96.321788892813146</v>
      </c>
      <c r="L86">
        <f t="shared" si="33"/>
        <v>-9.5864758633785545</v>
      </c>
      <c r="M86">
        <f t="shared" si="34"/>
        <v>18.914461998836018</v>
      </c>
      <c r="N86">
        <f t="shared" si="35"/>
        <v>9.8953107671829132E-2</v>
      </c>
      <c r="O86">
        <f t="shared" si="36"/>
        <v>3</v>
      </c>
      <c r="P86">
        <f t="shared" si="37"/>
        <v>9.7347632544369039E-2</v>
      </c>
      <c r="Q86">
        <f t="shared" si="38"/>
        <v>6.0984503707240283E-2</v>
      </c>
      <c r="R86">
        <f t="shared" si="39"/>
        <v>215.02130577378344</v>
      </c>
      <c r="S86">
        <f t="shared" si="40"/>
        <v>24.484717861322938</v>
      </c>
      <c r="T86">
        <f t="shared" si="41"/>
        <v>24.084998214285697</v>
      </c>
      <c r="U86">
        <f t="shared" si="42"/>
        <v>3.0103005114314598</v>
      </c>
      <c r="V86">
        <f t="shared" si="43"/>
        <v>70.660872468560044</v>
      </c>
      <c r="W86">
        <f t="shared" si="44"/>
        <v>2.0519104804722614</v>
      </c>
      <c r="X86">
        <f t="shared" si="45"/>
        <v>2.9038850056447316</v>
      </c>
      <c r="Y86">
        <f t="shared" si="46"/>
        <v>0.95839003095919839</v>
      </c>
      <c r="Z86">
        <f t="shared" si="47"/>
        <v>-42.418915172927036</v>
      </c>
      <c r="AA86">
        <f t="shared" si="48"/>
        <v>-96.746142985711614</v>
      </c>
      <c r="AB86">
        <f t="shared" si="49"/>
        <v>-6.7383551578065362</v>
      </c>
      <c r="AC86">
        <f t="shared" si="50"/>
        <v>69.117892457338272</v>
      </c>
      <c r="AD86">
        <v>0</v>
      </c>
      <c r="AE86">
        <v>0</v>
      </c>
      <c r="AF86">
        <v>3</v>
      </c>
      <c r="AG86">
        <v>7</v>
      </c>
      <c r="AH86">
        <v>1</v>
      </c>
      <c r="AI86">
        <f t="shared" si="51"/>
        <v>1</v>
      </c>
      <c r="AJ86">
        <f t="shared" si="52"/>
        <v>0</v>
      </c>
      <c r="AK86">
        <f t="shared" si="53"/>
        <v>67858.720552913175</v>
      </c>
      <c r="AL86">
        <f t="shared" si="54"/>
        <v>1199.9960714285701</v>
      </c>
      <c r="AM86">
        <f t="shared" si="55"/>
        <v>963.3561362166098</v>
      </c>
      <c r="AN86">
        <f t="shared" si="56"/>
        <v>0.80279940839285802</v>
      </c>
      <c r="AO86">
        <f t="shared" si="57"/>
        <v>0.22320022439285744</v>
      </c>
      <c r="AP86">
        <v>10</v>
      </c>
      <c r="AQ86">
        <v>1</v>
      </c>
      <c r="AR86" t="s">
        <v>237</v>
      </c>
      <c r="AS86">
        <v>1560442121.1607101</v>
      </c>
      <c r="AT86">
        <v>190.046357142857</v>
      </c>
      <c r="AU86">
        <v>219.381535714286</v>
      </c>
      <c r="AV86">
        <v>20.616928571428598</v>
      </c>
      <c r="AW86">
        <v>19.046903571428601</v>
      </c>
      <c r="AX86">
        <v>600.02175</v>
      </c>
      <c r="AY86">
        <v>99.425646428571397</v>
      </c>
      <c r="AZ86">
        <v>9.9870835714285705E-2</v>
      </c>
      <c r="BA86">
        <v>23.486825</v>
      </c>
      <c r="BB86">
        <v>24.213360714285699</v>
      </c>
      <c r="BC86">
        <v>23.956635714285699</v>
      </c>
      <c r="BD86">
        <v>0</v>
      </c>
      <c r="BE86">
        <v>0</v>
      </c>
      <c r="BF86">
        <v>12999.521428571399</v>
      </c>
      <c r="BG86">
        <v>1041.2910714285699</v>
      </c>
      <c r="BH86">
        <v>17.916996428571402</v>
      </c>
      <c r="BI86">
        <v>1199.9960714285701</v>
      </c>
      <c r="BJ86">
        <v>0.32999517857142902</v>
      </c>
      <c r="BK86">
        <v>0.33000367857142898</v>
      </c>
      <c r="BL86">
        <v>0.32999992857142901</v>
      </c>
      <c r="BM86">
        <v>1.00012607142857E-2</v>
      </c>
      <c r="BN86">
        <v>26</v>
      </c>
      <c r="BO86">
        <v>17743.0428571429</v>
      </c>
      <c r="BP86">
        <v>1560439127</v>
      </c>
      <c r="BQ86" t="s">
        <v>238</v>
      </c>
      <c r="BR86">
        <v>2</v>
      </c>
      <c r="BS86">
        <v>-0.51400000000000001</v>
      </c>
      <c r="BT86">
        <v>2.4E-2</v>
      </c>
      <c r="BU86">
        <v>400</v>
      </c>
      <c r="BV86">
        <v>19</v>
      </c>
      <c r="BW86">
        <v>0.04</v>
      </c>
      <c r="BX86">
        <v>0.04</v>
      </c>
      <c r="BY86">
        <v>17.3584420243685</v>
      </c>
      <c r="BZ86">
        <v>1.96412301445543</v>
      </c>
      <c r="CA86">
        <v>0.19818841292202</v>
      </c>
      <c r="CB86">
        <v>0</v>
      </c>
      <c r="CC86">
        <v>-29.260395121951198</v>
      </c>
      <c r="CD86">
        <v>-3.4156369337979902</v>
      </c>
      <c r="CE86">
        <v>0.34413461911549298</v>
      </c>
      <c r="CF86">
        <v>0</v>
      </c>
      <c r="CG86">
        <v>1.57030219512195</v>
      </c>
      <c r="CH86">
        <v>-1.23591637630674E-2</v>
      </c>
      <c r="CI86">
        <v>1.9408277240936199E-3</v>
      </c>
      <c r="CJ86">
        <v>1</v>
      </c>
      <c r="CK86">
        <v>1</v>
      </c>
      <c r="CL86">
        <v>3</v>
      </c>
      <c r="CM86" t="s">
        <v>257</v>
      </c>
      <c r="CN86">
        <v>1.8608100000000001</v>
      </c>
      <c r="CO86">
        <v>1.8577600000000001</v>
      </c>
      <c r="CP86">
        <v>1.86052</v>
      </c>
      <c r="CQ86">
        <v>1.85334</v>
      </c>
      <c r="CR86">
        <v>1.85192</v>
      </c>
      <c r="CS86">
        <v>1.8527199999999999</v>
      </c>
      <c r="CT86">
        <v>1.8564000000000001</v>
      </c>
      <c r="CU86">
        <v>1.8627</v>
      </c>
      <c r="CV86" t="s">
        <v>240</v>
      </c>
      <c r="CW86" t="s">
        <v>19</v>
      </c>
      <c r="CX86" t="s">
        <v>19</v>
      </c>
      <c r="CY86" t="s">
        <v>19</v>
      </c>
      <c r="CZ86" t="s">
        <v>241</v>
      </c>
      <c r="DA86" t="s">
        <v>242</v>
      </c>
      <c r="DB86" t="s">
        <v>243</v>
      </c>
      <c r="DC86" t="s">
        <v>243</v>
      </c>
      <c r="DD86" t="s">
        <v>243</v>
      </c>
      <c r="DE86" t="s">
        <v>243</v>
      </c>
      <c r="DF86">
        <v>0</v>
      </c>
      <c r="DG86">
        <v>100</v>
      </c>
      <c r="DH86">
        <v>100</v>
      </c>
      <c r="DI86">
        <v>-0.51400000000000001</v>
      </c>
      <c r="DJ86">
        <v>2.4E-2</v>
      </c>
      <c r="DK86">
        <v>3</v>
      </c>
      <c r="DL86">
        <v>618.54700000000003</v>
      </c>
      <c r="DM86">
        <v>286.99099999999999</v>
      </c>
      <c r="DN86">
        <v>23.0001</v>
      </c>
      <c r="DO86">
        <v>24.683399999999999</v>
      </c>
      <c r="DP86">
        <v>30.000299999999999</v>
      </c>
      <c r="DQ86">
        <v>24.749500000000001</v>
      </c>
      <c r="DR86">
        <v>24.7623</v>
      </c>
      <c r="DS86">
        <v>13.086399999999999</v>
      </c>
      <c r="DT86">
        <v>27.779</v>
      </c>
      <c r="DU86">
        <v>86.218500000000006</v>
      </c>
      <c r="DV86">
        <v>23</v>
      </c>
      <c r="DW86">
        <v>245.83</v>
      </c>
      <c r="DX86">
        <v>19</v>
      </c>
      <c r="DY86">
        <v>101.13</v>
      </c>
      <c r="DZ86">
        <v>105.096</v>
      </c>
    </row>
    <row r="87" spans="1:130" x14ac:dyDescent="0.25">
      <c r="A87">
        <v>71</v>
      </c>
      <c r="B87">
        <v>1560442132.5</v>
      </c>
      <c r="C87">
        <v>140</v>
      </c>
      <c r="D87" t="s">
        <v>384</v>
      </c>
      <c r="E87" t="s">
        <v>385</v>
      </c>
      <c r="G87">
        <v>1560442123.1607101</v>
      </c>
      <c r="H87">
        <f t="shared" si="29"/>
        <v>9.6149215959692735E-4</v>
      </c>
      <c r="I87">
        <f t="shared" si="30"/>
        <v>17.482824514558168</v>
      </c>
      <c r="J87">
        <f t="shared" si="31"/>
        <v>193.273214285714</v>
      </c>
      <c r="K87">
        <f t="shared" si="32"/>
        <v>-94.265515235674513</v>
      </c>
      <c r="L87">
        <f t="shared" si="33"/>
        <v>-9.3818556971764089</v>
      </c>
      <c r="M87">
        <f t="shared" si="34"/>
        <v>19.235681277768045</v>
      </c>
      <c r="N87">
        <f t="shared" si="35"/>
        <v>9.8924582025066224E-2</v>
      </c>
      <c r="O87">
        <f t="shared" si="36"/>
        <v>3</v>
      </c>
      <c r="P87">
        <f t="shared" si="37"/>
        <v>9.7320024894178611E-2</v>
      </c>
      <c r="Q87">
        <f t="shared" si="38"/>
        <v>6.0967168168705226E-2</v>
      </c>
      <c r="R87">
        <f t="shared" si="39"/>
        <v>215.02131006596821</v>
      </c>
      <c r="S87">
        <f t="shared" si="40"/>
        <v>24.483846020602257</v>
      </c>
      <c r="T87">
        <f t="shared" si="41"/>
        <v>24.084287500000002</v>
      </c>
      <c r="U87">
        <f t="shared" si="42"/>
        <v>3.0101720787772064</v>
      </c>
      <c r="V87">
        <f t="shared" si="43"/>
        <v>70.664404812627197</v>
      </c>
      <c r="W87">
        <f t="shared" si="44"/>
        <v>2.0518928511159165</v>
      </c>
      <c r="X87">
        <f t="shared" si="45"/>
        <v>2.9037148993990516</v>
      </c>
      <c r="Y87">
        <f t="shared" si="46"/>
        <v>0.95827922766128992</v>
      </c>
      <c r="Z87">
        <f t="shared" si="47"/>
        <v>-42.401804238224493</v>
      </c>
      <c r="AA87">
        <f t="shared" si="48"/>
        <v>-96.788309871424431</v>
      </c>
      <c r="AB87">
        <f t="shared" si="49"/>
        <v>-6.7412347684824052</v>
      </c>
      <c r="AC87">
        <f t="shared" si="50"/>
        <v>69.089961187836892</v>
      </c>
      <c r="AD87">
        <v>0</v>
      </c>
      <c r="AE87">
        <v>0</v>
      </c>
      <c r="AF87">
        <v>3</v>
      </c>
      <c r="AG87">
        <v>7</v>
      </c>
      <c r="AH87">
        <v>1</v>
      </c>
      <c r="AI87">
        <f t="shared" si="51"/>
        <v>1</v>
      </c>
      <c r="AJ87">
        <f t="shared" si="52"/>
        <v>0</v>
      </c>
      <c r="AK87">
        <f t="shared" si="53"/>
        <v>67861.634548405389</v>
      </c>
      <c r="AL87">
        <f t="shared" si="54"/>
        <v>1199.99642857143</v>
      </c>
      <c r="AM87">
        <f t="shared" si="55"/>
        <v>963.35645453773509</v>
      </c>
      <c r="AN87">
        <f t="shared" si="56"/>
        <v>0.80279943473214355</v>
      </c>
      <c r="AO87">
        <f t="shared" si="57"/>
        <v>0.22320015509642877</v>
      </c>
      <c r="AP87">
        <v>10</v>
      </c>
      <c r="AQ87">
        <v>1</v>
      </c>
      <c r="AR87" t="s">
        <v>237</v>
      </c>
      <c r="AS87">
        <v>1560442123.1607101</v>
      </c>
      <c r="AT87">
        <v>193.273214285714</v>
      </c>
      <c r="AU87">
        <v>222.71924999999999</v>
      </c>
      <c r="AV87">
        <v>20.616682142857101</v>
      </c>
      <c r="AW87">
        <v>19.047325000000001</v>
      </c>
      <c r="AX87">
        <v>600.03510714285699</v>
      </c>
      <c r="AY87">
        <v>99.425914285714299</v>
      </c>
      <c r="AZ87">
        <v>9.9937492857142804E-2</v>
      </c>
      <c r="BA87">
        <v>23.485853571428599</v>
      </c>
      <c r="BB87">
        <v>24.213667857142902</v>
      </c>
      <c r="BC87">
        <v>23.954907142857099</v>
      </c>
      <c r="BD87">
        <v>0</v>
      </c>
      <c r="BE87">
        <v>0</v>
      </c>
      <c r="BF87">
        <v>13000.0571428571</v>
      </c>
      <c r="BG87">
        <v>1041.2992857142899</v>
      </c>
      <c r="BH87">
        <v>17.582632142857101</v>
      </c>
      <c r="BI87">
        <v>1199.99642857143</v>
      </c>
      <c r="BJ87">
        <v>0.32999614285714302</v>
      </c>
      <c r="BK87">
        <v>0.33000317857142902</v>
      </c>
      <c r="BL87">
        <v>0.32999953571428597</v>
      </c>
      <c r="BM87">
        <v>1.00011382142857E-2</v>
      </c>
      <c r="BN87">
        <v>26</v>
      </c>
      <c r="BO87">
        <v>17743.046428571401</v>
      </c>
      <c r="BP87">
        <v>1560439127</v>
      </c>
      <c r="BQ87" t="s">
        <v>238</v>
      </c>
      <c r="BR87">
        <v>2</v>
      </c>
      <c r="BS87">
        <v>-0.51400000000000001</v>
      </c>
      <c r="BT87">
        <v>2.4E-2</v>
      </c>
      <c r="BU87">
        <v>400</v>
      </c>
      <c r="BV87">
        <v>19</v>
      </c>
      <c r="BW87">
        <v>0.04</v>
      </c>
      <c r="BX87">
        <v>0.04</v>
      </c>
      <c r="BY87">
        <v>17.4314560156784</v>
      </c>
      <c r="BZ87">
        <v>1.91727450749415</v>
      </c>
      <c r="CA87">
        <v>0.193020541128577</v>
      </c>
      <c r="CB87">
        <v>0</v>
      </c>
      <c r="CC87">
        <v>-29.386651219512199</v>
      </c>
      <c r="CD87">
        <v>-3.3371498257837802</v>
      </c>
      <c r="CE87">
        <v>0.33549726190002699</v>
      </c>
      <c r="CF87">
        <v>0</v>
      </c>
      <c r="CG87">
        <v>1.56978487804878</v>
      </c>
      <c r="CH87">
        <v>-1.30835540069697E-2</v>
      </c>
      <c r="CI87">
        <v>1.9917073469412198E-3</v>
      </c>
      <c r="CJ87">
        <v>1</v>
      </c>
      <c r="CK87">
        <v>1</v>
      </c>
      <c r="CL87">
        <v>3</v>
      </c>
      <c r="CM87" t="s">
        <v>257</v>
      </c>
      <c r="CN87">
        <v>1.8608100000000001</v>
      </c>
      <c r="CO87">
        <v>1.8577600000000001</v>
      </c>
      <c r="CP87">
        <v>1.8605100000000001</v>
      </c>
      <c r="CQ87">
        <v>1.8533299999999999</v>
      </c>
      <c r="CR87">
        <v>1.85189</v>
      </c>
      <c r="CS87">
        <v>1.85273</v>
      </c>
      <c r="CT87">
        <v>1.8564000000000001</v>
      </c>
      <c r="CU87">
        <v>1.86267</v>
      </c>
      <c r="CV87" t="s">
        <v>240</v>
      </c>
      <c r="CW87" t="s">
        <v>19</v>
      </c>
      <c r="CX87" t="s">
        <v>19</v>
      </c>
      <c r="CY87" t="s">
        <v>19</v>
      </c>
      <c r="CZ87" t="s">
        <v>241</v>
      </c>
      <c r="DA87" t="s">
        <v>242</v>
      </c>
      <c r="DB87" t="s">
        <v>243</v>
      </c>
      <c r="DC87" t="s">
        <v>243</v>
      </c>
      <c r="DD87" t="s">
        <v>243</v>
      </c>
      <c r="DE87" t="s">
        <v>243</v>
      </c>
      <c r="DF87">
        <v>0</v>
      </c>
      <c r="DG87">
        <v>100</v>
      </c>
      <c r="DH87">
        <v>100</v>
      </c>
      <c r="DI87">
        <v>-0.51400000000000001</v>
      </c>
      <c r="DJ87">
        <v>2.4E-2</v>
      </c>
      <c r="DK87">
        <v>3</v>
      </c>
      <c r="DL87">
        <v>618.73599999999999</v>
      </c>
      <c r="DM87">
        <v>287.06299999999999</v>
      </c>
      <c r="DN87">
        <v>23.0002</v>
      </c>
      <c r="DO87">
        <v>24.684999999999999</v>
      </c>
      <c r="DP87">
        <v>30.000299999999999</v>
      </c>
      <c r="DQ87">
        <v>24.750499999999999</v>
      </c>
      <c r="DR87">
        <v>24.763300000000001</v>
      </c>
      <c r="DS87">
        <v>13.244</v>
      </c>
      <c r="DT87">
        <v>27.779</v>
      </c>
      <c r="DU87">
        <v>86.218500000000006</v>
      </c>
      <c r="DV87">
        <v>23</v>
      </c>
      <c r="DW87">
        <v>250.83</v>
      </c>
      <c r="DX87">
        <v>19</v>
      </c>
      <c r="DY87">
        <v>101.13</v>
      </c>
      <c r="DZ87">
        <v>105.096</v>
      </c>
    </row>
    <row r="88" spans="1:130" x14ac:dyDescent="0.25">
      <c r="A88">
        <v>72</v>
      </c>
      <c r="B88">
        <v>1560442134.5</v>
      </c>
      <c r="C88">
        <v>142</v>
      </c>
      <c r="D88" t="s">
        <v>386</v>
      </c>
      <c r="E88" t="s">
        <v>387</v>
      </c>
      <c r="G88">
        <v>1560442125.1607101</v>
      </c>
      <c r="H88">
        <f t="shared" si="29"/>
        <v>9.6114105356174119E-4</v>
      </c>
      <c r="I88">
        <f t="shared" si="30"/>
        <v>17.54472795842463</v>
      </c>
      <c r="J88">
        <f t="shared" si="31"/>
        <v>196.500857142857</v>
      </c>
      <c r="K88">
        <f t="shared" si="32"/>
        <v>-92.198132206876807</v>
      </c>
      <c r="L88">
        <f t="shared" si="33"/>
        <v>-9.1761406816636573</v>
      </c>
      <c r="M88">
        <f t="shared" si="34"/>
        <v>19.557006915980221</v>
      </c>
      <c r="N88">
        <f t="shared" si="35"/>
        <v>9.8888633927145128E-2</v>
      </c>
      <c r="O88">
        <f t="shared" si="36"/>
        <v>3</v>
      </c>
      <c r="P88">
        <f t="shared" si="37"/>
        <v>9.7285233290252349E-2</v>
      </c>
      <c r="Q88">
        <f t="shared" si="38"/>
        <v>6.0945321677510808E-2</v>
      </c>
      <c r="R88">
        <f t="shared" si="39"/>
        <v>215.02111309229457</v>
      </c>
      <c r="S88">
        <f t="shared" si="40"/>
        <v>24.483331224965269</v>
      </c>
      <c r="T88">
        <f t="shared" si="41"/>
        <v>24.08421607142855</v>
      </c>
      <c r="U88">
        <f t="shared" si="42"/>
        <v>3.0101591712376949</v>
      </c>
      <c r="V88">
        <f t="shared" si="43"/>
        <v>70.666622816443194</v>
      </c>
      <c r="W88">
        <f t="shared" si="44"/>
        <v>2.0518825704557275</v>
      </c>
      <c r="X88">
        <f t="shared" si="45"/>
        <v>2.90360921277574</v>
      </c>
      <c r="Y88">
        <f t="shared" si="46"/>
        <v>0.95827660078196741</v>
      </c>
      <c r="Z88">
        <f t="shared" si="47"/>
        <v>-42.386320462072788</v>
      </c>
      <c r="AA88">
        <f t="shared" si="48"/>
        <v>-96.874376528567836</v>
      </c>
      <c r="AB88">
        <f t="shared" si="49"/>
        <v>-6.7472062416734007</v>
      </c>
      <c r="AC88">
        <f t="shared" si="50"/>
        <v>69.01320985998052</v>
      </c>
      <c r="AD88">
        <v>0</v>
      </c>
      <c r="AE88">
        <v>0</v>
      </c>
      <c r="AF88">
        <v>3</v>
      </c>
      <c r="AG88">
        <v>7</v>
      </c>
      <c r="AH88">
        <v>1</v>
      </c>
      <c r="AI88">
        <f t="shared" si="51"/>
        <v>1</v>
      </c>
      <c r="AJ88">
        <f t="shared" si="52"/>
        <v>0</v>
      </c>
      <c r="AK88">
        <f t="shared" si="53"/>
        <v>67859.785641251088</v>
      </c>
      <c r="AL88">
        <f t="shared" si="54"/>
        <v>1199.9949999999999</v>
      </c>
      <c r="AM88">
        <f t="shared" si="55"/>
        <v>963.35551232340254</v>
      </c>
      <c r="AN88">
        <f t="shared" si="56"/>
        <v>0.80279960526785743</v>
      </c>
      <c r="AO88">
        <f t="shared" si="57"/>
        <v>0.22320016893214295</v>
      </c>
      <c r="AP88">
        <v>10</v>
      </c>
      <c r="AQ88">
        <v>1</v>
      </c>
      <c r="AR88" t="s">
        <v>237</v>
      </c>
      <c r="AS88">
        <v>1560442125.1607101</v>
      </c>
      <c r="AT88">
        <v>196.500857142857</v>
      </c>
      <c r="AU88">
        <v>226.054535714286</v>
      </c>
      <c r="AV88">
        <v>20.616482142857102</v>
      </c>
      <c r="AW88">
        <v>19.0477285714286</v>
      </c>
      <c r="AX88">
        <v>600.04689285714301</v>
      </c>
      <c r="AY88">
        <v>99.426335714285699</v>
      </c>
      <c r="AZ88">
        <v>9.99829E-2</v>
      </c>
      <c r="BA88">
        <v>23.485250000000001</v>
      </c>
      <c r="BB88">
        <v>24.2146821428571</v>
      </c>
      <c r="BC88">
        <v>23.953749999999999</v>
      </c>
      <c r="BD88">
        <v>0</v>
      </c>
      <c r="BE88">
        <v>0</v>
      </c>
      <c r="BF88">
        <v>12999.5714285714</v>
      </c>
      <c r="BG88">
        <v>1041.31357142857</v>
      </c>
      <c r="BH88">
        <v>17.139996428571401</v>
      </c>
      <c r="BI88">
        <v>1199.9949999999999</v>
      </c>
      <c r="BJ88">
        <v>0.329996464285714</v>
      </c>
      <c r="BK88">
        <v>0.330002392857143</v>
      </c>
      <c r="BL88">
        <v>0.33000017857142899</v>
      </c>
      <c r="BM88">
        <v>1.00009932142857E-2</v>
      </c>
      <c r="BN88">
        <v>26</v>
      </c>
      <c r="BO88">
        <v>17743.032142857101</v>
      </c>
      <c r="BP88">
        <v>1560439127</v>
      </c>
      <c r="BQ88" t="s">
        <v>238</v>
      </c>
      <c r="BR88">
        <v>2</v>
      </c>
      <c r="BS88">
        <v>-0.51400000000000001</v>
      </c>
      <c r="BT88">
        <v>2.4E-2</v>
      </c>
      <c r="BU88">
        <v>400</v>
      </c>
      <c r="BV88">
        <v>19</v>
      </c>
      <c r="BW88">
        <v>0.04</v>
      </c>
      <c r="BX88">
        <v>0.04</v>
      </c>
      <c r="BY88">
        <v>17.496384639680301</v>
      </c>
      <c r="BZ88">
        <v>1.9750516471616599</v>
      </c>
      <c r="CA88">
        <v>0.19845690414560299</v>
      </c>
      <c r="CB88">
        <v>0</v>
      </c>
      <c r="CC88">
        <v>-29.493743902439</v>
      </c>
      <c r="CD88">
        <v>-3.4357024390247002</v>
      </c>
      <c r="CE88">
        <v>0.34483736856017</v>
      </c>
      <c r="CF88">
        <v>0</v>
      </c>
      <c r="CG88">
        <v>1.5691782926829301</v>
      </c>
      <c r="CH88">
        <v>-1.09622299651536E-2</v>
      </c>
      <c r="CI88">
        <v>1.7905114440879401E-3</v>
      </c>
      <c r="CJ88">
        <v>1</v>
      </c>
      <c r="CK88">
        <v>1</v>
      </c>
      <c r="CL88">
        <v>3</v>
      </c>
      <c r="CM88" t="s">
        <v>257</v>
      </c>
      <c r="CN88">
        <v>1.8608100000000001</v>
      </c>
      <c r="CO88">
        <v>1.8577600000000001</v>
      </c>
      <c r="CP88">
        <v>1.86052</v>
      </c>
      <c r="CQ88">
        <v>1.8533299999999999</v>
      </c>
      <c r="CR88">
        <v>1.8519000000000001</v>
      </c>
      <c r="CS88">
        <v>1.8527199999999999</v>
      </c>
      <c r="CT88">
        <v>1.8564000000000001</v>
      </c>
      <c r="CU88">
        <v>1.86267</v>
      </c>
      <c r="CV88" t="s">
        <v>240</v>
      </c>
      <c r="CW88" t="s">
        <v>19</v>
      </c>
      <c r="CX88" t="s">
        <v>19</v>
      </c>
      <c r="CY88" t="s">
        <v>19</v>
      </c>
      <c r="CZ88" t="s">
        <v>241</v>
      </c>
      <c r="DA88" t="s">
        <v>242</v>
      </c>
      <c r="DB88" t="s">
        <v>243</v>
      </c>
      <c r="DC88" t="s">
        <v>243</v>
      </c>
      <c r="DD88" t="s">
        <v>243</v>
      </c>
      <c r="DE88" t="s">
        <v>243</v>
      </c>
      <c r="DF88">
        <v>0</v>
      </c>
      <c r="DG88">
        <v>100</v>
      </c>
      <c r="DH88">
        <v>100</v>
      </c>
      <c r="DI88">
        <v>-0.51400000000000001</v>
      </c>
      <c r="DJ88">
        <v>2.4E-2</v>
      </c>
      <c r="DK88">
        <v>3</v>
      </c>
      <c r="DL88">
        <v>619.37699999999995</v>
      </c>
      <c r="DM88">
        <v>287.04599999999999</v>
      </c>
      <c r="DN88">
        <v>23.000399999999999</v>
      </c>
      <c r="DO88">
        <v>24.686</v>
      </c>
      <c r="DP88">
        <v>30.000299999999999</v>
      </c>
      <c r="DQ88">
        <v>24.7516</v>
      </c>
      <c r="DR88">
        <v>24.764399999999998</v>
      </c>
      <c r="DS88">
        <v>13.348100000000001</v>
      </c>
      <c r="DT88">
        <v>27.779</v>
      </c>
      <c r="DU88">
        <v>86.218500000000006</v>
      </c>
      <c r="DV88">
        <v>23</v>
      </c>
      <c r="DW88">
        <v>250.83</v>
      </c>
      <c r="DX88">
        <v>19</v>
      </c>
      <c r="DY88">
        <v>101.131</v>
      </c>
      <c r="DZ88">
        <v>105.096</v>
      </c>
    </row>
    <row r="89" spans="1:130" x14ac:dyDescent="0.25">
      <c r="A89">
        <v>73</v>
      </c>
      <c r="B89">
        <v>1560442136.5</v>
      </c>
      <c r="C89">
        <v>144</v>
      </c>
      <c r="D89" t="s">
        <v>388</v>
      </c>
      <c r="E89" t="s">
        <v>389</v>
      </c>
      <c r="G89">
        <v>1560442127.1607101</v>
      </c>
      <c r="H89">
        <f t="shared" si="29"/>
        <v>9.6098665487353392E-4</v>
      </c>
      <c r="I89">
        <f t="shared" si="30"/>
        <v>17.616067336624109</v>
      </c>
      <c r="J89">
        <f t="shared" si="31"/>
        <v>199.72707142857101</v>
      </c>
      <c r="K89">
        <f t="shared" si="32"/>
        <v>-90.266909002913224</v>
      </c>
      <c r="L89">
        <f t="shared" si="33"/>
        <v>-8.9839620785516843</v>
      </c>
      <c r="M89">
        <f t="shared" si="34"/>
        <v>19.878164164417726</v>
      </c>
      <c r="N89">
        <f t="shared" si="35"/>
        <v>9.8859615115350213E-2</v>
      </c>
      <c r="O89">
        <f t="shared" si="36"/>
        <v>3</v>
      </c>
      <c r="P89">
        <f t="shared" si="37"/>
        <v>9.7257147749724465E-2</v>
      </c>
      <c r="Q89">
        <f t="shared" si="38"/>
        <v>6.0927686112658086E-2</v>
      </c>
      <c r="R89">
        <f t="shared" si="39"/>
        <v>215.02080115106727</v>
      </c>
      <c r="S89">
        <f t="shared" si="40"/>
        <v>24.483168918501985</v>
      </c>
      <c r="T89">
        <f t="shared" si="41"/>
        <v>24.084955357142849</v>
      </c>
      <c r="U89">
        <f t="shared" si="42"/>
        <v>3.0102927666130546</v>
      </c>
      <c r="V89">
        <f t="shared" si="43"/>
        <v>70.667763912917152</v>
      </c>
      <c r="W89">
        <f t="shared" si="44"/>
        <v>2.0518909558150833</v>
      </c>
      <c r="X89">
        <f t="shared" si="45"/>
        <v>2.9035741930982821</v>
      </c>
      <c r="Y89">
        <f t="shared" si="46"/>
        <v>0.95840181079797127</v>
      </c>
      <c r="Z89">
        <f t="shared" si="47"/>
        <v>-42.379511479922847</v>
      </c>
      <c r="AA89">
        <f t="shared" si="48"/>
        <v>-97.026292842855725</v>
      </c>
      <c r="AB89">
        <f t="shared" si="49"/>
        <v>-6.7578055063271103</v>
      </c>
      <c r="AC89">
        <f t="shared" si="50"/>
        <v>68.857191321961579</v>
      </c>
      <c r="AD89">
        <v>0</v>
      </c>
      <c r="AE89">
        <v>0</v>
      </c>
      <c r="AF89">
        <v>3</v>
      </c>
      <c r="AG89">
        <v>7</v>
      </c>
      <c r="AH89">
        <v>1</v>
      </c>
      <c r="AI89">
        <f t="shared" si="51"/>
        <v>1</v>
      </c>
      <c r="AJ89">
        <f t="shared" si="52"/>
        <v>0</v>
      </c>
      <c r="AK89">
        <f t="shared" si="53"/>
        <v>67850.250573629746</v>
      </c>
      <c r="AL89">
        <f t="shared" si="54"/>
        <v>1199.9925000000001</v>
      </c>
      <c r="AM89">
        <f t="shared" si="55"/>
        <v>963.3536340021567</v>
      </c>
      <c r="AN89">
        <f t="shared" si="56"/>
        <v>0.80279971250000037</v>
      </c>
      <c r="AO89">
        <f t="shared" si="57"/>
        <v>0.22320028031428582</v>
      </c>
      <c r="AP89">
        <v>10</v>
      </c>
      <c r="AQ89">
        <v>1</v>
      </c>
      <c r="AR89" t="s">
        <v>237</v>
      </c>
      <c r="AS89">
        <v>1560442127.1607101</v>
      </c>
      <c r="AT89">
        <v>199.72707142857101</v>
      </c>
      <c r="AU89">
        <v>229.404321428571</v>
      </c>
      <c r="AV89">
        <v>20.616499999999998</v>
      </c>
      <c r="AW89">
        <v>19.048021428571399</v>
      </c>
      <c r="AX89">
        <v>600.05567857142898</v>
      </c>
      <c r="AY89">
        <v>99.426585714285693</v>
      </c>
      <c r="AZ89">
        <v>0.100053425</v>
      </c>
      <c r="BA89">
        <v>23.485050000000001</v>
      </c>
      <c r="BB89">
        <v>24.215610714285699</v>
      </c>
      <c r="BC89">
        <v>23.9543</v>
      </c>
      <c r="BD89">
        <v>0</v>
      </c>
      <c r="BE89">
        <v>0</v>
      </c>
      <c r="BF89">
        <v>12997.4892857143</v>
      </c>
      <c r="BG89">
        <v>1041.3303571428601</v>
      </c>
      <c r="BH89">
        <v>16.548332142857099</v>
      </c>
      <c r="BI89">
        <v>1199.9925000000001</v>
      </c>
      <c r="BJ89">
        <v>0.32999542857142899</v>
      </c>
      <c r="BK89">
        <v>0.330002535714286</v>
      </c>
      <c r="BL89">
        <v>0.330001357142857</v>
      </c>
      <c r="BM89">
        <v>1.00007957142857E-2</v>
      </c>
      <c r="BN89">
        <v>26</v>
      </c>
      <c r="BO89">
        <v>17742.989285714299</v>
      </c>
      <c r="BP89">
        <v>1560439127</v>
      </c>
      <c r="BQ89" t="s">
        <v>238</v>
      </c>
      <c r="BR89">
        <v>2</v>
      </c>
      <c r="BS89">
        <v>-0.51400000000000001</v>
      </c>
      <c r="BT89">
        <v>2.4E-2</v>
      </c>
      <c r="BU89">
        <v>400</v>
      </c>
      <c r="BV89">
        <v>19</v>
      </c>
      <c r="BW89">
        <v>0.04</v>
      </c>
      <c r="BX89">
        <v>0.04</v>
      </c>
      <c r="BY89">
        <v>17.553389033285001</v>
      </c>
      <c r="BZ89">
        <v>1.99248346168866</v>
      </c>
      <c r="CA89">
        <v>0.19998608057615899</v>
      </c>
      <c r="CB89">
        <v>0</v>
      </c>
      <c r="CC89">
        <v>-29.598748780487799</v>
      </c>
      <c r="CD89">
        <v>-3.4857616724736702</v>
      </c>
      <c r="CE89">
        <v>0.34961022207103898</v>
      </c>
      <c r="CF89">
        <v>0</v>
      </c>
      <c r="CG89">
        <v>1.56870487804878</v>
      </c>
      <c r="CH89">
        <v>-5.6211846689892004E-3</v>
      </c>
      <c r="CI89">
        <v>1.3139720492093799E-3</v>
      </c>
      <c r="CJ89">
        <v>1</v>
      </c>
      <c r="CK89">
        <v>1</v>
      </c>
      <c r="CL89">
        <v>3</v>
      </c>
      <c r="CM89" t="s">
        <v>257</v>
      </c>
      <c r="CN89">
        <v>1.8608100000000001</v>
      </c>
      <c r="CO89">
        <v>1.8577600000000001</v>
      </c>
      <c r="CP89">
        <v>1.86052</v>
      </c>
      <c r="CQ89">
        <v>1.8533299999999999</v>
      </c>
      <c r="CR89">
        <v>1.8519099999999999</v>
      </c>
      <c r="CS89">
        <v>1.85273</v>
      </c>
      <c r="CT89">
        <v>1.85639</v>
      </c>
      <c r="CU89">
        <v>1.8626799999999999</v>
      </c>
      <c r="CV89" t="s">
        <v>240</v>
      </c>
      <c r="CW89" t="s">
        <v>19</v>
      </c>
      <c r="CX89" t="s">
        <v>19</v>
      </c>
      <c r="CY89" t="s">
        <v>19</v>
      </c>
      <c r="CZ89" t="s">
        <v>241</v>
      </c>
      <c r="DA89" t="s">
        <v>242</v>
      </c>
      <c r="DB89" t="s">
        <v>243</v>
      </c>
      <c r="DC89" t="s">
        <v>243</v>
      </c>
      <c r="DD89" t="s">
        <v>243</v>
      </c>
      <c r="DE89" t="s">
        <v>243</v>
      </c>
      <c r="DF89">
        <v>0</v>
      </c>
      <c r="DG89">
        <v>100</v>
      </c>
      <c r="DH89">
        <v>100</v>
      </c>
      <c r="DI89">
        <v>-0.51400000000000001</v>
      </c>
      <c r="DJ89">
        <v>2.4E-2</v>
      </c>
      <c r="DK89">
        <v>3</v>
      </c>
      <c r="DL89">
        <v>619.50800000000004</v>
      </c>
      <c r="DM89">
        <v>287.12900000000002</v>
      </c>
      <c r="DN89">
        <v>23.000399999999999</v>
      </c>
      <c r="DO89">
        <v>24.6875</v>
      </c>
      <c r="DP89">
        <v>30.0002</v>
      </c>
      <c r="DQ89">
        <v>24.752600000000001</v>
      </c>
      <c r="DR89">
        <v>24.7654</v>
      </c>
      <c r="DS89">
        <v>13.487500000000001</v>
      </c>
      <c r="DT89">
        <v>27.779</v>
      </c>
      <c r="DU89">
        <v>86.218500000000006</v>
      </c>
      <c r="DV89">
        <v>23</v>
      </c>
      <c r="DW89">
        <v>255.83</v>
      </c>
      <c r="DX89">
        <v>19</v>
      </c>
      <c r="DY89">
        <v>101.131</v>
      </c>
      <c r="DZ89">
        <v>105.096</v>
      </c>
    </row>
    <row r="90" spans="1:130" x14ac:dyDescent="0.25">
      <c r="A90">
        <v>74</v>
      </c>
      <c r="B90">
        <v>1560442138.5</v>
      </c>
      <c r="C90">
        <v>146</v>
      </c>
      <c r="D90" t="s">
        <v>390</v>
      </c>
      <c r="E90" t="s">
        <v>391</v>
      </c>
      <c r="G90">
        <v>1560442129.1607101</v>
      </c>
      <c r="H90">
        <f t="shared" si="29"/>
        <v>9.6102126324821625E-4</v>
      </c>
      <c r="I90">
        <f t="shared" si="30"/>
        <v>17.688565832273476</v>
      </c>
      <c r="J90">
        <f t="shared" si="31"/>
        <v>202.95425</v>
      </c>
      <c r="K90">
        <f t="shared" si="32"/>
        <v>-88.294141145360783</v>
      </c>
      <c r="L90">
        <f t="shared" si="33"/>
        <v>-8.7876278397805603</v>
      </c>
      <c r="M90">
        <f t="shared" si="34"/>
        <v>20.199374436018207</v>
      </c>
      <c r="N90">
        <f t="shared" si="35"/>
        <v>9.8851539887087447E-2</v>
      </c>
      <c r="O90">
        <f t="shared" si="36"/>
        <v>3</v>
      </c>
      <c r="P90">
        <f t="shared" si="37"/>
        <v>9.7249332180580558E-2</v>
      </c>
      <c r="Q90">
        <f t="shared" si="38"/>
        <v>6.0922778539042724E-2</v>
      </c>
      <c r="R90">
        <f t="shared" si="39"/>
        <v>215.02077650447922</v>
      </c>
      <c r="S90">
        <f t="shared" si="40"/>
        <v>24.483349113762852</v>
      </c>
      <c r="T90">
        <f t="shared" si="41"/>
        <v>24.085689285714302</v>
      </c>
      <c r="U90">
        <f t="shared" si="42"/>
        <v>3.0104253990336471</v>
      </c>
      <c r="V90">
        <f t="shared" si="43"/>
        <v>70.667676169712891</v>
      </c>
      <c r="W90">
        <f t="shared" si="44"/>
        <v>2.051911829947823</v>
      </c>
      <c r="X90">
        <f t="shared" si="45"/>
        <v>2.9036073367122288</v>
      </c>
      <c r="Y90">
        <f t="shared" si="46"/>
        <v>0.95851356908582419</v>
      </c>
      <c r="Z90">
        <f t="shared" si="47"/>
        <v>-42.381037709246336</v>
      </c>
      <c r="AA90">
        <f t="shared" si="48"/>
        <v>-97.114381200000352</v>
      </c>
      <c r="AB90">
        <f t="shared" si="49"/>
        <v>-6.7639723652349231</v>
      </c>
      <c r="AC90">
        <f t="shared" si="50"/>
        <v>68.7613852299976</v>
      </c>
      <c r="AD90">
        <v>0</v>
      </c>
      <c r="AE90">
        <v>0</v>
      </c>
      <c r="AF90">
        <v>3</v>
      </c>
      <c r="AG90">
        <v>7</v>
      </c>
      <c r="AH90">
        <v>1</v>
      </c>
      <c r="AI90">
        <f t="shared" si="51"/>
        <v>1</v>
      </c>
      <c r="AJ90">
        <f t="shared" si="52"/>
        <v>0</v>
      </c>
      <c r="AK90">
        <f t="shared" si="53"/>
        <v>67848.062330220622</v>
      </c>
      <c r="AL90">
        <f t="shared" si="54"/>
        <v>1199.9921428571399</v>
      </c>
      <c r="AM90">
        <f t="shared" si="55"/>
        <v>963.35325043146213</v>
      </c>
      <c r="AN90">
        <f t="shared" si="56"/>
        <v>0.80279963178571423</v>
      </c>
      <c r="AO90">
        <f t="shared" si="57"/>
        <v>0.22320034360000002</v>
      </c>
      <c r="AP90">
        <v>10</v>
      </c>
      <c r="AQ90">
        <v>1</v>
      </c>
      <c r="AR90" t="s">
        <v>237</v>
      </c>
      <c r="AS90">
        <v>1560442129.1607101</v>
      </c>
      <c r="AT90">
        <v>202.95425</v>
      </c>
      <c r="AU90">
        <v>232.75717857142899</v>
      </c>
      <c r="AV90">
        <v>20.616689285714301</v>
      </c>
      <c r="AW90">
        <v>19.048171428571401</v>
      </c>
      <c r="AX90">
        <v>600.06214285714304</v>
      </c>
      <c r="AY90">
        <v>99.426653571428602</v>
      </c>
      <c r="AZ90">
        <v>0.100084282142857</v>
      </c>
      <c r="BA90">
        <v>23.4852392857143</v>
      </c>
      <c r="BB90">
        <v>24.216275</v>
      </c>
      <c r="BC90">
        <v>23.955103571428602</v>
      </c>
      <c r="BD90">
        <v>0</v>
      </c>
      <c r="BE90">
        <v>0</v>
      </c>
      <c r="BF90">
        <v>12997.021428571399</v>
      </c>
      <c r="BG90">
        <v>1041.34785714286</v>
      </c>
      <c r="BH90">
        <v>15.815467857142901</v>
      </c>
      <c r="BI90">
        <v>1199.9921428571399</v>
      </c>
      <c r="BJ90">
        <v>0.32999439285714299</v>
      </c>
      <c r="BK90">
        <v>0.33000303571428602</v>
      </c>
      <c r="BL90">
        <v>0.33000207142857102</v>
      </c>
      <c r="BM90">
        <v>1.0000552857142899E-2</v>
      </c>
      <c r="BN90">
        <v>26</v>
      </c>
      <c r="BO90">
        <v>17742.974999999999</v>
      </c>
      <c r="BP90">
        <v>1560439127</v>
      </c>
      <c r="BQ90" t="s">
        <v>238</v>
      </c>
      <c r="BR90">
        <v>2</v>
      </c>
      <c r="BS90">
        <v>-0.51400000000000001</v>
      </c>
      <c r="BT90">
        <v>2.4E-2</v>
      </c>
      <c r="BU90">
        <v>400</v>
      </c>
      <c r="BV90">
        <v>19</v>
      </c>
      <c r="BW90">
        <v>0.04</v>
      </c>
      <c r="BX90">
        <v>0.04</v>
      </c>
      <c r="BY90">
        <v>17.630355858538302</v>
      </c>
      <c r="BZ90">
        <v>2.0108549229357102</v>
      </c>
      <c r="CA90">
        <v>0.20181744383349701</v>
      </c>
      <c r="CB90">
        <v>0</v>
      </c>
      <c r="CC90">
        <v>-29.735785365853701</v>
      </c>
      <c r="CD90">
        <v>-3.4960766550521498</v>
      </c>
      <c r="CE90">
        <v>0.35069094834234898</v>
      </c>
      <c r="CF90">
        <v>0</v>
      </c>
      <c r="CG90">
        <v>1.5685078048780501</v>
      </c>
      <c r="CH90">
        <v>-1.5146341463408001E-3</v>
      </c>
      <c r="CI90">
        <v>1.09574679333236E-3</v>
      </c>
      <c r="CJ90">
        <v>1</v>
      </c>
      <c r="CK90">
        <v>1</v>
      </c>
      <c r="CL90">
        <v>3</v>
      </c>
      <c r="CM90" t="s">
        <v>257</v>
      </c>
      <c r="CN90">
        <v>1.8608100000000001</v>
      </c>
      <c r="CO90">
        <v>1.8577600000000001</v>
      </c>
      <c r="CP90">
        <v>1.8605100000000001</v>
      </c>
      <c r="CQ90">
        <v>1.8533299999999999</v>
      </c>
      <c r="CR90">
        <v>1.8519000000000001</v>
      </c>
      <c r="CS90">
        <v>1.85273</v>
      </c>
      <c r="CT90">
        <v>1.8564000000000001</v>
      </c>
      <c r="CU90">
        <v>1.86269</v>
      </c>
      <c r="CV90" t="s">
        <v>240</v>
      </c>
      <c r="CW90" t="s">
        <v>19</v>
      </c>
      <c r="CX90" t="s">
        <v>19</v>
      </c>
      <c r="CY90" t="s">
        <v>19</v>
      </c>
      <c r="CZ90" t="s">
        <v>241</v>
      </c>
      <c r="DA90" t="s">
        <v>242</v>
      </c>
      <c r="DB90" t="s">
        <v>243</v>
      </c>
      <c r="DC90" t="s">
        <v>243</v>
      </c>
      <c r="DD90" t="s">
        <v>243</v>
      </c>
      <c r="DE90" t="s">
        <v>243</v>
      </c>
      <c r="DF90">
        <v>0</v>
      </c>
      <c r="DG90">
        <v>100</v>
      </c>
      <c r="DH90">
        <v>100</v>
      </c>
      <c r="DI90">
        <v>-0.51400000000000001</v>
      </c>
      <c r="DJ90">
        <v>2.4E-2</v>
      </c>
      <c r="DK90">
        <v>3</v>
      </c>
      <c r="DL90">
        <v>618.99</v>
      </c>
      <c r="DM90">
        <v>287.22199999999998</v>
      </c>
      <c r="DN90">
        <v>23.000399999999999</v>
      </c>
      <c r="DO90">
        <v>24.688600000000001</v>
      </c>
      <c r="DP90">
        <v>30.0002</v>
      </c>
      <c r="DQ90">
        <v>24.753599999999999</v>
      </c>
      <c r="DR90">
        <v>24.765999999999998</v>
      </c>
      <c r="DS90">
        <v>13.644500000000001</v>
      </c>
      <c r="DT90">
        <v>27.779</v>
      </c>
      <c r="DU90">
        <v>86.218500000000006</v>
      </c>
      <c r="DV90">
        <v>23</v>
      </c>
      <c r="DW90">
        <v>260.83</v>
      </c>
      <c r="DX90">
        <v>19</v>
      </c>
      <c r="DY90">
        <v>101.131</v>
      </c>
      <c r="DZ90">
        <v>105.095</v>
      </c>
    </row>
    <row r="91" spans="1:130" x14ac:dyDescent="0.25">
      <c r="A91">
        <v>75</v>
      </c>
      <c r="B91">
        <v>1560442140.5</v>
      </c>
      <c r="C91">
        <v>148</v>
      </c>
      <c r="D91" t="s">
        <v>392</v>
      </c>
      <c r="E91" t="s">
        <v>393</v>
      </c>
      <c r="G91">
        <v>1560442131.1607101</v>
      </c>
      <c r="H91">
        <f t="shared" si="29"/>
        <v>9.61195427428505E-4</v>
      </c>
      <c r="I91">
        <f t="shared" si="30"/>
        <v>17.752456534966193</v>
      </c>
      <c r="J91">
        <f t="shared" si="31"/>
        <v>206.185714285714</v>
      </c>
      <c r="K91">
        <f t="shared" si="32"/>
        <v>-86.137043979873482</v>
      </c>
      <c r="L91">
        <f t="shared" si="33"/>
        <v>-8.5729466172566458</v>
      </c>
      <c r="M91">
        <f t="shared" si="34"/>
        <v>20.521009778619451</v>
      </c>
      <c r="N91">
        <f t="shared" si="35"/>
        <v>9.8857377009893582E-2</v>
      </c>
      <c r="O91">
        <f t="shared" si="36"/>
        <v>3</v>
      </c>
      <c r="P91">
        <f t="shared" si="37"/>
        <v>9.7254981612664687E-2</v>
      </c>
      <c r="Q91">
        <f t="shared" si="38"/>
        <v>6.0926325945749135E-2</v>
      </c>
      <c r="R91">
        <f t="shared" si="39"/>
        <v>215.02117653094959</v>
      </c>
      <c r="S91">
        <f t="shared" si="40"/>
        <v>24.483845953272137</v>
      </c>
      <c r="T91">
        <f t="shared" si="41"/>
        <v>24.08647857142855</v>
      </c>
      <c r="U91">
        <f t="shared" si="42"/>
        <v>3.0105680410611995</v>
      </c>
      <c r="V91">
        <f t="shared" si="43"/>
        <v>70.666224292634894</v>
      </c>
      <c r="W91">
        <f t="shared" si="44"/>
        <v>2.0519364031455471</v>
      </c>
      <c r="X91">
        <f t="shared" si="45"/>
        <v>2.903701766558664</v>
      </c>
      <c r="Y91">
        <f t="shared" si="46"/>
        <v>0.95863163791565231</v>
      </c>
      <c r="Z91">
        <f t="shared" si="47"/>
        <v>-42.38871834959707</v>
      </c>
      <c r="AA91">
        <f t="shared" si="48"/>
        <v>-97.15481519999193</v>
      </c>
      <c r="AB91">
        <f t="shared" si="49"/>
        <v>-6.7668340184135749</v>
      </c>
      <c r="AC91">
        <f t="shared" si="50"/>
        <v>68.710808962947027</v>
      </c>
      <c r="AD91">
        <v>0</v>
      </c>
      <c r="AE91">
        <v>0</v>
      </c>
      <c r="AF91">
        <v>3</v>
      </c>
      <c r="AG91">
        <v>7</v>
      </c>
      <c r="AH91">
        <v>1</v>
      </c>
      <c r="AI91">
        <f t="shared" si="51"/>
        <v>1</v>
      </c>
      <c r="AJ91">
        <f t="shared" si="52"/>
        <v>0</v>
      </c>
      <c r="AK91">
        <f t="shared" si="53"/>
        <v>67847.806433950813</v>
      </c>
      <c r="AL91">
        <f t="shared" si="54"/>
        <v>1199.9942857142901</v>
      </c>
      <c r="AM91">
        <f t="shared" si="55"/>
        <v>963.35504164462691</v>
      </c>
      <c r="AN91">
        <f t="shared" si="56"/>
        <v>0.80279969089285708</v>
      </c>
      <c r="AO91">
        <f t="shared" si="57"/>
        <v>0.2232003438357143</v>
      </c>
      <c r="AP91">
        <v>10</v>
      </c>
      <c r="AQ91">
        <v>1</v>
      </c>
      <c r="AR91" t="s">
        <v>237</v>
      </c>
      <c r="AS91">
        <v>1560442131.1607101</v>
      </c>
      <c r="AT91">
        <v>206.185714285714</v>
      </c>
      <c r="AU91">
        <v>236.10024999999999</v>
      </c>
      <c r="AV91">
        <v>20.616917857142901</v>
      </c>
      <c r="AW91">
        <v>19.048121428571399</v>
      </c>
      <c r="AX91">
        <v>600.06417857142901</v>
      </c>
      <c r="AY91">
        <v>99.426753571428506</v>
      </c>
      <c r="AZ91">
        <v>0.100072764285714</v>
      </c>
      <c r="BA91">
        <v>23.4857785714286</v>
      </c>
      <c r="BB91">
        <v>24.217221428571399</v>
      </c>
      <c r="BC91">
        <v>23.955735714285701</v>
      </c>
      <c r="BD91">
        <v>0</v>
      </c>
      <c r="BE91">
        <v>0</v>
      </c>
      <c r="BF91">
        <v>12996.978571428601</v>
      </c>
      <c r="BG91">
        <v>1041.3664285714301</v>
      </c>
      <c r="BH91">
        <v>15.1122107142857</v>
      </c>
      <c r="BI91">
        <v>1199.9942857142901</v>
      </c>
      <c r="BJ91">
        <v>0.32999464285714297</v>
      </c>
      <c r="BK91">
        <v>0.33000289285714302</v>
      </c>
      <c r="BL91">
        <v>0.33000221428571402</v>
      </c>
      <c r="BM91">
        <v>1.00003192857143E-2</v>
      </c>
      <c r="BN91">
        <v>26</v>
      </c>
      <c r="BO91">
        <v>17743.0142857143</v>
      </c>
      <c r="BP91">
        <v>1560439127</v>
      </c>
      <c r="BQ91" t="s">
        <v>238</v>
      </c>
      <c r="BR91">
        <v>2</v>
      </c>
      <c r="BS91">
        <v>-0.51400000000000001</v>
      </c>
      <c r="BT91">
        <v>2.4E-2</v>
      </c>
      <c r="BU91">
        <v>400</v>
      </c>
      <c r="BV91">
        <v>19</v>
      </c>
      <c r="BW91">
        <v>0.04</v>
      </c>
      <c r="BX91">
        <v>0.04</v>
      </c>
      <c r="BY91">
        <v>17.702741420997199</v>
      </c>
      <c r="BZ91">
        <v>2.07139313301693</v>
      </c>
      <c r="CA91">
        <v>0.20799966614326901</v>
      </c>
      <c r="CB91">
        <v>0</v>
      </c>
      <c r="CC91">
        <v>-29.854573170731701</v>
      </c>
      <c r="CD91">
        <v>-3.58449825783973</v>
      </c>
      <c r="CE91">
        <v>0.35980141543424099</v>
      </c>
      <c r="CF91">
        <v>0</v>
      </c>
      <c r="CG91">
        <v>1.5686556097561</v>
      </c>
      <c r="CH91">
        <v>9.0522648083677499E-4</v>
      </c>
      <c r="CI91">
        <v>1.19002981881166E-3</v>
      </c>
      <c r="CJ91">
        <v>1</v>
      </c>
      <c r="CK91">
        <v>1</v>
      </c>
      <c r="CL91">
        <v>3</v>
      </c>
      <c r="CM91" t="s">
        <v>257</v>
      </c>
      <c r="CN91">
        <v>1.8608199999999999</v>
      </c>
      <c r="CO91">
        <v>1.8577600000000001</v>
      </c>
      <c r="CP91">
        <v>1.86052</v>
      </c>
      <c r="CQ91">
        <v>1.8533299999999999</v>
      </c>
      <c r="CR91">
        <v>1.85192</v>
      </c>
      <c r="CS91">
        <v>1.85273</v>
      </c>
      <c r="CT91">
        <v>1.85642</v>
      </c>
      <c r="CU91">
        <v>1.8627</v>
      </c>
      <c r="CV91" t="s">
        <v>240</v>
      </c>
      <c r="CW91" t="s">
        <v>19</v>
      </c>
      <c r="CX91" t="s">
        <v>19</v>
      </c>
      <c r="CY91" t="s">
        <v>19</v>
      </c>
      <c r="CZ91" t="s">
        <v>241</v>
      </c>
      <c r="DA91" t="s">
        <v>242</v>
      </c>
      <c r="DB91" t="s">
        <v>243</v>
      </c>
      <c r="DC91" t="s">
        <v>243</v>
      </c>
      <c r="DD91" t="s">
        <v>243</v>
      </c>
      <c r="DE91" t="s">
        <v>243</v>
      </c>
      <c r="DF91">
        <v>0</v>
      </c>
      <c r="DG91">
        <v>100</v>
      </c>
      <c r="DH91">
        <v>100</v>
      </c>
      <c r="DI91">
        <v>-0.51400000000000001</v>
      </c>
      <c r="DJ91">
        <v>2.4E-2</v>
      </c>
      <c r="DK91">
        <v>3</v>
      </c>
      <c r="DL91">
        <v>619.08000000000004</v>
      </c>
      <c r="DM91">
        <v>287.08199999999999</v>
      </c>
      <c r="DN91">
        <v>23.000599999999999</v>
      </c>
      <c r="DO91">
        <v>24.689599999999999</v>
      </c>
      <c r="DP91">
        <v>30.000399999999999</v>
      </c>
      <c r="DQ91">
        <v>24.7547</v>
      </c>
      <c r="DR91">
        <v>24.766999999999999</v>
      </c>
      <c r="DS91">
        <v>13.7476</v>
      </c>
      <c r="DT91">
        <v>27.779</v>
      </c>
      <c r="DU91">
        <v>86.218500000000006</v>
      </c>
      <c r="DV91">
        <v>23</v>
      </c>
      <c r="DW91">
        <v>260.83</v>
      </c>
      <c r="DX91">
        <v>19</v>
      </c>
      <c r="DY91">
        <v>101.131</v>
      </c>
      <c r="DZ91">
        <v>105.095</v>
      </c>
    </row>
    <row r="92" spans="1:130" x14ac:dyDescent="0.25">
      <c r="A92">
        <v>76</v>
      </c>
      <c r="B92">
        <v>1560442142.5</v>
      </c>
      <c r="C92">
        <v>150</v>
      </c>
      <c r="D92" t="s">
        <v>394</v>
      </c>
      <c r="E92" t="s">
        <v>395</v>
      </c>
      <c r="G92">
        <v>1560442133.1607101</v>
      </c>
      <c r="H92">
        <f t="shared" si="29"/>
        <v>9.6155773897239839E-4</v>
      </c>
      <c r="I92">
        <f t="shared" si="30"/>
        <v>17.816129004183757</v>
      </c>
      <c r="J92">
        <f t="shared" si="31"/>
        <v>209.417535714286</v>
      </c>
      <c r="K92">
        <f t="shared" si="32"/>
        <v>-83.93536772384671</v>
      </c>
      <c r="L92">
        <f t="shared" si="33"/>
        <v>-8.3538290132257167</v>
      </c>
      <c r="M92">
        <f t="shared" si="34"/>
        <v>20.842683283213944</v>
      </c>
      <c r="N92">
        <f t="shared" si="35"/>
        <v>9.8877253499349088E-2</v>
      </c>
      <c r="O92">
        <f t="shared" si="36"/>
        <v>3</v>
      </c>
      <c r="P92">
        <f t="shared" si="37"/>
        <v>9.7274218899174925E-2</v>
      </c>
      <c r="Q92">
        <f t="shared" si="38"/>
        <v>6.0938405482054391E-2</v>
      </c>
      <c r="R92">
        <f t="shared" si="39"/>
        <v>215.02161993234105</v>
      </c>
      <c r="S92">
        <f t="shared" si="40"/>
        <v>24.484448543845975</v>
      </c>
      <c r="T92">
        <f t="shared" si="41"/>
        <v>24.087621428571449</v>
      </c>
      <c r="U92">
        <f t="shared" si="42"/>
        <v>3.0107745920263929</v>
      </c>
      <c r="V92">
        <f t="shared" si="43"/>
        <v>70.664479948012669</v>
      </c>
      <c r="W92">
        <f t="shared" si="44"/>
        <v>2.0519714858411842</v>
      </c>
      <c r="X92">
        <f t="shared" si="45"/>
        <v>2.9038230909656511</v>
      </c>
      <c r="Y92">
        <f t="shared" si="46"/>
        <v>0.9588031061852087</v>
      </c>
      <c r="Z92">
        <f t="shared" si="47"/>
        <v>-42.404696288682771</v>
      </c>
      <c r="AA92">
        <f t="shared" si="48"/>
        <v>-97.227596400008139</v>
      </c>
      <c r="AB92">
        <f t="shared" si="49"/>
        <v>-6.7719660698789834</v>
      </c>
      <c r="AC92">
        <f t="shared" si="50"/>
        <v>68.617361173771172</v>
      </c>
      <c r="AD92">
        <v>0</v>
      </c>
      <c r="AE92">
        <v>0</v>
      </c>
      <c r="AF92">
        <v>3</v>
      </c>
      <c r="AG92">
        <v>7</v>
      </c>
      <c r="AH92">
        <v>1</v>
      </c>
      <c r="AI92">
        <f t="shared" si="51"/>
        <v>1</v>
      </c>
      <c r="AJ92">
        <f t="shared" si="52"/>
        <v>0</v>
      </c>
      <c r="AK92">
        <f t="shared" si="53"/>
        <v>67846.556410091973</v>
      </c>
      <c r="AL92">
        <f t="shared" si="54"/>
        <v>1199.9967857142899</v>
      </c>
      <c r="AM92">
        <f t="shared" si="55"/>
        <v>963.35723507192643</v>
      </c>
      <c r="AN92">
        <f t="shared" si="56"/>
        <v>0.80279984625000023</v>
      </c>
      <c r="AO92">
        <f t="shared" si="57"/>
        <v>0.22320029590714296</v>
      </c>
      <c r="AP92">
        <v>10</v>
      </c>
      <c r="AQ92">
        <v>1</v>
      </c>
      <c r="AR92" t="s">
        <v>237</v>
      </c>
      <c r="AS92">
        <v>1560442133.1607101</v>
      </c>
      <c r="AT92">
        <v>209.417535714286</v>
      </c>
      <c r="AU92">
        <v>239.44325000000001</v>
      </c>
      <c r="AV92">
        <v>20.617249999999999</v>
      </c>
      <c r="AW92">
        <v>19.047875000000001</v>
      </c>
      <c r="AX92">
        <v>600.06885714285704</v>
      </c>
      <c r="AY92">
        <v>99.426796428571393</v>
      </c>
      <c r="AZ92">
        <v>0.100128153571429</v>
      </c>
      <c r="BA92">
        <v>23.486471428571399</v>
      </c>
      <c r="BB92">
        <v>24.21895</v>
      </c>
      <c r="BC92">
        <v>23.956292857142898</v>
      </c>
      <c r="BD92">
        <v>0</v>
      </c>
      <c r="BE92">
        <v>0</v>
      </c>
      <c r="BF92">
        <v>12996.7392857143</v>
      </c>
      <c r="BG92">
        <v>1041.3782142857101</v>
      </c>
      <c r="BH92">
        <v>14.6736964285714</v>
      </c>
      <c r="BI92">
        <v>1199.9967857142899</v>
      </c>
      <c r="BJ92">
        <v>0.32999574999999998</v>
      </c>
      <c r="BK92">
        <v>0.33000203571428599</v>
      </c>
      <c r="BL92">
        <v>0.33000214285714302</v>
      </c>
      <c r="BM92">
        <v>1.0000169285714299E-2</v>
      </c>
      <c r="BN92">
        <v>26</v>
      </c>
      <c r="BO92">
        <v>17743.060714285701</v>
      </c>
      <c r="BP92">
        <v>1560439127</v>
      </c>
      <c r="BQ92" t="s">
        <v>238</v>
      </c>
      <c r="BR92">
        <v>2</v>
      </c>
      <c r="BS92">
        <v>-0.51400000000000001</v>
      </c>
      <c r="BT92">
        <v>2.4E-2</v>
      </c>
      <c r="BU92">
        <v>400</v>
      </c>
      <c r="BV92">
        <v>19</v>
      </c>
      <c r="BW92">
        <v>0.04</v>
      </c>
      <c r="BX92">
        <v>0.04</v>
      </c>
      <c r="BY92">
        <v>17.758933272425899</v>
      </c>
      <c r="BZ92">
        <v>2.0299712291789</v>
      </c>
      <c r="CA92">
        <v>0.204771777462744</v>
      </c>
      <c r="CB92">
        <v>0</v>
      </c>
      <c r="CC92">
        <v>-29.953263414634101</v>
      </c>
      <c r="CD92">
        <v>-3.5283303135885302</v>
      </c>
      <c r="CE92">
        <v>0.35539687657747199</v>
      </c>
      <c r="CF92">
        <v>0</v>
      </c>
      <c r="CG92">
        <v>1.5692014634146301</v>
      </c>
      <c r="CH92">
        <v>6.5305923344938102E-3</v>
      </c>
      <c r="CI92">
        <v>1.81837713893274E-3</v>
      </c>
      <c r="CJ92">
        <v>1</v>
      </c>
      <c r="CK92">
        <v>1</v>
      </c>
      <c r="CL92">
        <v>3</v>
      </c>
      <c r="CM92" t="s">
        <v>257</v>
      </c>
      <c r="CN92">
        <v>1.8608199999999999</v>
      </c>
      <c r="CO92">
        <v>1.8577600000000001</v>
      </c>
      <c r="CP92">
        <v>1.86052</v>
      </c>
      <c r="CQ92">
        <v>1.8533299999999999</v>
      </c>
      <c r="CR92">
        <v>1.8519300000000001</v>
      </c>
      <c r="CS92">
        <v>1.85273</v>
      </c>
      <c r="CT92">
        <v>1.85643</v>
      </c>
      <c r="CU92">
        <v>1.8626799999999999</v>
      </c>
      <c r="CV92" t="s">
        <v>240</v>
      </c>
      <c r="CW92" t="s">
        <v>19</v>
      </c>
      <c r="CX92" t="s">
        <v>19</v>
      </c>
      <c r="CY92" t="s">
        <v>19</v>
      </c>
      <c r="CZ92" t="s">
        <v>241</v>
      </c>
      <c r="DA92" t="s">
        <v>242</v>
      </c>
      <c r="DB92" t="s">
        <v>243</v>
      </c>
      <c r="DC92" t="s">
        <v>243</v>
      </c>
      <c r="DD92" t="s">
        <v>243</v>
      </c>
      <c r="DE92" t="s">
        <v>243</v>
      </c>
      <c r="DF92">
        <v>0</v>
      </c>
      <c r="DG92">
        <v>100</v>
      </c>
      <c r="DH92">
        <v>100</v>
      </c>
      <c r="DI92">
        <v>-0.51400000000000001</v>
      </c>
      <c r="DJ92">
        <v>2.4E-2</v>
      </c>
      <c r="DK92">
        <v>3</v>
      </c>
      <c r="DL92">
        <v>619.28899999999999</v>
      </c>
      <c r="DM92">
        <v>287.02</v>
      </c>
      <c r="DN92">
        <v>23.000599999999999</v>
      </c>
      <c r="DO92">
        <v>24.691199999999998</v>
      </c>
      <c r="DP92">
        <v>30.000399999999999</v>
      </c>
      <c r="DQ92">
        <v>24.755700000000001</v>
      </c>
      <c r="DR92">
        <v>24.768000000000001</v>
      </c>
      <c r="DS92">
        <v>13.8904</v>
      </c>
      <c r="DT92">
        <v>27.779</v>
      </c>
      <c r="DU92">
        <v>85.847099999999998</v>
      </c>
      <c r="DV92">
        <v>23</v>
      </c>
      <c r="DW92">
        <v>265.83</v>
      </c>
      <c r="DX92">
        <v>19</v>
      </c>
      <c r="DY92">
        <v>101.131</v>
      </c>
      <c r="DZ92">
        <v>105.09399999999999</v>
      </c>
    </row>
    <row r="93" spans="1:130" x14ac:dyDescent="0.25">
      <c r="A93">
        <v>77</v>
      </c>
      <c r="B93">
        <v>1560442144.5</v>
      </c>
      <c r="C93">
        <v>152</v>
      </c>
      <c r="D93" t="s">
        <v>396</v>
      </c>
      <c r="E93" t="s">
        <v>397</v>
      </c>
      <c r="G93">
        <v>1560442135.1607101</v>
      </c>
      <c r="H93">
        <f t="shared" si="29"/>
        <v>9.6214391670029049E-4</v>
      </c>
      <c r="I93">
        <f t="shared" si="30"/>
        <v>17.878200019993383</v>
      </c>
      <c r="J93">
        <f t="shared" si="31"/>
        <v>212.648142857143</v>
      </c>
      <c r="K93">
        <f t="shared" si="32"/>
        <v>-81.6614040726692</v>
      </c>
      <c r="L93">
        <f t="shared" si="33"/>
        <v>-8.1275125405625559</v>
      </c>
      <c r="M93">
        <f t="shared" si="34"/>
        <v>21.164226447304046</v>
      </c>
      <c r="N93">
        <f t="shared" si="35"/>
        <v>9.8913368809838545E-2</v>
      </c>
      <c r="O93">
        <f t="shared" si="36"/>
        <v>3</v>
      </c>
      <c r="P93">
        <f t="shared" si="37"/>
        <v>9.7309172465724805E-2</v>
      </c>
      <c r="Q93">
        <f t="shared" si="38"/>
        <v>6.0960353661979577E-2</v>
      </c>
      <c r="R93">
        <f t="shared" si="39"/>
        <v>215.02147914753712</v>
      </c>
      <c r="S93">
        <f t="shared" si="40"/>
        <v>24.484983541491289</v>
      </c>
      <c r="T93">
        <f t="shared" si="41"/>
        <v>24.089180357142851</v>
      </c>
      <c r="U93">
        <f t="shared" si="42"/>
        <v>3.011056360429365</v>
      </c>
      <c r="V93">
        <f t="shared" si="43"/>
        <v>70.663038297102588</v>
      </c>
      <c r="W93">
        <f t="shared" si="44"/>
        <v>2.052014473615885</v>
      </c>
      <c r="X93">
        <f t="shared" si="45"/>
        <v>2.9039431689707351</v>
      </c>
      <c r="Y93">
        <f t="shared" si="46"/>
        <v>0.95904188681348002</v>
      </c>
      <c r="Z93">
        <f t="shared" si="47"/>
        <v>-42.43054672648281</v>
      </c>
      <c r="AA93">
        <f t="shared" si="48"/>
        <v>-97.368826585720214</v>
      </c>
      <c r="AB93">
        <f t="shared" si="49"/>
        <v>-6.7818798033285503</v>
      </c>
      <c r="AC93">
        <f t="shared" si="50"/>
        <v>68.440226032005526</v>
      </c>
      <c r="AD93">
        <v>0</v>
      </c>
      <c r="AE93">
        <v>0</v>
      </c>
      <c r="AF93">
        <v>3</v>
      </c>
      <c r="AG93">
        <v>7</v>
      </c>
      <c r="AH93">
        <v>1</v>
      </c>
      <c r="AI93">
        <f t="shared" si="51"/>
        <v>1</v>
      </c>
      <c r="AJ93">
        <f t="shared" si="52"/>
        <v>0</v>
      </c>
      <c r="AK93">
        <f t="shared" si="53"/>
        <v>67844.418371884982</v>
      </c>
      <c r="AL93">
        <f t="shared" si="54"/>
        <v>1199.9957142857099</v>
      </c>
      <c r="AM93">
        <f t="shared" si="55"/>
        <v>963.35664192827346</v>
      </c>
      <c r="AN93">
        <f t="shared" si="56"/>
        <v>0.8028000687500001</v>
      </c>
      <c r="AO93">
        <f t="shared" si="57"/>
        <v>0.2232002871928572</v>
      </c>
      <c r="AP93">
        <v>10</v>
      </c>
      <c r="AQ93">
        <v>1</v>
      </c>
      <c r="AR93" t="s">
        <v>237</v>
      </c>
      <c r="AS93">
        <v>1560442135.1607101</v>
      </c>
      <c r="AT93">
        <v>212.648142857143</v>
      </c>
      <c r="AU93">
        <v>242.78242857142899</v>
      </c>
      <c r="AV93">
        <v>20.617671428571398</v>
      </c>
      <c r="AW93">
        <v>19.047353571428602</v>
      </c>
      <c r="AX93">
        <v>600.07389285714305</v>
      </c>
      <c r="AY93">
        <v>99.4267857142857</v>
      </c>
      <c r="AZ93">
        <v>0.100189517857143</v>
      </c>
      <c r="BA93">
        <v>23.4871571428571</v>
      </c>
      <c r="BB93">
        <v>24.221835714285699</v>
      </c>
      <c r="BC93">
        <v>23.956524999999999</v>
      </c>
      <c r="BD93">
        <v>0</v>
      </c>
      <c r="BE93">
        <v>0</v>
      </c>
      <c r="BF93">
        <v>12996.3178571429</v>
      </c>
      <c r="BG93">
        <v>1041.3817857142899</v>
      </c>
      <c r="BH93">
        <v>14.346024999999999</v>
      </c>
      <c r="BI93">
        <v>1199.9957142857099</v>
      </c>
      <c r="BJ93">
        <v>0.32999657142857097</v>
      </c>
      <c r="BK93">
        <v>0.33000114285714299</v>
      </c>
      <c r="BL93">
        <v>0.33000242857142897</v>
      </c>
      <c r="BM93">
        <v>1.00000478571429E-2</v>
      </c>
      <c r="BN93">
        <v>26</v>
      </c>
      <c r="BO93">
        <v>17743.046428571401</v>
      </c>
      <c r="BP93">
        <v>1560439127</v>
      </c>
      <c r="BQ93" t="s">
        <v>238</v>
      </c>
      <c r="BR93">
        <v>2</v>
      </c>
      <c r="BS93">
        <v>-0.51400000000000001</v>
      </c>
      <c r="BT93">
        <v>2.4E-2</v>
      </c>
      <c r="BU93">
        <v>400</v>
      </c>
      <c r="BV93">
        <v>19</v>
      </c>
      <c r="BW93">
        <v>0.04</v>
      </c>
      <c r="BX93">
        <v>0.04</v>
      </c>
      <c r="BY93">
        <v>17.825083690866599</v>
      </c>
      <c r="BZ93">
        <v>1.9418882955736201</v>
      </c>
      <c r="CA93">
        <v>0.19610141164206801</v>
      </c>
      <c r="CB93">
        <v>0</v>
      </c>
      <c r="CC93">
        <v>-30.070080487804901</v>
      </c>
      <c r="CD93">
        <v>-3.3508139372824499</v>
      </c>
      <c r="CE93">
        <v>0.33788687399671802</v>
      </c>
      <c r="CF93">
        <v>0</v>
      </c>
      <c r="CG93">
        <v>1.5700629268292701</v>
      </c>
      <c r="CH93">
        <v>1.78822996515689E-2</v>
      </c>
      <c r="CI93">
        <v>3.0024227972060401E-3</v>
      </c>
      <c r="CJ93">
        <v>1</v>
      </c>
      <c r="CK93">
        <v>1</v>
      </c>
      <c r="CL93">
        <v>3</v>
      </c>
      <c r="CM93" t="s">
        <v>257</v>
      </c>
      <c r="CN93">
        <v>1.8608199999999999</v>
      </c>
      <c r="CO93">
        <v>1.8577600000000001</v>
      </c>
      <c r="CP93">
        <v>1.8605100000000001</v>
      </c>
      <c r="CQ93">
        <v>1.8533299999999999</v>
      </c>
      <c r="CR93">
        <v>1.85192</v>
      </c>
      <c r="CS93">
        <v>1.85273</v>
      </c>
      <c r="CT93">
        <v>1.8564400000000001</v>
      </c>
      <c r="CU93">
        <v>1.86269</v>
      </c>
      <c r="CV93" t="s">
        <v>240</v>
      </c>
      <c r="CW93" t="s">
        <v>19</v>
      </c>
      <c r="CX93" t="s">
        <v>19</v>
      </c>
      <c r="CY93" t="s">
        <v>19</v>
      </c>
      <c r="CZ93" t="s">
        <v>241</v>
      </c>
      <c r="DA93" t="s">
        <v>242</v>
      </c>
      <c r="DB93" t="s">
        <v>243</v>
      </c>
      <c r="DC93" t="s">
        <v>243</v>
      </c>
      <c r="DD93" t="s">
        <v>243</v>
      </c>
      <c r="DE93" t="s">
        <v>243</v>
      </c>
      <c r="DF93">
        <v>0</v>
      </c>
      <c r="DG93">
        <v>100</v>
      </c>
      <c r="DH93">
        <v>100</v>
      </c>
      <c r="DI93">
        <v>-0.51400000000000001</v>
      </c>
      <c r="DJ93">
        <v>2.4E-2</v>
      </c>
      <c r="DK93">
        <v>3</v>
      </c>
      <c r="DL93">
        <v>619.10500000000002</v>
      </c>
      <c r="DM93">
        <v>287.09199999999998</v>
      </c>
      <c r="DN93">
        <v>23.000299999999999</v>
      </c>
      <c r="DO93">
        <v>24.6922</v>
      </c>
      <c r="DP93">
        <v>30.000299999999999</v>
      </c>
      <c r="DQ93">
        <v>24.756699999999999</v>
      </c>
      <c r="DR93">
        <v>24.768999999999998</v>
      </c>
      <c r="DS93">
        <v>14.047499999999999</v>
      </c>
      <c r="DT93">
        <v>27.779</v>
      </c>
      <c r="DU93">
        <v>85.847099999999998</v>
      </c>
      <c r="DV93">
        <v>23</v>
      </c>
      <c r="DW93">
        <v>270.83</v>
      </c>
      <c r="DX93">
        <v>19</v>
      </c>
      <c r="DY93">
        <v>101.129</v>
      </c>
      <c r="DZ93">
        <v>105.09399999999999</v>
      </c>
    </row>
    <row r="94" spans="1:130" x14ac:dyDescent="0.25">
      <c r="A94">
        <v>78</v>
      </c>
      <c r="B94">
        <v>1560442146.5</v>
      </c>
      <c r="C94">
        <v>154</v>
      </c>
      <c r="D94" t="s">
        <v>398</v>
      </c>
      <c r="E94" t="s">
        <v>399</v>
      </c>
      <c r="G94">
        <v>1560442137.1607101</v>
      </c>
      <c r="H94">
        <f t="shared" si="29"/>
        <v>9.6261072895607782E-4</v>
      </c>
      <c r="I94">
        <f t="shared" si="30"/>
        <v>17.936329792547472</v>
      </c>
      <c r="J94">
        <f t="shared" si="31"/>
        <v>215.87953571428599</v>
      </c>
      <c r="K94">
        <f t="shared" si="32"/>
        <v>-79.370210063008372</v>
      </c>
      <c r="L94">
        <f t="shared" si="33"/>
        <v>-7.899483714712785</v>
      </c>
      <c r="M94">
        <f t="shared" si="34"/>
        <v>21.485855654923558</v>
      </c>
      <c r="N94">
        <f t="shared" si="35"/>
        <v>9.8932894844178706E-2</v>
      </c>
      <c r="O94">
        <f t="shared" si="36"/>
        <v>3</v>
      </c>
      <c r="P94">
        <f t="shared" si="37"/>
        <v>9.7328070221411725E-2</v>
      </c>
      <c r="Q94">
        <f t="shared" si="38"/>
        <v>6.09722200298305E-2</v>
      </c>
      <c r="R94">
        <f t="shared" si="39"/>
        <v>215.02114918945477</v>
      </c>
      <c r="S94">
        <f t="shared" si="40"/>
        <v>24.485455082955184</v>
      </c>
      <c r="T94">
        <f t="shared" si="41"/>
        <v>24.090835714285749</v>
      </c>
      <c r="U94">
        <f t="shared" si="42"/>
        <v>3.0113555830439056</v>
      </c>
      <c r="V94">
        <f t="shared" si="43"/>
        <v>70.661233698911346</v>
      </c>
      <c r="W94">
        <f t="shared" si="44"/>
        <v>2.0520354302686492</v>
      </c>
      <c r="X94">
        <f t="shared" si="45"/>
        <v>2.9040469899130339</v>
      </c>
      <c r="Y94">
        <f t="shared" si="46"/>
        <v>0.9593201527752564</v>
      </c>
      <c r="Z94">
        <f t="shared" si="47"/>
        <v>-42.451133146963031</v>
      </c>
      <c r="AA94">
        <f t="shared" si="48"/>
        <v>-97.540671085720177</v>
      </c>
      <c r="AB94">
        <f t="shared" si="49"/>
        <v>-6.7939262432040657</v>
      </c>
      <c r="AC94">
        <f t="shared" si="50"/>
        <v>68.235418713567512</v>
      </c>
      <c r="AD94">
        <v>0</v>
      </c>
      <c r="AE94">
        <v>0</v>
      </c>
      <c r="AF94">
        <v>3</v>
      </c>
      <c r="AG94">
        <v>7</v>
      </c>
      <c r="AH94">
        <v>1</v>
      </c>
      <c r="AI94">
        <f t="shared" si="51"/>
        <v>1</v>
      </c>
      <c r="AJ94">
        <f t="shared" si="52"/>
        <v>0</v>
      </c>
      <c r="AK94">
        <f t="shared" si="53"/>
        <v>67838.672325154403</v>
      </c>
      <c r="AL94">
        <f t="shared" si="54"/>
        <v>1199.9939285714299</v>
      </c>
      <c r="AM94">
        <f t="shared" si="55"/>
        <v>963.35516057125437</v>
      </c>
      <c r="AN94">
        <f t="shared" si="56"/>
        <v>0.80280002892857172</v>
      </c>
      <c r="AO94">
        <f t="shared" si="57"/>
        <v>0.22320028790000007</v>
      </c>
      <c r="AP94">
        <v>10</v>
      </c>
      <c r="AQ94">
        <v>1</v>
      </c>
      <c r="AR94" t="s">
        <v>237</v>
      </c>
      <c r="AS94">
        <v>1560442137.1607101</v>
      </c>
      <c r="AT94">
        <v>215.87953571428599</v>
      </c>
      <c r="AU94">
        <v>246.11574999999999</v>
      </c>
      <c r="AV94">
        <v>20.617864285714301</v>
      </c>
      <c r="AW94">
        <v>19.046800000000001</v>
      </c>
      <c r="AX94">
        <v>600.07967857142899</v>
      </c>
      <c r="AY94">
        <v>99.426824999999994</v>
      </c>
      <c r="AZ94">
        <v>0.1002357</v>
      </c>
      <c r="BA94">
        <v>23.487749999999998</v>
      </c>
      <c r="BB94">
        <v>24.224053571428598</v>
      </c>
      <c r="BC94">
        <v>23.9576178571429</v>
      </c>
      <c r="BD94">
        <v>0</v>
      </c>
      <c r="BE94">
        <v>0</v>
      </c>
      <c r="BF94">
        <v>12995.1142857143</v>
      </c>
      <c r="BG94">
        <v>1041.3860714285699</v>
      </c>
      <c r="BH94">
        <v>13.8341571428571</v>
      </c>
      <c r="BI94">
        <v>1199.9939285714299</v>
      </c>
      <c r="BJ94">
        <v>0.32999650000000003</v>
      </c>
      <c r="BK94">
        <v>0.33000139285714303</v>
      </c>
      <c r="BL94">
        <v>0.330002392857143</v>
      </c>
      <c r="BM94">
        <v>9.99988285714286E-3</v>
      </c>
      <c r="BN94">
        <v>26</v>
      </c>
      <c r="BO94">
        <v>17743.017857142899</v>
      </c>
      <c r="BP94">
        <v>1560439127</v>
      </c>
      <c r="BQ94" t="s">
        <v>238</v>
      </c>
      <c r="BR94">
        <v>2</v>
      </c>
      <c r="BS94">
        <v>-0.51400000000000001</v>
      </c>
      <c r="BT94">
        <v>2.4E-2</v>
      </c>
      <c r="BU94">
        <v>400</v>
      </c>
      <c r="BV94">
        <v>19</v>
      </c>
      <c r="BW94">
        <v>0.04</v>
      </c>
      <c r="BX94">
        <v>0.04</v>
      </c>
      <c r="BY94">
        <v>17.887388948883899</v>
      </c>
      <c r="BZ94">
        <v>1.89223235888477</v>
      </c>
      <c r="CA94">
        <v>0.19138726747264001</v>
      </c>
      <c r="CB94">
        <v>0</v>
      </c>
      <c r="CC94">
        <v>-30.175431707317099</v>
      </c>
      <c r="CD94">
        <v>-3.2612048780480101</v>
      </c>
      <c r="CE94">
        <v>0.329882232821399</v>
      </c>
      <c r="CF94">
        <v>0</v>
      </c>
      <c r="CG94">
        <v>1.5708899999999999</v>
      </c>
      <c r="CH94">
        <v>2.6642508710799401E-2</v>
      </c>
      <c r="CI94">
        <v>3.6405487391259002E-3</v>
      </c>
      <c r="CJ94">
        <v>1</v>
      </c>
      <c r="CK94">
        <v>1</v>
      </c>
      <c r="CL94">
        <v>3</v>
      </c>
      <c r="CM94" t="s">
        <v>257</v>
      </c>
      <c r="CN94">
        <v>1.8608100000000001</v>
      </c>
      <c r="CO94">
        <v>1.8577600000000001</v>
      </c>
      <c r="CP94">
        <v>1.8605</v>
      </c>
      <c r="CQ94">
        <v>1.8533299999999999</v>
      </c>
      <c r="CR94">
        <v>1.85192</v>
      </c>
      <c r="CS94">
        <v>1.85273</v>
      </c>
      <c r="CT94">
        <v>1.8564400000000001</v>
      </c>
      <c r="CU94">
        <v>1.86269</v>
      </c>
      <c r="CV94" t="s">
        <v>240</v>
      </c>
      <c r="CW94" t="s">
        <v>19</v>
      </c>
      <c r="CX94" t="s">
        <v>19</v>
      </c>
      <c r="CY94" t="s">
        <v>19</v>
      </c>
      <c r="CZ94" t="s">
        <v>241</v>
      </c>
      <c r="DA94" t="s">
        <v>242</v>
      </c>
      <c r="DB94" t="s">
        <v>243</v>
      </c>
      <c r="DC94" t="s">
        <v>243</v>
      </c>
      <c r="DD94" t="s">
        <v>243</v>
      </c>
      <c r="DE94" t="s">
        <v>243</v>
      </c>
      <c r="DF94">
        <v>0</v>
      </c>
      <c r="DG94">
        <v>100</v>
      </c>
      <c r="DH94">
        <v>100</v>
      </c>
      <c r="DI94">
        <v>-0.51400000000000001</v>
      </c>
      <c r="DJ94">
        <v>2.4E-2</v>
      </c>
      <c r="DK94">
        <v>3</v>
      </c>
      <c r="DL94">
        <v>619.39200000000005</v>
      </c>
      <c r="DM94">
        <v>286.964</v>
      </c>
      <c r="DN94">
        <v>23.0001</v>
      </c>
      <c r="DO94">
        <v>24.6938</v>
      </c>
      <c r="DP94">
        <v>30.000299999999999</v>
      </c>
      <c r="DQ94">
        <v>24.7578</v>
      </c>
      <c r="DR94">
        <v>24.77</v>
      </c>
      <c r="DS94">
        <v>14.1515</v>
      </c>
      <c r="DT94">
        <v>27.779</v>
      </c>
      <c r="DU94">
        <v>85.847099999999998</v>
      </c>
      <c r="DV94">
        <v>23</v>
      </c>
      <c r="DW94">
        <v>270.83</v>
      </c>
      <c r="DX94">
        <v>19</v>
      </c>
      <c r="DY94">
        <v>101.128</v>
      </c>
      <c r="DZ94">
        <v>105.095</v>
      </c>
    </row>
    <row r="95" spans="1:130" x14ac:dyDescent="0.25">
      <c r="A95">
        <v>79</v>
      </c>
      <c r="B95">
        <v>1560442148.5</v>
      </c>
      <c r="C95">
        <v>156</v>
      </c>
      <c r="D95" t="s">
        <v>400</v>
      </c>
      <c r="E95" t="s">
        <v>401</v>
      </c>
      <c r="G95">
        <v>1560442139.1607101</v>
      </c>
      <c r="H95">
        <f t="shared" si="29"/>
        <v>9.6307471045534155E-4</v>
      </c>
      <c r="I95">
        <f t="shared" si="30"/>
        <v>18.000110248203139</v>
      </c>
      <c r="J95">
        <f t="shared" si="31"/>
        <v>219.11117857142901</v>
      </c>
      <c r="K95">
        <f t="shared" si="32"/>
        <v>-77.137690035927008</v>
      </c>
      <c r="L95">
        <f t="shared" si="33"/>
        <v>-7.6772950174026251</v>
      </c>
      <c r="M95">
        <f t="shared" si="34"/>
        <v>21.807512756995578</v>
      </c>
      <c r="N95">
        <f t="shared" si="35"/>
        <v>9.8963580990663505E-2</v>
      </c>
      <c r="O95">
        <f t="shared" si="36"/>
        <v>3</v>
      </c>
      <c r="P95">
        <f t="shared" si="37"/>
        <v>9.7357768751839671E-2</v>
      </c>
      <c r="Q95">
        <f t="shared" si="38"/>
        <v>6.0990868492843658E-2</v>
      </c>
      <c r="R95">
        <f t="shared" si="39"/>
        <v>215.02140258335592</v>
      </c>
      <c r="S95">
        <f t="shared" si="40"/>
        <v>24.485870044374298</v>
      </c>
      <c r="T95">
        <f t="shared" si="41"/>
        <v>24.09183035714285</v>
      </c>
      <c r="U95">
        <f t="shared" si="42"/>
        <v>3.0115353873446318</v>
      </c>
      <c r="V95">
        <f t="shared" si="43"/>
        <v>70.659316398091292</v>
      </c>
      <c r="W95">
        <f t="shared" si="44"/>
        <v>2.0520455993875575</v>
      </c>
      <c r="X95">
        <f t="shared" si="45"/>
        <v>2.9041401813547534</v>
      </c>
      <c r="Y95">
        <f t="shared" si="46"/>
        <v>0.95948978795707429</v>
      </c>
      <c r="Z95">
        <f t="shared" si="47"/>
        <v>-42.471594731080565</v>
      </c>
      <c r="AA95">
        <f t="shared" si="48"/>
        <v>-97.615473985720357</v>
      </c>
      <c r="AB95">
        <f t="shared" si="49"/>
        <v>-6.7991889092522442</v>
      </c>
      <c r="AC95">
        <f t="shared" si="50"/>
        <v>68.135144957302757</v>
      </c>
      <c r="AD95">
        <v>0</v>
      </c>
      <c r="AE95">
        <v>0</v>
      </c>
      <c r="AF95">
        <v>3</v>
      </c>
      <c r="AG95">
        <v>7</v>
      </c>
      <c r="AH95">
        <v>1</v>
      </c>
      <c r="AI95">
        <f t="shared" si="51"/>
        <v>1</v>
      </c>
      <c r="AJ95">
        <f t="shared" si="52"/>
        <v>0</v>
      </c>
      <c r="AK95">
        <f t="shared" si="53"/>
        <v>67838.609049540115</v>
      </c>
      <c r="AL95">
        <f t="shared" si="54"/>
        <v>1199.99535714286</v>
      </c>
      <c r="AM95">
        <f t="shared" si="55"/>
        <v>963.35621035738689</v>
      </c>
      <c r="AN95">
        <f t="shared" si="56"/>
        <v>0.80279994803571464</v>
      </c>
      <c r="AO95">
        <f t="shared" si="57"/>
        <v>0.223200307707143</v>
      </c>
      <c r="AP95">
        <v>10</v>
      </c>
      <c r="AQ95">
        <v>1</v>
      </c>
      <c r="AR95" t="s">
        <v>237</v>
      </c>
      <c r="AS95">
        <v>1560442139.1607101</v>
      </c>
      <c r="AT95">
        <v>219.11117857142901</v>
      </c>
      <c r="AU95">
        <v>249.45896428571399</v>
      </c>
      <c r="AV95">
        <v>20.6179464285714</v>
      </c>
      <c r="AW95">
        <v>19.0461285714286</v>
      </c>
      <c r="AX95">
        <v>600.08103571428603</v>
      </c>
      <c r="AY95">
        <v>99.426910714285697</v>
      </c>
      <c r="AZ95">
        <v>0.10024668214285699</v>
      </c>
      <c r="BA95">
        <v>23.488282142857098</v>
      </c>
      <c r="BB95">
        <v>24.224578571428601</v>
      </c>
      <c r="BC95">
        <v>23.959082142857099</v>
      </c>
      <c r="BD95">
        <v>0</v>
      </c>
      <c r="BE95">
        <v>0</v>
      </c>
      <c r="BF95">
        <v>12995.1142857143</v>
      </c>
      <c r="BG95">
        <v>1041.39678571429</v>
      </c>
      <c r="BH95">
        <v>13.3275928571429</v>
      </c>
      <c r="BI95">
        <v>1199.99535714286</v>
      </c>
      <c r="BJ95">
        <v>0.32999607142857101</v>
      </c>
      <c r="BK95">
        <v>0.33000192857142902</v>
      </c>
      <c r="BL95">
        <v>0.33000242857142897</v>
      </c>
      <c r="BM95">
        <v>9.9997135714285697E-3</v>
      </c>
      <c r="BN95">
        <v>26</v>
      </c>
      <c r="BO95">
        <v>17743.0428571429</v>
      </c>
      <c r="BP95">
        <v>1560439127</v>
      </c>
      <c r="BQ95" t="s">
        <v>238</v>
      </c>
      <c r="BR95">
        <v>2</v>
      </c>
      <c r="BS95">
        <v>-0.51400000000000001</v>
      </c>
      <c r="BT95">
        <v>2.4E-2</v>
      </c>
      <c r="BU95">
        <v>400</v>
      </c>
      <c r="BV95">
        <v>19</v>
      </c>
      <c r="BW95">
        <v>0.04</v>
      </c>
      <c r="BX95">
        <v>0.04</v>
      </c>
      <c r="BY95">
        <v>17.9425993757743</v>
      </c>
      <c r="BZ95">
        <v>1.80479299930222</v>
      </c>
      <c r="CA95">
        <v>0.183952680804088</v>
      </c>
      <c r="CB95">
        <v>0</v>
      </c>
      <c r="CC95">
        <v>-30.275639024390198</v>
      </c>
      <c r="CD95">
        <v>-3.1792682926830098</v>
      </c>
      <c r="CE95">
        <v>0.32299846248825997</v>
      </c>
      <c r="CF95">
        <v>0</v>
      </c>
      <c r="CG95">
        <v>1.57156853658537</v>
      </c>
      <c r="CH95">
        <v>3.4946132404185801E-2</v>
      </c>
      <c r="CI95">
        <v>4.0732132464555001E-3</v>
      </c>
      <c r="CJ95">
        <v>1</v>
      </c>
      <c r="CK95">
        <v>1</v>
      </c>
      <c r="CL95">
        <v>3</v>
      </c>
      <c r="CM95" t="s">
        <v>257</v>
      </c>
      <c r="CN95">
        <v>1.8608100000000001</v>
      </c>
      <c r="CO95">
        <v>1.8577600000000001</v>
      </c>
      <c r="CP95">
        <v>1.8605</v>
      </c>
      <c r="CQ95">
        <v>1.8533299999999999</v>
      </c>
      <c r="CR95">
        <v>1.8519099999999999</v>
      </c>
      <c r="CS95">
        <v>1.8527199999999999</v>
      </c>
      <c r="CT95">
        <v>1.85642</v>
      </c>
      <c r="CU95">
        <v>1.86267</v>
      </c>
      <c r="CV95" t="s">
        <v>240</v>
      </c>
      <c r="CW95" t="s">
        <v>19</v>
      </c>
      <c r="CX95" t="s">
        <v>19</v>
      </c>
      <c r="CY95" t="s">
        <v>19</v>
      </c>
      <c r="CZ95" t="s">
        <v>241</v>
      </c>
      <c r="DA95" t="s">
        <v>242</v>
      </c>
      <c r="DB95" t="s">
        <v>243</v>
      </c>
      <c r="DC95" t="s">
        <v>243</v>
      </c>
      <c r="DD95" t="s">
        <v>243</v>
      </c>
      <c r="DE95" t="s">
        <v>243</v>
      </c>
      <c r="DF95">
        <v>0</v>
      </c>
      <c r="DG95">
        <v>100</v>
      </c>
      <c r="DH95">
        <v>100</v>
      </c>
      <c r="DI95">
        <v>-0.51400000000000001</v>
      </c>
      <c r="DJ95">
        <v>2.4E-2</v>
      </c>
      <c r="DK95">
        <v>3</v>
      </c>
      <c r="DL95">
        <v>619.30600000000004</v>
      </c>
      <c r="DM95">
        <v>287.01400000000001</v>
      </c>
      <c r="DN95">
        <v>23.0001</v>
      </c>
      <c r="DO95">
        <v>24.694800000000001</v>
      </c>
      <c r="DP95">
        <v>30.000399999999999</v>
      </c>
      <c r="DQ95">
        <v>24.758800000000001</v>
      </c>
      <c r="DR95">
        <v>24.771100000000001</v>
      </c>
      <c r="DS95">
        <v>14.290900000000001</v>
      </c>
      <c r="DT95">
        <v>27.779</v>
      </c>
      <c r="DU95">
        <v>85.847099999999998</v>
      </c>
      <c r="DV95">
        <v>23</v>
      </c>
      <c r="DW95">
        <v>275.83</v>
      </c>
      <c r="DX95">
        <v>19</v>
      </c>
      <c r="DY95">
        <v>101.128</v>
      </c>
      <c r="DZ95">
        <v>105.09399999999999</v>
      </c>
    </row>
    <row r="96" spans="1:130" x14ac:dyDescent="0.25">
      <c r="A96">
        <v>80</v>
      </c>
      <c r="B96">
        <v>1560442150.5</v>
      </c>
      <c r="C96">
        <v>158</v>
      </c>
      <c r="D96" t="s">
        <v>402</v>
      </c>
      <c r="E96" t="s">
        <v>403</v>
      </c>
      <c r="G96">
        <v>1560442141.1607101</v>
      </c>
      <c r="H96">
        <f t="shared" si="29"/>
        <v>9.6382467491104064E-4</v>
      </c>
      <c r="I96">
        <f t="shared" si="30"/>
        <v>18.066492875365238</v>
      </c>
      <c r="J96">
        <f t="shared" si="31"/>
        <v>222.34307142857099</v>
      </c>
      <c r="K96">
        <f t="shared" si="32"/>
        <v>-74.839925207651348</v>
      </c>
      <c r="L96">
        <f t="shared" si="33"/>
        <v>-7.4486078622688732</v>
      </c>
      <c r="M96">
        <f t="shared" si="34"/>
        <v>22.129182323054291</v>
      </c>
      <c r="N96">
        <f t="shared" si="35"/>
        <v>9.9030731430563651E-2</v>
      </c>
      <c r="O96">
        <f t="shared" si="36"/>
        <v>3</v>
      </c>
      <c r="P96">
        <f t="shared" si="37"/>
        <v>9.7422756950760983E-2</v>
      </c>
      <c r="Q96">
        <f t="shared" si="38"/>
        <v>6.1031676329532963E-2</v>
      </c>
      <c r="R96">
        <f t="shared" si="39"/>
        <v>215.02177362131997</v>
      </c>
      <c r="S96">
        <f t="shared" si="40"/>
        <v>24.486266307618582</v>
      </c>
      <c r="T96">
        <f t="shared" si="41"/>
        <v>24.092548214285699</v>
      </c>
      <c r="U96">
        <f t="shared" si="42"/>
        <v>3.0116651621690131</v>
      </c>
      <c r="V96">
        <f t="shared" si="43"/>
        <v>70.657631059713566</v>
      </c>
      <c r="W96">
        <f t="shared" si="44"/>
        <v>2.0520691326791232</v>
      </c>
      <c r="X96">
        <f t="shared" si="45"/>
        <v>2.9042427575089467</v>
      </c>
      <c r="Y96">
        <f t="shared" si="46"/>
        <v>0.95959602948988998</v>
      </c>
      <c r="Z96">
        <f t="shared" si="47"/>
        <v>-42.504668163576895</v>
      </c>
      <c r="AA96">
        <f t="shared" si="48"/>
        <v>-97.636846242847838</v>
      </c>
      <c r="AB96">
        <f t="shared" si="49"/>
        <v>-6.8007223547253659</v>
      </c>
      <c r="AC96">
        <f t="shared" si="50"/>
        <v>68.079536860169867</v>
      </c>
      <c r="AD96">
        <v>0</v>
      </c>
      <c r="AE96">
        <v>0</v>
      </c>
      <c r="AF96">
        <v>3</v>
      </c>
      <c r="AG96">
        <v>6</v>
      </c>
      <c r="AH96">
        <v>1</v>
      </c>
      <c r="AI96">
        <f t="shared" si="51"/>
        <v>1</v>
      </c>
      <c r="AJ96">
        <f t="shared" si="52"/>
        <v>0</v>
      </c>
      <c r="AK96">
        <f t="shared" si="53"/>
        <v>67839.039894331698</v>
      </c>
      <c r="AL96">
        <f t="shared" si="54"/>
        <v>1199.99714285714</v>
      </c>
      <c r="AM96">
        <f t="shared" si="55"/>
        <v>963.35767896434925</v>
      </c>
      <c r="AN96">
        <f t="shared" si="56"/>
        <v>0.80279997723214347</v>
      </c>
      <c r="AO96">
        <f t="shared" si="57"/>
        <v>0.22320035259642876</v>
      </c>
      <c r="AP96">
        <v>10</v>
      </c>
      <c r="AQ96">
        <v>1</v>
      </c>
      <c r="AR96" t="s">
        <v>237</v>
      </c>
      <c r="AS96">
        <v>1560442141.1607101</v>
      </c>
      <c r="AT96">
        <v>222.34307142857099</v>
      </c>
      <c r="AU96">
        <v>252.80717857142901</v>
      </c>
      <c r="AV96">
        <v>20.618175000000001</v>
      </c>
      <c r="AW96">
        <v>19.045121428571399</v>
      </c>
      <c r="AX96">
        <v>600.07642857142901</v>
      </c>
      <c r="AY96">
        <v>99.426978571428606</v>
      </c>
      <c r="AZ96">
        <v>0.100216860714286</v>
      </c>
      <c r="BA96">
        <v>23.4888678571429</v>
      </c>
      <c r="BB96">
        <v>24.224721428571399</v>
      </c>
      <c r="BC96">
        <v>23.960374999999999</v>
      </c>
      <c r="BD96">
        <v>0</v>
      </c>
      <c r="BE96">
        <v>0</v>
      </c>
      <c r="BF96">
        <v>12995.225</v>
      </c>
      <c r="BG96">
        <v>1041.4089285714299</v>
      </c>
      <c r="BH96">
        <v>13.078374999999999</v>
      </c>
      <c r="BI96">
        <v>1199.99714285714</v>
      </c>
      <c r="BJ96">
        <v>0.32999567857142897</v>
      </c>
      <c r="BK96">
        <v>0.33000225</v>
      </c>
      <c r="BL96">
        <v>0.33000267857142901</v>
      </c>
      <c r="BM96">
        <v>9.9996024999999995E-3</v>
      </c>
      <c r="BN96">
        <v>26</v>
      </c>
      <c r="BO96">
        <v>17743.064285714299</v>
      </c>
      <c r="BP96">
        <v>1560439127</v>
      </c>
      <c r="BQ96" t="s">
        <v>238</v>
      </c>
      <c r="BR96">
        <v>2</v>
      </c>
      <c r="BS96">
        <v>-0.51400000000000001</v>
      </c>
      <c r="BT96">
        <v>2.4E-2</v>
      </c>
      <c r="BU96">
        <v>400</v>
      </c>
      <c r="BV96">
        <v>19</v>
      </c>
      <c r="BW96">
        <v>0.04</v>
      </c>
      <c r="BX96">
        <v>0.04</v>
      </c>
      <c r="BY96">
        <v>18.012878390052901</v>
      </c>
      <c r="BZ96">
        <v>1.78741652544453</v>
      </c>
      <c r="CA96">
        <v>0.18187525657166401</v>
      </c>
      <c r="CB96">
        <v>0</v>
      </c>
      <c r="CC96">
        <v>-30.4013097560976</v>
      </c>
      <c r="CD96">
        <v>-3.1688550522639001</v>
      </c>
      <c r="CE96">
        <v>0.32172436908154201</v>
      </c>
      <c r="CF96">
        <v>0</v>
      </c>
      <c r="CG96">
        <v>1.57240195121951</v>
      </c>
      <c r="CH96">
        <v>4.41054355400698E-2</v>
      </c>
      <c r="CI96">
        <v>4.5820728185717099E-3</v>
      </c>
      <c r="CJ96">
        <v>1</v>
      </c>
      <c r="CK96">
        <v>1</v>
      </c>
      <c r="CL96">
        <v>3</v>
      </c>
      <c r="CM96" t="s">
        <v>257</v>
      </c>
      <c r="CN96">
        <v>1.8608100000000001</v>
      </c>
      <c r="CO96">
        <v>1.8577600000000001</v>
      </c>
      <c r="CP96">
        <v>1.8605100000000001</v>
      </c>
      <c r="CQ96">
        <v>1.8533299999999999</v>
      </c>
      <c r="CR96">
        <v>1.85192</v>
      </c>
      <c r="CS96">
        <v>1.85273</v>
      </c>
      <c r="CT96">
        <v>1.85643</v>
      </c>
      <c r="CU96">
        <v>1.86269</v>
      </c>
      <c r="CV96" t="s">
        <v>240</v>
      </c>
      <c r="CW96" t="s">
        <v>19</v>
      </c>
      <c r="CX96" t="s">
        <v>19</v>
      </c>
      <c r="CY96" t="s">
        <v>19</v>
      </c>
      <c r="CZ96" t="s">
        <v>241</v>
      </c>
      <c r="DA96" t="s">
        <v>242</v>
      </c>
      <c r="DB96" t="s">
        <v>243</v>
      </c>
      <c r="DC96" t="s">
        <v>243</v>
      </c>
      <c r="DD96" t="s">
        <v>243</v>
      </c>
      <c r="DE96" t="s">
        <v>243</v>
      </c>
      <c r="DF96">
        <v>0</v>
      </c>
      <c r="DG96">
        <v>100</v>
      </c>
      <c r="DH96">
        <v>100</v>
      </c>
      <c r="DI96">
        <v>-0.51400000000000001</v>
      </c>
      <c r="DJ96">
        <v>2.4E-2</v>
      </c>
      <c r="DK96">
        <v>3</v>
      </c>
      <c r="DL96">
        <v>619.476</v>
      </c>
      <c r="DM96">
        <v>287.09699999999998</v>
      </c>
      <c r="DN96">
        <v>23.0001</v>
      </c>
      <c r="DO96">
        <v>24.695799999999998</v>
      </c>
      <c r="DP96">
        <v>30.000299999999999</v>
      </c>
      <c r="DQ96">
        <v>24.759799999999998</v>
      </c>
      <c r="DR96">
        <v>24.772099999999998</v>
      </c>
      <c r="DS96">
        <v>14.446</v>
      </c>
      <c r="DT96">
        <v>27.779</v>
      </c>
      <c r="DU96">
        <v>85.847099999999998</v>
      </c>
      <c r="DV96">
        <v>23</v>
      </c>
      <c r="DW96">
        <v>280.83</v>
      </c>
      <c r="DX96">
        <v>19</v>
      </c>
      <c r="DY96">
        <v>101.128</v>
      </c>
      <c r="DZ96">
        <v>105.093</v>
      </c>
    </row>
    <row r="97" spans="1:130" x14ac:dyDescent="0.25">
      <c r="A97">
        <v>81</v>
      </c>
      <c r="B97">
        <v>1560442152.5</v>
      </c>
      <c r="C97">
        <v>160</v>
      </c>
      <c r="D97" t="s">
        <v>404</v>
      </c>
      <c r="E97" t="s">
        <v>405</v>
      </c>
      <c r="G97">
        <v>1560442143.1607101</v>
      </c>
      <c r="H97">
        <f t="shared" si="29"/>
        <v>9.6461724491787718E-4</v>
      </c>
      <c r="I97">
        <f t="shared" si="30"/>
        <v>18.13329002713521</v>
      </c>
      <c r="J97">
        <f t="shared" si="31"/>
        <v>225.57164285714299</v>
      </c>
      <c r="K97">
        <f t="shared" si="32"/>
        <v>-72.53894782098746</v>
      </c>
      <c r="L97">
        <f t="shared" si="33"/>
        <v>-7.2195847903504937</v>
      </c>
      <c r="M97">
        <f t="shared" si="34"/>
        <v>22.450471792404805</v>
      </c>
      <c r="N97">
        <f t="shared" si="35"/>
        <v>9.910199382196945E-2</v>
      </c>
      <c r="O97">
        <f t="shared" si="36"/>
        <v>3</v>
      </c>
      <c r="P97">
        <f t="shared" si="37"/>
        <v>9.7491723131392691E-2</v>
      </c>
      <c r="Q97">
        <f t="shared" si="38"/>
        <v>6.1074982187155687E-2</v>
      </c>
      <c r="R97">
        <f t="shared" si="39"/>
        <v>215.02187835485742</v>
      </c>
      <c r="S97">
        <f t="shared" si="40"/>
        <v>24.48672511946128</v>
      </c>
      <c r="T97">
        <f t="shared" si="41"/>
        <v>24.093250000000001</v>
      </c>
      <c r="U97">
        <f t="shared" si="42"/>
        <v>3.0117920363132735</v>
      </c>
      <c r="V97">
        <f t="shared" si="43"/>
        <v>70.655494054714325</v>
      </c>
      <c r="W97">
        <f t="shared" si="44"/>
        <v>2.0520888276654676</v>
      </c>
      <c r="X97">
        <f t="shared" si="45"/>
        <v>2.9043584722178397</v>
      </c>
      <c r="Y97">
        <f t="shared" si="46"/>
        <v>0.95970320864780589</v>
      </c>
      <c r="Z97">
        <f t="shared" si="47"/>
        <v>-42.539620500878385</v>
      </c>
      <c r="AA97">
        <f t="shared" si="48"/>
        <v>-97.643488971424091</v>
      </c>
      <c r="AB97">
        <f t="shared" si="49"/>
        <v>-6.8012318773912037</v>
      </c>
      <c r="AC97">
        <f t="shared" si="50"/>
        <v>68.037537005163728</v>
      </c>
      <c r="AD97">
        <v>0</v>
      </c>
      <c r="AE97">
        <v>0</v>
      </c>
      <c r="AF97">
        <v>3</v>
      </c>
      <c r="AG97">
        <v>6</v>
      </c>
      <c r="AH97">
        <v>1</v>
      </c>
      <c r="AI97">
        <f t="shared" si="51"/>
        <v>1</v>
      </c>
      <c r="AJ97">
        <f t="shared" si="52"/>
        <v>0</v>
      </c>
      <c r="AK97">
        <f t="shared" si="53"/>
        <v>67839.395549746681</v>
      </c>
      <c r="AL97">
        <f t="shared" si="54"/>
        <v>1199.9978571428601</v>
      </c>
      <c r="AM97">
        <f t="shared" si="55"/>
        <v>963.35821617868692</v>
      </c>
      <c r="AN97">
        <f t="shared" si="56"/>
        <v>0.80279994705357116</v>
      </c>
      <c r="AO97">
        <f t="shared" si="57"/>
        <v>0.22320033684642851</v>
      </c>
      <c r="AP97">
        <v>10</v>
      </c>
      <c r="AQ97">
        <v>1</v>
      </c>
      <c r="AR97" t="s">
        <v>237</v>
      </c>
      <c r="AS97">
        <v>1560442143.1607101</v>
      </c>
      <c r="AT97">
        <v>225.57164285714299</v>
      </c>
      <c r="AU97">
        <v>256.15275000000003</v>
      </c>
      <c r="AV97">
        <v>20.618410714285702</v>
      </c>
      <c r="AW97">
        <v>19.044053571428599</v>
      </c>
      <c r="AX97">
        <v>600.07246428571398</v>
      </c>
      <c r="AY97">
        <v>99.4268142857143</v>
      </c>
      <c r="AZ97">
        <v>0.100198542857143</v>
      </c>
      <c r="BA97">
        <v>23.4895285714286</v>
      </c>
      <c r="BB97">
        <v>24.224553571428601</v>
      </c>
      <c r="BC97">
        <v>23.961946428571402</v>
      </c>
      <c r="BD97">
        <v>0</v>
      </c>
      <c r="BE97">
        <v>0</v>
      </c>
      <c r="BF97">
        <v>12995.357142857099</v>
      </c>
      <c r="BG97">
        <v>1041.415</v>
      </c>
      <c r="BH97">
        <v>12.9941642857143</v>
      </c>
      <c r="BI97">
        <v>1199.9978571428601</v>
      </c>
      <c r="BJ97">
        <v>0.32999589285714298</v>
      </c>
      <c r="BK97">
        <v>0.33000260714285701</v>
      </c>
      <c r="BL97">
        <v>0.33000221428571402</v>
      </c>
      <c r="BM97">
        <v>9.9995275000000008E-3</v>
      </c>
      <c r="BN97">
        <v>26</v>
      </c>
      <c r="BO97">
        <v>17743.071428571398</v>
      </c>
      <c r="BP97">
        <v>1560439127</v>
      </c>
      <c r="BQ97" t="s">
        <v>238</v>
      </c>
      <c r="BR97">
        <v>2</v>
      </c>
      <c r="BS97">
        <v>-0.51400000000000001</v>
      </c>
      <c r="BT97">
        <v>2.4E-2</v>
      </c>
      <c r="BU97">
        <v>400</v>
      </c>
      <c r="BV97">
        <v>19</v>
      </c>
      <c r="BW97">
        <v>0.04</v>
      </c>
      <c r="BX97">
        <v>0.04</v>
      </c>
      <c r="BY97">
        <v>18.0818175912896</v>
      </c>
      <c r="BZ97">
        <v>1.8972567977339301</v>
      </c>
      <c r="CA97">
        <v>0.19354792227654699</v>
      </c>
      <c r="CB97">
        <v>0</v>
      </c>
      <c r="CC97">
        <v>-30.5181609756097</v>
      </c>
      <c r="CD97">
        <v>-3.3487337979088099</v>
      </c>
      <c r="CE97">
        <v>0.34055236399625599</v>
      </c>
      <c r="CF97">
        <v>0</v>
      </c>
      <c r="CG97">
        <v>1.5735253658536601</v>
      </c>
      <c r="CH97">
        <v>4.53181881533102E-2</v>
      </c>
      <c r="CI97">
        <v>4.6642993343893801E-3</v>
      </c>
      <c r="CJ97">
        <v>1</v>
      </c>
      <c r="CK97">
        <v>1</v>
      </c>
      <c r="CL97">
        <v>3</v>
      </c>
      <c r="CM97" t="s">
        <v>257</v>
      </c>
      <c r="CN97">
        <v>1.8608100000000001</v>
      </c>
      <c r="CO97">
        <v>1.8577600000000001</v>
      </c>
      <c r="CP97">
        <v>1.8605100000000001</v>
      </c>
      <c r="CQ97">
        <v>1.8533299999999999</v>
      </c>
      <c r="CR97">
        <v>1.8519300000000001</v>
      </c>
      <c r="CS97">
        <v>1.85273</v>
      </c>
      <c r="CT97">
        <v>1.8564099999999999</v>
      </c>
      <c r="CU97">
        <v>1.8627100000000001</v>
      </c>
      <c r="CV97" t="s">
        <v>240</v>
      </c>
      <c r="CW97" t="s">
        <v>19</v>
      </c>
      <c r="CX97" t="s">
        <v>19</v>
      </c>
      <c r="CY97" t="s">
        <v>19</v>
      </c>
      <c r="CZ97" t="s">
        <v>241</v>
      </c>
      <c r="DA97" t="s">
        <v>242</v>
      </c>
      <c r="DB97" t="s">
        <v>243</v>
      </c>
      <c r="DC97" t="s">
        <v>243</v>
      </c>
      <c r="DD97" t="s">
        <v>243</v>
      </c>
      <c r="DE97" t="s">
        <v>243</v>
      </c>
      <c r="DF97">
        <v>0</v>
      </c>
      <c r="DG97">
        <v>100</v>
      </c>
      <c r="DH97">
        <v>100</v>
      </c>
      <c r="DI97">
        <v>-0.51400000000000001</v>
      </c>
      <c r="DJ97">
        <v>2.4E-2</v>
      </c>
      <c r="DK97">
        <v>3</v>
      </c>
      <c r="DL97">
        <v>619.78300000000002</v>
      </c>
      <c r="DM97">
        <v>286.947</v>
      </c>
      <c r="DN97">
        <v>23.0001</v>
      </c>
      <c r="DO97">
        <v>24.697399999999998</v>
      </c>
      <c r="DP97">
        <v>30.0002</v>
      </c>
      <c r="DQ97">
        <v>24.760899999999999</v>
      </c>
      <c r="DR97">
        <v>24.773199999999999</v>
      </c>
      <c r="DS97">
        <v>14.549099999999999</v>
      </c>
      <c r="DT97">
        <v>27.779</v>
      </c>
      <c r="DU97">
        <v>85.847099999999998</v>
      </c>
      <c r="DV97">
        <v>23</v>
      </c>
      <c r="DW97">
        <v>280.83</v>
      </c>
      <c r="DX97">
        <v>19</v>
      </c>
      <c r="DY97">
        <v>101.128</v>
      </c>
      <c r="DZ97">
        <v>105.093</v>
      </c>
    </row>
    <row r="98" spans="1:130" x14ac:dyDescent="0.25">
      <c r="A98">
        <v>82</v>
      </c>
      <c r="B98">
        <v>1560442154.5</v>
      </c>
      <c r="C98">
        <v>162</v>
      </c>
      <c r="D98" t="s">
        <v>406</v>
      </c>
      <c r="E98" t="s">
        <v>407</v>
      </c>
      <c r="G98">
        <v>1560442145.1607101</v>
      </c>
      <c r="H98">
        <f t="shared" si="29"/>
        <v>9.6539511149462622E-4</v>
      </c>
      <c r="I98">
        <f t="shared" si="30"/>
        <v>18.203082823083498</v>
      </c>
      <c r="J98">
        <f t="shared" si="31"/>
        <v>228.79867857142901</v>
      </c>
      <c r="K98">
        <f t="shared" si="32"/>
        <v>-70.269578393237367</v>
      </c>
      <c r="L98">
        <f t="shared" si="33"/>
        <v>-6.9937035900282396</v>
      </c>
      <c r="M98">
        <f t="shared" si="34"/>
        <v>22.771591580699113</v>
      </c>
      <c r="N98">
        <f t="shared" si="35"/>
        <v>9.9179115330087456E-2</v>
      </c>
      <c r="O98">
        <f t="shared" si="36"/>
        <v>3</v>
      </c>
      <c r="P98">
        <f t="shared" si="37"/>
        <v>9.7566357820976918E-2</v>
      </c>
      <c r="Q98">
        <f t="shared" si="38"/>
        <v>6.1121847626958249E-2</v>
      </c>
      <c r="R98">
        <f t="shared" si="39"/>
        <v>215.02174867530275</v>
      </c>
      <c r="S98">
        <f t="shared" si="40"/>
        <v>24.487271983180761</v>
      </c>
      <c r="T98">
        <f t="shared" si="41"/>
        <v>24.093505357142853</v>
      </c>
      <c r="U98">
        <f t="shared" si="42"/>
        <v>3.0118382028738919</v>
      </c>
      <c r="V98">
        <f t="shared" si="43"/>
        <v>70.652649640052417</v>
      </c>
      <c r="W98">
        <f t="shared" si="44"/>
        <v>2.052098580722276</v>
      </c>
      <c r="X98">
        <f t="shared" si="45"/>
        <v>2.9044892034154626</v>
      </c>
      <c r="Y98">
        <f t="shared" si="46"/>
        <v>0.9597396221516159</v>
      </c>
      <c r="Z98">
        <f t="shared" si="47"/>
        <v>-42.573924416913016</v>
      </c>
      <c r="AA98">
        <f t="shared" si="48"/>
        <v>-97.564065042856342</v>
      </c>
      <c r="AB98">
        <f t="shared" si="49"/>
        <v>-6.7957341013793542</v>
      </c>
      <c r="AC98">
        <f t="shared" si="50"/>
        <v>68.088025114154036</v>
      </c>
      <c r="AD98">
        <v>0</v>
      </c>
      <c r="AE98">
        <v>0</v>
      </c>
      <c r="AF98">
        <v>3</v>
      </c>
      <c r="AG98">
        <v>7</v>
      </c>
      <c r="AH98">
        <v>1</v>
      </c>
      <c r="AI98">
        <f t="shared" si="51"/>
        <v>1</v>
      </c>
      <c r="AJ98">
        <f t="shared" si="52"/>
        <v>0</v>
      </c>
      <c r="AK98">
        <f t="shared" si="53"/>
        <v>67845.363455451792</v>
      </c>
      <c r="AL98">
        <f t="shared" si="54"/>
        <v>1199.9978571428601</v>
      </c>
      <c r="AM98">
        <f t="shared" si="55"/>
        <v>963.35822346438863</v>
      </c>
      <c r="AN98">
        <f t="shared" si="56"/>
        <v>0.80279995312500008</v>
      </c>
      <c r="AO98">
        <f t="shared" si="57"/>
        <v>0.22320020054642861</v>
      </c>
      <c r="AP98">
        <v>10</v>
      </c>
      <c r="AQ98">
        <v>1</v>
      </c>
      <c r="AR98" t="s">
        <v>237</v>
      </c>
      <c r="AS98">
        <v>1560442145.1607101</v>
      </c>
      <c r="AT98">
        <v>228.79867857142901</v>
      </c>
      <c r="AU98">
        <v>259.50203571428602</v>
      </c>
      <c r="AV98">
        <v>20.618560714285699</v>
      </c>
      <c r="AW98">
        <v>19.0429107142857</v>
      </c>
      <c r="AX98">
        <v>600.06349999999998</v>
      </c>
      <c r="AY98">
        <v>99.426617857142901</v>
      </c>
      <c r="AZ98">
        <v>0.10014393571428599</v>
      </c>
      <c r="BA98">
        <v>23.490275</v>
      </c>
      <c r="BB98">
        <v>24.224028571428601</v>
      </c>
      <c r="BC98">
        <v>23.962982142857101</v>
      </c>
      <c r="BD98">
        <v>0</v>
      </c>
      <c r="BE98">
        <v>0</v>
      </c>
      <c r="BF98">
        <v>12996.6964285714</v>
      </c>
      <c r="BG98">
        <v>1041.40857142857</v>
      </c>
      <c r="BH98">
        <v>12.9505678571429</v>
      </c>
      <c r="BI98">
        <v>1199.9978571428601</v>
      </c>
      <c r="BJ98">
        <v>0.32999771428571401</v>
      </c>
      <c r="BK98">
        <v>0.33000214285714302</v>
      </c>
      <c r="BL98">
        <v>0.33000089285714301</v>
      </c>
      <c r="BM98">
        <v>9.9994617857142795E-3</v>
      </c>
      <c r="BN98">
        <v>26</v>
      </c>
      <c r="BO98">
        <v>17743.0821428571</v>
      </c>
      <c r="BP98">
        <v>1560439127</v>
      </c>
      <c r="BQ98" t="s">
        <v>238</v>
      </c>
      <c r="BR98">
        <v>2</v>
      </c>
      <c r="BS98">
        <v>-0.51400000000000001</v>
      </c>
      <c r="BT98">
        <v>2.4E-2</v>
      </c>
      <c r="BU98">
        <v>400</v>
      </c>
      <c r="BV98">
        <v>19</v>
      </c>
      <c r="BW98">
        <v>0.04</v>
      </c>
      <c r="BX98">
        <v>0.04</v>
      </c>
      <c r="BY98">
        <v>18.143711539362499</v>
      </c>
      <c r="BZ98">
        <v>1.9284966904029499</v>
      </c>
      <c r="CA98">
        <v>0.19650212844350801</v>
      </c>
      <c r="CB98">
        <v>0</v>
      </c>
      <c r="CC98">
        <v>-30.629287804878</v>
      </c>
      <c r="CD98">
        <v>-3.4147881533109201</v>
      </c>
      <c r="CE98">
        <v>0.34699598310398799</v>
      </c>
      <c r="CF98">
        <v>0</v>
      </c>
      <c r="CG98">
        <v>1.5747941463414601</v>
      </c>
      <c r="CH98">
        <v>4.2462229965153697E-2</v>
      </c>
      <c r="CI98">
        <v>4.43008064431897E-3</v>
      </c>
      <c r="CJ98">
        <v>1</v>
      </c>
      <c r="CK98">
        <v>1</v>
      </c>
      <c r="CL98">
        <v>3</v>
      </c>
      <c r="CM98" t="s">
        <v>257</v>
      </c>
      <c r="CN98">
        <v>1.8608100000000001</v>
      </c>
      <c r="CO98">
        <v>1.8577600000000001</v>
      </c>
      <c r="CP98">
        <v>1.8605100000000001</v>
      </c>
      <c r="CQ98">
        <v>1.8533299999999999</v>
      </c>
      <c r="CR98">
        <v>1.8519300000000001</v>
      </c>
      <c r="CS98">
        <v>1.8527199999999999</v>
      </c>
      <c r="CT98">
        <v>1.85639</v>
      </c>
      <c r="CU98">
        <v>1.8626799999999999</v>
      </c>
      <c r="CV98" t="s">
        <v>240</v>
      </c>
      <c r="CW98" t="s">
        <v>19</v>
      </c>
      <c r="CX98" t="s">
        <v>19</v>
      </c>
      <c r="CY98" t="s">
        <v>19</v>
      </c>
      <c r="CZ98" t="s">
        <v>241</v>
      </c>
      <c r="DA98" t="s">
        <v>242</v>
      </c>
      <c r="DB98" t="s">
        <v>243</v>
      </c>
      <c r="DC98" t="s">
        <v>243</v>
      </c>
      <c r="DD98" t="s">
        <v>243</v>
      </c>
      <c r="DE98" t="s">
        <v>243</v>
      </c>
      <c r="DF98">
        <v>0</v>
      </c>
      <c r="DG98">
        <v>100</v>
      </c>
      <c r="DH98">
        <v>100</v>
      </c>
      <c r="DI98">
        <v>-0.51400000000000001</v>
      </c>
      <c r="DJ98">
        <v>2.4E-2</v>
      </c>
      <c r="DK98">
        <v>3</v>
      </c>
      <c r="DL98">
        <v>619.16700000000003</v>
      </c>
      <c r="DM98">
        <v>287.10700000000003</v>
      </c>
      <c r="DN98">
        <v>23</v>
      </c>
      <c r="DO98">
        <v>24.698399999999999</v>
      </c>
      <c r="DP98">
        <v>30.000399999999999</v>
      </c>
      <c r="DQ98">
        <v>24.761900000000001</v>
      </c>
      <c r="DR98">
        <v>24.7742</v>
      </c>
      <c r="DS98">
        <v>14.6881</v>
      </c>
      <c r="DT98">
        <v>27.779</v>
      </c>
      <c r="DU98">
        <v>85.847099999999998</v>
      </c>
      <c r="DV98">
        <v>23</v>
      </c>
      <c r="DW98">
        <v>285.83</v>
      </c>
      <c r="DX98">
        <v>19</v>
      </c>
      <c r="DY98">
        <v>101.128</v>
      </c>
      <c r="DZ98">
        <v>105.09399999999999</v>
      </c>
    </row>
    <row r="99" spans="1:130" x14ac:dyDescent="0.25">
      <c r="A99">
        <v>83</v>
      </c>
      <c r="B99">
        <v>1560442156.5</v>
      </c>
      <c r="C99">
        <v>164</v>
      </c>
      <c r="D99" t="s">
        <v>408</v>
      </c>
      <c r="E99" t="s">
        <v>409</v>
      </c>
      <c r="G99">
        <v>1560442147.1607101</v>
      </c>
      <c r="H99">
        <f t="shared" si="29"/>
        <v>9.6623354918279932E-4</v>
      </c>
      <c r="I99">
        <f t="shared" si="30"/>
        <v>18.265508723282483</v>
      </c>
      <c r="J99">
        <f t="shared" si="31"/>
        <v>232.029071428571</v>
      </c>
      <c r="K99">
        <f t="shared" si="32"/>
        <v>-67.84406211580017</v>
      </c>
      <c r="L99">
        <f t="shared" si="33"/>
        <v>-6.7522998349428702</v>
      </c>
      <c r="M99">
        <f t="shared" si="34"/>
        <v>23.093102208928794</v>
      </c>
      <c r="N99">
        <f t="shared" si="35"/>
        <v>9.9267080217130377E-2</v>
      </c>
      <c r="O99">
        <f t="shared" si="36"/>
        <v>3</v>
      </c>
      <c r="P99">
        <f t="shared" si="37"/>
        <v>9.7651483935604133E-2</v>
      </c>
      <c r="Q99">
        <f t="shared" si="38"/>
        <v>6.1175301163495219E-2</v>
      </c>
      <c r="R99">
        <f t="shared" si="39"/>
        <v>215.02153728298592</v>
      </c>
      <c r="S99">
        <f t="shared" si="40"/>
        <v>24.487856467723002</v>
      </c>
      <c r="T99">
        <f t="shared" si="41"/>
        <v>24.09354464285715</v>
      </c>
      <c r="U99">
        <f t="shared" si="42"/>
        <v>3.011845305476597</v>
      </c>
      <c r="V99">
        <f t="shared" si="43"/>
        <v>70.64962098086265</v>
      </c>
      <c r="W99">
        <f t="shared" si="44"/>
        <v>2.0521096075622549</v>
      </c>
      <c r="X99">
        <f t="shared" si="45"/>
        <v>2.9046293229487019</v>
      </c>
      <c r="Y99">
        <f t="shared" si="46"/>
        <v>0.9597356979143421</v>
      </c>
      <c r="Z99">
        <f t="shared" si="47"/>
        <v>-42.610899518961453</v>
      </c>
      <c r="AA99">
        <f t="shared" si="48"/>
        <v>-97.441030157144297</v>
      </c>
      <c r="AB99">
        <f t="shared" si="49"/>
        <v>-6.7871929930525567</v>
      </c>
      <c r="AC99">
        <f t="shared" si="50"/>
        <v>68.182414613827603</v>
      </c>
      <c r="AD99">
        <v>0</v>
      </c>
      <c r="AE99">
        <v>0</v>
      </c>
      <c r="AF99">
        <v>3</v>
      </c>
      <c r="AG99">
        <v>7</v>
      </c>
      <c r="AH99">
        <v>1</v>
      </c>
      <c r="AI99">
        <f t="shared" si="51"/>
        <v>1</v>
      </c>
      <c r="AJ99">
        <f t="shared" si="52"/>
        <v>0</v>
      </c>
      <c r="AK99">
        <f t="shared" si="53"/>
        <v>67846.581237524326</v>
      </c>
      <c r="AL99">
        <f t="shared" si="54"/>
        <v>1199.9974999999999</v>
      </c>
      <c r="AM99">
        <f t="shared" si="55"/>
        <v>963.35800435711917</v>
      </c>
      <c r="AN99">
        <f t="shared" si="56"/>
        <v>0.80280000946428576</v>
      </c>
      <c r="AO99">
        <f t="shared" si="57"/>
        <v>0.2232000318785714</v>
      </c>
      <c r="AP99">
        <v>10</v>
      </c>
      <c r="AQ99">
        <v>1</v>
      </c>
      <c r="AR99" t="s">
        <v>237</v>
      </c>
      <c r="AS99">
        <v>1560442147.1607101</v>
      </c>
      <c r="AT99">
        <v>232.029071428571</v>
      </c>
      <c r="AU99">
        <v>262.84239285714301</v>
      </c>
      <c r="AV99">
        <v>20.6186714285714</v>
      </c>
      <c r="AW99">
        <v>19.0416321428571</v>
      </c>
      <c r="AX99">
        <v>600.05550000000005</v>
      </c>
      <c r="AY99">
        <v>99.426660714285703</v>
      </c>
      <c r="AZ99">
        <v>0.10010145714285699</v>
      </c>
      <c r="BA99">
        <v>23.491074999999999</v>
      </c>
      <c r="BB99">
        <v>24.223800000000001</v>
      </c>
      <c r="BC99">
        <v>23.9632892857143</v>
      </c>
      <c r="BD99">
        <v>0</v>
      </c>
      <c r="BE99">
        <v>0</v>
      </c>
      <c r="BF99">
        <v>12996.9892857143</v>
      </c>
      <c r="BG99">
        <v>1041.40107142857</v>
      </c>
      <c r="BH99">
        <v>12.892785714285701</v>
      </c>
      <c r="BI99">
        <v>1199.9974999999999</v>
      </c>
      <c r="BJ99">
        <v>0.33000003571428599</v>
      </c>
      <c r="BK99">
        <v>0.33000110714285702</v>
      </c>
      <c r="BL99">
        <v>0.32999960714285698</v>
      </c>
      <c r="BM99">
        <v>9.9993949999999995E-3</v>
      </c>
      <c r="BN99">
        <v>26</v>
      </c>
      <c r="BO99">
        <v>17743.085714285698</v>
      </c>
      <c r="BP99">
        <v>1560439127</v>
      </c>
      <c r="BQ99" t="s">
        <v>238</v>
      </c>
      <c r="BR99">
        <v>2</v>
      </c>
      <c r="BS99">
        <v>-0.51400000000000001</v>
      </c>
      <c r="BT99">
        <v>2.4E-2</v>
      </c>
      <c r="BU99">
        <v>400</v>
      </c>
      <c r="BV99">
        <v>19</v>
      </c>
      <c r="BW99">
        <v>0.04</v>
      </c>
      <c r="BX99">
        <v>0.04</v>
      </c>
      <c r="BY99">
        <v>18.216455877157099</v>
      </c>
      <c r="BZ99">
        <v>1.9290711583777</v>
      </c>
      <c r="CA99">
        <v>0.196427194105706</v>
      </c>
      <c r="CB99">
        <v>0</v>
      </c>
      <c r="CC99">
        <v>-30.7567780487805</v>
      </c>
      <c r="CD99">
        <v>-3.3897867595813902</v>
      </c>
      <c r="CE99">
        <v>0.344185086702472</v>
      </c>
      <c r="CF99">
        <v>0</v>
      </c>
      <c r="CG99">
        <v>1.57612292682927</v>
      </c>
      <c r="CH99">
        <v>3.9778327526134298E-2</v>
      </c>
      <c r="CI99">
        <v>4.1886875783224099E-3</v>
      </c>
      <c r="CJ99">
        <v>1</v>
      </c>
      <c r="CK99">
        <v>1</v>
      </c>
      <c r="CL99">
        <v>3</v>
      </c>
      <c r="CM99" t="s">
        <v>257</v>
      </c>
      <c r="CN99">
        <v>1.8608199999999999</v>
      </c>
      <c r="CO99">
        <v>1.8577600000000001</v>
      </c>
      <c r="CP99">
        <v>1.8605100000000001</v>
      </c>
      <c r="CQ99">
        <v>1.85334</v>
      </c>
      <c r="CR99">
        <v>1.8519399999999999</v>
      </c>
      <c r="CS99">
        <v>1.85273</v>
      </c>
      <c r="CT99">
        <v>1.85639</v>
      </c>
      <c r="CU99">
        <v>1.86269</v>
      </c>
      <c r="CV99" t="s">
        <v>240</v>
      </c>
      <c r="CW99" t="s">
        <v>19</v>
      </c>
      <c r="CX99" t="s">
        <v>19</v>
      </c>
      <c r="CY99" t="s">
        <v>19</v>
      </c>
      <c r="CZ99" t="s">
        <v>241</v>
      </c>
      <c r="DA99" t="s">
        <v>242</v>
      </c>
      <c r="DB99" t="s">
        <v>243</v>
      </c>
      <c r="DC99" t="s">
        <v>243</v>
      </c>
      <c r="DD99" t="s">
        <v>243</v>
      </c>
      <c r="DE99" t="s">
        <v>243</v>
      </c>
      <c r="DF99">
        <v>0</v>
      </c>
      <c r="DG99">
        <v>100</v>
      </c>
      <c r="DH99">
        <v>100</v>
      </c>
      <c r="DI99">
        <v>-0.51400000000000001</v>
      </c>
      <c r="DJ99">
        <v>2.4E-2</v>
      </c>
      <c r="DK99">
        <v>3</v>
      </c>
      <c r="DL99">
        <v>619.04200000000003</v>
      </c>
      <c r="DM99">
        <v>287.26799999999997</v>
      </c>
      <c r="DN99">
        <v>23</v>
      </c>
      <c r="DO99">
        <v>24.6995</v>
      </c>
      <c r="DP99">
        <v>30.000299999999999</v>
      </c>
      <c r="DQ99">
        <v>24.763000000000002</v>
      </c>
      <c r="DR99">
        <v>24.775200000000002</v>
      </c>
      <c r="DS99">
        <v>14.845499999999999</v>
      </c>
      <c r="DT99">
        <v>27.779</v>
      </c>
      <c r="DU99">
        <v>85.847099999999998</v>
      </c>
      <c r="DV99">
        <v>23</v>
      </c>
      <c r="DW99">
        <v>290.83</v>
      </c>
      <c r="DX99">
        <v>19</v>
      </c>
      <c r="DY99">
        <v>101.128</v>
      </c>
      <c r="DZ99">
        <v>105.09399999999999</v>
      </c>
    </row>
    <row r="100" spans="1:130" x14ac:dyDescent="0.25">
      <c r="A100">
        <v>84</v>
      </c>
      <c r="B100">
        <v>1560442158.5</v>
      </c>
      <c r="C100">
        <v>166</v>
      </c>
      <c r="D100" t="s">
        <v>410</v>
      </c>
      <c r="E100" t="s">
        <v>411</v>
      </c>
      <c r="G100">
        <v>1560442149.1607101</v>
      </c>
      <c r="H100">
        <f t="shared" si="29"/>
        <v>9.6709864362183292E-4</v>
      </c>
      <c r="I100">
        <f t="shared" si="30"/>
        <v>18.321944716233396</v>
      </c>
      <c r="J100">
        <f t="shared" si="31"/>
        <v>235.25821428571399</v>
      </c>
      <c r="K100">
        <f t="shared" si="32"/>
        <v>-65.316702863640927</v>
      </c>
      <c r="L100">
        <f t="shared" si="33"/>
        <v>-6.5007624962835866</v>
      </c>
      <c r="M100">
        <f t="shared" si="34"/>
        <v>23.414497507077115</v>
      </c>
      <c r="N100">
        <f t="shared" si="35"/>
        <v>9.9356645740749927E-2</v>
      </c>
      <c r="O100">
        <f t="shared" si="36"/>
        <v>3</v>
      </c>
      <c r="P100">
        <f t="shared" si="37"/>
        <v>9.7738156508816496E-2</v>
      </c>
      <c r="Q100">
        <f t="shared" si="38"/>
        <v>6.1229725997675649E-2</v>
      </c>
      <c r="R100">
        <f t="shared" si="39"/>
        <v>215.02107144800974</v>
      </c>
      <c r="S100">
        <f t="shared" si="40"/>
        <v>24.488396994104018</v>
      </c>
      <c r="T100">
        <f t="shared" si="41"/>
        <v>24.093666071428551</v>
      </c>
      <c r="U100">
        <f t="shared" si="42"/>
        <v>3.0118672590684414</v>
      </c>
      <c r="V100">
        <f t="shared" si="43"/>
        <v>70.646857657644887</v>
      </c>
      <c r="W100">
        <f t="shared" si="44"/>
        <v>2.052123918015508</v>
      </c>
      <c r="X100">
        <f t="shared" si="45"/>
        <v>2.9047631926675539</v>
      </c>
      <c r="Y100">
        <f t="shared" si="46"/>
        <v>0.95974334105293346</v>
      </c>
      <c r="Z100">
        <f t="shared" si="47"/>
        <v>-42.649050183722835</v>
      </c>
      <c r="AA100">
        <f t="shared" si="48"/>
        <v>-97.337057014280248</v>
      </c>
      <c r="AB100">
        <f t="shared" si="49"/>
        <v>-6.7799811450385077</v>
      </c>
      <c r="AC100">
        <f t="shared" si="50"/>
        <v>68.254983104968147</v>
      </c>
      <c r="AD100">
        <v>0</v>
      </c>
      <c r="AE100">
        <v>0</v>
      </c>
      <c r="AF100">
        <v>3</v>
      </c>
      <c r="AG100">
        <v>7</v>
      </c>
      <c r="AH100">
        <v>1</v>
      </c>
      <c r="AI100">
        <f t="shared" si="51"/>
        <v>1</v>
      </c>
      <c r="AJ100">
        <f t="shared" si="52"/>
        <v>0</v>
      </c>
      <c r="AK100">
        <f t="shared" si="53"/>
        <v>67843.068278919629</v>
      </c>
      <c r="AL100">
        <f t="shared" si="54"/>
        <v>1199.99535714286</v>
      </c>
      <c r="AM100">
        <f t="shared" si="55"/>
        <v>963.35635949966615</v>
      </c>
      <c r="AN100">
        <f t="shared" si="56"/>
        <v>0.80280007232142825</v>
      </c>
      <c r="AO100">
        <f t="shared" si="57"/>
        <v>0.22319992942142844</v>
      </c>
      <c r="AP100">
        <v>10</v>
      </c>
      <c r="AQ100">
        <v>1</v>
      </c>
      <c r="AR100" t="s">
        <v>237</v>
      </c>
      <c r="AS100">
        <v>1560442149.1607101</v>
      </c>
      <c r="AT100">
        <v>235.25821428571399</v>
      </c>
      <c r="AU100">
        <v>266.17103571428601</v>
      </c>
      <c r="AV100">
        <v>20.618807142857101</v>
      </c>
      <c r="AW100">
        <v>19.040360714285701</v>
      </c>
      <c r="AX100">
        <v>600.05724999999995</v>
      </c>
      <c r="AY100">
        <v>99.426671428571495</v>
      </c>
      <c r="AZ100">
        <v>0.1001297</v>
      </c>
      <c r="BA100">
        <v>23.491839285714299</v>
      </c>
      <c r="BB100">
        <v>24.2239857142857</v>
      </c>
      <c r="BC100">
        <v>23.963346428571398</v>
      </c>
      <c r="BD100">
        <v>0</v>
      </c>
      <c r="BE100">
        <v>0</v>
      </c>
      <c r="BF100">
        <v>12996.275</v>
      </c>
      <c r="BG100">
        <v>1041.40678571429</v>
      </c>
      <c r="BH100">
        <v>12.685525</v>
      </c>
      <c r="BI100">
        <v>1199.99535714286</v>
      </c>
      <c r="BJ100">
        <v>0.33000153571428598</v>
      </c>
      <c r="BK100">
        <v>0.330000321428571</v>
      </c>
      <c r="BL100">
        <v>0.32999896428571401</v>
      </c>
      <c r="BM100">
        <v>9.9992778571428593E-3</v>
      </c>
      <c r="BN100">
        <v>26</v>
      </c>
      <c r="BO100">
        <v>17743.053571428602</v>
      </c>
      <c r="BP100">
        <v>1560439127</v>
      </c>
      <c r="BQ100" t="s">
        <v>238</v>
      </c>
      <c r="BR100">
        <v>2</v>
      </c>
      <c r="BS100">
        <v>-0.51400000000000001</v>
      </c>
      <c r="BT100">
        <v>2.4E-2</v>
      </c>
      <c r="BU100">
        <v>400</v>
      </c>
      <c r="BV100">
        <v>19</v>
      </c>
      <c r="BW100">
        <v>0.04</v>
      </c>
      <c r="BX100">
        <v>0.04</v>
      </c>
      <c r="BY100">
        <v>18.279027567783402</v>
      </c>
      <c r="BZ100">
        <v>2.0125893930126701</v>
      </c>
      <c r="CA100">
        <v>0.20386291596007999</v>
      </c>
      <c r="CB100">
        <v>0</v>
      </c>
      <c r="CC100">
        <v>-30.8600243902439</v>
      </c>
      <c r="CD100">
        <v>-3.5265783972125</v>
      </c>
      <c r="CE100">
        <v>0.35631432805982699</v>
      </c>
      <c r="CF100">
        <v>0</v>
      </c>
      <c r="CG100">
        <v>1.5774973170731701</v>
      </c>
      <c r="CH100">
        <v>3.5980766550525102E-2</v>
      </c>
      <c r="CI100">
        <v>3.8075118463952798E-3</v>
      </c>
      <c r="CJ100">
        <v>1</v>
      </c>
      <c r="CK100">
        <v>1</v>
      </c>
      <c r="CL100">
        <v>3</v>
      </c>
      <c r="CM100" t="s">
        <v>257</v>
      </c>
      <c r="CN100">
        <v>1.8608199999999999</v>
      </c>
      <c r="CO100">
        <v>1.8577600000000001</v>
      </c>
      <c r="CP100">
        <v>1.86052</v>
      </c>
      <c r="CQ100">
        <v>1.85334</v>
      </c>
      <c r="CR100">
        <v>1.85195</v>
      </c>
      <c r="CS100">
        <v>1.8527400000000001</v>
      </c>
      <c r="CT100">
        <v>1.8564099999999999</v>
      </c>
      <c r="CU100">
        <v>1.8627</v>
      </c>
      <c r="CV100" t="s">
        <v>240</v>
      </c>
      <c r="CW100" t="s">
        <v>19</v>
      </c>
      <c r="CX100" t="s">
        <v>19</v>
      </c>
      <c r="CY100" t="s">
        <v>19</v>
      </c>
      <c r="CZ100" t="s">
        <v>241</v>
      </c>
      <c r="DA100" t="s">
        <v>242</v>
      </c>
      <c r="DB100" t="s">
        <v>243</v>
      </c>
      <c r="DC100" t="s">
        <v>243</v>
      </c>
      <c r="DD100" t="s">
        <v>243</v>
      </c>
      <c r="DE100" t="s">
        <v>243</v>
      </c>
      <c r="DF100">
        <v>0</v>
      </c>
      <c r="DG100">
        <v>100</v>
      </c>
      <c r="DH100">
        <v>100</v>
      </c>
      <c r="DI100">
        <v>-0.51400000000000001</v>
      </c>
      <c r="DJ100">
        <v>2.4E-2</v>
      </c>
      <c r="DK100">
        <v>3</v>
      </c>
      <c r="DL100">
        <v>619.42700000000002</v>
      </c>
      <c r="DM100">
        <v>287.10899999999998</v>
      </c>
      <c r="DN100">
        <v>23</v>
      </c>
      <c r="DO100">
        <v>24.700500000000002</v>
      </c>
      <c r="DP100">
        <v>30.0002</v>
      </c>
      <c r="DQ100">
        <v>24.763999999999999</v>
      </c>
      <c r="DR100">
        <v>24.776700000000002</v>
      </c>
      <c r="DS100">
        <v>14.948700000000001</v>
      </c>
      <c r="DT100">
        <v>27.779</v>
      </c>
      <c r="DU100">
        <v>85.847099999999998</v>
      </c>
      <c r="DV100">
        <v>23</v>
      </c>
      <c r="DW100">
        <v>290.83</v>
      </c>
      <c r="DX100">
        <v>19</v>
      </c>
      <c r="DY100">
        <v>101.129</v>
      </c>
      <c r="DZ100">
        <v>105.093</v>
      </c>
    </row>
    <row r="101" spans="1:130" x14ac:dyDescent="0.25">
      <c r="A101">
        <v>85</v>
      </c>
      <c r="B101">
        <v>1560442160.5</v>
      </c>
      <c r="C101">
        <v>168</v>
      </c>
      <c r="D101" t="s">
        <v>412</v>
      </c>
      <c r="E101" t="s">
        <v>413</v>
      </c>
      <c r="G101">
        <v>1560442151.1607101</v>
      </c>
      <c r="H101">
        <f t="shared" si="29"/>
        <v>9.6790018375966325E-4</v>
      </c>
      <c r="I101">
        <f t="shared" si="30"/>
        <v>18.38651848909258</v>
      </c>
      <c r="J101">
        <f t="shared" si="31"/>
        <v>238.48314285714301</v>
      </c>
      <c r="K101">
        <f t="shared" si="32"/>
        <v>-62.971036527706602</v>
      </c>
      <c r="L101">
        <f t="shared" si="33"/>
        <v>-6.2672972490995411</v>
      </c>
      <c r="M101">
        <f t="shared" si="34"/>
        <v>23.735431836627892</v>
      </c>
      <c r="N101">
        <f t="shared" si="35"/>
        <v>9.9430349803457579E-2</v>
      </c>
      <c r="O101">
        <f t="shared" si="36"/>
        <v>3</v>
      </c>
      <c r="P101">
        <f t="shared" si="37"/>
        <v>9.7809478034283859E-2</v>
      </c>
      <c r="Q101">
        <f t="shared" si="38"/>
        <v>6.1274511525332885E-2</v>
      </c>
      <c r="R101">
        <f t="shared" si="39"/>
        <v>215.0205611977982</v>
      </c>
      <c r="S101">
        <f t="shared" si="40"/>
        <v>24.489106938699397</v>
      </c>
      <c r="T101">
        <f t="shared" si="41"/>
        <v>24.094249999999999</v>
      </c>
      <c r="U101">
        <f t="shared" si="42"/>
        <v>3.0119728319715491</v>
      </c>
      <c r="V101">
        <f t="shared" si="43"/>
        <v>70.643377080043095</v>
      </c>
      <c r="W101">
        <f t="shared" si="44"/>
        <v>2.0521363930078635</v>
      </c>
      <c r="X101">
        <f t="shared" si="45"/>
        <v>2.9049239685734061</v>
      </c>
      <c r="Y101">
        <f t="shared" si="46"/>
        <v>0.95983643896368553</v>
      </c>
      <c r="Z101">
        <f t="shared" si="47"/>
        <v>-42.684398103801151</v>
      </c>
      <c r="AA101">
        <f t="shared" si="48"/>
        <v>-97.28304874286367</v>
      </c>
      <c r="AB101">
        <f t="shared" si="49"/>
        <v>-6.7762706407683204</v>
      </c>
      <c r="AC101">
        <f t="shared" si="50"/>
        <v>68.276843710365043</v>
      </c>
      <c r="AD101">
        <v>0</v>
      </c>
      <c r="AE101">
        <v>0</v>
      </c>
      <c r="AF101">
        <v>3</v>
      </c>
      <c r="AG101">
        <v>7</v>
      </c>
      <c r="AH101">
        <v>1</v>
      </c>
      <c r="AI101">
        <f t="shared" si="51"/>
        <v>1</v>
      </c>
      <c r="AJ101">
        <f t="shared" si="52"/>
        <v>0</v>
      </c>
      <c r="AK101">
        <f t="shared" si="53"/>
        <v>67844.020503449385</v>
      </c>
      <c r="AL101">
        <f t="shared" si="54"/>
        <v>1199.99285714286</v>
      </c>
      <c r="AM101">
        <f t="shared" si="55"/>
        <v>963.35445685600723</v>
      </c>
      <c r="AN101">
        <f t="shared" si="56"/>
        <v>0.80280015928571413</v>
      </c>
      <c r="AO101">
        <f t="shared" si="57"/>
        <v>0.22319984058571429</v>
      </c>
      <c r="AP101">
        <v>10</v>
      </c>
      <c r="AQ101">
        <v>1</v>
      </c>
      <c r="AR101" t="s">
        <v>237</v>
      </c>
      <c r="AS101">
        <v>1560442151.1607101</v>
      </c>
      <c r="AT101">
        <v>238.48314285714301</v>
      </c>
      <c r="AU101">
        <v>269.50935714285703</v>
      </c>
      <c r="AV101">
        <v>20.618960714285699</v>
      </c>
      <c r="AW101">
        <v>19.039192857142901</v>
      </c>
      <c r="AX101">
        <v>600.05214285714305</v>
      </c>
      <c r="AY101">
        <v>99.426560714285699</v>
      </c>
      <c r="AZ101">
        <v>0.100104157142857</v>
      </c>
      <c r="BA101">
        <v>23.492757142857101</v>
      </c>
      <c r="BB101">
        <v>24.224707142857099</v>
      </c>
      <c r="BC101">
        <v>23.963792857142899</v>
      </c>
      <c r="BD101">
        <v>0</v>
      </c>
      <c r="BE101">
        <v>0</v>
      </c>
      <c r="BF101">
        <v>12996.5392857143</v>
      </c>
      <c r="BG101">
        <v>1041.4296428571399</v>
      </c>
      <c r="BH101">
        <v>12.159967857142901</v>
      </c>
      <c r="BI101">
        <v>1199.99285714286</v>
      </c>
      <c r="BJ101">
        <v>0.33000296428571402</v>
      </c>
      <c r="BK101">
        <v>0.32999953571428597</v>
      </c>
      <c r="BL101">
        <v>0.32999849999999997</v>
      </c>
      <c r="BM101">
        <v>9.9990657142857205E-3</v>
      </c>
      <c r="BN101">
        <v>26</v>
      </c>
      <c r="BO101">
        <v>17743.017857142899</v>
      </c>
      <c r="BP101">
        <v>1560439127</v>
      </c>
      <c r="BQ101" t="s">
        <v>238</v>
      </c>
      <c r="BR101">
        <v>2</v>
      </c>
      <c r="BS101">
        <v>-0.51400000000000001</v>
      </c>
      <c r="BT101">
        <v>2.4E-2</v>
      </c>
      <c r="BU101">
        <v>400</v>
      </c>
      <c r="BV101">
        <v>19</v>
      </c>
      <c r="BW101">
        <v>0.04</v>
      </c>
      <c r="BX101">
        <v>0.04</v>
      </c>
      <c r="BY101">
        <v>18.32948863248</v>
      </c>
      <c r="BZ101">
        <v>2.0338484935087302</v>
      </c>
      <c r="CA101">
        <v>0.20547319826999599</v>
      </c>
      <c r="CB101">
        <v>0</v>
      </c>
      <c r="CC101">
        <v>-30.953409756097599</v>
      </c>
      <c r="CD101">
        <v>-3.5968076655049002</v>
      </c>
      <c r="CE101">
        <v>0.36206502030603399</v>
      </c>
      <c r="CF101">
        <v>0</v>
      </c>
      <c r="CG101">
        <v>1.57894902439024</v>
      </c>
      <c r="CH101">
        <v>3.1973101045297797E-2</v>
      </c>
      <c r="CI101">
        <v>3.3315606866994498E-3</v>
      </c>
      <c r="CJ101">
        <v>1</v>
      </c>
      <c r="CK101">
        <v>1</v>
      </c>
      <c r="CL101">
        <v>3</v>
      </c>
      <c r="CM101" t="s">
        <v>257</v>
      </c>
      <c r="CN101">
        <v>1.8608100000000001</v>
      </c>
      <c r="CO101">
        <v>1.8577600000000001</v>
      </c>
      <c r="CP101">
        <v>1.86052</v>
      </c>
      <c r="CQ101">
        <v>1.85334</v>
      </c>
      <c r="CR101">
        <v>1.8519399999999999</v>
      </c>
      <c r="CS101">
        <v>1.85273</v>
      </c>
      <c r="CT101">
        <v>1.85643</v>
      </c>
      <c r="CU101">
        <v>1.8627</v>
      </c>
      <c r="CV101" t="s">
        <v>240</v>
      </c>
      <c r="CW101" t="s">
        <v>19</v>
      </c>
      <c r="CX101" t="s">
        <v>19</v>
      </c>
      <c r="CY101" t="s">
        <v>19</v>
      </c>
      <c r="CZ101" t="s">
        <v>241</v>
      </c>
      <c r="DA101" t="s">
        <v>242</v>
      </c>
      <c r="DB101" t="s">
        <v>243</v>
      </c>
      <c r="DC101" t="s">
        <v>243</v>
      </c>
      <c r="DD101" t="s">
        <v>243</v>
      </c>
      <c r="DE101" t="s">
        <v>243</v>
      </c>
      <c r="DF101">
        <v>0</v>
      </c>
      <c r="DG101">
        <v>100</v>
      </c>
      <c r="DH101">
        <v>100</v>
      </c>
      <c r="DI101">
        <v>-0.51400000000000001</v>
      </c>
      <c r="DJ101">
        <v>2.4E-2</v>
      </c>
      <c r="DK101">
        <v>3</v>
      </c>
      <c r="DL101">
        <v>619.28200000000004</v>
      </c>
      <c r="DM101">
        <v>287.09199999999998</v>
      </c>
      <c r="DN101">
        <v>23.0001</v>
      </c>
      <c r="DO101">
        <v>24.701499999999999</v>
      </c>
      <c r="DP101">
        <v>30.000299999999999</v>
      </c>
      <c r="DQ101">
        <v>24.765000000000001</v>
      </c>
      <c r="DR101">
        <v>24.777799999999999</v>
      </c>
      <c r="DS101">
        <v>15.086600000000001</v>
      </c>
      <c r="DT101">
        <v>27.779</v>
      </c>
      <c r="DU101">
        <v>85.847099999999998</v>
      </c>
      <c r="DV101">
        <v>23</v>
      </c>
      <c r="DW101">
        <v>295.83</v>
      </c>
      <c r="DX101">
        <v>19</v>
      </c>
      <c r="DY101">
        <v>101.129</v>
      </c>
      <c r="DZ101">
        <v>105.093</v>
      </c>
    </row>
    <row r="102" spans="1:130" x14ac:dyDescent="0.25">
      <c r="A102">
        <v>86</v>
      </c>
      <c r="B102">
        <v>1560442162.5</v>
      </c>
      <c r="C102">
        <v>170</v>
      </c>
      <c r="D102" t="s">
        <v>414</v>
      </c>
      <c r="E102" t="s">
        <v>415</v>
      </c>
      <c r="G102">
        <v>1560442153.1607101</v>
      </c>
      <c r="H102">
        <f t="shared" si="29"/>
        <v>9.6851100533281917E-4</v>
      </c>
      <c r="I102">
        <f t="shared" si="30"/>
        <v>18.457556880510264</v>
      </c>
      <c r="J102">
        <f t="shared" si="31"/>
        <v>241.70910714285699</v>
      </c>
      <c r="K102">
        <f t="shared" si="32"/>
        <v>-60.811867009574875</v>
      </c>
      <c r="L102">
        <f t="shared" si="33"/>
        <v>-6.0523881095828189</v>
      </c>
      <c r="M102">
        <f t="shared" si="34"/>
        <v>24.056444868219057</v>
      </c>
      <c r="N102">
        <f t="shared" si="35"/>
        <v>9.9475679006294782E-2</v>
      </c>
      <c r="O102">
        <f t="shared" si="36"/>
        <v>3</v>
      </c>
      <c r="P102">
        <f t="shared" si="37"/>
        <v>9.7853341081770823E-2</v>
      </c>
      <c r="Q102">
        <f t="shared" si="38"/>
        <v>6.1302054895266821E-2</v>
      </c>
      <c r="R102">
        <f t="shared" si="39"/>
        <v>215.0205720605943</v>
      </c>
      <c r="S102">
        <f t="shared" si="40"/>
        <v>24.490471698488459</v>
      </c>
      <c r="T102">
        <f t="shared" si="41"/>
        <v>24.0952375</v>
      </c>
      <c r="U102">
        <f t="shared" si="42"/>
        <v>3.0121513769956709</v>
      </c>
      <c r="V102">
        <f t="shared" si="43"/>
        <v>70.63712218835154</v>
      </c>
      <c r="W102">
        <f t="shared" si="44"/>
        <v>2.0521429532980355</v>
      </c>
      <c r="X102">
        <f t="shared" si="45"/>
        <v>2.9051904858553899</v>
      </c>
      <c r="Y102">
        <f t="shared" si="46"/>
        <v>0.96000842369763539</v>
      </c>
      <c r="Z102">
        <f t="shared" si="47"/>
        <v>-42.711335335177324</v>
      </c>
      <c r="AA102">
        <f t="shared" si="48"/>
        <v>-97.196693271423612</v>
      </c>
      <c r="AB102">
        <f t="shared" si="49"/>
        <v>-6.7703413687344209</v>
      </c>
      <c r="AC102">
        <f t="shared" si="50"/>
        <v>68.342202085258947</v>
      </c>
      <c r="AD102">
        <v>0</v>
      </c>
      <c r="AE102">
        <v>0</v>
      </c>
      <c r="AF102">
        <v>3</v>
      </c>
      <c r="AG102">
        <v>7</v>
      </c>
      <c r="AH102">
        <v>1</v>
      </c>
      <c r="AI102">
        <f t="shared" si="51"/>
        <v>1</v>
      </c>
      <c r="AJ102">
        <f t="shared" si="52"/>
        <v>0</v>
      </c>
      <c r="AK102">
        <f t="shared" si="53"/>
        <v>67851.823077716384</v>
      </c>
      <c r="AL102">
        <f t="shared" si="54"/>
        <v>1199.99357142857</v>
      </c>
      <c r="AM102">
        <f t="shared" si="55"/>
        <v>963.35496707074242</v>
      </c>
      <c r="AN102">
        <f t="shared" si="56"/>
        <v>0.80280010660714307</v>
      </c>
      <c r="AO102">
        <f t="shared" si="57"/>
        <v>0.22319973365000007</v>
      </c>
      <c r="AP102">
        <v>10</v>
      </c>
      <c r="AQ102">
        <v>1</v>
      </c>
      <c r="AR102" t="s">
        <v>237</v>
      </c>
      <c r="AS102">
        <v>1560442153.1607101</v>
      </c>
      <c r="AT102">
        <v>241.70910714285699</v>
      </c>
      <c r="AU102">
        <v>272.85971428571401</v>
      </c>
      <c r="AV102">
        <v>20.619074999999999</v>
      </c>
      <c r="AW102">
        <v>19.038282142857099</v>
      </c>
      <c r="AX102">
        <v>600.04142857142904</v>
      </c>
      <c r="AY102">
        <v>99.426396428571394</v>
      </c>
      <c r="AZ102">
        <v>0.100034960714286</v>
      </c>
      <c r="BA102">
        <v>23.494278571428602</v>
      </c>
      <c r="BB102">
        <v>24.224325</v>
      </c>
      <c r="BC102">
        <v>23.966149999999999</v>
      </c>
      <c r="BD102">
        <v>0</v>
      </c>
      <c r="BE102">
        <v>0</v>
      </c>
      <c r="BF102">
        <v>12998.3035714286</v>
      </c>
      <c r="BG102">
        <v>1041.4575</v>
      </c>
      <c r="BH102">
        <v>11.473025</v>
      </c>
      <c r="BI102">
        <v>1199.99357142857</v>
      </c>
      <c r="BJ102">
        <v>0.33000421428571403</v>
      </c>
      <c r="BK102">
        <v>0.32999925000000002</v>
      </c>
      <c r="BL102">
        <v>0.32999767857142898</v>
      </c>
      <c r="BM102">
        <v>9.9988149999999994E-3</v>
      </c>
      <c r="BN102">
        <v>26</v>
      </c>
      <c r="BO102">
        <v>17743.035714285699</v>
      </c>
      <c r="BP102">
        <v>1560439127</v>
      </c>
      <c r="BQ102" t="s">
        <v>238</v>
      </c>
      <c r="BR102">
        <v>2</v>
      </c>
      <c r="BS102">
        <v>-0.51400000000000001</v>
      </c>
      <c r="BT102">
        <v>2.4E-2</v>
      </c>
      <c r="BU102">
        <v>400</v>
      </c>
      <c r="BV102">
        <v>19</v>
      </c>
      <c r="BW102">
        <v>0.04</v>
      </c>
      <c r="BX102">
        <v>0.04</v>
      </c>
      <c r="BY102">
        <v>18.399161278466899</v>
      </c>
      <c r="BZ102">
        <v>2.0485279364264701</v>
      </c>
      <c r="CA102">
        <v>0.20656169767080201</v>
      </c>
      <c r="CB102">
        <v>0</v>
      </c>
      <c r="CC102">
        <v>-31.080709756097601</v>
      </c>
      <c r="CD102">
        <v>-3.60325296167247</v>
      </c>
      <c r="CE102">
        <v>0.36258312742743898</v>
      </c>
      <c r="CF102">
        <v>0</v>
      </c>
      <c r="CG102">
        <v>1.5803095121951201</v>
      </c>
      <c r="CH102">
        <v>3.03547735191648E-2</v>
      </c>
      <c r="CI102">
        <v>3.1243504310024101E-3</v>
      </c>
      <c r="CJ102">
        <v>1</v>
      </c>
      <c r="CK102">
        <v>1</v>
      </c>
      <c r="CL102">
        <v>3</v>
      </c>
      <c r="CM102" t="s">
        <v>257</v>
      </c>
      <c r="CN102">
        <v>1.8608100000000001</v>
      </c>
      <c r="CO102">
        <v>1.8577600000000001</v>
      </c>
      <c r="CP102">
        <v>1.86052</v>
      </c>
      <c r="CQ102">
        <v>1.8533299999999999</v>
      </c>
      <c r="CR102">
        <v>1.8519300000000001</v>
      </c>
      <c r="CS102">
        <v>1.85273</v>
      </c>
      <c r="CT102">
        <v>1.8564400000000001</v>
      </c>
      <c r="CU102">
        <v>1.8627199999999999</v>
      </c>
      <c r="CV102" t="s">
        <v>240</v>
      </c>
      <c r="CW102" t="s">
        <v>19</v>
      </c>
      <c r="CX102" t="s">
        <v>19</v>
      </c>
      <c r="CY102" t="s">
        <v>19</v>
      </c>
      <c r="CZ102" t="s">
        <v>241</v>
      </c>
      <c r="DA102" t="s">
        <v>242</v>
      </c>
      <c r="DB102" t="s">
        <v>243</v>
      </c>
      <c r="DC102" t="s">
        <v>243</v>
      </c>
      <c r="DD102" t="s">
        <v>243</v>
      </c>
      <c r="DE102" t="s">
        <v>243</v>
      </c>
      <c r="DF102">
        <v>0</v>
      </c>
      <c r="DG102">
        <v>100</v>
      </c>
      <c r="DH102">
        <v>100</v>
      </c>
      <c r="DI102">
        <v>-0.51400000000000001</v>
      </c>
      <c r="DJ102">
        <v>2.4E-2</v>
      </c>
      <c r="DK102">
        <v>3</v>
      </c>
      <c r="DL102">
        <v>619.21600000000001</v>
      </c>
      <c r="DM102">
        <v>287.10899999999998</v>
      </c>
      <c r="DN102">
        <v>23.0002</v>
      </c>
      <c r="DO102">
        <v>24.7026</v>
      </c>
      <c r="DP102">
        <v>30.000299999999999</v>
      </c>
      <c r="DQ102">
        <v>24.765999999999998</v>
      </c>
      <c r="DR102">
        <v>24.7788</v>
      </c>
      <c r="DS102">
        <v>15.241</v>
      </c>
      <c r="DT102">
        <v>27.779</v>
      </c>
      <c r="DU102">
        <v>85.847099999999998</v>
      </c>
      <c r="DV102">
        <v>23</v>
      </c>
      <c r="DW102">
        <v>300.83</v>
      </c>
      <c r="DX102">
        <v>19</v>
      </c>
      <c r="DY102">
        <v>101.129</v>
      </c>
      <c r="DZ102">
        <v>105.092</v>
      </c>
    </row>
    <row r="103" spans="1:130" x14ac:dyDescent="0.25">
      <c r="A103">
        <v>87</v>
      </c>
      <c r="B103">
        <v>1560442164.5</v>
      </c>
      <c r="C103">
        <v>172</v>
      </c>
      <c r="D103" t="s">
        <v>416</v>
      </c>
      <c r="E103" t="s">
        <v>417</v>
      </c>
      <c r="G103">
        <v>1560442155.1607101</v>
      </c>
      <c r="H103">
        <f t="shared" si="29"/>
        <v>9.6903686569875384E-4</v>
      </c>
      <c r="I103">
        <f t="shared" si="30"/>
        <v>18.530669862531742</v>
      </c>
      <c r="J103">
        <f t="shared" si="31"/>
        <v>244.93535714285699</v>
      </c>
      <c r="K103">
        <f t="shared" si="32"/>
        <v>-58.72080420890893</v>
      </c>
      <c r="L103">
        <f t="shared" si="33"/>
        <v>-5.8442603093117249</v>
      </c>
      <c r="M103">
        <f t="shared" si="34"/>
        <v>24.377492872958879</v>
      </c>
      <c r="N103">
        <f t="shared" si="35"/>
        <v>9.9508997659581711E-2</v>
      </c>
      <c r="O103">
        <f t="shared" si="36"/>
        <v>3</v>
      </c>
      <c r="P103">
        <f t="shared" si="37"/>
        <v>9.7885581640519484E-2</v>
      </c>
      <c r="Q103">
        <f t="shared" si="38"/>
        <v>6.1322300074530517E-2</v>
      </c>
      <c r="R103">
        <f t="shared" si="39"/>
        <v>215.02107648967262</v>
      </c>
      <c r="S103">
        <f t="shared" si="40"/>
        <v>24.492574792108389</v>
      </c>
      <c r="T103">
        <f t="shared" si="41"/>
        <v>24.096405357142849</v>
      </c>
      <c r="U103">
        <f t="shared" si="42"/>
        <v>3.0123625434516792</v>
      </c>
      <c r="V103">
        <f t="shared" si="43"/>
        <v>70.627922568040987</v>
      </c>
      <c r="W103">
        <f t="shared" si="44"/>
        <v>2.0521523233592309</v>
      </c>
      <c r="X103">
        <f t="shared" si="45"/>
        <v>2.9055821674242845</v>
      </c>
      <c r="Y103">
        <f t="shared" si="46"/>
        <v>0.96021022009244827</v>
      </c>
      <c r="Z103">
        <f t="shared" si="47"/>
        <v>-42.734525777315042</v>
      </c>
      <c r="AA103">
        <f t="shared" si="48"/>
        <v>-97.023982328567641</v>
      </c>
      <c r="AB103">
        <f t="shared" si="49"/>
        <v>-6.7584272302274675</v>
      </c>
      <c r="AC103">
        <f t="shared" si="50"/>
        <v>68.504141153562486</v>
      </c>
      <c r="AD103">
        <v>0</v>
      </c>
      <c r="AE103">
        <v>0</v>
      </c>
      <c r="AF103">
        <v>3</v>
      </c>
      <c r="AG103">
        <v>7</v>
      </c>
      <c r="AH103">
        <v>1</v>
      </c>
      <c r="AI103">
        <f t="shared" si="51"/>
        <v>1</v>
      </c>
      <c r="AJ103">
        <f t="shared" si="52"/>
        <v>0</v>
      </c>
      <c r="AK103">
        <f t="shared" si="53"/>
        <v>67856.806908296916</v>
      </c>
      <c r="AL103">
        <f t="shared" si="54"/>
        <v>1199.9967857142899</v>
      </c>
      <c r="AM103">
        <f t="shared" si="55"/>
        <v>963.35750378549244</v>
      </c>
      <c r="AN103">
        <f t="shared" si="56"/>
        <v>0.80280007017857169</v>
      </c>
      <c r="AO103">
        <f t="shared" si="57"/>
        <v>0.22319966953571438</v>
      </c>
      <c r="AP103">
        <v>10</v>
      </c>
      <c r="AQ103">
        <v>1</v>
      </c>
      <c r="AR103" t="s">
        <v>237</v>
      </c>
      <c r="AS103">
        <v>1560442155.1607101</v>
      </c>
      <c r="AT103">
        <v>244.93535714285699</v>
      </c>
      <c r="AU103">
        <v>276.213214285714</v>
      </c>
      <c r="AV103">
        <v>20.6192107142857</v>
      </c>
      <c r="AW103">
        <v>19.0375607142857</v>
      </c>
      <c r="AX103">
        <v>600.04178571428599</v>
      </c>
      <c r="AY103">
        <v>99.426214285714295</v>
      </c>
      <c r="AZ103">
        <v>0.10001646071428601</v>
      </c>
      <c r="BA103">
        <v>23.496514285714301</v>
      </c>
      <c r="BB103">
        <v>24.2237892857143</v>
      </c>
      <c r="BC103">
        <v>23.969021428571399</v>
      </c>
      <c r="BD103">
        <v>0</v>
      </c>
      <c r="BE103">
        <v>0</v>
      </c>
      <c r="BF103">
        <v>12999.5035714286</v>
      </c>
      <c r="BG103">
        <v>1041.48</v>
      </c>
      <c r="BH103">
        <v>10.9739</v>
      </c>
      <c r="BI103">
        <v>1199.9967857142899</v>
      </c>
      <c r="BJ103">
        <v>0.33000499999999999</v>
      </c>
      <c r="BK103">
        <v>0.32999925000000002</v>
      </c>
      <c r="BL103">
        <v>0.32999703571428601</v>
      </c>
      <c r="BM103">
        <v>9.9986321428571397E-3</v>
      </c>
      <c r="BN103">
        <v>26</v>
      </c>
      <c r="BO103">
        <v>17743.092857142899</v>
      </c>
      <c r="BP103">
        <v>1560439127</v>
      </c>
      <c r="BQ103" t="s">
        <v>238</v>
      </c>
      <c r="BR103">
        <v>2</v>
      </c>
      <c r="BS103">
        <v>-0.51400000000000001</v>
      </c>
      <c r="BT103">
        <v>2.4E-2</v>
      </c>
      <c r="BU103">
        <v>400</v>
      </c>
      <c r="BV103">
        <v>19</v>
      </c>
      <c r="BW103">
        <v>0.04</v>
      </c>
      <c r="BX103">
        <v>0.04</v>
      </c>
      <c r="BY103">
        <v>18.472428121878199</v>
      </c>
      <c r="BZ103">
        <v>2.1227897938029101</v>
      </c>
      <c r="CA103">
        <v>0.214098856891692</v>
      </c>
      <c r="CB103">
        <v>0</v>
      </c>
      <c r="CC103">
        <v>-31.206460975609801</v>
      </c>
      <c r="CD103">
        <v>-3.7053031358887698</v>
      </c>
      <c r="CE103">
        <v>0.37300417370191502</v>
      </c>
      <c r="CF103">
        <v>0</v>
      </c>
      <c r="CG103">
        <v>1.5811999999999999</v>
      </c>
      <c r="CH103">
        <v>3.1879442508707598E-2</v>
      </c>
      <c r="CI103">
        <v>3.2483631900749798E-3</v>
      </c>
      <c r="CJ103">
        <v>1</v>
      </c>
      <c r="CK103">
        <v>1</v>
      </c>
      <c r="CL103">
        <v>3</v>
      </c>
      <c r="CM103" t="s">
        <v>257</v>
      </c>
      <c r="CN103">
        <v>1.8608199999999999</v>
      </c>
      <c r="CO103">
        <v>1.8577600000000001</v>
      </c>
      <c r="CP103">
        <v>1.86052</v>
      </c>
      <c r="CQ103">
        <v>1.8533299999999999</v>
      </c>
      <c r="CR103">
        <v>1.85192</v>
      </c>
      <c r="CS103">
        <v>1.85273</v>
      </c>
      <c r="CT103">
        <v>1.8564400000000001</v>
      </c>
      <c r="CU103">
        <v>1.8627100000000001</v>
      </c>
      <c r="CV103" t="s">
        <v>240</v>
      </c>
      <c r="CW103" t="s">
        <v>19</v>
      </c>
      <c r="CX103" t="s">
        <v>19</v>
      </c>
      <c r="CY103" t="s">
        <v>19</v>
      </c>
      <c r="CZ103" t="s">
        <v>241</v>
      </c>
      <c r="DA103" t="s">
        <v>242</v>
      </c>
      <c r="DB103" t="s">
        <v>243</v>
      </c>
      <c r="DC103" t="s">
        <v>243</v>
      </c>
      <c r="DD103" t="s">
        <v>243</v>
      </c>
      <c r="DE103" t="s">
        <v>243</v>
      </c>
      <c r="DF103">
        <v>0</v>
      </c>
      <c r="DG103">
        <v>100</v>
      </c>
      <c r="DH103">
        <v>100</v>
      </c>
      <c r="DI103">
        <v>-0.51400000000000001</v>
      </c>
      <c r="DJ103">
        <v>2.4E-2</v>
      </c>
      <c r="DK103">
        <v>3</v>
      </c>
      <c r="DL103">
        <v>619.54200000000003</v>
      </c>
      <c r="DM103">
        <v>286.959</v>
      </c>
      <c r="DN103">
        <v>23.0002</v>
      </c>
      <c r="DO103">
        <v>24.7041</v>
      </c>
      <c r="DP103">
        <v>30.0002</v>
      </c>
      <c r="DQ103">
        <v>24.767099999999999</v>
      </c>
      <c r="DR103">
        <v>24.779800000000002</v>
      </c>
      <c r="DS103">
        <v>15.3424</v>
      </c>
      <c r="DT103">
        <v>27.779</v>
      </c>
      <c r="DU103">
        <v>85.847099999999998</v>
      </c>
      <c r="DV103">
        <v>23</v>
      </c>
      <c r="DW103">
        <v>300.83</v>
      </c>
      <c r="DX103">
        <v>19</v>
      </c>
      <c r="DY103">
        <v>101.128</v>
      </c>
      <c r="DZ103">
        <v>105.092</v>
      </c>
    </row>
    <row r="104" spans="1:130" x14ac:dyDescent="0.25">
      <c r="A104">
        <v>88</v>
      </c>
      <c r="B104">
        <v>1560442166.5</v>
      </c>
      <c r="C104">
        <v>174</v>
      </c>
      <c r="D104" t="s">
        <v>418</v>
      </c>
      <c r="E104" t="s">
        <v>419</v>
      </c>
      <c r="G104">
        <v>1560442157.1607101</v>
      </c>
      <c r="H104">
        <f t="shared" si="29"/>
        <v>9.6955146694308926E-4</v>
      </c>
      <c r="I104">
        <f t="shared" si="30"/>
        <v>18.605964065618192</v>
      </c>
      <c r="J104">
        <f t="shared" si="31"/>
        <v>248.1585</v>
      </c>
      <c r="K104">
        <f t="shared" si="32"/>
        <v>-56.716768940071894</v>
      </c>
      <c r="L104">
        <f t="shared" si="33"/>
        <v>-5.6447996880114495</v>
      </c>
      <c r="M104">
        <f t="shared" si="34"/>
        <v>24.698251496969245</v>
      </c>
      <c r="N104">
        <f t="shared" si="35"/>
        <v>9.9525827236479458E-2</v>
      </c>
      <c r="O104">
        <f t="shared" si="36"/>
        <v>3</v>
      </c>
      <c r="P104">
        <f t="shared" si="37"/>
        <v>9.7901866527456027E-2</v>
      </c>
      <c r="Q104">
        <f t="shared" si="38"/>
        <v>6.1332526039970046E-2</v>
      </c>
      <c r="R104">
        <f t="shared" si="39"/>
        <v>215.02164157939529</v>
      </c>
      <c r="S104">
        <f t="shared" si="40"/>
        <v>24.49514508932414</v>
      </c>
      <c r="T104">
        <f t="shared" si="41"/>
        <v>24.09844107142855</v>
      </c>
      <c r="U104">
        <f t="shared" si="42"/>
        <v>3.0127306627135502</v>
      </c>
      <c r="V104">
        <f t="shared" si="43"/>
        <v>70.617150298440748</v>
      </c>
      <c r="W104">
        <f t="shared" si="44"/>
        <v>2.0521734037767829</v>
      </c>
      <c r="X104">
        <f t="shared" si="45"/>
        <v>2.9060552501820451</v>
      </c>
      <c r="Y104">
        <f t="shared" si="46"/>
        <v>0.96055725893676724</v>
      </c>
      <c r="Z104">
        <f t="shared" si="47"/>
        <v>-42.757219692190233</v>
      </c>
      <c r="AA104">
        <f t="shared" si="48"/>
        <v>-96.916543414280085</v>
      </c>
      <c r="AB104">
        <f t="shared" si="49"/>
        <v>-6.7511048911267935</v>
      </c>
      <c r="AC104">
        <f t="shared" si="50"/>
        <v>68.596773581798175</v>
      </c>
      <c r="AD104">
        <v>0</v>
      </c>
      <c r="AE104">
        <v>0</v>
      </c>
      <c r="AF104">
        <v>3</v>
      </c>
      <c r="AG104">
        <v>7</v>
      </c>
      <c r="AH104">
        <v>1</v>
      </c>
      <c r="AI104">
        <f t="shared" si="51"/>
        <v>1</v>
      </c>
      <c r="AJ104">
        <f t="shared" si="52"/>
        <v>0</v>
      </c>
      <c r="AK104">
        <f t="shared" si="53"/>
        <v>67853.574647451082</v>
      </c>
      <c r="AL104">
        <f t="shared" si="54"/>
        <v>1200</v>
      </c>
      <c r="AM104">
        <f t="shared" si="55"/>
        <v>963.36004682142857</v>
      </c>
      <c r="AN104">
        <f t="shared" si="56"/>
        <v>0.80280003901785713</v>
      </c>
      <c r="AO104">
        <f t="shared" si="57"/>
        <v>0.22319966692500004</v>
      </c>
      <c r="AP104">
        <v>10</v>
      </c>
      <c r="AQ104">
        <v>1</v>
      </c>
      <c r="AR104" t="s">
        <v>237</v>
      </c>
      <c r="AS104">
        <v>1560442157.1607101</v>
      </c>
      <c r="AT104">
        <v>248.1585</v>
      </c>
      <c r="AU104">
        <v>279.56746428571398</v>
      </c>
      <c r="AV104">
        <v>20.619446428571401</v>
      </c>
      <c r="AW104">
        <v>19.036946428571401</v>
      </c>
      <c r="AX104">
        <v>600.03782142857096</v>
      </c>
      <c r="AY104">
        <v>99.426182142857101</v>
      </c>
      <c r="AZ104">
        <v>9.9933210714285695E-2</v>
      </c>
      <c r="BA104">
        <v>23.499214285714299</v>
      </c>
      <c r="BB104">
        <v>24.225507142857101</v>
      </c>
      <c r="BC104">
        <v>23.971374999999998</v>
      </c>
      <c r="BD104">
        <v>0</v>
      </c>
      <c r="BE104">
        <v>0</v>
      </c>
      <c r="BF104">
        <v>12998.95</v>
      </c>
      <c r="BG104">
        <v>1041.5032142857101</v>
      </c>
      <c r="BH104">
        <v>10.730292857142899</v>
      </c>
      <c r="BI104">
        <v>1200</v>
      </c>
      <c r="BJ104">
        <v>0.33000503571428602</v>
      </c>
      <c r="BK104">
        <v>0.32999964285714301</v>
      </c>
      <c r="BL104">
        <v>0.32999671428571398</v>
      </c>
      <c r="BM104">
        <v>9.9985567857142892E-3</v>
      </c>
      <c r="BN104">
        <v>26</v>
      </c>
      <c r="BO104">
        <v>17743.135714285701</v>
      </c>
      <c r="BP104">
        <v>1560439127</v>
      </c>
      <c r="BQ104" t="s">
        <v>238</v>
      </c>
      <c r="BR104">
        <v>2</v>
      </c>
      <c r="BS104">
        <v>-0.51400000000000001</v>
      </c>
      <c r="BT104">
        <v>2.4E-2</v>
      </c>
      <c r="BU104">
        <v>400</v>
      </c>
      <c r="BV104">
        <v>19</v>
      </c>
      <c r="BW104">
        <v>0.04</v>
      </c>
      <c r="BX104">
        <v>0.04</v>
      </c>
      <c r="BY104">
        <v>18.539858548915099</v>
      </c>
      <c r="BZ104">
        <v>2.09209511643017</v>
      </c>
      <c r="CA104">
        <v>0.21129706060204601</v>
      </c>
      <c r="CB104">
        <v>0</v>
      </c>
      <c r="CC104">
        <v>-31.3265414634146</v>
      </c>
      <c r="CD104">
        <v>-3.6583797909411202</v>
      </c>
      <c r="CE104">
        <v>0.368732901530402</v>
      </c>
      <c r="CF104">
        <v>0</v>
      </c>
      <c r="CG104">
        <v>1.5819163414634101</v>
      </c>
      <c r="CH104">
        <v>3.0493588850172899E-2</v>
      </c>
      <c r="CI104">
        <v>3.15769038481126E-3</v>
      </c>
      <c r="CJ104">
        <v>1</v>
      </c>
      <c r="CK104">
        <v>1</v>
      </c>
      <c r="CL104">
        <v>3</v>
      </c>
      <c r="CM104" t="s">
        <v>257</v>
      </c>
      <c r="CN104">
        <v>1.8608199999999999</v>
      </c>
      <c r="CO104">
        <v>1.8577600000000001</v>
      </c>
      <c r="CP104">
        <v>1.86052</v>
      </c>
      <c r="CQ104">
        <v>1.8533299999999999</v>
      </c>
      <c r="CR104">
        <v>1.8519300000000001</v>
      </c>
      <c r="CS104">
        <v>1.85273</v>
      </c>
      <c r="CT104">
        <v>1.85643</v>
      </c>
      <c r="CU104">
        <v>1.86269</v>
      </c>
      <c r="CV104" t="s">
        <v>240</v>
      </c>
      <c r="CW104" t="s">
        <v>19</v>
      </c>
      <c r="CX104" t="s">
        <v>19</v>
      </c>
      <c r="CY104" t="s">
        <v>19</v>
      </c>
      <c r="CZ104" t="s">
        <v>241</v>
      </c>
      <c r="DA104" t="s">
        <v>242</v>
      </c>
      <c r="DB104" t="s">
        <v>243</v>
      </c>
      <c r="DC104" t="s">
        <v>243</v>
      </c>
      <c r="DD104" t="s">
        <v>243</v>
      </c>
      <c r="DE104" t="s">
        <v>243</v>
      </c>
      <c r="DF104">
        <v>0</v>
      </c>
      <c r="DG104">
        <v>100</v>
      </c>
      <c r="DH104">
        <v>100</v>
      </c>
      <c r="DI104">
        <v>-0.51400000000000001</v>
      </c>
      <c r="DJ104">
        <v>2.4E-2</v>
      </c>
      <c r="DK104">
        <v>3</v>
      </c>
      <c r="DL104">
        <v>619.202</v>
      </c>
      <c r="DM104">
        <v>287.13099999999997</v>
      </c>
      <c r="DN104">
        <v>23.000299999999999</v>
      </c>
      <c r="DO104">
        <v>24.7057</v>
      </c>
      <c r="DP104">
        <v>30.000399999999999</v>
      </c>
      <c r="DQ104">
        <v>24.7681</v>
      </c>
      <c r="DR104">
        <v>24.780899999999999</v>
      </c>
      <c r="DS104">
        <v>15.4824</v>
      </c>
      <c r="DT104">
        <v>27.779</v>
      </c>
      <c r="DU104">
        <v>85.847099999999998</v>
      </c>
      <c r="DV104">
        <v>23</v>
      </c>
      <c r="DW104">
        <v>305.83</v>
      </c>
      <c r="DX104">
        <v>19</v>
      </c>
      <c r="DY104">
        <v>101.128</v>
      </c>
      <c r="DZ104">
        <v>105.092</v>
      </c>
    </row>
    <row r="105" spans="1:130" x14ac:dyDescent="0.25">
      <c r="A105">
        <v>89</v>
      </c>
      <c r="B105">
        <v>1560442168.5</v>
      </c>
      <c r="C105">
        <v>176</v>
      </c>
      <c r="D105" t="s">
        <v>420</v>
      </c>
      <c r="E105" t="s">
        <v>421</v>
      </c>
      <c r="G105">
        <v>1560442159.1607101</v>
      </c>
      <c r="H105">
        <f t="shared" si="29"/>
        <v>9.6993890610769804E-4</v>
      </c>
      <c r="I105">
        <f t="shared" si="30"/>
        <v>18.67444396149434</v>
      </c>
      <c r="J105">
        <f t="shared" si="31"/>
        <v>251.38371428571401</v>
      </c>
      <c r="K105">
        <f t="shared" si="32"/>
        <v>-54.689246269235959</v>
      </c>
      <c r="L105">
        <f t="shared" si="33"/>
        <v>-5.4430068972023307</v>
      </c>
      <c r="M105">
        <f t="shared" si="34"/>
        <v>25.019238406859785</v>
      </c>
      <c r="N105">
        <f t="shared" si="35"/>
        <v>9.9512959666860912E-2</v>
      </c>
      <c r="O105">
        <f t="shared" si="36"/>
        <v>3</v>
      </c>
      <c r="P105">
        <f t="shared" si="37"/>
        <v>9.7889415425354925E-2</v>
      </c>
      <c r="Q105">
        <f t="shared" si="38"/>
        <v>6.1324707468555423E-2</v>
      </c>
      <c r="R105">
        <f t="shared" si="39"/>
        <v>215.02177121072768</v>
      </c>
      <c r="S105">
        <f t="shared" si="40"/>
        <v>24.497952297923735</v>
      </c>
      <c r="T105">
        <f t="shared" si="41"/>
        <v>24.101373214285701</v>
      </c>
      <c r="U105">
        <f t="shared" si="42"/>
        <v>3.0132609527378431</v>
      </c>
      <c r="V105">
        <f t="shared" si="43"/>
        <v>70.605709319071678</v>
      </c>
      <c r="W105">
        <f t="shared" si="44"/>
        <v>2.0522006253457787</v>
      </c>
      <c r="X105">
        <f t="shared" si="45"/>
        <v>2.9065647029643937</v>
      </c>
      <c r="Y105">
        <f t="shared" si="46"/>
        <v>0.96106032739206437</v>
      </c>
      <c r="Z105">
        <f t="shared" si="47"/>
        <v>-42.774305759349481</v>
      </c>
      <c r="AA105">
        <f t="shared" si="48"/>
        <v>-96.920586814288257</v>
      </c>
      <c r="AB105">
        <f t="shared" si="49"/>
        <v>-6.7515857949399889</v>
      </c>
      <c r="AC105">
        <f t="shared" si="50"/>
        <v>68.575292842149949</v>
      </c>
      <c r="AD105">
        <v>0</v>
      </c>
      <c r="AE105">
        <v>0</v>
      </c>
      <c r="AF105">
        <v>3</v>
      </c>
      <c r="AG105">
        <v>7</v>
      </c>
      <c r="AH105">
        <v>1</v>
      </c>
      <c r="AI105">
        <f t="shared" si="51"/>
        <v>1</v>
      </c>
      <c r="AJ105">
        <f t="shared" si="52"/>
        <v>0</v>
      </c>
      <c r="AK105">
        <f t="shared" si="53"/>
        <v>67849.357951772137</v>
      </c>
      <c r="AL105">
        <f t="shared" si="54"/>
        <v>1200.00071428571</v>
      </c>
      <c r="AM105">
        <f t="shared" si="55"/>
        <v>963.36053485711568</v>
      </c>
      <c r="AN105">
        <f t="shared" si="56"/>
        <v>0.80279996785714214</v>
      </c>
      <c r="AO105">
        <f t="shared" si="57"/>
        <v>0.22319968841428553</v>
      </c>
      <c r="AP105">
        <v>10</v>
      </c>
      <c r="AQ105">
        <v>1</v>
      </c>
      <c r="AR105" t="s">
        <v>237</v>
      </c>
      <c r="AS105">
        <v>1560442159.1607101</v>
      </c>
      <c r="AT105">
        <v>251.38371428571401</v>
      </c>
      <c r="AU105">
        <v>282.91310714285697</v>
      </c>
      <c r="AV105">
        <v>20.619724999999999</v>
      </c>
      <c r="AW105">
        <v>19.036546428571398</v>
      </c>
      <c r="AX105">
        <v>600.02014285714301</v>
      </c>
      <c r="AY105">
        <v>99.426296428571405</v>
      </c>
      <c r="AZ105">
        <v>9.9794503571428606E-2</v>
      </c>
      <c r="BA105">
        <v>23.5021214285714</v>
      </c>
      <c r="BB105">
        <v>24.22805</v>
      </c>
      <c r="BC105">
        <v>23.974696428571399</v>
      </c>
      <c r="BD105">
        <v>0</v>
      </c>
      <c r="BE105">
        <v>0</v>
      </c>
      <c r="BF105">
        <v>12998.174999999999</v>
      </c>
      <c r="BG105">
        <v>1041.52357142857</v>
      </c>
      <c r="BH105">
        <v>10.609082142857099</v>
      </c>
      <c r="BI105">
        <v>1200.00071428571</v>
      </c>
      <c r="BJ105">
        <v>0.33000457142857098</v>
      </c>
      <c r="BK105">
        <v>0.33000010714285699</v>
      </c>
      <c r="BL105">
        <v>0.32999671428571398</v>
      </c>
      <c r="BM105">
        <v>9.9985485714285706E-3</v>
      </c>
      <c r="BN105">
        <v>26</v>
      </c>
      <c r="BO105">
        <v>17743.150000000001</v>
      </c>
      <c r="BP105">
        <v>1560439127</v>
      </c>
      <c r="BQ105" t="s">
        <v>238</v>
      </c>
      <c r="BR105">
        <v>2</v>
      </c>
      <c r="BS105">
        <v>-0.51400000000000001</v>
      </c>
      <c r="BT105">
        <v>2.4E-2</v>
      </c>
      <c r="BU105">
        <v>400</v>
      </c>
      <c r="BV105">
        <v>19</v>
      </c>
      <c r="BW105">
        <v>0.04</v>
      </c>
      <c r="BX105">
        <v>0.04</v>
      </c>
      <c r="BY105">
        <v>18.617350962616101</v>
      </c>
      <c r="BZ105">
        <v>2.0136306183291999</v>
      </c>
      <c r="CA105">
        <v>0.202636133919119</v>
      </c>
      <c r="CB105">
        <v>0</v>
      </c>
      <c r="CC105">
        <v>-31.462009756097601</v>
      </c>
      <c r="CD105">
        <v>-3.5072675958178401</v>
      </c>
      <c r="CE105">
        <v>0.35213336706069398</v>
      </c>
      <c r="CF105">
        <v>0</v>
      </c>
      <c r="CG105">
        <v>1.58272317073171</v>
      </c>
      <c r="CH105">
        <v>2.5531777003484399E-2</v>
      </c>
      <c r="CI105">
        <v>2.7599022950401202E-3</v>
      </c>
      <c r="CJ105">
        <v>1</v>
      </c>
      <c r="CK105">
        <v>1</v>
      </c>
      <c r="CL105">
        <v>3</v>
      </c>
      <c r="CM105" t="s">
        <v>257</v>
      </c>
      <c r="CN105">
        <v>1.8608100000000001</v>
      </c>
      <c r="CO105">
        <v>1.8577600000000001</v>
      </c>
      <c r="CP105">
        <v>1.8605100000000001</v>
      </c>
      <c r="CQ105">
        <v>1.8533299999999999</v>
      </c>
      <c r="CR105">
        <v>1.85192</v>
      </c>
      <c r="CS105">
        <v>1.8527199999999999</v>
      </c>
      <c r="CT105">
        <v>1.85642</v>
      </c>
      <c r="CU105">
        <v>1.86269</v>
      </c>
      <c r="CV105" t="s">
        <v>240</v>
      </c>
      <c r="CW105" t="s">
        <v>19</v>
      </c>
      <c r="CX105" t="s">
        <v>19</v>
      </c>
      <c r="CY105" t="s">
        <v>19</v>
      </c>
      <c r="CZ105" t="s">
        <v>241</v>
      </c>
      <c r="DA105" t="s">
        <v>242</v>
      </c>
      <c r="DB105" t="s">
        <v>243</v>
      </c>
      <c r="DC105" t="s">
        <v>243</v>
      </c>
      <c r="DD105" t="s">
        <v>243</v>
      </c>
      <c r="DE105" t="s">
        <v>243</v>
      </c>
      <c r="DF105">
        <v>0</v>
      </c>
      <c r="DG105">
        <v>100</v>
      </c>
      <c r="DH105">
        <v>100</v>
      </c>
      <c r="DI105">
        <v>-0.51400000000000001</v>
      </c>
      <c r="DJ105">
        <v>2.4E-2</v>
      </c>
      <c r="DK105">
        <v>3</v>
      </c>
      <c r="DL105">
        <v>618.61</v>
      </c>
      <c r="DM105">
        <v>287.26900000000001</v>
      </c>
      <c r="DN105">
        <v>23.000399999999999</v>
      </c>
      <c r="DO105">
        <v>24.706700000000001</v>
      </c>
      <c r="DP105">
        <v>30.000299999999999</v>
      </c>
      <c r="DQ105">
        <v>24.7697</v>
      </c>
      <c r="DR105">
        <v>24.7819</v>
      </c>
      <c r="DS105">
        <v>15.6351</v>
      </c>
      <c r="DT105">
        <v>27.779</v>
      </c>
      <c r="DU105">
        <v>85.847099999999998</v>
      </c>
      <c r="DV105">
        <v>23</v>
      </c>
      <c r="DW105">
        <v>310.83</v>
      </c>
      <c r="DX105">
        <v>19</v>
      </c>
      <c r="DY105">
        <v>101.128</v>
      </c>
      <c r="DZ105">
        <v>105.092</v>
      </c>
    </row>
    <row r="106" spans="1:130" x14ac:dyDescent="0.25">
      <c r="A106">
        <v>90</v>
      </c>
      <c r="B106">
        <v>1560442170.5</v>
      </c>
      <c r="C106">
        <v>178</v>
      </c>
      <c r="D106" t="s">
        <v>422</v>
      </c>
      <c r="E106" t="s">
        <v>423</v>
      </c>
      <c r="G106">
        <v>1560442161.1607101</v>
      </c>
      <c r="H106">
        <f t="shared" si="29"/>
        <v>9.7032676796896986E-4</v>
      </c>
      <c r="I106">
        <f t="shared" si="30"/>
        <v>18.738659721088283</v>
      </c>
      <c r="J106">
        <f t="shared" si="31"/>
        <v>254.61071428571401</v>
      </c>
      <c r="K106">
        <f t="shared" si="32"/>
        <v>-52.589216891010587</v>
      </c>
      <c r="L106">
        <f t="shared" si="33"/>
        <v>-5.2340082517309954</v>
      </c>
      <c r="M106">
        <f t="shared" si="34"/>
        <v>25.340453011734155</v>
      </c>
      <c r="N106">
        <f t="shared" si="35"/>
        <v>9.9500783798840281E-2</v>
      </c>
      <c r="O106">
        <f t="shared" si="36"/>
        <v>3</v>
      </c>
      <c r="P106">
        <f t="shared" si="37"/>
        <v>9.7877633589091878E-2</v>
      </c>
      <c r="Q106">
        <f t="shared" si="38"/>
        <v>6.1317309161653531E-2</v>
      </c>
      <c r="R106">
        <f t="shared" si="39"/>
        <v>215.02175255802979</v>
      </c>
      <c r="S106">
        <f t="shared" si="40"/>
        <v>24.500497998101572</v>
      </c>
      <c r="T106">
        <f t="shared" si="41"/>
        <v>24.104291071428548</v>
      </c>
      <c r="U106">
        <f t="shared" si="42"/>
        <v>3.0137887401418104</v>
      </c>
      <c r="V106">
        <f t="shared" si="43"/>
        <v>70.595434245809429</v>
      </c>
      <c r="W106">
        <f t="shared" si="44"/>
        <v>2.0522294183814309</v>
      </c>
      <c r="X106">
        <f t="shared" si="45"/>
        <v>2.907028535635436</v>
      </c>
      <c r="Y106">
        <f t="shared" si="46"/>
        <v>0.9615593217603795</v>
      </c>
      <c r="Z106">
        <f t="shared" si="47"/>
        <v>-42.791410467431568</v>
      </c>
      <c r="AA106">
        <f t="shared" si="48"/>
        <v>-96.964486585703341</v>
      </c>
      <c r="AB106">
        <f t="shared" si="49"/>
        <v>-6.7548338540239978</v>
      </c>
      <c r="AC106">
        <f t="shared" si="50"/>
        <v>68.511021650870887</v>
      </c>
      <c r="AD106">
        <v>0</v>
      </c>
      <c r="AE106">
        <v>0</v>
      </c>
      <c r="AF106">
        <v>3</v>
      </c>
      <c r="AG106">
        <v>7</v>
      </c>
      <c r="AH106">
        <v>1</v>
      </c>
      <c r="AI106">
        <f t="shared" si="51"/>
        <v>1</v>
      </c>
      <c r="AJ106">
        <f t="shared" si="52"/>
        <v>0</v>
      </c>
      <c r="AK106">
        <f t="shared" si="53"/>
        <v>67845.741338408683</v>
      </c>
      <c r="AL106">
        <f t="shared" si="54"/>
        <v>1200.00107142857</v>
      </c>
      <c r="AM106">
        <f t="shared" si="55"/>
        <v>963.36072460702087</v>
      </c>
      <c r="AN106">
        <f t="shared" si="56"/>
        <v>0.80279988705357164</v>
      </c>
      <c r="AO106">
        <f t="shared" si="57"/>
        <v>0.22319962508928581</v>
      </c>
      <c r="AP106">
        <v>10</v>
      </c>
      <c r="AQ106">
        <v>1</v>
      </c>
      <c r="AR106" t="s">
        <v>237</v>
      </c>
      <c r="AS106">
        <v>1560442161.1607101</v>
      </c>
      <c r="AT106">
        <v>254.61071428571401</v>
      </c>
      <c r="AU106">
        <v>286.25271428571398</v>
      </c>
      <c r="AV106">
        <v>20.6199785714286</v>
      </c>
      <c r="AW106">
        <v>19.0361571428571</v>
      </c>
      <c r="AX106">
        <v>600.01628571428603</v>
      </c>
      <c r="AY106">
        <v>99.426442857142902</v>
      </c>
      <c r="AZ106">
        <v>9.9820532142857105E-2</v>
      </c>
      <c r="BA106">
        <v>23.504767857142902</v>
      </c>
      <c r="BB106">
        <v>24.2301964285714</v>
      </c>
      <c r="BC106">
        <v>23.9783857142857</v>
      </c>
      <c r="BD106">
        <v>0</v>
      </c>
      <c r="BE106">
        <v>0</v>
      </c>
      <c r="BF106">
        <v>12997.5107142857</v>
      </c>
      <c r="BG106">
        <v>1041.5325</v>
      </c>
      <c r="BH106">
        <v>10.527100000000001</v>
      </c>
      <c r="BI106">
        <v>1200.00107142857</v>
      </c>
      <c r="BJ106">
        <v>0.330005071428571</v>
      </c>
      <c r="BK106">
        <v>0.32999992857142901</v>
      </c>
      <c r="BL106">
        <v>0.32999628571428602</v>
      </c>
      <c r="BM106">
        <v>9.9985446428571406E-3</v>
      </c>
      <c r="BN106">
        <v>26</v>
      </c>
      <c r="BO106">
        <v>17743.1535714286</v>
      </c>
      <c r="BP106">
        <v>1560439127</v>
      </c>
      <c r="BQ106" t="s">
        <v>238</v>
      </c>
      <c r="BR106">
        <v>2</v>
      </c>
      <c r="BS106">
        <v>-0.51400000000000001</v>
      </c>
      <c r="BT106">
        <v>2.4E-2</v>
      </c>
      <c r="BU106">
        <v>400</v>
      </c>
      <c r="BV106">
        <v>19</v>
      </c>
      <c r="BW106">
        <v>0.04</v>
      </c>
      <c r="BX106">
        <v>0.04</v>
      </c>
      <c r="BY106">
        <v>18.688432261356098</v>
      </c>
      <c r="BZ106">
        <v>2.0307091737498899</v>
      </c>
      <c r="CA106">
        <v>0.20418847602805901</v>
      </c>
      <c r="CB106">
        <v>0</v>
      </c>
      <c r="CC106">
        <v>-31.581448780487801</v>
      </c>
      <c r="CD106">
        <v>-3.5590703832761199</v>
      </c>
      <c r="CE106">
        <v>0.35745203404772202</v>
      </c>
      <c r="CF106">
        <v>0</v>
      </c>
      <c r="CG106">
        <v>1.58335902439024</v>
      </c>
      <c r="CH106">
        <v>2.1880975609755299E-2</v>
      </c>
      <c r="CI106">
        <v>2.5034793396956799E-3</v>
      </c>
      <c r="CJ106">
        <v>1</v>
      </c>
      <c r="CK106">
        <v>1</v>
      </c>
      <c r="CL106">
        <v>3</v>
      </c>
      <c r="CM106" t="s">
        <v>257</v>
      </c>
      <c r="CN106">
        <v>1.8608100000000001</v>
      </c>
      <c r="CO106">
        <v>1.8577600000000001</v>
      </c>
      <c r="CP106">
        <v>1.8605100000000001</v>
      </c>
      <c r="CQ106">
        <v>1.8533299999999999</v>
      </c>
      <c r="CR106">
        <v>1.85188</v>
      </c>
      <c r="CS106">
        <v>1.8527199999999999</v>
      </c>
      <c r="CT106">
        <v>1.8564000000000001</v>
      </c>
      <c r="CU106">
        <v>1.86267</v>
      </c>
      <c r="CV106" t="s">
        <v>240</v>
      </c>
      <c r="CW106" t="s">
        <v>19</v>
      </c>
      <c r="CX106" t="s">
        <v>19</v>
      </c>
      <c r="CY106" t="s">
        <v>19</v>
      </c>
      <c r="CZ106" t="s">
        <v>241</v>
      </c>
      <c r="DA106" t="s">
        <v>242</v>
      </c>
      <c r="DB106" t="s">
        <v>243</v>
      </c>
      <c r="DC106" t="s">
        <v>243</v>
      </c>
      <c r="DD106" t="s">
        <v>243</v>
      </c>
      <c r="DE106" t="s">
        <v>243</v>
      </c>
      <c r="DF106">
        <v>0</v>
      </c>
      <c r="DG106">
        <v>100</v>
      </c>
      <c r="DH106">
        <v>100</v>
      </c>
      <c r="DI106">
        <v>-0.51400000000000001</v>
      </c>
      <c r="DJ106">
        <v>2.4E-2</v>
      </c>
      <c r="DK106">
        <v>3</v>
      </c>
      <c r="DL106">
        <v>619.33100000000002</v>
      </c>
      <c r="DM106">
        <v>286.88600000000002</v>
      </c>
      <c r="DN106">
        <v>23.0002</v>
      </c>
      <c r="DO106">
        <v>24.708300000000001</v>
      </c>
      <c r="DP106">
        <v>30.0001</v>
      </c>
      <c r="DQ106">
        <v>24.770700000000001</v>
      </c>
      <c r="DR106">
        <v>24.783000000000001</v>
      </c>
      <c r="DS106">
        <v>15.7363</v>
      </c>
      <c r="DT106">
        <v>27.779</v>
      </c>
      <c r="DU106">
        <v>85.847099999999998</v>
      </c>
      <c r="DV106">
        <v>23</v>
      </c>
      <c r="DW106">
        <v>310.83</v>
      </c>
      <c r="DX106">
        <v>19</v>
      </c>
      <c r="DY106">
        <v>101.128</v>
      </c>
      <c r="DZ106">
        <v>105.092</v>
      </c>
    </row>
    <row r="107" spans="1:130" x14ac:dyDescent="0.25">
      <c r="A107">
        <v>91</v>
      </c>
      <c r="B107">
        <v>1560442172.5</v>
      </c>
      <c r="C107">
        <v>180</v>
      </c>
      <c r="D107" t="s">
        <v>424</v>
      </c>
      <c r="E107" t="s">
        <v>425</v>
      </c>
      <c r="G107">
        <v>1560442163.1607101</v>
      </c>
      <c r="H107">
        <f t="shared" si="29"/>
        <v>9.7072577377348103E-4</v>
      </c>
      <c r="I107">
        <f t="shared" si="30"/>
        <v>18.80587444111848</v>
      </c>
      <c r="J107">
        <f t="shared" si="31"/>
        <v>257.83924999999999</v>
      </c>
      <c r="K107">
        <f t="shared" si="32"/>
        <v>-50.509921700899717</v>
      </c>
      <c r="L107">
        <f t="shared" si="33"/>
        <v>-5.0270773419095471</v>
      </c>
      <c r="M107">
        <f t="shared" si="34"/>
        <v>25.661846383477219</v>
      </c>
      <c r="N107">
        <f t="shared" si="35"/>
        <v>9.9497383448954146E-2</v>
      </c>
      <c r="O107">
        <f t="shared" si="36"/>
        <v>3</v>
      </c>
      <c r="P107">
        <f t="shared" si="37"/>
        <v>9.7874343271897715E-2</v>
      </c>
      <c r="Q107">
        <f t="shared" si="38"/>
        <v>6.1315243034858635E-2</v>
      </c>
      <c r="R107">
        <f t="shared" si="39"/>
        <v>215.02186050790931</v>
      </c>
      <c r="S107">
        <f t="shared" si="40"/>
        <v>24.50243127453956</v>
      </c>
      <c r="T107">
        <f t="shared" si="41"/>
        <v>24.10680357142855</v>
      </c>
      <c r="U107">
        <f t="shared" si="42"/>
        <v>3.0142432705546729</v>
      </c>
      <c r="V107">
        <f t="shared" si="43"/>
        <v>70.587681581855279</v>
      </c>
      <c r="W107">
        <f t="shared" si="44"/>
        <v>2.0522559301899275</v>
      </c>
      <c r="X107">
        <f t="shared" si="45"/>
        <v>2.9073853740472821</v>
      </c>
      <c r="Y107">
        <f t="shared" si="46"/>
        <v>0.96198734036474542</v>
      </c>
      <c r="Z107">
        <f t="shared" si="47"/>
        <v>-42.809006623410511</v>
      </c>
      <c r="AA107">
        <f t="shared" si="48"/>
        <v>-97.041599999992201</v>
      </c>
      <c r="AB107">
        <f t="shared" si="49"/>
        <v>-6.7603612048008364</v>
      </c>
      <c r="AC107">
        <f t="shared" si="50"/>
        <v>68.410892679705768</v>
      </c>
      <c r="AD107">
        <v>0</v>
      </c>
      <c r="AE107">
        <v>0</v>
      </c>
      <c r="AF107">
        <v>3</v>
      </c>
      <c r="AG107">
        <v>7</v>
      </c>
      <c r="AH107">
        <v>1</v>
      </c>
      <c r="AI107">
        <f t="shared" si="51"/>
        <v>1</v>
      </c>
      <c r="AJ107">
        <f t="shared" si="52"/>
        <v>0</v>
      </c>
      <c r="AK107">
        <f t="shared" si="53"/>
        <v>67844.149935309426</v>
      </c>
      <c r="AL107">
        <f t="shared" si="54"/>
        <v>1200.00178571429</v>
      </c>
      <c r="AM107">
        <f t="shared" si="55"/>
        <v>963.36132921413366</v>
      </c>
      <c r="AN107">
        <f t="shared" si="56"/>
        <v>0.80279991303571407</v>
      </c>
      <c r="AO107">
        <f t="shared" si="57"/>
        <v>0.22319959706428569</v>
      </c>
      <c r="AP107">
        <v>10</v>
      </c>
      <c r="AQ107">
        <v>1</v>
      </c>
      <c r="AR107" t="s">
        <v>237</v>
      </c>
      <c r="AS107">
        <v>1560442163.1607101</v>
      </c>
      <c r="AT107">
        <v>257.83924999999999</v>
      </c>
      <c r="AU107">
        <v>289.59757142857097</v>
      </c>
      <c r="AV107">
        <v>20.6201892857143</v>
      </c>
      <c r="AW107">
        <v>19.035771428571401</v>
      </c>
      <c r="AX107">
        <v>600.03692857142903</v>
      </c>
      <c r="AY107">
        <v>99.426607142857094</v>
      </c>
      <c r="AZ107">
        <v>9.9924924999999998E-2</v>
      </c>
      <c r="BA107">
        <v>23.506803571428598</v>
      </c>
      <c r="BB107">
        <v>24.232082142857099</v>
      </c>
      <c r="BC107">
        <v>23.981525000000001</v>
      </c>
      <c r="BD107">
        <v>0</v>
      </c>
      <c r="BE107">
        <v>0</v>
      </c>
      <c r="BF107">
        <v>12997.2464285714</v>
      </c>
      <c r="BG107">
        <v>1041.5414285714301</v>
      </c>
      <c r="BH107">
        <v>10.472149999999999</v>
      </c>
      <c r="BI107">
        <v>1200.00178571429</v>
      </c>
      <c r="BJ107">
        <v>0.33000560714285698</v>
      </c>
      <c r="BK107">
        <v>0.33000003571428599</v>
      </c>
      <c r="BL107">
        <v>0.329995714285714</v>
      </c>
      <c r="BM107">
        <v>9.9985421428571402E-3</v>
      </c>
      <c r="BN107">
        <v>26</v>
      </c>
      <c r="BO107">
        <v>17743.1678571429</v>
      </c>
      <c r="BP107">
        <v>1560439127</v>
      </c>
      <c r="BQ107" t="s">
        <v>238</v>
      </c>
      <c r="BR107">
        <v>2</v>
      </c>
      <c r="BS107">
        <v>-0.51400000000000001</v>
      </c>
      <c r="BT107">
        <v>2.4E-2</v>
      </c>
      <c r="BU107">
        <v>400</v>
      </c>
      <c r="BV107">
        <v>19</v>
      </c>
      <c r="BW107">
        <v>0.04</v>
      </c>
      <c r="BX107">
        <v>0.04</v>
      </c>
      <c r="BY107">
        <v>18.749036065360201</v>
      </c>
      <c r="BZ107">
        <v>2.0461617613060099</v>
      </c>
      <c r="CA107">
        <v>0.20614438793092399</v>
      </c>
      <c r="CB107">
        <v>0</v>
      </c>
      <c r="CC107">
        <v>-31.6871170731707</v>
      </c>
      <c r="CD107">
        <v>-3.6025296167252701</v>
      </c>
      <c r="CE107">
        <v>0.36147502420380401</v>
      </c>
      <c r="CF107">
        <v>0</v>
      </c>
      <c r="CG107">
        <v>1.5839117073170701</v>
      </c>
      <c r="CH107">
        <v>1.6565226480834899E-2</v>
      </c>
      <c r="CI107">
        <v>2.1357273307727799E-3</v>
      </c>
      <c r="CJ107">
        <v>1</v>
      </c>
      <c r="CK107">
        <v>1</v>
      </c>
      <c r="CL107">
        <v>3</v>
      </c>
      <c r="CM107" t="s">
        <v>257</v>
      </c>
      <c r="CN107">
        <v>1.8608100000000001</v>
      </c>
      <c r="CO107">
        <v>1.8577600000000001</v>
      </c>
      <c r="CP107">
        <v>1.8605</v>
      </c>
      <c r="CQ107">
        <v>1.8533299999999999</v>
      </c>
      <c r="CR107">
        <v>1.85188</v>
      </c>
      <c r="CS107">
        <v>1.8527199999999999</v>
      </c>
      <c r="CT107">
        <v>1.85639</v>
      </c>
      <c r="CU107">
        <v>1.86266</v>
      </c>
      <c r="CV107" t="s">
        <v>240</v>
      </c>
      <c r="CW107" t="s">
        <v>19</v>
      </c>
      <c r="CX107" t="s">
        <v>19</v>
      </c>
      <c r="CY107" t="s">
        <v>19</v>
      </c>
      <c r="CZ107" t="s">
        <v>241</v>
      </c>
      <c r="DA107" t="s">
        <v>242</v>
      </c>
      <c r="DB107" t="s">
        <v>243</v>
      </c>
      <c r="DC107" t="s">
        <v>243</v>
      </c>
      <c r="DD107" t="s">
        <v>243</v>
      </c>
      <c r="DE107" t="s">
        <v>243</v>
      </c>
      <c r="DF107">
        <v>0</v>
      </c>
      <c r="DG107">
        <v>100</v>
      </c>
      <c r="DH107">
        <v>100</v>
      </c>
      <c r="DI107">
        <v>-0.51400000000000001</v>
      </c>
      <c r="DJ107">
        <v>2.4E-2</v>
      </c>
      <c r="DK107">
        <v>3</v>
      </c>
      <c r="DL107">
        <v>619.57899999999995</v>
      </c>
      <c r="DM107">
        <v>286.86900000000003</v>
      </c>
      <c r="DN107">
        <v>22.9999</v>
      </c>
      <c r="DO107">
        <v>24.709800000000001</v>
      </c>
      <c r="DP107">
        <v>30.0002</v>
      </c>
      <c r="DQ107">
        <v>24.771699999999999</v>
      </c>
      <c r="DR107">
        <v>24.783999999999999</v>
      </c>
      <c r="DS107">
        <v>15.854200000000001</v>
      </c>
      <c r="DT107">
        <v>27.779</v>
      </c>
      <c r="DU107">
        <v>85.847099999999998</v>
      </c>
      <c r="DV107">
        <v>23</v>
      </c>
      <c r="DW107">
        <v>315.83</v>
      </c>
      <c r="DX107">
        <v>19</v>
      </c>
      <c r="DY107">
        <v>101.128</v>
      </c>
      <c r="DZ107">
        <v>105.093</v>
      </c>
    </row>
    <row r="108" spans="1:130" x14ac:dyDescent="0.25">
      <c r="A108">
        <v>92</v>
      </c>
      <c r="B108">
        <v>1560442174.5</v>
      </c>
      <c r="C108">
        <v>182</v>
      </c>
      <c r="D108" t="s">
        <v>426</v>
      </c>
      <c r="E108" t="s">
        <v>427</v>
      </c>
      <c r="G108">
        <v>1560442165.1607101</v>
      </c>
      <c r="H108">
        <f t="shared" si="29"/>
        <v>9.7093948921945616E-4</v>
      </c>
      <c r="I108">
        <f t="shared" si="30"/>
        <v>18.871439510991227</v>
      </c>
      <c r="J108">
        <f t="shared" si="31"/>
        <v>261.06785714285701</v>
      </c>
      <c r="K108">
        <f t="shared" si="32"/>
        <v>-48.43965708127196</v>
      </c>
      <c r="L108">
        <f t="shared" si="33"/>
        <v>-4.8210467575442566</v>
      </c>
      <c r="M108">
        <f t="shared" si="34"/>
        <v>25.983262929914783</v>
      </c>
      <c r="N108">
        <f t="shared" si="35"/>
        <v>9.9482152535014939E-2</v>
      </c>
      <c r="O108">
        <f t="shared" si="36"/>
        <v>3</v>
      </c>
      <c r="P108">
        <f t="shared" si="37"/>
        <v>9.7859605173533315E-2</v>
      </c>
      <c r="Q108">
        <f t="shared" si="38"/>
        <v>6.1305988374910678E-2</v>
      </c>
      <c r="R108">
        <f t="shared" si="39"/>
        <v>215.02191465103229</v>
      </c>
      <c r="S108">
        <f t="shared" si="40"/>
        <v>24.503836857652338</v>
      </c>
      <c r="T108">
        <f t="shared" si="41"/>
        <v>24.10884285714285</v>
      </c>
      <c r="U108">
        <f t="shared" si="42"/>
        <v>3.0146122369574204</v>
      </c>
      <c r="V108">
        <f t="shared" si="43"/>
        <v>70.581841215527646</v>
      </c>
      <c r="W108">
        <f t="shared" si="44"/>
        <v>2.0522668677306966</v>
      </c>
      <c r="X108">
        <f t="shared" si="45"/>
        <v>2.9076414448638785</v>
      </c>
      <c r="Y108">
        <f t="shared" si="46"/>
        <v>0.96234536922672387</v>
      </c>
      <c r="Z108">
        <f t="shared" si="47"/>
        <v>-42.81843147457802</v>
      </c>
      <c r="AA108">
        <f t="shared" si="48"/>
        <v>-97.135175828567881</v>
      </c>
      <c r="AB108">
        <f t="shared" si="49"/>
        <v>-6.7669998329259382</v>
      </c>
      <c r="AC108">
        <f t="shared" si="50"/>
        <v>68.301307514960442</v>
      </c>
      <c r="AD108">
        <v>0</v>
      </c>
      <c r="AE108">
        <v>0</v>
      </c>
      <c r="AF108">
        <v>3</v>
      </c>
      <c r="AG108">
        <v>7</v>
      </c>
      <c r="AH108">
        <v>1</v>
      </c>
      <c r="AI108">
        <f t="shared" si="51"/>
        <v>1</v>
      </c>
      <c r="AJ108">
        <f t="shared" si="52"/>
        <v>0</v>
      </c>
      <c r="AK108">
        <f t="shared" si="53"/>
        <v>67847.047406506783</v>
      </c>
      <c r="AL108">
        <f t="shared" si="54"/>
        <v>1200.0021428571399</v>
      </c>
      <c r="AM108">
        <f t="shared" si="55"/>
        <v>963.36159267834114</v>
      </c>
      <c r="AN108">
        <f t="shared" si="56"/>
        <v>0.80279989366071425</v>
      </c>
      <c r="AO108">
        <f t="shared" si="57"/>
        <v>0.22319959222499999</v>
      </c>
      <c r="AP108">
        <v>10</v>
      </c>
      <c r="AQ108">
        <v>1</v>
      </c>
      <c r="AR108" t="s">
        <v>237</v>
      </c>
      <c r="AS108">
        <v>1560442165.1607101</v>
      </c>
      <c r="AT108">
        <v>261.06785714285701</v>
      </c>
      <c r="AU108">
        <v>292.94035714285701</v>
      </c>
      <c r="AV108">
        <v>20.620232142857098</v>
      </c>
      <c r="AW108">
        <v>19.035485714285699</v>
      </c>
      <c r="AX108">
        <v>600.04457142857098</v>
      </c>
      <c r="AY108">
        <v>99.426882142857096</v>
      </c>
      <c r="AZ108">
        <v>9.9973496428571396E-2</v>
      </c>
      <c r="BA108">
        <v>23.508264285714301</v>
      </c>
      <c r="BB108">
        <v>24.233778571428601</v>
      </c>
      <c r="BC108">
        <v>23.983907142857099</v>
      </c>
      <c r="BD108">
        <v>0</v>
      </c>
      <c r="BE108">
        <v>0</v>
      </c>
      <c r="BF108">
        <v>12997.896428571399</v>
      </c>
      <c r="BG108">
        <v>1041.55535714286</v>
      </c>
      <c r="BH108">
        <v>10.4470571428571</v>
      </c>
      <c r="BI108">
        <v>1200.0021428571399</v>
      </c>
      <c r="BJ108">
        <v>0.33000564285714301</v>
      </c>
      <c r="BK108">
        <v>0.33000021428571402</v>
      </c>
      <c r="BL108">
        <v>0.3299955</v>
      </c>
      <c r="BM108">
        <v>9.9985582142857205E-3</v>
      </c>
      <c r="BN108">
        <v>26</v>
      </c>
      <c r="BO108">
        <v>17743.174999999999</v>
      </c>
      <c r="BP108">
        <v>1560439127</v>
      </c>
      <c r="BQ108" t="s">
        <v>238</v>
      </c>
      <c r="BR108">
        <v>2</v>
      </c>
      <c r="BS108">
        <v>-0.51400000000000001</v>
      </c>
      <c r="BT108">
        <v>2.4E-2</v>
      </c>
      <c r="BU108">
        <v>400</v>
      </c>
      <c r="BV108">
        <v>19</v>
      </c>
      <c r="BW108">
        <v>0.04</v>
      </c>
      <c r="BX108">
        <v>0.04</v>
      </c>
      <c r="BY108">
        <v>18.8193847218432</v>
      </c>
      <c r="BZ108">
        <v>2.0644074431531498</v>
      </c>
      <c r="CA108">
        <v>0.207676519587361</v>
      </c>
      <c r="CB108">
        <v>0</v>
      </c>
      <c r="CC108">
        <v>-31.809409756097601</v>
      </c>
      <c r="CD108">
        <v>-3.57862369337992</v>
      </c>
      <c r="CE108">
        <v>0.359044200556977</v>
      </c>
      <c r="CF108">
        <v>0</v>
      </c>
      <c r="CG108">
        <v>1.58438097560976</v>
      </c>
      <c r="CH108">
        <v>8.4434843205560099E-3</v>
      </c>
      <c r="CI108">
        <v>1.52701814463327E-3</v>
      </c>
      <c r="CJ108">
        <v>1</v>
      </c>
      <c r="CK108">
        <v>1</v>
      </c>
      <c r="CL108">
        <v>3</v>
      </c>
      <c r="CM108" t="s">
        <v>257</v>
      </c>
      <c r="CN108">
        <v>1.8608100000000001</v>
      </c>
      <c r="CO108">
        <v>1.8577600000000001</v>
      </c>
      <c r="CP108">
        <v>1.86052</v>
      </c>
      <c r="CQ108">
        <v>1.8533299999999999</v>
      </c>
      <c r="CR108">
        <v>1.85189</v>
      </c>
      <c r="CS108">
        <v>1.8527199999999999</v>
      </c>
      <c r="CT108">
        <v>1.8564000000000001</v>
      </c>
      <c r="CU108">
        <v>1.86266</v>
      </c>
      <c r="CV108" t="s">
        <v>240</v>
      </c>
      <c r="CW108" t="s">
        <v>19</v>
      </c>
      <c r="CX108" t="s">
        <v>19</v>
      </c>
      <c r="CY108" t="s">
        <v>19</v>
      </c>
      <c r="CZ108" t="s">
        <v>241</v>
      </c>
      <c r="DA108" t="s">
        <v>242</v>
      </c>
      <c r="DB108" t="s">
        <v>243</v>
      </c>
      <c r="DC108" t="s">
        <v>243</v>
      </c>
      <c r="DD108" t="s">
        <v>243</v>
      </c>
      <c r="DE108" t="s">
        <v>243</v>
      </c>
      <c r="DF108">
        <v>0</v>
      </c>
      <c r="DG108">
        <v>100</v>
      </c>
      <c r="DH108">
        <v>100</v>
      </c>
      <c r="DI108">
        <v>-0.51400000000000001</v>
      </c>
      <c r="DJ108">
        <v>2.4E-2</v>
      </c>
      <c r="DK108">
        <v>3</v>
      </c>
      <c r="DL108">
        <v>619.25699999999995</v>
      </c>
      <c r="DM108">
        <v>287.07400000000001</v>
      </c>
      <c r="DN108">
        <v>22.9999</v>
      </c>
      <c r="DO108">
        <v>24.710899999999999</v>
      </c>
      <c r="DP108">
        <v>30.0002</v>
      </c>
      <c r="DQ108">
        <v>24.7728</v>
      </c>
      <c r="DR108">
        <v>24.785</v>
      </c>
      <c r="DS108">
        <v>16.0138</v>
      </c>
      <c r="DT108">
        <v>27.779</v>
      </c>
      <c r="DU108">
        <v>85.847099999999998</v>
      </c>
      <c r="DV108">
        <v>23</v>
      </c>
      <c r="DW108">
        <v>320.83</v>
      </c>
      <c r="DX108">
        <v>19</v>
      </c>
      <c r="DY108">
        <v>101.127</v>
      </c>
      <c r="DZ108">
        <v>105.093</v>
      </c>
    </row>
    <row r="109" spans="1:130" x14ac:dyDescent="0.25">
      <c r="A109">
        <v>93</v>
      </c>
      <c r="B109">
        <v>1560442176.5</v>
      </c>
      <c r="C109">
        <v>184</v>
      </c>
      <c r="D109" t="s">
        <v>428</v>
      </c>
      <c r="E109" t="s">
        <v>429</v>
      </c>
      <c r="G109">
        <v>1560442167.1607101</v>
      </c>
      <c r="H109">
        <f t="shared" si="29"/>
        <v>9.7106191364850815E-4</v>
      </c>
      <c r="I109">
        <f t="shared" si="30"/>
        <v>18.925174144832198</v>
      </c>
      <c r="J109">
        <f t="shared" si="31"/>
        <v>264.292714285714</v>
      </c>
      <c r="K109">
        <f t="shared" si="32"/>
        <v>-46.164736621351629</v>
      </c>
      <c r="L109">
        <f t="shared" si="33"/>
        <v>-4.5946517197360182</v>
      </c>
      <c r="M109">
        <f t="shared" si="34"/>
        <v>26.304340998772542</v>
      </c>
      <c r="N109">
        <f t="shared" si="35"/>
        <v>9.94725107433551E-2</v>
      </c>
      <c r="O109">
        <f t="shared" si="36"/>
        <v>3</v>
      </c>
      <c r="P109">
        <f t="shared" si="37"/>
        <v>9.7850275316249138E-2</v>
      </c>
      <c r="Q109">
        <f t="shared" si="38"/>
        <v>6.1300129776027203E-2</v>
      </c>
      <c r="R109">
        <f t="shared" si="39"/>
        <v>215.02186787131822</v>
      </c>
      <c r="S109">
        <f t="shared" si="40"/>
        <v>24.50462983436605</v>
      </c>
      <c r="T109">
        <f t="shared" si="41"/>
        <v>24.1100196428571</v>
      </c>
      <c r="U109">
        <f t="shared" si="42"/>
        <v>3.0148251698626893</v>
      </c>
      <c r="V109">
        <f t="shared" si="43"/>
        <v>70.578207436861902</v>
      </c>
      <c r="W109">
        <f t="shared" si="44"/>
        <v>2.0522632916263639</v>
      </c>
      <c r="X109">
        <f t="shared" si="45"/>
        <v>2.9077860803737257</v>
      </c>
      <c r="Y109">
        <f t="shared" si="46"/>
        <v>0.96256187823632544</v>
      </c>
      <c r="Z109">
        <f t="shared" si="47"/>
        <v>-42.823830391899207</v>
      </c>
      <c r="AA109">
        <f t="shared" si="48"/>
        <v>-97.192072242848013</v>
      </c>
      <c r="AB109">
        <f t="shared" si="49"/>
        <v>-6.7710320742998187</v>
      </c>
      <c r="AC109">
        <f t="shared" si="50"/>
        <v>68.234933162271176</v>
      </c>
      <c r="AD109">
        <v>0</v>
      </c>
      <c r="AE109">
        <v>0</v>
      </c>
      <c r="AF109">
        <v>3</v>
      </c>
      <c r="AG109">
        <v>7</v>
      </c>
      <c r="AH109">
        <v>1</v>
      </c>
      <c r="AI109">
        <f t="shared" si="51"/>
        <v>1</v>
      </c>
      <c r="AJ109">
        <f t="shared" si="52"/>
        <v>0</v>
      </c>
      <c r="AK109">
        <f t="shared" si="53"/>
        <v>67849.229558742358</v>
      </c>
      <c r="AL109">
        <f t="shared" si="54"/>
        <v>1200.00178571429</v>
      </c>
      <c r="AM109">
        <f t="shared" si="55"/>
        <v>963.36131582125688</v>
      </c>
      <c r="AN109">
        <f t="shared" si="56"/>
        <v>0.80279990187500005</v>
      </c>
      <c r="AO109">
        <f t="shared" si="57"/>
        <v>0.2231996078107143</v>
      </c>
      <c r="AP109">
        <v>10</v>
      </c>
      <c r="AQ109">
        <v>1</v>
      </c>
      <c r="AR109" t="s">
        <v>237</v>
      </c>
      <c r="AS109">
        <v>1560442167.1607101</v>
      </c>
      <c r="AT109">
        <v>264.292714285714</v>
      </c>
      <c r="AU109">
        <v>296.25989285714297</v>
      </c>
      <c r="AV109">
        <v>20.620103571428601</v>
      </c>
      <c r="AW109">
        <v>19.035164285714298</v>
      </c>
      <c r="AX109">
        <v>600.04728571428598</v>
      </c>
      <c r="AY109">
        <v>99.427292857142902</v>
      </c>
      <c r="AZ109">
        <v>0.100009928571429</v>
      </c>
      <c r="BA109">
        <v>23.5090892857143</v>
      </c>
      <c r="BB109">
        <v>24.2345821428571</v>
      </c>
      <c r="BC109">
        <v>23.985457142857101</v>
      </c>
      <c r="BD109">
        <v>0</v>
      </c>
      <c r="BE109">
        <v>0</v>
      </c>
      <c r="BF109">
        <v>12998.342857142899</v>
      </c>
      <c r="BG109">
        <v>1041.56714285714</v>
      </c>
      <c r="BH109">
        <v>10.4408107142857</v>
      </c>
      <c r="BI109">
        <v>1200.00178571429</v>
      </c>
      <c r="BJ109">
        <v>0.33000553571428598</v>
      </c>
      <c r="BK109">
        <v>0.33000049999999997</v>
      </c>
      <c r="BL109">
        <v>0.32999535714285699</v>
      </c>
      <c r="BM109">
        <v>9.9985882142857099E-3</v>
      </c>
      <c r="BN109">
        <v>26</v>
      </c>
      <c r="BO109">
        <v>17743.171428571401</v>
      </c>
      <c r="BP109">
        <v>1560439127</v>
      </c>
      <c r="BQ109" t="s">
        <v>238</v>
      </c>
      <c r="BR109">
        <v>2</v>
      </c>
      <c r="BS109">
        <v>-0.51400000000000001</v>
      </c>
      <c r="BT109">
        <v>2.4E-2</v>
      </c>
      <c r="BU109">
        <v>400</v>
      </c>
      <c r="BV109">
        <v>19</v>
      </c>
      <c r="BW109">
        <v>0.04</v>
      </c>
      <c r="BX109">
        <v>0.04</v>
      </c>
      <c r="BY109">
        <v>18.879246101232098</v>
      </c>
      <c r="BZ109">
        <v>2.0221596840584102</v>
      </c>
      <c r="CA109">
        <v>0.20442852715894</v>
      </c>
      <c r="CB109">
        <v>0</v>
      </c>
      <c r="CC109">
        <v>-31.905975609756101</v>
      </c>
      <c r="CD109">
        <v>-3.39006271776943</v>
      </c>
      <c r="CE109">
        <v>0.34565390683103098</v>
      </c>
      <c r="CF109">
        <v>0</v>
      </c>
      <c r="CG109">
        <v>1.5847156097560999</v>
      </c>
      <c r="CH109">
        <v>1.91142857143266E-3</v>
      </c>
      <c r="CI109">
        <v>1.0222907055892E-3</v>
      </c>
      <c r="CJ109">
        <v>1</v>
      </c>
      <c r="CK109">
        <v>1</v>
      </c>
      <c r="CL109">
        <v>3</v>
      </c>
      <c r="CM109" t="s">
        <v>257</v>
      </c>
      <c r="CN109">
        <v>1.8608100000000001</v>
      </c>
      <c r="CO109">
        <v>1.8577600000000001</v>
      </c>
      <c r="CP109">
        <v>1.86053</v>
      </c>
      <c r="CQ109">
        <v>1.8533299999999999</v>
      </c>
      <c r="CR109">
        <v>1.8518699999999999</v>
      </c>
      <c r="CS109">
        <v>1.8527199999999999</v>
      </c>
      <c r="CT109">
        <v>1.8564099999999999</v>
      </c>
      <c r="CU109">
        <v>1.86266</v>
      </c>
      <c r="CV109" t="s">
        <v>240</v>
      </c>
      <c r="CW109" t="s">
        <v>19</v>
      </c>
      <c r="CX109" t="s">
        <v>19</v>
      </c>
      <c r="CY109" t="s">
        <v>19</v>
      </c>
      <c r="CZ109" t="s">
        <v>241</v>
      </c>
      <c r="DA109" t="s">
        <v>242</v>
      </c>
      <c r="DB109" t="s">
        <v>243</v>
      </c>
      <c r="DC109" t="s">
        <v>243</v>
      </c>
      <c r="DD109" t="s">
        <v>243</v>
      </c>
      <c r="DE109" t="s">
        <v>243</v>
      </c>
      <c r="DF109">
        <v>0</v>
      </c>
      <c r="DG109">
        <v>100</v>
      </c>
      <c r="DH109">
        <v>100</v>
      </c>
      <c r="DI109">
        <v>-0.51400000000000001</v>
      </c>
      <c r="DJ109">
        <v>2.4E-2</v>
      </c>
      <c r="DK109">
        <v>3</v>
      </c>
      <c r="DL109">
        <v>619.42600000000004</v>
      </c>
      <c r="DM109">
        <v>287.10199999999998</v>
      </c>
      <c r="DN109">
        <v>22.9999</v>
      </c>
      <c r="DO109">
        <v>24.7119</v>
      </c>
      <c r="DP109">
        <v>30.000399999999999</v>
      </c>
      <c r="DQ109">
        <v>24.773800000000001</v>
      </c>
      <c r="DR109">
        <v>24.786100000000001</v>
      </c>
      <c r="DS109">
        <v>16.123100000000001</v>
      </c>
      <c r="DT109">
        <v>27.779</v>
      </c>
      <c r="DU109">
        <v>85.847099999999998</v>
      </c>
      <c r="DV109">
        <v>23</v>
      </c>
      <c r="DW109">
        <v>320.83</v>
      </c>
      <c r="DX109">
        <v>19</v>
      </c>
      <c r="DY109">
        <v>101.127</v>
      </c>
      <c r="DZ109">
        <v>105.092</v>
      </c>
    </row>
    <row r="110" spans="1:130" x14ac:dyDescent="0.25">
      <c r="A110">
        <v>94</v>
      </c>
      <c r="B110">
        <v>1560442178.5</v>
      </c>
      <c r="C110">
        <v>186</v>
      </c>
      <c r="D110" t="s">
        <v>430</v>
      </c>
      <c r="E110" t="s">
        <v>431</v>
      </c>
      <c r="G110">
        <v>1560442169.1607101</v>
      </c>
      <c r="H110">
        <f t="shared" si="29"/>
        <v>9.7119182752117457E-4</v>
      </c>
      <c r="I110">
        <f t="shared" si="30"/>
        <v>18.97344450069248</v>
      </c>
      <c r="J110">
        <f t="shared" si="31"/>
        <v>267.512857142857</v>
      </c>
      <c r="K110">
        <f t="shared" si="32"/>
        <v>-43.712915496753411</v>
      </c>
      <c r="L110">
        <f t="shared" si="33"/>
        <v>-4.3506527620233912</v>
      </c>
      <c r="M110">
        <f t="shared" si="34"/>
        <v>26.624981142970892</v>
      </c>
      <c r="N110">
        <f t="shared" si="35"/>
        <v>9.9493348446809002E-2</v>
      </c>
      <c r="O110">
        <f t="shared" si="36"/>
        <v>3</v>
      </c>
      <c r="P110">
        <f t="shared" si="37"/>
        <v>9.7870438834541149E-2</v>
      </c>
      <c r="Q110">
        <f t="shared" si="38"/>
        <v>6.1312791276936368E-2</v>
      </c>
      <c r="R110">
        <f t="shared" si="39"/>
        <v>215.0217093688992</v>
      </c>
      <c r="S110">
        <f t="shared" si="40"/>
        <v>24.504870615482421</v>
      </c>
      <c r="T110">
        <f t="shared" si="41"/>
        <v>24.109650000000002</v>
      </c>
      <c r="U110">
        <f t="shared" si="42"/>
        <v>3.0147582836034523</v>
      </c>
      <c r="V110">
        <f t="shared" si="43"/>
        <v>70.576928376701403</v>
      </c>
      <c r="W110">
        <f t="shared" si="44"/>
        <v>2.052260126713306</v>
      </c>
      <c r="X110">
        <f t="shared" si="45"/>
        <v>2.9078342936086043</v>
      </c>
      <c r="Y110">
        <f t="shared" si="46"/>
        <v>0.96249815689014628</v>
      </c>
      <c r="Z110">
        <f t="shared" si="47"/>
        <v>-42.829559593683797</v>
      </c>
      <c r="AA110">
        <f t="shared" si="48"/>
        <v>-97.087810285712038</v>
      </c>
      <c r="AB110">
        <f t="shared" si="49"/>
        <v>-6.7637652580706966</v>
      </c>
      <c r="AC110">
        <f t="shared" si="50"/>
        <v>68.340574231432669</v>
      </c>
      <c r="AD110">
        <v>0</v>
      </c>
      <c r="AE110">
        <v>0</v>
      </c>
      <c r="AF110">
        <v>3</v>
      </c>
      <c r="AG110">
        <v>7</v>
      </c>
      <c r="AH110">
        <v>1</v>
      </c>
      <c r="AI110">
        <f t="shared" si="51"/>
        <v>1</v>
      </c>
      <c r="AJ110">
        <f t="shared" si="52"/>
        <v>0</v>
      </c>
      <c r="AK110">
        <f t="shared" si="53"/>
        <v>67848.397316098533</v>
      </c>
      <c r="AL110">
        <f t="shared" si="54"/>
        <v>1200.00107142857</v>
      </c>
      <c r="AM110">
        <f t="shared" si="55"/>
        <v>963.36061360692179</v>
      </c>
      <c r="AN110">
        <f t="shared" si="56"/>
        <v>0.80279979455357164</v>
      </c>
      <c r="AO110">
        <f t="shared" si="57"/>
        <v>0.22319960597500002</v>
      </c>
      <c r="AP110">
        <v>10</v>
      </c>
      <c r="AQ110">
        <v>1</v>
      </c>
      <c r="AR110" t="s">
        <v>237</v>
      </c>
      <c r="AS110">
        <v>1560442169.1607101</v>
      </c>
      <c r="AT110">
        <v>267.512857142857</v>
      </c>
      <c r="AU110">
        <v>299.56542857142898</v>
      </c>
      <c r="AV110">
        <v>20.6199571428571</v>
      </c>
      <c r="AW110">
        <v>19.034821428571401</v>
      </c>
      <c r="AX110">
        <v>600.05328571428595</v>
      </c>
      <c r="AY110">
        <v>99.427832142857099</v>
      </c>
      <c r="AZ110">
        <v>0.100023928571429</v>
      </c>
      <c r="BA110">
        <v>23.509364285714302</v>
      </c>
      <c r="BB110">
        <v>24.2332964285714</v>
      </c>
      <c r="BC110">
        <v>23.986003571428601</v>
      </c>
      <c r="BD110">
        <v>0</v>
      </c>
      <c r="BE110">
        <v>0</v>
      </c>
      <c r="BF110">
        <v>12998.1</v>
      </c>
      <c r="BG110">
        <v>1041.5717857142899</v>
      </c>
      <c r="BH110">
        <v>10.448399999999999</v>
      </c>
      <c r="BI110">
        <v>1200.00107142857</v>
      </c>
      <c r="BJ110">
        <v>0.33000517857142903</v>
      </c>
      <c r="BK110">
        <v>0.33000075000000001</v>
      </c>
      <c r="BL110">
        <v>0.32999535714285699</v>
      </c>
      <c r="BM110">
        <v>9.9986117857142898E-3</v>
      </c>
      <c r="BN110">
        <v>26</v>
      </c>
      <c r="BO110">
        <v>17743.160714285699</v>
      </c>
      <c r="BP110">
        <v>1560439127</v>
      </c>
      <c r="BQ110" t="s">
        <v>238</v>
      </c>
      <c r="BR110">
        <v>2</v>
      </c>
      <c r="BS110">
        <v>-0.51400000000000001</v>
      </c>
      <c r="BT110">
        <v>2.4E-2</v>
      </c>
      <c r="BU110">
        <v>400</v>
      </c>
      <c r="BV110">
        <v>19</v>
      </c>
      <c r="BW110">
        <v>0.04</v>
      </c>
      <c r="BX110">
        <v>0.04</v>
      </c>
      <c r="BY110">
        <v>18.920065092974198</v>
      </c>
      <c r="BZ110">
        <v>1.68546579601902</v>
      </c>
      <c r="CA110">
        <v>0.18377434721939001</v>
      </c>
      <c r="CB110">
        <v>0</v>
      </c>
      <c r="CC110">
        <v>-31.9799853658537</v>
      </c>
      <c r="CD110">
        <v>-2.8069923344947401</v>
      </c>
      <c r="CE110">
        <v>0.30726100413799701</v>
      </c>
      <c r="CF110">
        <v>0</v>
      </c>
      <c r="CG110">
        <v>1.5850485365853699</v>
      </c>
      <c r="CH110">
        <v>-5.2808362369183E-4</v>
      </c>
      <c r="CI110">
        <v>7.5617316695159996E-4</v>
      </c>
      <c r="CJ110">
        <v>1</v>
      </c>
      <c r="CK110">
        <v>1</v>
      </c>
      <c r="CL110">
        <v>3</v>
      </c>
      <c r="CM110" t="s">
        <v>257</v>
      </c>
      <c r="CN110">
        <v>1.8608100000000001</v>
      </c>
      <c r="CO110">
        <v>1.8577600000000001</v>
      </c>
      <c r="CP110">
        <v>1.86052</v>
      </c>
      <c r="CQ110">
        <v>1.8533299999999999</v>
      </c>
      <c r="CR110">
        <v>1.85189</v>
      </c>
      <c r="CS110">
        <v>1.85273</v>
      </c>
      <c r="CT110">
        <v>1.85642</v>
      </c>
      <c r="CU110">
        <v>1.8626799999999999</v>
      </c>
      <c r="CV110" t="s">
        <v>240</v>
      </c>
      <c r="CW110" t="s">
        <v>19</v>
      </c>
      <c r="CX110" t="s">
        <v>19</v>
      </c>
      <c r="CY110" t="s">
        <v>19</v>
      </c>
      <c r="CZ110" t="s">
        <v>241</v>
      </c>
      <c r="DA110" t="s">
        <v>242</v>
      </c>
      <c r="DB110" t="s">
        <v>243</v>
      </c>
      <c r="DC110" t="s">
        <v>243</v>
      </c>
      <c r="DD110" t="s">
        <v>243</v>
      </c>
      <c r="DE110" t="s">
        <v>243</v>
      </c>
      <c r="DF110">
        <v>0</v>
      </c>
      <c r="DG110">
        <v>100</v>
      </c>
      <c r="DH110">
        <v>100</v>
      </c>
      <c r="DI110">
        <v>-0.51400000000000001</v>
      </c>
      <c r="DJ110">
        <v>2.4E-2</v>
      </c>
      <c r="DK110">
        <v>3</v>
      </c>
      <c r="DL110">
        <v>619.43899999999996</v>
      </c>
      <c r="DM110">
        <v>287.26299999999998</v>
      </c>
      <c r="DN110">
        <v>22.9998</v>
      </c>
      <c r="DO110">
        <v>24.713000000000001</v>
      </c>
      <c r="DP110">
        <v>30.000399999999999</v>
      </c>
      <c r="DQ110">
        <v>24.774899999999999</v>
      </c>
      <c r="DR110">
        <v>24.787099999999999</v>
      </c>
      <c r="DS110">
        <v>16.264399999999998</v>
      </c>
      <c r="DT110">
        <v>27.779</v>
      </c>
      <c r="DU110">
        <v>85.847099999999998</v>
      </c>
      <c r="DV110">
        <v>23</v>
      </c>
      <c r="DW110">
        <v>325.83</v>
      </c>
      <c r="DX110">
        <v>19</v>
      </c>
      <c r="DY110">
        <v>101.126</v>
      </c>
      <c r="DZ110">
        <v>105.09099999999999</v>
      </c>
    </row>
    <row r="111" spans="1:130" x14ac:dyDescent="0.25">
      <c r="A111">
        <v>95</v>
      </c>
      <c r="B111">
        <v>1560442180.5</v>
      </c>
      <c r="C111">
        <v>188</v>
      </c>
      <c r="D111" t="s">
        <v>432</v>
      </c>
      <c r="E111" t="s">
        <v>433</v>
      </c>
      <c r="G111">
        <v>1560442171.1607101</v>
      </c>
      <c r="H111">
        <f t="shared" si="29"/>
        <v>9.7118515805457199E-4</v>
      </c>
      <c r="I111">
        <f t="shared" si="30"/>
        <v>19.029886039602054</v>
      </c>
      <c r="J111">
        <f t="shared" si="31"/>
        <v>270.72478571428599</v>
      </c>
      <c r="K111">
        <f t="shared" si="32"/>
        <v>-41.382527891732089</v>
      </c>
      <c r="L111">
        <f t="shared" si="33"/>
        <v>-4.1187427686469551</v>
      </c>
      <c r="M111">
        <f t="shared" si="34"/>
        <v>26.944843881250414</v>
      </c>
      <c r="N111">
        <f t="shared" si="35"/>
        <v>9.9520148107938369E-2</v>
      </c>
      <c r="O111">
        <f t="shared" si="36"/>
        <v>3</v>
      </c>
      <c r="P111">
        <f t="shared" si="37"/>
        <v>9.7896371214193978E-2</v>
      </c>
      <c r="Q111">
        <f t="shared" si="38"/>
        <v>6.1329075300749269E-2</v>
      </c>
      <c r="R111">
        <f t="shared" si="39"/>
        <v>215.02174513689232</v>
      </c>
      <c r="S111">
        <f t="shared" si="40"/>
        <v>24.504533458932318</v>
      </c>
      <c r="T111">
        <f t="shared" si="41"/>
        <v>24.10819642857145</v>
      </c>
      <c r="U111">
        <f t="shared" si="42"/>
        <v>3.0144952748566358</v>
      </c>
      <c r="V111">
        <f t="shared" si="43"/>
        <v>70.578041301471416</v>
      </c>
      <c r="W111">
        <f t="shared" si="44"/>
        <v>2.0522505062484506</v>
      </c>
      <c r="X111">
        <f t="shared" si="45"/>
        <v>2.9077748098482088</v>
      </c>
      <c r="Y111">
        <f t="shared" si="46"/>
        <v>0.9622447686081852</v>
      </c>
      <c r="Z111">
        <f t="shared" si="47"/>
        <v>-42.829265470206622</v>
      </c>
      <c r="AA111">
        <f t="shared" si="48"/>
        <v>-96.907590171431835</v>
      </c>
      <c r="AB111">
        <f t="shared" si="49"/>
        <v>-6.7511487627490245</v>
      </c>
      <c r="AC111">
        <f t="shared" si="50"/>
        <v>68.533740732504853</v>
      </c>
      <c r="AD111">
        <v>0</v>
      </c>
      <c r="AE111">
        <v>0</v>
      </c>
      <c r="AF111">
        <v>3</v>
      </c>
      <c r="AG111">
        <v>6</v>
      </c>
      <c r="AH111">
        <v>1</v>
      </c>
      <c r="AI111">
        <f t="shared" si="51"/>
        <v>1</v>
      </c>
      <c r="AJ111">
        <f t="shared" si="52"/>
        <v>0</v>
      </c>
      <c r="AK111">
        <f t="shared" si="53"/>
        <v>67847.026406118632</v>
      </c>
      <c r="AL111">
        <f t="shared" si="54"/>
        <v>1200.00107142857</v>
      </c>
      <c r="AM111">
        <f t="shared" si="55"/>
        <v>963.36064414266275</v>
      </c>
      <c r="AN111">
        <f t="shared" si="56"/>
        <v>0.80279981999999972</v>
      </c>
      <c r="AO111">
        <f t="shared" si="57"/>
        <v>0.22319963602857129</v>
      </c>
      <c r="AP111">
        <v>10</v>
      </c>
      <c r="AQ111">
        <v>1</v>
      </c>
      <c r="AR111" t="s">
        <v>237</v>
      </c>
      <c r="AS111">
        <v>1560442171.1607101</v>
      </c>
      <c r="AT111">
        <v>270.72478571428599</v>
      </c>
      <c r="AU111">
        <v>302.87646428571401</v>
      </c>
      <c r="AV111">
        <v>20.619717857142899</v>
      </c>
      <c r="AW111">
        <v>19.034600000000001</v>
      </c>
      <c r="AX111">
        <v>600.05607142857104</v>
      </c>
      <c r="AY111">
        <v>99.428503571428607</v>
      </c>
      <c r="AZ111">
        <v>0.100040925</v>
      </c>
      <c r="BA111">
        <v>23.509025000000001</v>
      </c>
      <c r="BB111">
        <v>24.2312642857143</v>
      </c>
      <c r="BC111">
        <v>23.9851285714286</v>
      </c>
      <c r="BD111">
        <v>0</v>
      </c>
      <c r="BE111">
        <v>0</v>
      </c>
      <c r="BF111">
        <v>12997.6928571429</v>
      </c>
      <c r="BG111">
        <v>1041.5721428571401</v>
      </c>
      <c r="BH111">
        <v>10.4873285714286</v>
      </c>
      <c r="BI111">
        <v>1200.00107142857</v>
      </c>
      <c r="BJ111">
        <v>0.33000489285714302</v>
      </c>
      <c r="BK111">
        <v>0.33000085714285698</v>
      </c>
      <c r="BL111">
        <v>0.329995571428571</v>
      </c>
      <c r="BM111">
        <v>9.9986171428571406E-3</v>
      </c>
      <c r="BN111">
        <v>26</v>
      </c>
      <c r="BO111">
        <v>17743.164285714302</v>
      </c>
      <c r="BP111">
        <v>1560439127</v>
      </c>
      <c r="BQ111" t="s">
        <v>238</v>
      </c>
      <c r="BR111">
        <v>2</v>
      </c>
      <c r="BS111">
        <v>-0.51400000000000001</v>
      </c>
      <c r="BT111">
        <v>2.4E-2</v>
      </c>
      <c r="BU111">
        <v>400</v>
      </c>
      <c r="BV111">
        <v>19</v>
      </c>
      <c r="BW111">
        <v>0.04</v>
      </c>
      <c r="BX111">
        <v>0.04</v>
      </c>
      <c r="BY111">
        <v>18.9793064131742</v>
      </c>
      <c r="BZ111">
        <v>1.3989174967370499</v>
      </c>
      <c r="CA111">
        <v>0.15480493065217901</v>
      </c>
      <c r="CB111">
        <v>0</v>
      </c>
      <c r="CC111">
        <v>-32.091887804878098</v>
      </c>
      <c r="CD111">
        <v>-2.4369846689894801</v>
      </c>
      <c r="CE111">
        <v>0.26594011538921802</v>
      </c>
      <c r="CF111">
        <v>0</v>
      </c>
      <c r="CG111">
        <v>1.58518853658537</v>
      </c>
      <c r="CH111">
        <v>-1.56480836236712E-3</v>
      </c>
      <c r="CI111">
        <v>6.8525786841340498E-4</v>
      </c>
      <c r="CJ111">
        <v>1</v>
      </c>
      <c r="CK111">
        <v>1</v>
      </c>
      <c r="CL111">
        <v>3</v>
      </c>
      <c r="CM111" t="s">
        <v>257</v>
      </c>
      <c r="CN111">
        <v>1.8608100000000001</v>
      </c>
      <c r="CO111">
        <v>1.8577600000000001</v>
      </c>
      <c r="CP111">
        <v>1.86052</v>
      </c>
      <c r="CQ111">
        <v>1.85334</v>
      </c>
      <c r="CR111">
        <v>1.8519099999999999</v>
      </c>
      <c r="CS111">
        <v>1.85273</v>
      </c>
      <c r="CT111">
        <v>1.85643</v>
      </c>
      <c r="CU111">
        <v>1.8626799999999999</v>
      </c>
      <c r="CV111" t="s">
        <v>240</v>
      </c>
      <c r="CW111" t="s">
        <v>19</v>
      </c>
      <c r="CX111" t="s">
        <v>19</v>
      </c>
      <c r="CY111" t="s">
        <v>19</v>
      </c>
      <c r="CZ111" t="s">
        <v>241</v>
      </c>
      <c r="DA111" t="s">
        <v>242</v>
      </c>
      <c r="DB111" t="s">
        <v>243</v>
      </c>
      <c r="DC111" t="s">
        <v>243</v>
      </c>
      <c r="DD111" t="s">
        <v>243</v>
      </c>
      <c r="DE111" t="s">
        <v>243</v>
      </c>
      <c r="DF111">
        <v>0</v>
      </c>
      <c r="DG111">
        <v>100</v>
      </c>
      <c r="DH111">
        <v>100</v>
      </c>
      <c r="DI111">
        <v>-0.51400000000000001</v>
      </c>
      <c r="DJ111">
        <v>2.4E-2</v>
      </c>
      <c r="DK111">
        <v>3</v>
      </c>
      <c r="DL111">
        <v>619.47199999999998</v>
      </c>
      <c r="DM111">
        <v>287.279</v>
      </c>
      <c r="DN111">
        <v>22.9998</v>
      </c>
      <c r="DO111">
        <v>24.714500000000001</v>
      </c>
      <c r="DP111">
        <v>30.000299999999999</v>
      </c>
      <c r="DQ111">
        <v>24.7759</v>
      </c>
      <c r="DR111">
        <v>24.7882</v>
      </c>
      <c r="DS111">
        <v>16.419799999999999</v>
      </c>
      <c r="DT111">
        <v>27.779</v>
      </c>
      <c r="DU111">
        <v>85.847099999999998</v>
      </c>
      <c r="DV111">
        <v>23</v>
      </c>
      <c r="DW111">
        <v>330.83</v>
      </c>
      <c r="DX111">
        <v>19</v>
      </c>
      <c r="DY111">
        <v>101.126</v>
      </c>
      <c r="DZ111">
        <v>105.09099999999999</v>
      </c>
    </row>
    <row r="112" spans="1:130" x14ac:dyDescent="0.25">
      <c r="A112">
        <v>96</v>
      </c>
      <c r="B112">
        <v>1560442182.5</v>
      </c>
      <c r="C112">
        <v>190</v>
      </c>
      <c r="D112" t="s">
        <v>434</v>
      </c>
      <c r="E112" t="s">
        <v>435</v>
      </c>
      <c r="G112">
        <v>1560442173.1607101</v>
      </c>
      <c r="H112">
        <f t="shared" si="29"/>
        <v>9.7099027998434585E-4</v>
      </c>
      <c r="I112">
        <f t="shared" si="30"/>
        <v>19.093563604172967</v>
      </c>
      <c r="J112">
        <f t="shared" si="31"/>
        <v>273.932214285714</v>
      </c>
      <c r="K112">
        <f t="shared" si="32"/>
        <v>-39.258771450241738</v>
      </c>
      <c r="L112">
        <f t="shared" si="33"/>
        <v>-3.9073939799826407</v>
      </c>
      <c r="M112">
        <f t="shared" si="34"/>
        <v>27.26425319701956</v>
      </c>
      <c r="N112">
        <f t="shared" si="35"/>
        <v>9.9519007136315965E-2</v>
      </c>
      <c r="O112">
        <f t="shared" si="36"/>
        <v>3</v>
      </c>
      <c r="P112">
        <f t="shared" si="37"/>
        <v>9.7895267170949762E-2</v>
      </c>
      <c r="Q112">
        <f t="shared" si="38"/>
        <v>6.1328382025491082E-2</v>
      </c>
      <c r="R112">
        <f t="shared" si="39"/>
        <v>215.02217265518971</v>
      </c>
      <c r="S112">
        <f t="shared" si="40"/>
        <v>24.503632668749162</v>
      </c>
      <c r="T112">
        <f t="shared" si="41"/>
        <v>24.10713214285715</v>
      </c>
      <c r="U112">
        <f t="shared" si="42"/>
        <v>3.0143027160632996</v>
      </c>
      <c r="V112">
        <f t="shared" si="43"/>
        <v>70.581485830162705</v>
      </c>
      <c r="W112">
        <f t="shared" si="44"/>
        <v>2.0522326708044902</v>
      </c>
      <c r="X112">
        <f t="shared" si="45"/>
        <v>2.9076076348728228</v>
      </c>
      <c r="Y112">
        <f t="shared" si="46"/>
        <v>0.96207004525880935</v>
      </c>
      <c r="Z112">
        <f t="shared" si="47"/>
        <v>-42.820671347309649</v>
      </c>
      <c r="AA112">
        <f t="shared" si="48"/>
        <v>-96.889683685719831</v>
      </c>
      <c r="AB112">
        <f t="shared" si="49"/>
        <v>-6.7498324561679235</v>
      </c>
      <c r="AC112">
        <f t="shared" si="50"/>
        <v>68.561985165992297</v>
      </c>
      <c r="AD112">
        <v>0</v>
      </c>
      <c r="AE112">
        <v>0</v>
      </c>
      <c r="AF112">
        <v>3</v>
      </c>
      <c r="AG112">
        <v>6</v>
      </c>
      <c r="AH112">
        <v>1</v>
      </c>
      <c r="AI112">
        <f t="shared" si="51"/>
        <v>1</v>
      </c>
      <c r="AJ112">
        <f t="shared" si="52"/>
        <v>0</v>
      </c>
      <c r="AK112">
        <f t="shared" si="53"/>
        <v>67843.298592573075</v>
      </c>
      <c r="AL112">
        <f t="shared" si="54"/>
        <v>1200.0032142857101</v>
      </c>
      <c r="AM112">
        <f t="shared" si="55"/>
        <v>963.36239024948668</v>
      </c>
      <c r="AN112">
        <f t="shared" si="56"/>
        <v>0.80279984151785666</v>
      </c>
      <c r="AO112">
        <f t="shared" si="57"/>
        <v>0.22319967525357137</v>
      </c>
      <c r="AP112">
        <v>10</v>
      </c>
      <c r="AQ112">
        <v>1</v>
      </c>
      <c r="AR112" t="s">
        <v>237</v>
      </c>
      <c r="AS112">
        <v>1560442173.1607101</v>
      </c>
      <c r="AT112">
        <v>273.932214285714</v>
      </c>
      <c r="AU112">
        <v>306.19503571428601</v>
      </c>
      <c r="AV112">
        <v>20.619403571428599</v>
      </c>
      <c r="AW112">
        <v>19.034607142857102</v>
      </c>
      <c r="AX112">
        <v>600.05753571428602</v>
      </c>
      <c r="AY112">
        <v>99.429142857142907</v>
      </c>
      <c r="AZ112">
        <v>0.100053692857143</v>
      </c>
      <c r="BA112">
        <v>23.508071428571402</v>
      </c>
      <c r="BB112">
        <v>24.230717857142899</v>
      </c>
      <c r="BC112">
        <v>23.983546428571401</v>
      </c>
      <c r="BD112">
        <v>0</v>
      </c>
      <c r="BE112">
        <v>0</v>
      </c>
      <c r="BF112">
        <v>12996.757142857099</v>
      </c>
      <c r="BG112">
        <v>1041.57142857143</v>
      </c>
      <c r="BH112">
        <v>10.678817857142899</v>
      </c>
      <c r="BI112">
        <v>1200.0032142857101</v>
      </c>
      <c r="BJ112">
        <v>0.33000446428571401</v>
      </c>
      <c r="BK112">
        <v>0.33000099999999999</v>
      </c>
      <c r="BL112">
        <v>0.32999585714285701</v>
      </c>
      <c r="BM112">
        <v>9.9986610714285704E-3</v>
      </c>
      <c r="BN112">
        <v>26</v>
      </c>
      <c r="BO112">
        <v>17743.189285714299</v>
      </c>
      <c r="BP112">
        <v>1560439127</v>
      </c>
      <c r="BQ112" t="s">
        <v>238</v>
      </c>
      <c r="BR112">
        <v>2</v>
      </c>
      <c r="BS112">
        <v>-0.51400000000000001</v>
      </c>
      <c r="BT112">
        <v>2.4E-2</v>
      </c>
      <c r="BU112">
        <v>400</v>
      </c>
      <c r="BV112">
        <v>19</v>
      </c>
      <c r="BW112">
        <v>0.04</v>
      </c>
      <c r="BX112">
        <v>0.04</v>
      </c>
      <c r="BY112">
        <v>19.047337651810501</v>
      </c>
      <c r="BZ112">
        <v>1.4746208199141699</v>
      </c>
      <c r="CA112">
        <v>0.16413849203318001</v>
      </c>
      <c r="CB112">
        <v>0</v>
      </c>
      <c r="CC112">
        <v>-32.209360975609798</v>
      </c>
      <c r="CD112">
        <v>-2.6686369337978602</v>
      </c>
      <c r="CE112">
        <v>0.29420754734731303</v>
      </c>
      <c r="CF112">
        <v>0</v>
      </c>
      <c r="CG112">
        <v>1.58493048780488</v>
      </c>
      <c r="CH112">
        <v>-3.74885017421613E-3</v>
      </c>
      <c r="CI112">
        <v>9.0021935326763504E-4</v>
      </c>
      <c r="CJ112">
        <v>1</v>
      </c>
      <c r="CK112">
        <v>1</v>
      </c>
      <c r="CL112">
        <v>3</v>
      </c>
      <c r="CM112" t="s">
        <v>257</v>
      </c>
      <c r="CN112">
        <v>1.8608100000000001</v>
      </c>
      <c r="CO112">
        <v>1.8577600000000001</v>
      </c>
      <c r="CP112">
        <v>1.86053</v>
      </c>
      <c r="CQ112">
        <v>1.85334</v>
      </c>
      <c r="CR112">
        <v>1.8519300000000001</v>
      </c>
      <c r="CS112">
        <v>1.85273</v>
      </c>
      <c r="CT112">
        <v>1.85642</v>
      </c>
      <c r="CU112">
        <v>1.86266</v>
      </c>
      <c r="CV112" t="s">
        <v>240</v>
      </c>
      <c r="CW112" t="s">
        <v>19</v>
      </c>
      <c r="CX112" t="s">
        <v>19</v>
      </c>
      <c r="CY112" t="s">
        <v>19</v>
      </c>
      <c r="CZ112" t="s">
        <v>241</v>
      </c>
      <c r="DA112" t="s">
        <v>242</v>
      </c>
      <c r="DB112" t="s">
        <v>243</v>
      </c>
      <c r="DC112" t="s">
        <v>243</v>
      </c>
      <c r="DD112" t="s">
        <v>243</v>
      </c>
      <c r="DE112" t="s">
        <v>243</v>
      </c>
      <c r="DF112">
        <v>0</v>
      </c>
      <c r="DG112">
        <v>100</v>
      </c>
      <c r="DH112">
        <v>100</v>
      </c>
      <c r="DI112">
        <v>-0.51400000000000001</v>
      </c>
      <c r="DJ112">
        <v>2.4E-2</v>
      </c>
      <c r="DK112">
        <v>3</v>
      </c>
      <c r="DL112">
        <v>619.70000000000005</v>
      </c>
      <c r="DM112">
        <v>287.10599999999999</v>
      </c>
      <c r="DN112">
        <v>22.999700000000001</v>
      </c>
      <c r="DO112">
        <v>24.715599999999998</v>
      </c>
      <c r="DP112">
        <v>30.000399999999999</v>
      </c>
      <c r="DQ112">
        <v>24.777000000000001</v>
      </c>
      <c r="DR112">
        <v>24.789200000000001</v>
      </c>
      <c r="DS112">
        <v>16.52</v>
      </c>
      <c r="DT112">
        <v>27.779</v>
      </c>
      <c r="DU112">
        <v>85.847099999999998</v>
      </c>
      <c r="DV112">
        <v>23</v>
      </c>
      <c r="DW112">
        <v>330.83</v>
      </c>
      <c r="DX112">
        <v>19</v>
      </c>
      <c r="DY112">
        <v>101.127</v>
      </c>
      <c r="DZ112">
        <v>105.09</v>
      </c>
    </row>
    <row r="113" spans="1:130" x14ac:dyDescent="0.25">
      <c r="A113">
        <v>97</v>
      </c>
      <c r="B113">
        <v>1560442184.5</v>
      </c>
      <c r="C113">
        <v>192</v>
      </c>
      <c r="D113" t="s">
        <v>436</v>
      </c>
      <c r="E113" t="s">
        <v>437</v>
      </c>
      <c r="G113">
        <v>1560442175.1607101</v>
      </c>
      <c r="H113">
        <f t="shared" si="29"/>
        <v>9.7070332953873198E-4</v>
      </c>
      <c r="I113">
        <f t="shared" si="30"/>
        <v>19.169241906826002</v>
      </c>
      <c r="J113">
        <f t="shared" si="31"/>
        <v>277.13889285714299</v>
      </c>
      <c r="K113">
        <f t="shared" si="32"/>
        <v>-37.355407581930521</v>
      </c>
      <c r="L113">
        <f t="shared" si="33"/>
        <v>-3.7179676287227976</v>
      </c>
      <c r="M113">
        <f t="shared" si="34"/>
        <v>27.583514650268548</v>
      </c>
      <c r="N113">
        <f t="shared" si="35"/>
        <v>9.9509559466163022E-2</v>
      </c>
      <c r="O113">
        <f t="shared" si="36"/>
        <v>3</v>
      </c>
      <c r="P113">
        <f t="shared" si="37"/>
        <v>9.7886125265657153E-2</v>
      </c>
      <c r="Q113">
        <f t="shared" si="38"/>
        <v>6.1322641439489935E-2</v>
      </c>
      <c r="R113">
        <f t="shared" si="39"/>
        <v>215.02227663649566</v>
      </c>
      <c r="S113">
        <f t="shared" si="40"/>
        <v>24.502639271848832</v>
      </c>
      <c r="T113">
        <f t="shared" si="41"/>
        <v>24.105996428571451</v>
      </c>
      <c r="U113">
        <f t="shared" si="42"/>
        <v>3.0140972457219446</v>
      </c>
      <c r="V113">
        <f t="shared" si="43"/>
        <v>70.585487836241455</v>
      </c>
      <c r="W113">
        <f t="shared" si="44"/>
        <v>2.0522168967349566</v>
      </c>
      <c r="X113">
        <f t="shared" si="45"/>
        <v>2.9074204339227716</v>
      </c>
      <c r="Y113">
        <f t="shared" si="46"/>
        <v>0.96188034898698804</v>
      </c>
      <c r="Z113">
        <f t="shared" si="47"/>
        <v>-42.808016832658083</v>
      </c>
      <c r="AA113">
        <f t="shared" si="48"/>
        <v>-96.878708742855991</v>
      </c>
      <c r="AB113">
        <f t="shared" si="49"/>
        <v>-6.7489927240458485</v>
      </c>
      <c r="AC113">
        <f t="shared" si="50"/>
        <v>68.586558336935724</v>
      </c>
      <c r="AD113">
        <v>0</v>
      </c>
      <c r="AE113">
        <v>0</v>
      </c>
      <c r="AF113">
        <v>3</v>
      </c>
      <c r="AG113">
        <v>7</v>
      </c>
      <c r="AH113">
        <v>1</v>
      </c>
      <c r="AI113">
        <f t="shared" si="51"/>
        <v>1</v>
      </c>
      <c r="AJ113">
        <f t="shared" si="52"/>
        <v>0</v>
      </c>
      <c r="AK113">
        <f t="shared" si="53"/>
        <v>67845.143890574283</v>
      </c>
      <c r="AL113">
        <f t="shared" si="54"/>
        <v>1200.0039285714299</v>
      </c>
      <c r="AM113">
        <f t="shared" si="55"/>
        <v>963.36293721357731</v>
      </c>
      <c r="AN113">
        <f t="shared" si="56"/>
        <v>0.80279981946428547</v>
      </c>
      <c r="AO113">
        <f t="shared" si="57"/>
        <v>0.22319965646428566</v>
      </c>
      <c r="AP113">
        <v>10</v>
      </c>
      <c r="AQ113">
        <v>1</v>
      </c>
      <c r="AR113" t="s">
        <v>237</v>
      </c>
      <c r="AS113">
        <v>1560442175.1607101</v>
      </c>
      <c r="AT113">
        <v>277.13889285714299</v>
      </c>
      <c r="AU113">
        <v>309.532964285714</v>
      </c>
      <c r="AV113">
        <v>20.619167857142902</v>
      </c>
      <c r="AW113">
        <v>19.034835714285698</v>
      </c>
      <c r="AX113">
        <v>600.05614285714296</v>
      </c>
      <c r="AY113">
        <v>99.429503571428597</v>
      </c>
      <c r="AZ113">
        <v>0.100065757142857</v>
      </c>
      <c r="BA113">
        <v>23.507003571428601</v>
      </c>
      <c r="BB113">
        <v>24.230178571428599</v>
      </c>
      <c r="BC113">
        <v>23.9818142857143</v>
      </c>
      <c r="BD113">
        <v>0</v>
      </c>
      <c r="BE113">
        <v>0</v>
      </c>
      <c r="BF113">
        <v>12997.046428571401</v>
      </c>
      <c r="BG113">
        <v>1041.55892857143</v>
      </c>
      <c r="BH113">
        <v>11.057024999999999</v>
      </c>
      <c r="BI113">
        <v>1200.0039285714299</v>
      </c>
      <c r="BJ113">
        <v>0.33000460714285701</v>
      </c>
      <c r="BK113">
        <v>0.33000096428571402</v>
      </c>
      <c r="BL113">
        <v>0.329995642857143</v>
      </c>
      <c r="BM113">
        <v>9.9987535714285702E-3</v>
      </c>
      <c r="BN113">
        <v>26</v>
      </c>
      <c r="BO113">
        <v>17743.2071428571</v>
      </c>
      <c r="BP113">
        <v>1560439127</v>
      </c>
      <c r="BQ113" t="s">
        <v>238</v>
      </c>
      <c r="BR113">
        <v>2</v>
      </c>
      <c r="BS113">
        <v>-0.51400000000000001</v>
      </c>
      <c r="BT113">
        <v>2.4E-2</v>
      </c>
      <c r="BU113">
        <v>400</v>
      </c>
      <c r="BV113">
        <v>19</v>
      </c>
      <c r="BW113">
        <v>0.04</v>
      </c>
      <c r="BX113">
        <v>0.04</v>
      </c>
      <c r="BY113">
        <v>19.112669001529401</v>
      </c>
      <c r="BZ113">
        <v>1.70934300694907</v>
      </c>
      <c r="CA113">
        <v>0.18956239887763299</v>
      </c>
      <c r="CB113">
        <v>0</v>
      </c>
      <c r="CC113">
        <v>-32.327129268292701</v>
      </c>
      <c r="CD113">
        <v>-3.1619665505224201</v>
      </c>
      <c r="CE113">
        <v>0.34795382315158702</v>
      </c>
      <c r="CF113">
        <v>0</v>
      </c>
      <c r="CG113">
        <v>1.5844307317073201</v>
      </c>
      <c r="CH113">
        <v>-7.7213937282238198E-3</v>
      </c>
      <c r="CI113">
        <v>1.40381951144082E-3</v>
      </c>
      <c r="CJ113">
        <v>1</v>
      </c>
      <c r="CK113">
        <v>1</v>
      </c>
      <c r="CL113">
        <v>3</v>
      </c>
      <c r="CM113" t="s">
        <v>257</v>
      </c>
      <c r="CN113">
        <v>1.8608100000000001</v>
      </c>
      <c r="CO113">
        <v>1.8577600000000001</v>
      </c>
      <c r="CP113">
        <v>1.86052</v>
      </c>
      <c r="CQ113">
        <v>1.85334</v>
      </c>
      <c r="CR113">
        <v>1.85192</v>
      </c>
      <c r="CS113">
        <v>1.85273</v>
      </c>
      <c r="CT113">
        <v>1.85642</v>
      </c>
      <c r="CU113">
        <v>1.86266</v>
      </c>
      <c r="CV113" t="s">
        <v>240</v>
      </c>
      <c r="CW113" t="s">
        <v>19</v>
      </c>
      <c r="CX113" t="s">
        <v>19</v>
      </c>
      <c r="CY113" t="s">
        <v>19</v>
      </c>
      <c r="CZ113" t="s">
        <v>241</v>
      </c>
      <c r="DA113" t="s">
        <v>242</v>
      </c>
      <c r="DB113" t="s">
        <v>243</v>
      </c>
      <c r="DC113" t="s">
        <v>243</v>
      </c>
      <c r="DD113" t="s">
        <v>243</v>
      </c>
      <c r="DE113" t="s">
        <v>243</v>
      </c>
      <c r="DF113">
        <v>0</v>
      </c>
      <c r="DG113">
        <v>100</v>
      </c>
      <c r="DH113">
        <v>100</v>
      </c>
      <c r="DI113">
        <v>-0.51400000000000001</v>
      </c>
      <c r="DJ113">
        <v>2.4E-2</v>
      </c>
      <c r="DK113">
        <v>3</v>
      </c>
      <c r="DL113">
        <v>619.49599999999998</v>
      </c>
      <c r="DM113">
        <v>287.13400000000001</v>
      </c>
      <c r="DN113">
        <v>22.999700000000001</v>
      </c>
      <c r="DO113">
        <v>24.7166</v>
      </c>
      <c r="DP113">
        <v>30.000299999999999</v>
      </c>
      <c r="DQ113">
        <v>24.777999999999999</v>
      </c>
      <c r="DR113">
        <v>24.790199999999999</v>
      </c>
      <c r="DS113">
        <v>16.6555</v>
      </c>
      <c r="DT113">
        <v>27.779</v>
      </c>
      <c r="DU113">
        <v>85.847099999999998</v>
      </c>
      <c r="DV113">
        <v>23</v>
      </c>
      <c r="DW113">
        <v>335.83</v>
      </c>
      <c r="DX113">
        <v>19</v>
      </c>
      <c r="DY113">
        <v>101.128</v>
      </c>
      <c r="DZ113">
        <v>105.09</v>
      </c>
    </row>
    <row r="114" spans="1:130" x14ac:dyDescent="0.25">
      <c r="A114">
        <v>98</v>
      </c>
      <c r="B114">
        <v>1560442186.5</v>
      </c>
      <c r="C114">
        <v>194</v>
      </c>
      <c r="D114" t="s">
        <v>438</v>
      </c>
      <c r="E114" t="s">
        <v>439</v>
      </c>
      <c r="G114">
        <v>1560442177.1607101</v>
      </c>
      <c r="H114">
        <f t="shared" si="29"/>
        <v>9.7029560194788491E-4</v>
      </c>
      <c r="I114">
        <f t="shared" si="30"/>
        <v>19.252177905884366</v>
      </c>
      <c r="J114">
        <f t="shared" si="31"/>
        <v>280.34639285714297</v>
      </c>
      <c r="K114">
        <f t="shared" si="32"/>
        <v>-35.560670222951472</v>
      </c>
      <c r="L114">
        <f t="shared" si="33"/>
        <v>-3.5393429224028639</v>
      </c>
      <c r="M114">
        <f t="shared" si="34"/>
        <v>27.902793033965132</v>
      </c>
      <c r="N114">
        <f t="shared" si="35"/>
        <v>9.9502680668480781E-2</v>
      </c>
      <c r="O114">
        <f t="shared" si="36"/>
        <v>3</v>
      </c>
      <c r="P114">
        <f t="shared" si="37"/>
        <v>9.7879469075904085E-2</v>
      </c>
      <c r="Q114">
        <f t="shared" si="38"/>
        <v>6.1318461740182406E-2</v>
      </c>
      <c r="R114">
        <f t="shared" si="39"/>
        <v>215.02190765553263</v>
      </c>
      <c r="S114">
        <f t="shared" si="40"/>
        <v>24.501877372121807</v>
      </c>
      <c r="T114">
        <f t="shared" si="41"/>
        <v>24.10401785714285</v>
      </c>
      <c r="U114">
        <f t="shared" si="42"/>
        <v>3.0137393172063773</v>
      </c>
      <c r="V114">
        <f t="shared" si="43"/>
        <v>70.588392489122526</v>
      </c>
      <c r="W114">
        <f t="shared" si="44"/>
        <v>2.0521944014900293</v>
      </c>
      <c r="X114">
        <f t="shared" si="45"/>
        <v>2.9072689278287034</v>
      </c>
      <c r="Y114">
        <f t="shared" si="46"/>
        <v>0.96154491571634804</v>
      </c>
      <c r="Z114">
        <f t="shared" si="47"/>
        <v>-42.790036045901722</v>
      </c>
      <c r="AA114">
        <f t="shared" si="48"/>
        <v>-96.698488628567745</v>
      </c>
      <c r="AB114">
        <f t="shared" si="49"/>
        <v>-6.7363409972053212</v>
      </c>
      <c r="AC114">
        <f t="shared" si="50"/>
        <v>68.797041983857824</v>
      </c>
      <c r="AD114">
        <v>0</v>
      </c>
      <c r="AE114">
        <v>0</v>
      </c>
      <c r="AF114">
        <v>3</v>
      </c>
      <c r="AG114">
        <v>7</v>
      </c>
      <c r="AH114">
        <v>1</v>
      </c>
      <c r="AI114">
        <f t="shared" si="51"/>
        <v>1</v>
      </c>
      <c r="AJ114">
        <f t="shared" si="52"/>
        <v>0</v>
      </c>
      <c r="AK114">
        <f t="shared" si="53"/>
        <v>67851.002713291542</v>
      </c>
      <c r="AL114">
        <f t="shared" si="54"/>
        <v>1200.0021428571399</v>
      </c>
      <c r="AM114">
        <f t="shared" si="55"/>
        <v>963.36147374955647</v>
      </c>
      <c r="AN114">
        <f t="shared" si="56"/>
        <v>0.80279979455357064</v>
      </c>
      <c r="AO114">
        <f t="shared" si="57"/>
        <v>0.22319961251785694</v>
      </c>
      <c r="AP114">
        <v>10</v>
      </c>
      <c r="AQ114">
        <v>1</v>
      </c>
      <c r="AR114" t="s">
        <v>237</v>
      </c>
      <c r="AS114">
        <v>1560442177.1607101</v>
      </c>
      <c r="AT114">
        <v>280.34639285714297</v>
      </c>
      <c r="AU114">
        <v>312.88317857142903</v>
      </c>
      <c r="AV114">
        <v>20.6189142857143</v>
      </c>
      <c r="AW114">
        <v>19.035271428571399</v>
      </c>
      <c r="AX114">
        <v>600.065321428571</v>
      </c>
      <c r="AY114">
        <v>99.429539285714299</v>
      </c>
      <c r="AZ114">
        <v>0.100163057142857</v>
      </c>
      <c r="BA114">
        <v>23.506139285714301</v>
      </c>
      <c r="BB114">
        <v>24.2289071428571</v>
      </c>
      <c r="BC114">
        <v>23.9791285714286</v>
      </c>
      <c r="BD114">
        <v>0</v>
      </c>
      <c r="BE114">
        <v>0</v>
      </c>
      <c r="BF114">
        <v>12998.25</v>
      </c>
      <c r="BG114">
        <v>1041.53892857143</v>
      </c>
      <c r="BH114">
        <v>11.421896428571401</v>
      </c>
      <c r="BI114">
        <v>1200.0021428571399</v>
      </c>
      <c r="BJ114">
        <v>0.33000510714285702</v>
      </c>
      <c r="BK114">
        <v>0.33000096428571402</v>
      </c>
      <c r="BL114">
        <v>0.32999507142857099</v>
      </c>
      <c r="BM114">
        <v>9.9988232142857094E-3</v>
      </c>
      <c r="BN114">
        <v>26</v>
      </c>
      <c r="BO114">
        <v>17743.185714285701</v>
      </c>
      <c r="BP114">
        <v>1560439127</v>
      </c>
      <c r="BQ114" t="s">
        <v>238</v>
      </c>
      <c r="BR114">
        <v>2</v>
      </c>
      <c r="BS114">
        <v>-0.51400000000000001</v>
      </c>
      <c r="BT114">
        <v>2.4E-2</v>
      </c>
      <c r="BU114">
        <v>400</v>
      </c>
      <c r="BV114">
        <v>19</v>
      </c>
      <c r="BW114">
        <v>0.04</v>
      </c>
      <c r="BX114">
        <v>0.04</v>
      </c>
      <c r="BY114">
        <v>19.195288551572101</v>
      </c>
      <c r="BZ114">
        <v>2.0708282585054598</v>
      </c>
      <c r="CA114">
        <v>0.23068967506641</v>
      </c>
      <c r="CB114">
        <v>0</v>
      </c>
      <c r="CC114">
        <v>-32.473692682926803</v>
      </c>
      <c r="CD114">
        <v>-3.7557198606272699</v>
      </c>
      <c r="CE114">
        <v>0.41448179129162499</v>
      </c>
      <c r="CF114">
        <v>0</v>
      </c>
      <c r="CG114">
        <v>1.5838217073170699</v>
      </c>
      <c r="CH114">
        <v>-1.54517770034838E-2</v>
      </c>
      <c r="CI114">
        <v>2.1728063256928301E-3</v>
      </c>
      <c r="CJ114">
        <v>1</v>
      </c>
      <c r="CK114">
        <v>1</v>
      </c>
      <c r="CL114">
        <v>3</v>
      </c>
      <c r="CM114" t="s">
        <v>257</v>
      </c>
      <c r="CN114">
        <v>1.8608100000000001</v>
      </c>
      <c r="CO114">
        <v>1.8577600000000001</v>
      </c>
      <c r="CP114">
        <v>1.8605100000000001</v>
      </c>
      <c r="CQ114">
        <v>1.8533299999999999</v>
      </c>
      <c r="CR114">
        <v>1.85192</v>
      </c>
      <c r="CS114">
        <v>1.85273</v>
      </c>
      <c r="CT114">
        <v>1.85643</v>
      </c>
      <c r="CU114">
        <v>1.86266</v>
      </c>
      <c r="CV114" t="s">
        <v>240</v>
      </c>
      <c r="CW114" t="s">
        <v>19</v>
      </c>
      <c r="CX114" t="s">
        <v>19</v>
      </c>
      <c r="CY114" t="s">
        <v>19</v>
      </c>
      <c r="CZ114" t="s">
        <v>241</v>
      </c>
      <c r="DA114" t="s">
        <v>242</v>
      </c>
      <c r="DB114" t="s">
        <v>243</v>
      </c>
      <c r="DC114" t="s">
        <v>243</v>
      </c>
      <c r="DD114" t="s">
        <v>243</v>
      </c>
      <c r="DE114" t="s">
        <v>243</v>
      </c>
      <c r="DF114">
        <v>0</v>
      </c>
      <c r="DG114">
        <v>100</v>
      </c>
      <c r="DH114">
        <v>100</v>
      </c>
      <c r="DI114">
        <v>-0.51400000000000001</v>
      </c>
      <c r="DJ114">
        <v>2.4E-2</v>
      </c>
      <c r="DK114">
        <v>3</v>
      </c>
      <c r="DL114">
        <v>619.154</v>
      </c>
      <c r="DM114">
        <v>287.26400000000001</v>
      </c>
      <c r="DN114">
        <v>22.999700000000001</v>
      </c>
      <c r="DO114">
        <v>24.7182</v>
      </c>
      <c r="DP114">
        <v>30.000299999999999</v>
      </c>
      <c r="DQ114">
        <v>24.779</v>
      </c>
      <c r="DR114">
        <v>24.791799999999999</v>
      </c>
      <c r="DS114">
        <v>16.809200000000001</v>
      </c>
      <c r="DT114">
        <v>27.779</v>
      </c>
      <c r="DU114">
        <v>85.847099999999998</v>
      </c>
      <c r="DV114">
        <v>23</v>
      </c>
      <c r="DW114">
        <v>340.83</v>
      </c>
      <c r="DX114">
        <v>19</v>
      </c>
      <c r="DY114">
        <v>101.127</v>
      </c>
      <c r="DZ114">
        <v>105.09</v>
      </c>
    </row>
    <row r="115" spans="1:130" x14ac:dyDescent="0.25">
      <c r="A115">
        <v>99</v>
      </c>
      <c r="B115">
        <v>1560442188.5</v>
      </c>
      <c r="C115">
        <v>196</v>
      </c>
      <c r="D115" t="s">
        <v>440</v>
      </c>
      <c r="E115" t="s">
        <v>441</v>
      </c>
      <c r="G115">
        <v>1560442179.1607101</v>
      </c>
      <c r="H115">
        <f t="shared" si="29"/>
        <v>9.6973695581387739E-4</v>
      </c>
      <c r="I115">
        <f t="shared" si="30"/>
        <v>19.332147123584225</v>
      </c>
      <c r="J115">
        <f t="shared" si="31"/>
        <v>283.552142857143</v>
      </c>
      <c r="K115">
        <f t="shared" si="32"/>
        <v>-33.773437097716887</v>
      </c>
      <c r="L115">
        <f t="shared" si="33"/>
        <v>-3.3614639145269911</v>
      </c>
      <c r="M115">
        <f t="shared" si="34"/>
        <v>28.221892055088535</v>
      </c>
      <c r="N115">
        <f t="shared" si="35"/>
        <v>9.9478514999326473E-2</v>
      </c>
      <c r="O115">
        <f t="shared" si="36"/>
        <v>3</v>
      </c>
      <c r="P115">
        <f t="shared" si="37"/>
        <v>9.7856085324045883E-2</v>
      </c>
      <c r="Q115">
        <f t="shared" si="38"/>
        <v>6.1303778117183683E-2</v>
      </c>
      <c r="R115">
        <f t="shared" si="39"/>
        <v>215.02153895259548</v>
      </c>
      <c r="S115">
        <f t="shared" si="40"/>
        <v>24.50156796678295</v>
      </c>
      <c r="T115">
        <f t="shared" si="41"/>
        <v>24.10209285714285</v>
      </c>
      <c r="U115">
        <f t="shared" si="42"/>
        <v>3.0133911155626056</v>
      </c>
      <c r="V115">
        <f t="shared" si="43"/>
        <v>70.58937214888843</v>
      </c>
      <c r="W115">
        <f t="shared" si="44"/>
        <v>2.0521672015103558</v>
      </c>
      <c r="X115">
        <f t="shared" si="45"/>
        <v>2.9071900472239451</v>
      </c>
      <c r="Y115">
        <f t="shared" si="46"/>
        <v>0.96122391405224983</v>
      </c>
      <c r="Z115">
        <f t="shared" si="47"/>
        <v>-42.765399751391996</v>
      </c>
      <c r="AA115">
        <f t="shared" si="48"/>
        <v>-96.459928028567873</v>
      </c>
      <c r="AB115">
        <f t="shared" si="49"/>
        <v>-6.7196413769174024</v>
      </c>
      <c r="AC115">
        <f t="shared" si="50"/>
        <v>69.0765697957182</v>
      </c>
      <c r="AD115">
        <v>0</v>
      </c>
      <c r="AE115">
        <v>0</v>
      </c>
      <c r="AF115">
        <v>3</v>
      </c>
      <c r="AG115">
        <v>7</v>
      </c>
      <c r="AH115">
        <v>1</v>
      </c>
      <c r="AI115">
        <f t="shared" si="51"/>
        <v>1</v>
      </c>
      <c r="AJ115">
        <f t="shared" si="52"/>
        <v>0</v>
      </c>
      <c r="AK115">
        <f t="shared" si="53"/>
        <v>67855.512508586107</v>
      </c>
      <c r="AL115">
        <f t="shared" si="54"/>
        <v>1200</v>
      </c>
      <c r="AM115">
        <f t="shared" si="55"/>
        <v>963.35958299999947</v>
      </c>
      <c r="AN115">
        <f t="shared" si="56"/>
        <v>0.80279965249999952</v>
      </c>
      <c r="AO115">
        <f t="shared" si="57"/>
        <v>0.22319966785714279</v>
      </c>
      <c r="AP115">
        <v>10</v>
      </c>
      <c r="AQ115">
        <v>1</v>
      </c>
      <c r="AR115" t="s">
        <v>237</v>
      </c>
      <c r="AS115">
        <v>1560442179.1607101</v>
      </c>
      <c r="AT115">
        <v>283.552142857143</v>
      </c>
      <c r="AU115">
        <v>316.22646428571397</v>
      </c>
      <c r="AV115">
        <v>20.618617857142901</v>
      </c>
      <c r="AW115">
        <v>19.035917857142898</v>
      </c>
      <c r="AX115">
        <v>600.07728571428595</v>
      </c>
      <c r="AY115">
        <v>99.429599999999994</v>
      </c>
      <c r="AZ115">
        <v>0.100214060714286</v>
      </c>
      <c r="BA115">
        <v>23.5056892857143</v>
      </c>
      <c r="BB115">
        <v>24.227707142857099</v>
      </c>
      <c r="BC115">
        <v>23.976478571428601</v>
      </c>
      <c r="BD115">
        <v>0</v>
      </c>
      <c r="BE115">
        <v>0</v>
      </c>
      <c r="BF115">
        <v>12999.1821428571</v>
      </c>
      <c r="BG115">
        <v>1041.53071428571</v>
      </c>
      <c r="BH115">
        <v>11.619239285714301</v>
      </c>
      <c r="BI115">
        <v>1200</v>
      </c>
      <c r="BJ115">
        <v>0.33000396428571399</v>
      </c>
      <c r="BK115">
        <v>0.33000178571428601</v>
      </c>
      <c r="BL115">
        <v>0.32999532142857102</v>
      </c>
      <c r="BM115">
        <v>9.9988571428571392E-3</v>
      </c>
      <c r="BN115">
        <v>26</v>
      </c>
      <c r="BO115">
        <v>17743.1535714286</v>
      </c>
      <c r="BP115">
        <v>1560439127</v>
      </c>
      <c r="BQ115" t="s">
        <v>238</v>
      </c>
      <c r="BR115">
        <v>2</v>
      </c>
      <c r="BS115">
        <v>-0.51400000000000001</v>
      </c>
      <c r="BT115">
        <v>2.4E-2</v>
      </c>
      <c r="BU115">
        <v>400</v>
      </c>
      <c r="BV115">
        <v>19</v>
      </c>
      <c r="BW115">
        <v>0.04</v>
      </c>
      <c r="BX115">
        <v>0.04</v>
      </c>
      <c r="BY115">
        <v>19.277017196115299</v>
      </c>
      <c r="BZ115">
        <v>2.4644993133528299</v>
      </c>
      <c r="CA115">
        <v>0.26806692531125997</v>
      </c>
      <c r="CB115">
        <v>0</v>
      </c>
      <c r="CC115">
        <v>-32.611248780487799</v>
      </c>
      <c r="CD115">
        <v>-4.3677512195119004</v>
      </c>
      <c r="CE115">
        <v>0.47037201059605099</v>
      </c>
      <c r="CF115">
        <v>0</v>
      </c>
      <c r="CG115">
        <v>1.58303097560976</v>
      </c>
      <c r="CH115">
        <v>-2.45665505226536E-2</v>
      </c>
      <c r="CI115">
        <v>2.9864758617098798E-3</v>
      </c>
      <c r="CJ115">
        <v>1</v>
      </c>
      <c r="CK115">
        <v>1</v>
      </c>
      <c r="CL115">
        <v>3</v>
      </c>
      <c r="CM115" t="s">
        <v>257</v>
      </c>
      <c r="CN115">
        <v>1.8608100000000001</v>
      </c>
      <c r="CO115">
        <v>1.8577600000000001</v>
      </c>
      <c r="CP115">
        <v>1.86052</v>
      </c>
      <c r="CQ115">
        <v>1.85334</v>
      </c>
      <c r="CR115">
        <v>1.8519300000000001</v>
      </c>
      <c r="CS115">
        <v>1.85273</v>
      </c>
      <c r="CT115">
        <v>1.8564400000000001</v>
      </c>
      <c r="CU115">
        <v>1.86267</v>
      </c>
      <c r="CV115" t="s">
        <v>240</v>
      </c>
      <c r="CW115" t="s">
        <v>19</v>
      </c>
      <c r="CX115" t="s">
        <v>19</v>
      </c>
      <c r="CY115" t="s">
        <v>19</v>
      </c>
      <c r="CZ115" t="s">
        <v>241</v>
      </c>
      <c r="DA115" t="s">
        <v>242</v>
      </c>
      <c r="DB115" t="s">
        <v>243</v>
      </c>
      <c r="DC115" t="s">
        <v>243</v>
      </c>
      <c r="DD115" t="s">
        <v>243</v>
      </c>
      <c r="DE115" t="s">
        <v>243</v>
      </c>
      <c r="DF115">
        <v>0</v>
      </c>
      <c r="DG115">
        <v>100</v>
      </c>
      <c r="DH115">
        <v>100</v>
      </c>
      <c r="DI115">
        <v>-0.51400000000000001</v>
      </c>
      <c r="DJ115">
        <v>2.4E-2</v>
      </c>
      <c r="DK115">
        <v>3</v>
      </c>
      <c r="DL115">
        <v>619.52</v>
      </c>
      <c r="DM115">
        <v>287.125</v>
      </c>
      <c r="DN115">
        <v>22.999700000000001</v>
      </c>
      <c r="DO115">
        <v>24.719200000000001</v>
      </c>
      <c r="DP115">
        <v>30.000299999999999</v>
      </c>
      <c r="DQ115">
        <v>24.780100000000001</v>
      </c>
      <c r="DR115">
        <v>24.7928</v>
      </c>
      <c r="DS115">
        <v>16.908300000000001</v>
      </c>
      <c r="DT115">
        <v>27.779</v>
      </c>
      <c r="DU115">
        <v>85.472399999999993</v>
      </c>
      <c r="DV115">
        <v>23</v>
      </c>
      <c r="DW115">
        <v>340.83</v>
      </c>
      <c r="DX115">
        <v>19</v>
      </c>
      <c r="DY115">
        <v>101.127</v>
      </c>
      <c r="DZ115">
        <v>105.09</v>
      </c>
    </row>
    <row r="116" spans="1:130" x14ac:dyDescent="0.25">
      <c r="A116">
        <v>100</v>
      </c>
      <c r="B116">
        <v>1560442190.5</v>
      </c>
      <c r="C116">
        <v>198</v>
      </c>
      <c r="D116" t="s">
        <v>442</v>
      </c>
      <c r="E116" t="s">
        <v>443</v>
      </c>
      <c r="G116">
        <v>1560442181.1607101</v>
      </c>
      <c r="H116">
        <f t="shared" si="29"/>
        <v>9.6915902721355534E-4</v>
      </c>
      <c r="I116">
        <f t="shared" si="30"/>
        <v>19.414610345709821</v>
      </c>
      <c r="J116">
        <f t="shared" si="31"/>
        <v>286.75439285714299</v>
      </c>
      <c r="K116">
        <f t="shared" si="32"/>
        <v>-32.087083593585909</v>
      </c>
      <c r="L116">
        <f t="shared" si="33"/>
        <v>-3.1936224755947058</v>
      </c>
      <c r="M116">
        <f t="shared" si="34"/>
        <v>28.540620444144949</v>
      </c>
      <c r="N116">
        <f t="shared" si="35"/>
        <v>9.9436343358131105E-2</v>
      </c>
      <c r="O116">
        <f t="shared" si="36"/>
        <v>3</v>
      </c>
      <c r="P116">
        <f t="shared" si="37"/>
        <v>9.7815277767176453E-2</v>
      </c>
      <c r="Q116">
        <f t="shared" si="38"/>
        <v>6.1278153407320415E-2</v>
      </c>
      <c r="R116">
        <f t="shared" si="39"/>
        <v>215.0214805933706</v>
      </c>
      <c r="S116">
        <f t="shared" si="40"/>
        <v>24.501968382948274</v>
      </c>
      <c r="T116">
        <f t="shared" si="41"/>
        <v>24.101112499999999</v>
      </c>
      <c r="U116">
        <f t="shared" si="42"/>
        <v>3.0132137981880489</v>
      </c>
      <c r="V116">
        <f t="shared" si="43"/>
        <v>70.588070742104463</v>
      </c>
      <c r="W116">
        <f t="shared" si="44"/>
        <v>2.052160742384868</v>
      </c>
      <c r="X116">
        <f t="shared" si="45"/>
        <v>2.9072344955884915</v>
      </c>
      <c r="Y116">
        <f t="shared" si="46"/>
        <v>0.9610530558031809</v>
      </c>
      <c r="Z116">
        <f t="shared" si="47"/>
        <v>-42.739913100117789</v>
      </c>
      <c r="AA116">
        <f t="shared" si="48"/>
        <v>-96.260357357135547</v>
      </c>
      <c r="AB116">
        <f t="shared" si="49"/>
        <v>-6.7057141231080886</v>
      </c>
      <c r="AC116">
        <f t="shared" si="50"/>
        <v>69.315496013009181</v>
      </c>
      <c r="AD116">
        <v>0</v>
      </c>
      <c r="AE116">
        <v>0</v>
      </c>
      <c r="AF116">
        <v>3</v>
      </c>
      <c r="AG116">
        <v>7</v>
      </c>
      <c r="AH116">
        <v>1</v>
      </c>
      <c r="AI116">
        <f t="shared" si="51"/>
        <v>1</v>
      </c>
      <c r="AJ116">
        <f t="shared" si="52"/>
        <v>0</v>
      </c>
      <c r="AK116">
        <f t="shared" si="53"/>
        <v>67855.843614896352</v>
      </c>
      <c r="AL116">
        <f t="shared" si="54"/>
        <v>1199.99928571429</v>
      </c>
      <c r="AM116">
        <f t="shared" si="55"/>
        <v>963.35885346463056</v>
      </c>
      <c r="AN116">
        <f t="shared" si="56"/>
        <v>0.80279952241071451</v>
      </c>
      <c r="AO116">
        <f t="shared" si="57"/>
        <v>0.22319977630357143</v>
      </c>
      <c r="AP116">
        <v>10</v>
      </c>
      <c r="AQ116">
        <v>1</v>
      </c>
      <c r="AR116" t="s">
        <v>237</v>
      </c>
      <c r="AS116">
        <v>1560442181.1607101</v>
      </c>
      <c r="AT116">
        <v>286.75439285714299</v>
      </c>
      <c r="AU116">
        <v>319.571928571429</v>
      </c>
      <c r="AV116">
        <v>20.618546428571399</v>
      </c>
      <c r="AW116">
        <v>19.036746428571401</v>
      </c>
      <c r="AX116">
        <v>600.06092857142801</v>
      </c>
      <c r="AY116">
        <v>99.429753571428606</v>
      </c>
      <c r="AZ116">
        <v>0.100092021428571</v>
      </c>
      <c r="BA116">
        <v>23.505942857142902</v>
      </c>
      <c r="BB116">
        <v>24.226946428571399</v>
      </c>
      <c r="BC116">
        <v>23.9752785714286</v>
      </c>
      <c r="BD116">
        <v>0</v>
      </c>
      <c r="BE116">
        <v>0</v>
      </c>
      <c r="BF116">
        <v>12999.242857142901</v>
      </c>
      <c r="BG116">
        <v>1041.5314285714301</v>
      </c>
      <c r="BH116">
        <v>11.713817857142899</v>
      </c>
      <c r="BI116">
        <v>1199.99928571429</v>
      </c>
      <c r="BJ116">
        <v>0.33000217857142899</v>
      </c>
      <c r="BK116">
        <v>0.33000278571428598</v>
      </c>
      <c r="BL116">
        <v>0.32999607142857101</v>
      </c>
      <c r="BM116">
        <v>9.9988803571428603E-3</v>
      </c>
      <c r="BN116">
        <v>26</v>
      </c>
      <c r="BO116">
        <v>17743.1392857143</v>
      </c>
      <c r="BP116">
        <v>1560439127</v>
      </c>
      <c r="BQ116" t="s">
        <v>238</v>
      </c>
      <c r="BR116">
        <v>2</v>
      </c>
      <c r="BS116">
        <v>-0.51400000000000001</v>
      </c>
      <c r="BT116">
        <v>2.4E-2</v>
      </c>
      <c r="BU116">
        <v>400</v>
      </c>
      <c r="BV116">
        <v>19</v>
      </c>
      <c r="BW116">
        <v>0.04</v>
      </c>
      <c r="BX116">
        <v>0.04</v>
      </c>
      <c r="BY116">
        <v>19.3506043405242</v>
      </c>
      <c r="BZ116">
        <v>2.7049245458211799</v>
      </c>
      <c r="CA116">
        <v>0.28645623896399303</v>
      </c>
      <c r="CB116">
        <v>0</v>
      </c>
      <c r="CC116">
        <v>-32.739882926829303</v>
      </c>
      <c r="CD116">
        <v>-4.8072794425082401</v>
      </c>
      <c r="CE116">
        <v>0.50445516173026805</v>
      </c>
      <c r="CF116">
        <v>0</v>
      </c>
      <c r="CG116">
        <v>1.5821943902439</v>
      </c>
      <c r="CH116">
        <v>-3.01440418118494E-2</v>
      </c>
      <c r="CI116">
        <v>3.4116536643918698E-3</v>
      </c>
      <c r="CJ116">
        <v>1</v>
      </c>
      <c r="CK116">
        <v>1</v>
      </c>
      <c r="CL116">
        <v>3</v>
      </c>
      <c r="CM116" t="s">
        <v>257</v>
      </c>
      <c r="CN116">
        <v>1.8608100000000001</v>
      </c>
      <c r="CO116">
        <v>1.8577600000000001</v>
      </c>
      <c r="CP116">
        <v>1.86052</v>
      </c>
      <c r="CQ116">
        <v>1.85334</v>
      </c>
      <c r="CR116">
        <v>1.85192</v>
      </c>
      <c r="CS116">
        <v>1.85273</v>
      </c>
      <c r="CT116">
        <v>1.85643</v>
      </c>
      <c r="CU116">
        <v>1.8626799999999999</v>
      </c>
      <c r="CV116" t="s">
        <v>240</v>
      </c>
      <c r="CW116" t="s">
        <v>19</v>
      </c>
      <c r="CX116" t="s">
        <v>19</v>
      </c>
      <c r="CY116" t="s">
        <v>19</v>
      </c>
      <c r="CZ116" t="s">
        <v>241</v>
      </c>
      <c r="DA116" t="s">
        <v>242</v>
      </c>
      <c r="DB116" t="s">
        <v>243</v>
      </c>
      <c r="DC116" t="s">
        <v>243</v>
      </c>
      <c r="DD116" t="s">
        <v>243</v>
      </c>
      <c r="DE116" t="s">
        <v>243</v>
      </c>
      <c r="DF116">
        <v>0</v>
      </c>
      <c r="DG116">
        <v>100</v>
      </c>
      <c r="DH116">
        <v>100</v>
      </c>
      <c r="DI116">
        <v>-0.51400000000000001</v>
      </c>
      <c r="DJ116">
        <v>2.4E-2</v>
      </c>
      <c r="DK116">
        <v>3</v>
      </c>
      <c r="DL116">
        <v>619.45399999999995</v>
      </c>
      <c r="DM116">
        <v>287.22699999999998</v>
      </c>
      <c r="DN116">
        <v>22.9998</v>
      </c>
      <c r="DO116">
        <v>24.720199999999998</v>
      </c>
      <c r="DP116">
        <v>30.000299999999999</v>
      </c>
      <c r="DQ116">
        <v>24.781099999999999</v>
      </c>
      <c r="DR116">
        <v>24.793299999999999</v>
      </c>
      <c r="DS116">
        <v>17.043500000000002</v>
      </c>
      <c r="DT116">
        <v>27.779</v>
      </c>
      <c r="DU116">
        <v>85.472399999999993</v>
      </c>
      <c r="DV116">
        <v>23</v>
      </c>
      <c r="DW116">
        <v>345.83</v>
      </c>
      <c r="DX116">
        <v>19</v>
      </c>
      <c r="DY116">
        <v>101.127</v>
      </c>
      <c r="DZ116">
        <v>105.09</v>
      </c>
    </row>
    <row r="117" spans="1:130" x14ac:dyDescent="0.25">
      <c r="A117">
        <v>101</v>
      </c>
      <c r="B117">
        <v>1560442192.5</v>
      </c>
      <c r="C117">
        <v>200</v>
      </c>
      <c r="D117" t="s">
        <v>444</v>
      </c>
      <c r="E117" t="s">
        <v>445</v>
      </c>
      <c r="G117">
        <v>1560442183.1607101</v>
      </c>
      <c r="H117">
        <f t="shared" si="29"/>
        <v>9.6879270970237825E-4</v>
      </c>
      <c r="I117">
        <f t="shared" si="30"/>
        <v>19.497177048114775</v>
      </c>
      <c r="J117">
        <f t="shared" si="31"/>
        <v>289.95810714285699</v>
      </c>
      <c r="K117">
        <f t="shared" si="32"/>
        <v>-30.394583398607697</v>
      </c>
      <c r="L117">
        <f t="shared" si="33"/>
        <v>-3.0251688989796022</v>
      </c>
      <c r="M117">
        <f t="shared" si="34"/>
        <v>28.859492371780537</v>
      </c>
      <c r="N117">
        <f t="shared" si="35"/>
        <v>9.9396721815772998E-2</v>
      </c>
      <c r="O117">
        <f t="shared" si="36"/>
        <v>3</v>
      </c>
      <c r="P117">
        <f t="shared" si="37"/>
        <v>9.7776937309481532E-2</v>
      </c>
      <c r="Q117">
        <f t="shared" si="38"/>
        <v>6.1254077934235228E-2</v>
      </c>
      <c r="R117">
        <f t="shared" si="39"/>
        <v>215.02182768035084</v>
      </c>
      <c r="S117">
        <f t="shared" si="40"/>
        <v>24.503016732802088</v>
      </c>
      <c r="T117">
        <f t="shared" si="41"/>
        <v>24.101328571428603</v>
      </c>
      <c r="U117">
        <f t="shared" si="42"/>
        <v>3.0132528782828607</v>
      </c>
      <c r="V117">
        <f t="shared" si="43"/>
        <v>70.584896939810747</v>
      </c>
      <c r="W117">
        <f t="shared" si="44"/>
        <v>2.0521864595498251</v>
      </c>
      <c r="X117">
        <f t="shared" si="45"/>
        <v>2.9074016518006229</v>
      </c>
      <c r="Y117">
        <f t="shared" si="46"/>
        <v>0.96106641873303555</v>
      </c>
      <c r="Z117">
        <f t="shared" si="47"/>
        <v>-42.723758497874883</v>
      </c>
      <c r="AA117">
        <f t="shared" si="48"/>
        <v>-96.141077057152273</v>
      </c>
      <c r="AB117">
        <f t="shared" si="49"/>
        <v>-6.6974443607962177</v>
      </c>
      <c r="AC117">
        <f t="shared" si="50"/>
        <v>69.459547764527457</v>
      </c>
      <c r="AD117">
        <v>0</v>
      </c>
      <c r="AE117">
        <v>0</v>
      </c>
      <c r="AF117">
        <v>3</v>
      </c>
      <c r="AG117">
        <v>6</v>
      </c>
      <c r="AH117">
        <v>1</v>
      </c>
      <c r="AI117">
        <f t="shared" si="51"/>
        <v>1</v>
      </c>
      <c r="AJ117">
        <f t="shared" si="52"/>
        <v>0</v>
      </c>
      <c r="AK117">
        <f t="shared" si="53"/>
        <v>67848.480311631429</v>
      </c>
      <c r="AL117">
        <f t="shared" si="54"/>
        <v>1200.00071428571</v>
      </c>
      <c r="AM117">
        <f t="shared" si="55"/>
        <v>963.35995092819735</v>
      </c>
      <c r="AN117">
        <f t="shared" si="56"/>
        <v>0.80279948124999989</v>
      </c>
      <c r="AO117">
        <f t="shared" si="57"/>
        <v>0.22319988232142857</v>
      </c>
      <c r="AP117">
        <v>10</v>
      </c>
      <c r="AQ117">
        <v>1</v>
      </c>
      <c r="AR117" t="s">
        <v>237</v>
      </c>
      <c r="AS117">
        <v>1560442183.1607101</v>
      </c>
      <c r="AT117">
        <v>289.95810714285699</v>
      </c>
      <c r="AU117">
        <v>322.91939285714301</v>
      </c>
      <c r="AV117">
        <v>20.6188</v>
      </c>
      <c r="AW117">
        <v>19.037542857142899</v>
      </c>
      <c r="AX117">
        <v>600.03989285714295</v>
      </c>
      <c r="AY117">
        <v>99.429871428571403</v>
      </c>
      <c r="AZ117">
        <v>9.9997407142857195E-2</v>
      </c>
      <c r="BA117">
        <v>23.506896428571402</v>
      </c>
      <c r="BB117">
        <v>24.227028571428601</v>
      </c>
      <c r="BC117">
        <v>23.975628571428601</v>
      </c>
      <c r="BD117">
        <v>0</v>
      </c>
      <c r="BE117">
        <v>0</v>
      </c>
      <c r="BF117">
        <v>12997.7</v>
      </c>
      <c r="BG117">
        <v>1041.53071428571</v>
      </c>
      <c r="BH117">
        <v>11.8344857142857</v>
      </c>
      <c r="BI117">
        <v>1200.00071428571</v>
      </c>
      <c r="BJ117">
        <v>0.33000064285714298</v>
      </c>
      <c r="BK117">
        <v>0.33000325000000003</v>
      </c>
      <c r="BL117">
        <v>0.32999710714285702</v>
      </c>
      <c r="BM117">
        <v>9.9989107142857102E-3</v>
      </c>
      <c r="BN117">
        <v>26</v>
      </c>
      <c r="BO117">
        <v>17743.1535714286</v>
      </c>
      <c r="BP117">
        <v>1560439127</v>
      </c>
      <c r="BQ117" t="s">
        <v>238</v>
      </c>
      <c r="BR117">
        <v>2</v>
      </c>
      <c r="BS117">
        <v>-0.51400000000000001</v>
      </c>
      <c r="BT117">
        <v>2.4E-2</v>
      </c>
      <c r="BU117">
        <v>400</v>
      </c>
      <c r="BV117">
        <v>19</v>
      </c>
      <c r="BW117">
        <v>0.04</v>
      </c>
      <c r="BX117">
        <v>0.04</v>
      </c>
      <c r="BY117">
        <v>19.435999877101299</v>
      </c>
      <c r="BZ117">
        <v>2.9339551534280699</v>
      </c>
      <c r="CA117">
        <v>0.306424994165096</v>
      </c>
      <c r="CB117">
        <v>0</v>
      </c>
      <c r="CC117">
        <v>-32.889878048780503</v>
      </c>
      <c r="CD117">
        <v>-5.13445505226428</v>
      </c>
      <c r="CE117">
        <v>0.53204180860483996</v>
      </c>
      <c r="CF117">
        <v>0</v>
      </c>
      <c r="CG117">
        <v>1.5815741463414601</v>
      </c>
      <c r="CH117">
        <v>-3.0084878048780701E-2</v>
      </c>
      <c r="CI117">
        <v>3.4205483625488202E-3</v>
      </c>
      <c r="CJ117">
        <v>1</v>
      </c>
      <c r="CK117">
        <v>1</v>
      </c>
      <c r="CL117">
        <v>3</v>
      </c>
      <c r="CM117" t="s">
        <v>257</v>
      </c>
      <c r="CN117">
        <v>1.8608100000000001</v>
      </c>
      <c r="CO117">
        <v>1.8577600000000001</v>
      </c>
      <c r="CP117">
        <v>1.8605100000000001</v>
      </c>
      <c r="CQ117">
        <v>1.8533299999999999</v>
      </c>
      <c r="CR117">
        <v>1.85189</v>
      </c>
      <c r="CS117">
        <v>1.85273</v>
      </c>
      <c r="CT117">
        <v>1.85642</v>
      </c>
      <c r="CU117">
        <v>1.86267</v>
      </c>
      <c r="CV117" t="s">
        <v>240</v>
      </c>
      <c r="CW117" t="s">
        <v>19</v>
      </c>
      <c r="CX117" t="s">
        <v>19</v>
      </c>
      <c r="CY117" t="s">
        <v>19</v>
      </c>
      <c r="CZ117" t="s">
        <v>241</v>
      </c>
      <c r="DA117" t="s">
        <v>242</v>
      </c>
      <c r="DB117" t="s">
        <v>243</v>
      </c>
      <c r="DC117" t="s">
        <v>243</v>
      </c>
      <c r="DD117" t="s">
        <v>243</v>
      </c>
      <c r="DE117" t="s">
        <v>243</v>
      </c>
      <c r="DF117">
        <v>0</v>
      </c>
      <c r="DG117">
        <v>100</v>
      </c>
      <c r="DH117">
        <v>100</v>
      </c>
      <c r="DI117">
        <v>-0.51400000000000001</v>
      </c>
      <c r="DJ117">
        <v>2.4E-2</v>
      </c>
      <c r="DK117">
        <v>3</v>
      </c>
      <c r="DL117">
        <v>619.375</v>
      </c>
      <c r="DM117">
        <v>287.27699999999999</v>
      </c>
      <c r="DN117">
        <v>22.9998</v>
      </c>
      <c r="DO117">
        <v>24.721299999999999</v>
      </c>
      <c r="DP117">
        <v>30.0002</v>
      </c>
      <c r="DQ117">
        <v>24.782699999999998</v>
      </c>
      <c r="DR117">
        <v>24.7943</v>
      </c>
      <c r="DS117">
        <v>17.1968</v>
      </c>
      <c r="DT117">
        <v>27.779</v>
      </c>
      <c r="DU117">
        <v>85.472399999999993</v>
      </c>
      <c r="DV117">
        <v>23</v>
      </c>
      <c r="DW117">
        <v>350.83</v>
      </c>
      <c r="DX117">
        <v>19</v>
      </c>
      <c r="DY117">
        <v>101.127</v>
      </c>
      <c r="DZ117">
        <v>105.09</v>
      </c>
    </row>
    <row r="118" spans="1:130" x14ac:dyDescent="0.25">
      <c r="A118">
        <v>102</v>
      </c>
      <c r="B118">
        <v>1560442194.5</v>
      </c>
      <c r="C118">
        <v>202</v>
      </c>
      <c r="D118" t="s">
        <v>446</v>
      </c>
      <c r="E118" t="s">
        <v>447</v>
      </c>
      <c r="G118">
        <v>1560442185.1607101</v>
      </c>
      <c r="H118">
        <f t="shared" si="29"/>
        <v>9.6862873984734324E-4</v>
      </c>
      <c r="I118">
        <f t="shared" si="30"/>
        <v>19.581970634162055</v>
      </c>
      <c r="J118">
        <f t="shared" si="31"/>
        <v>293.166535714286</v>
      </c>
      <c r="K118">
        <f t="shared" si="32"/>
        <v>-28.745932592259592</v>
      </c>
      <c r="L118">
        <f t="shared" si="33"/>
        <v>-2.8610777846123785</v>
      </c>
      <c r="M118">
        <f t="shared" si="34"/>
        <v>29.178815466566945</v>
      </c>
      <c r="N118">
        <f t="shared" si="35"/>
        <v>9.9353686276733869E-2</v>
      </c>
      <c r="O118">
        <f t="shared" si="36"/>
        <v>3</v>
      </c>
      <c r="P118">
        <f t="shared" si="37"/>
        <v>9.77352926756241E-2</v>
      </c>
      <c r="Q118">
        <f t="shared" si="38"/>
        <v>6.1227927689923412E-2</v>
      </c>
      <c r="R118">
        <f t="shared" si="39"/>
        <v>215.0221312568882</v>
      </c>
      <c r="S118">
        <f t="shared" si="40"/>
        <v>24.504719920690103</v>
      </c>
      <c r="T118">
        <f t="shared" si="41"/>
        <v>24.1029482142857</v>
      </c>
      <c r="U118">
        <f t="shared" si="42"/>
        <v>3.0135458316166028</v>
      </c>
      <c r="V118">
        <f t="shared" si="43"/>
        <v>70.579489091976214</v>
      </c>
      <c r="W118">
        <f t="shared" si="44"/>
        <v>2.0522347131598497</v>
      </c>
      <c r="X118">
        <f t="shared" si="45"/>
        <v>2.9076927866188775</v>
      </c>
      <c r="Y118">
        <f t="shared" si="46"/>
        <v>0.9613111184567531</v>
      </c>
      <c r="Z118">
        <f t="shared" si="47"/>
        <v>-42.716527427267835</v>
      </c>
      <c r="AA118">
        <f t="shared" si="48"/>
        <v>-96.134434328576035</v>
      </c>
      <c r="AB118">
        <f t="shared" si="49"/>
        <v>-6.6970926353860998</v>
      </c>
      <c r="AC118">
        <f t="shared" si="50"/>
        <v>69.474076865658233</v>
      </c>
      <c r="AD118">
        <v>0</v>
      </c>
      <c r="AE118">
        <v>0</v>
      </c>
      <c r="AF118">
        <v>3</v>
      </c>
      <c r="AG118">
        <v>6</v>
      </c>
      <c r="AH118">
        <v>1</v>
      </c>
      <c r="AI118">
        <f t="shared" si="51"/>
        <v>1</v>
      </c>
      <c r="AJ118">
        <f t="shared" si="52"/>
        <v>0</v>
      </c>
      <c r="AK118">
        <f t="shared" si="53"/>
        <v>67845.454803773915</v>
      </c>
      <c r="AL118">
        <f t="shared" si="54"/>
        <v>1200.00178571429</v>
      </c>
      <c r="AM118">
        <f t="shared" si="55"/>
        <v>963.36086239201154</v>
      </c>
      <c r="AN118">
        <f t="shared" si="56"/>
        <v>0.80279952401785792</v>
      </c>
      <c r="AO118">
        <f t="shared" si="57"/>
        <v>0.22319998626785736</v>
      </c>
      <c r="AP118">
        <v>10</v>
      </c>
      <c r="AQ118">
        <v>1</v>
      </c>
      <c r="AR118" t="s">
        <v>237</v>
      </c>
      <c r="AS118">
        <v>1560442185.1607101</v>
      </c>
      <c r="AT118">
        <v>293.166535714286</v>
      </c>
      <c r="AU118">
        <v>326.274321428571</v>
      </c>
      <c r="AV118">
        <v>20.619292857142899</v>
      </c>
      <c r="AW118">
        <v>19.0383</v>
      </c>
      <c r="AX118">
        <v>600.03832142857095</v>
      </c>
      <c r="AY118">
        <v>99.429842857142901</v>
      </c>
      <c r="AZ118">
        <v>9.9987160714285706E-2</v>
      </c>
      <c r="BA118">
        <v>23.5085571428571</v>
      </c>
      <c r="BB118">
        <v>24.228671428571399</v>
      </c>
      <c r="BC118">
        <v>23.977225000000001</v>
      </c>
      <c r="BD118">
        <v>0</v>
      </c>
      <c r="BE118">
        <v>0</v>
      </c>
      <c r="BF118">
        <v>12997.1392857143</v>
      </c>
      <c r="BG118">
        <v>1041.52535714286</v>
      </c>
      <c r="BH118">
        <v>12.085732142857101</v>
      </c>
      <c r="BI118">
        <v>1200.00178571429</v>
      </c>
      <c r="BJ118">
        <v>0.329999428571429</v>
      </c>
      <c r="BK118">
        <v>0.33000353571428598</v>
      </c>
      <c r="BL118">
        <v>0.32999803571428599</v>
      </c>
      <c r="BM118">
        <v>9.9989839285714293E-3</v>
      </c>
      <c r="BN118">
        <v>26</v>
      </c>
      <c r="BO118">
        <v>17743.164285714302</v>
      </c>
      <c r="BP118">
        <v>1560439127</v>
      </c>
      <c r="BQ118" t="s">
        <v>238</v>
      </c>
      <c r="BR118">
        <v>2</v>
      </c>
      <c r="BS118">
        <v>-0.51400000000000001</v>
      </c>
      <c r="BT118">
        <v>2.4E-2</v>
      </c>
      <c r="BU118">
        <v>400</v>
      </c>
      <c r="BV118">
        <v>19</v>
      </c>
      <c r="BW118">
        <v>0.04</v>
      </c>
      <c r="BX118">
        <v>0.04</v>
      </c>
      <c r="BY118">
        <v>19.515475089850199</v>
      </c>
      <c r="BZ118">
        <v>3.1308603932343</v>
      </c>
      <c r="CA118">
        <v>0.32105079656934998</v>
      </c>
      <c r="CB118">
        <v>0</v>
      </c>
      <c r="CC118">
        <v>-33.023931707317097</v>
      </c>
      <c r="CD118">
        <v>-5.3880648083634899</v>
      </c>
      <c r="CE118">
        <v>0.550805268337906</v>
      </c>
      <c r="CF118">
        <v>0</v>
      </c>
      <c r="CG118">
        <v>1.58128682926829</v>
      </c>
      <c r="CH118">
        <v>-2.5169059233449701E-2</v>
      </c>
      <c r="CI118">
        <v>3.3031481207230198E-3</v>
      </c>
      <c r="CJ118">
        <v>1</v>
      </c>
      <c r="CK118">
        <v>1</v>
      </c>
      <c r="CL118">
        <v>3</v>
      </c>
      <c r="CM118" t="s">
        <v>257</v>
      </c>
      <c r="CN118">
        <v>1.8608100000000001</v>
      </c>
      <c r="CO118">
        <v>1.8577600000000001</v>
      </c>
      <c r="CP118">
        <v>1.8605100000000001</v>
      </c>
      <c r="CQ118">
        <v>1.8533299999999999</v>
      </c>
      <c r="CR118">
        <v>1.85188</v>
      </c>
      <c r="CS118">
        <v>1.85273</v>
      </c>
      <c r="CT118">
        <v>1.8564000000000001</v>
      </c>
      <c r="CU118">
        <v>1.86267</v>
      </c>
      <c r="CV118" t="s">
        <v>240</v>
      </c>
      <c r="CW118" t="s">
        <v>19</v>
      </c>
      <c r="CX118" t="s">
        <v>19</v>
      </c>
      <c r="CY118" t="s">
        <v>19</v>
      </c>
      <c r="CZ118" t="s">
        <v>241</v>
      </c>
      <c r="DA118" t="s">
        <v>242</v>
      </c>
      <c r="DB118" t="s">
        <v>243</v>
      </c>
      <c r="DC118" t="s">
        <v>243</v>
      </c>
      <c r="DD118" t="s">
        <v>243</v>
      </c>
      <c r="DE118" t="s">
        <v>243</v>
      </c>
      <c r="DF118">
        <v>0</v>
      </c>
      <c r="DG118">
        <v>100</v>
      </c>
      <c r="DH118">
        <v>100</v>
      </c>
      <c r="DI118">
        <v>-0.51400000000000001</v>
      </c>
      <c r="DJ118">
        <v>2.4E-2</v>
      </c>
      <c r="DK118">
        <v>3</v>
      </c>
      <c r="DL118">
        <v>619.79999999999995</v>
      </c>
      <c r="DM118">
        <v>287.08199999999999</v>
      </c>
      <c r="DN118">
        <v>22.9999</v>
      </c>
      <c r="DO118">
        <v>24.722799999999999</v>
      </c>
      <c r="DP118">
        <v>30.000299999999999</v>
      </c>
      <c r="DQ118">
        <v>24.7837</v>
      </c>
      <c r="DR118">
        <v>24.795400000000001</v>
      </c>
      <c r="DS118">
        <v>17.2958</v>
      </c>
      <c r="DT118">
        <v>27.779</v>
      </c>
      <c r="DU118">
        <v>85.472399999999993</v>
      </c>
      <c r="DV118">
        <v>23</v>
      </c>
      <c r="DW118">
        <v>350.83</v>
      </c>
      <c r="DX118">
        <v>19</v>
      </c>
      <c r="DY118">
        <v>101.127</v>
      </c>
      <c r="DZ118">
        <v>105.09</v>
      </c>
    </row>
    <row r="119" spans="1:130" x14ac:dyDescent="0.25">
      <c r="A119">
        <v>103</v>
      </c>
      <c r="B119">
        <v>1560442196.5</v>
      </c>
      <c r="C119">
        <v>204</v>
      </c>
      <c r="D119" t="s">
        <v>448</v>
      </c>
      <c r="E119" t="s">
        <v>449</v>
      </c>
      <c r="G119">
        <v>1560442187.1607101</v>
      </c>
      <c r="H119">
        <f t="shared" si="29"/>
        <v>9.6851837004034193E-4</v>
      </c>
      <c r="I119">
        <f t="shared" si="30"/>
        <v>19.685838122253763</v>
      </c>
      <c r="J119">
        <f t="shared" si="31"/>
        <v>296.37746428571398</v>
      </c>
      <c r="K119">
        <f t="shared" si="32"/>
        <v>-27.496772273738454</v>
      </c>
      <c r="L119">
        <f t="shared" si="33"/>
        <v>-2.7367428383014789</v>
      </c>
      <c r="M119">
        <f t="shared" si="34"/>
        <v>29.498331467528352</v>
      </c>
      <c r="N119">
        <f t="shared" si="35"/>
        <v>9.9282029527868715E-2</v>
      </c>
      <c r="O119">
        <f t="shared" si="36"/>
        <v>3</v>
      </c>
      <c r="P119">
        <f t="shared" si="37"/>
        <v>9.7665950563253986E-2</v>
      </c>
      <c r="Q119">
        <f t="shared" si="38"/>
        <v>6.1184385264919275E-2</v>
      </c>
      <c r="R119">
        <f t="shared" si="39"/>
        <v>215.02229317045135</v>
      </c>
      <c r="S119">
        <f t="shared" si="40"/>
        <v>24.507183116385637</v>
      </c>
      <c r="T119">
        <f t="shared" si="41"/>
        <v>24.106419642857148</v>
      </c>
      <c r="U119">
        <f t="shared" si="42"/>
        <v>3.01417381106869</v>
      </c>
      <c r="V119">
        <f t="shared" si="43"/>
        <v>70.571213175606161</v>
      </c>
      <c r="W119">
        <f t="shared" si="44"/>
        <v>2.0522954449650457</v>
      </c>
      <c r="X119">
        <f t="shared" si="45"/>
        <v>2.9081198304728133</v>
      </c>
      <c r="Y119">
        <f t="shared" si="46"/>
        <v>0.9618783661036443</v>
      </c>
      <c r="Z119">
        <f t="shared" si="47"/>
        <v>-42.711660118779079</v>
      </c>
      <c r="AA119">
        <f t="shared" si="48"/>
        <v>-96.301946614279785</v>
      </c>
      <c r="AB119">
        <f t="shared" si="49"/>
        <v>-6.7089624882257581</v>
      </c>
      <c r="AC119">
        <f t="shared" si="50"/>
        <v>69.299723949166747</v>
      </c>
      <c r="AD119">
        <v>0</v>
      </c>
      <c r="AE119">
        <v>0</v>
      </c>
      <c r="AF119">
        <v>3</v>
      </c>
      <c r="AG119">
        <v>6</v>
      </c>
      <c r="AH119">
        <v>1</v>
      </c>
      <c r="AI119">
        <f t="shared" si="51"/>
        <v>1</v>
      </c>
      <c r="AJ119">
        <f t="shared" si="52"/>
        <v>0</v>
      </c>
      <c r="AK119">
        <f t="shared" si="53"/>
        <v>67840.858920756771</v>
      </c>
      <c r="AL119">
        <f t="shared" si="54"/>
        <v>1200.0025000000001</v>
      </c>
      <c r="AM119">
        <f t="shared" si="55"/>
        <v>963.36141824877416</v>
      </c>
      <c r="AN119">
        <f t="shared" si="56"/>
        <v>0.80279950937500055</v>
      </c>
      <c r="AO119">
        <f t="shared" si="57"/>
        <v>0.22320002555357157</v>
      </c>
      <c r="AP119">
        <v>10</v>
      </c>
      <c r="AQ119">
        <v>1</v>
      </c>
      <c r="AR119" t="s">
        <v>237</v>
      </c>
      <c r="AS119">
        <v>1560442187.1607101</v>
      </c>
      <c r="AT119">
        <v>296.37746428571398</v>
      </c>
      <c r="AU119">
        <v>329.66353571428601</v>
      </c>
      <c r="AV119">
        <v>20.619949999999999</v>
      </c>
      <c r="AW119">
        <v>19.039135714285699</v>
      </c>
      <c r="AX119">
        <v>600.03732142857098</v>
      </c>
      <c r="AY119">
        <v>99.429635714285695</v>
      </c>
      <c r="AZ119">
        <v>9.9967653571428602E-2</v>
      </c>
      <c r="BA119">
        <v>23.510992857142899</v>
      </c>
      <c r="BB119">
        <v>24.232203571428599</v>
      </c>
      <c r="BC119">
        <v>23.9806357142857</v>
      </c>
      <c r="BD119">
        <v>0</v>
      </c>
      <c r="BE119">
        <v>0</v>
      </c>
      <c r="BF119">
        <v>12996.3071428571</v>
      </c>
      <c r="BG119">
        <v>1041.5185714285701</v>
      </c>
      <c r="BH119">
        <v>12.4996071428571</v>
      </c>
      <c r="BI119">
        <v>1200.0025000000001</v>
      </c>
      <c r="BJ119">
        <v>0.32999892857142898</v>
      </c>
      <c r="BK119">
        <v>0.33000400000000002</v>
      </c>
      <c r="BL119">
        <v>0.32999803571428599</v>
      </c>
      <c r="BM119">
        <v>9.9990910714285695E-3</v>
      </c>
      <c r="BN119">
        <v>26</v>
      </c>
      <c r="BO119">
        <v>17743.164285714302</v>
      </c>
      <c r="BP119">
        <v>1560439127</v>
      </c>
      <c r="BQ119" t="s">
        <v>238</v>
      </c>
      <c r="BR119">
        <v>2</v>
      </c>
      <c r="BS119">
        <v>-0.51400000000000001</v>
      </c>
      <c r="BT119">
        <v>2.4E-2</v>
      </c>
      <c r="BU119">
        <v>400</v>
      </c>
      <c r="BV119">
        <v>19</v>
      </c>
      <c r="BW119">
        <v>0.04</v>
      </c>
      <c r="BX119">
        <v>0.04</v>
      </c>
      <c r="BY119">
        <v>19.5897456627895</v>
      </c>
      <c r="BZ119">
        <v>3.1059863514370001</v>
      </c>
      <c r="CA119">
        <v>0.31931071899080199</v>
      </c>
      <c r="CB119">
        <v>0</v>
      </c>
      <c r="CC119">
        <v>-33.161617073170703</v>
      </c>
      <c r="CD119">
        <v>-5.2888703832746096</v>
      </c>
      <c r="CE119">
        <v>0.543279959676919</v>
      </c>
      <c r="CF119">
        <v>0</v>
      </c>
      <c r="CG119">
        <v>1.58123829268293</v>
      </c>
      <c r="CH119">
        <v>-1.58504529616726E-2</v>
      </c>
      <c r="CI119">
        <v>3.27017259366926E-3</v>
      </c>
      <c r="CJ119">
        <v>1</v>
      </c>
      <c r="CK119">
        <v>1</v>
      </c>
      <c r="CL119">
        <v>3</v>
      </c>
      <c r="CM119" t="s">
        <v>257</v>
      </c>
      <c r="CN119">
        <v>1.8608199999999999</v>
      </c>
      <c r="CO119">
        <v>1.8577600000000001</v>
      </c>
      <c r="CP119">
        <v>1.8605100000000001</v>
      </c>
      <c r="CQ119">
        <v>1.8533299999999999</v>
      </c>
      <c r="CR119">
        <v>1.85189</v>
      </c>
      <c r="CS119">
        <v>1.85273</v>
      </c>
      <c r="CT119">
        <v>1.8564000000000001</v>
      </c>
      <c r="CU119">
        <v>1.8626799999999999</v>
      </c>
      <c r="CV119" t="s">
        <v>240</v>
      </c>
      <c r="CW119" t="s">
        <v>19</v>
      </c>
      <c r="CX119" t="s">
        <v>19</v>
      </c>
      <c r="CY119" t="s">
        <v>19</v>
      </c>
      <c r="CZ119" t="s">
        <v>241</v>
      </c>
      <c r="DA119" t="s">
        <v>242</v>
      </c>
      <c r="DB119" t="s">
        <v>243</v>
      </c>
      <c r="DC119" t="s">
        <v>243</v>
      </c>
      <c r="DD119" t="s">
        <v>243</v>
      </c>
      <c r="DE119" t="s">
        <v>243</v>
      </c>
      <c r="DF119">
        <v>0</v>
      </c>
      <c r="DG119">
        <v>100</v>
      </c>
      <c r="DH119">
        <v>100</v>
      </c>
      <c r="DI119">
        <v>-0.51400000000000001</v>
      </c>
      <c r="DJ119">
        <v>2.4E-2</v>
      </c>
      <c r="DK119">
        <v>3</v>
      </c>
      <c r="DL119">
        <v>619.53700000000003</v>
      </c>
      <c r="DM119">
        <v>287.18799999999999</v>
      </c>
      <c r="DN119">
        <v>23.0001</v>
      </c>
      <c r="DO119">
        <v>24.7239</v>
      </c>
      <c r="DP119">
        <v>30.000299999999999</v>
      </c>
      <c r="DQ119">
        <v>24.784700000000001</v>
      </c>
      <c r="DR119">
        <v>24.796399999999998</v>
      </c>
      <c r="DS119">
        <v>17.429400000000001</v>
      </c>
      <c r="DT119">
        <v>27.779</v>
      </c>
      <c r="DU119">
        <v>85.472399999999993</v>
      </c>
      <c r="DV119">
        <v>23</v>
      </c>
      <c r="DW119">
        <v>355.83</v>
      </c>
      <c r="DX119">
        <v>19</v>
      </c>
      <c r="DY119">
        <v>101.126</v>
      </c>
      <c r="DZ119">
        <v>105.09</v>
      </c>
    </row>
    <row r="120" spans="1:130" x14ac:dyDescent="0.25">
      <c r="A120">
        <v>104</v>
      </c>
      <c r="B120">
        <v>1560442198.5</v>
      </c>
      <c r="C120">
        <v>206</v>
      </c>
      <c r="D120" t="s">
        <v>450</v>
      </c>
      <c r="E120" t="s">
        <v>451</v>
      </c>
      <c r="G120">
        <v>1560442189.1607101</v>
      </c>
      <c r="H120">
        <f t="shared" si="29"/>
        <v>9.6851163307991057E-4</v>
      </c>
      <c r="I120">
        <f t="shared" si="30"/>
        <v>19.790210686452003</v>
      </c>
      <c r="J120">
        <f t="shared" si="31"/>
        <v>299.59278571428598</v>
      </c>
      <c r="K120">
        <f t="shared" si="32"/>
        <v>-26.26939477779591</v>
      </c>
      <c r="L120">
        <f t="shared" si="33"/>
        <v>-2.6145755446984342</v>
      </c>
      <c r="M120">
        <f t="shared" si="34"/>
        <v>29.818272462018736</v>
      </c>
      <c r="N120">
        <f t="shared" si="35"/>
        <v>9.9205732017808856E-2</v>
      </c>
      <c r="O120">
        <f t="shared" si="36"/>
        <v>3</v>
      </c>
      <c r="P120">
        <f t="shared" si="37"/>
        <v>9.7592115803237706E-2</v>
      </c>
      <c r="Q120">
        <f t="shared" si="38"/>
        <v>6.1138021903077273E-2</v>
      </c>
      <c r="R120">
        <f t="shared" si="39"/>
        <v>215.02215945885808</v>
      </c>
      <c r="S120">
        <f t="shared" si="40"/>
        <v>24.51023206446294</v>
      </c>
      <c r="T120">
        <f t="shared" si="41"/>
        <v>24.110821428571448</v>
      </c>
      <c r="U120">
        <f t="shared" si="42"/>
        <v>3.0149702561113076</v>
      </c>
      <c r="V120">
        <f t="shared" si="43"/>
        <v>70.561069462416256</v>
      </c>
      <c r="W120">
        <f t="shared" si="44"/>
        <v>2.0523778293368515</v>
      </c>
      <c r="X120">
        <f t="shared" si="45"/>
        <v>2.9086546518828387</v>
      </c>
      <c r="Y120">
        <f t="shared" si="46"/>
        <v>0.96259242677445611</v>
      </c>
      <c r="Z120">
        <f t="shared" si="47"/>
        <v>-42.711363018824059</v>
      </c>
      <c r="AA120">
        <f t="shared" si="48"/>
        <v>-96.520579028567596</v>
      </c>
      <c r="AB120">
        <f t="shared" si="49"/>
        <v>-6.724446977525627</v>
      </c>
      <c r="AC120">
        <f t="shared" si="50"/>
        <v>69.065770433940799</v>
      </c>
      <c r="AD120">
        <v>0</v>
      </c>
      <c r="AE120">
        <v>0</v>
      </c>
      <c r="AF120">
        <v>3</v>
      </c>
      <c r="AG120">
        <v>7</v>
      </c>
      <c r="AH120">
        <v>1</v>
      </c>
      <c r="AI120">
        <f t="shared" si="51"/>
        <v>1</v>
      </c>
      <c r="AJ120">
        <f t="shared" si="52"/>
        <v>0</v>
      </c>
      <c r="AK120">
        <f t="shared" si="53"/>
        <v>67833.70831873217</v>
      </c>
      <c r="AL120">
        <f t="shared" si="54"/>
        <v>1200.0014285714301</v>
      </c>
      <c r="AM120">
        <f t="shared" si="55"/>
        <v>963.36052167782907</v>
      </c>
      <c r="AN120">
        <f t="shared" si="56"/>
        <v>0.80279947901785775</v>
      </c>
      <c r="AO120">
        <f t="shared" si="57"/>
        <v>0.22320009448214306</v>
      </c>
      <c r="AP120">
        <v>10</v>
      </c>
      <c r="AQ120">
        <v>1</v>
      </c>
      <c r="AR120" t="s">
        <v>237</v>
      </c>
      <c r="AS120">
        <v>1560442189.1607101</v>
      </c>
      <c r="AT120">
        <v>299.59278571428598</v>
      </c>
      <c r="AU120">
        <v>333.05824999999999</v>
      </c>
      <c r="AV120">
        <v>20.6208321428571</v>
      </c>
      <c r="AW120">
        <v>19.0400178571429</v>
      </c>
      <c r="AX120">
        <v>600.03260714285705</v>
      </c>
      <c r="AY120">
        <v>99.4293714285714</v>
      </c>
      <c r="AZ120">
        <v>9.9969342857142901E-2</v>
      </c>
      <c r="BA120">
        <v>23.514042857142901</v>
      </c>
      <c r="BB120">
        <v>24.236178571428599</v>
      </c>
      <c r="BC120">
        <v>23.985464285714301</v>
      </c>
      <c r="BD120">
        <v>0</v>
      </c>
      <c r="BE120">
        <v>0</v>
      </c>
      <c r="BF120">
        <v>12994.967857142899</v>
      </c>
      <c r="BG120">
        <v>1041.51285714286</v>
      </c>
      <c r="BH120">
        <v>12.8817892857143</v>
      </c>
      <c r="BI120">
        <v>1200.0014285714301</v>
      </c>
      <c r="BJ120">
        <v>0.32999789285714298</v>
      </c>
      <c r="BK120">
        <v>0.33000428571428603</v>
      </c>
      <c r="BL120">
        <v>0.329998678571429</v>
      </c>
      <c r="BM120">
        <v>9.9991982142857098E-3</v>
      </c>
      <c r="BN120">
        <v>26</v>
      </c>
      <c r="BO120">
        <v>17743.146428571399</v>
      </c>
      <c r="BP120">
        <v>1560439127</v>
      </c>
      <c r="BQ120" t="s">
        <v>238</v>
      </c>
      <c r="BR120">
        <v>2</v>
      </c>
      <c r="BS120">
        <v>-0.51400000000000001</v>
      </c>
      <c r="BT120">
        <v>2.4E-2</v>
      </c>
      <c r="BU120">
        <v>400</v>
      </c>
      <c r="BV120">
        <v>19</v>
      </c>
      <c r="BW120">
        <v>0.04</v>
      </c>
      <c r="BX120">
        <v>0.04</v>
      </c>
      <c r="BY120">
        <v>19.694756638265499</v>
      </c>
      <c r="BZ120">
        <v>2.8540641922761001</v>
      </c>
      <c r="CA120">
        <v>0.29334001795183301</v>
      </c>
      <c r="CB120">
        <v>0</v>
      </c>
      <c r="CC120">
        <v>-33.349931707317097</v>
      </c>
      <c r="CD120">
        <v>-4.7521463414633303</v>
      </c>
      <c r="CE120">
        <v>0.48552500146071398</v>
      </c>
      <c r="CF120">
        <v>0</v>
      </c>
      <c r="CG120">
        <v>1.58124024390244</v>
      </c>
      <c r="CH120">
        <v>-1.10822299651994E-3</v>
      </c>
      <c r="CI120">
        <v>3.2722674228817302E-3</v>
      </c>
      <c r="CJ120">
        <v>1</v>
      </c>
      <c r="CK120">
        <v>1</v>
      </c>
      <c r="CL120">
        <v>3</v>
      </c>
      <c r="CM120" t="s">
        <v>257</v>
      </c>
      <c r="CN120">
        <v>1.8608199999999999</v>
      </c>
      <c r="CO120">
        <v>1.8577600000000001</v>
      </c>
      <c r="CP120">
        <v>1.8605</v>
      </c>
      <c r="CQ120">
        <v>1.8533299999999999</v>
      </c>
      <c r="CR120">
        <v>1.8519000000000001</v>
      </c>
      <c r="CS120">
        <v>1.8527199999999999</v>
      </c>
      <c r="CT120">
        <v>1.8564000000000001</v>
      </c>
      <c r="CU120">
        <v>1.86269</v>
      </c>
      <c r="CV120" t="s">
        <v>240</v>
      </c>
      <c r="CW120" t="s">
        <v>19</v>
      </c>
      <c r="CX120" t="s">
        <v>19</v>
      </c>
      <c r="CY120" t="s">
        <v>19</v>
      </c>
      <c r="CZ120" t="s">
        <v>241</v>
      </c>
      <c r="DA120" t="s">
        <v>242</v>
      </c>
      <c r="DB120" t="s">
        <v>243</v>
      </c>
      <c r="DC120" t="s">
        <v>243</v>
      </c>
      <c r="DD120" t="s">
        <v>243</v>
      </c>
      <c r="DE120" t="s">
        <v>243</v>
      </c>
      <c r="DF120">
        <v>0</v>
      </c>
      <c r="DG120">
        <v>100</v>
      </c>
      <c r="DH120">
        <v>100</v>
      </c>
      <c r="DI120">
        <v>-0.51400000000000001</v>
      </c>
      <c r="DJ120">
        <v>2.4E-2</v>
      </c>
      <c r="DK120">
        <v>3</v>
      </c>
      <c r="DL120">
        <v>619.31299999999999</v>
      </c>
      <c r="DM120">
        <v>287.17399999999998</v>
      </c>
      <c r="DN120">
        <v>23.000399999999999</v>
      </c>
      <c r="DO120">
        <v>24.724900000000002</v>
      </c>
      <c r="DP120">
        <v>30.0002</v>
      </c>
      <c r="DQ120">
        <v>24.785799999999998</v>
      </c>
      <c r="DR120">
        <v>24.797999999999998</v>
      </c>
      <c r="DS120">
        <v>17.5823</v>
      </c>
      <c r="DT120">
        <v>27.779</v>
      </c>
      <c r="DU120">
        <v>85.472399999999993</v>
      </c>
      <c r="DV120">
        <v>23</v>
      </c>
      <c r="DW120">
        <v>360.83</v>
      </c>
      <c r="DX120">
        <v>19</v>
      </c>
      <c r="DY120">
        <v>101.126</v>
      </c>
      <c r="DZ120">
        <v>105.09</v>
      </c>
    </row>
    <row r="121" spans="1:130" x14ac:dyDescent="0.25">
      <c r="A121">
        <v>105</v>
      </c>
      <c r="B121">
        <v>1560442200.5</v>
      </c>
      <c r="C121">
        <v>208</v>
      </c>
      <c r="D121" t="s">
        <v>452</v>
      </c>
      <c r="E121" t="s">
        <v>453</v>
      </c>
      <c r="G121">
        <v>1560442191.1607101</v>
      </c>
      <c r="H121">
        <f t="shared" si="29"/>
        <v>9.6859527408938643E-4</v>
      </c>
      <c r="I121">
        <f t="shared" si="30"/>
        <v>19.873550353930458</v>
      </c>
      <c r="J121">
        <f t="shared" si="31"/>
        <v>302.81471428571399</v>
      </c>
      <c r="K121">
        <f t="shared" si="32"/>
        <v>-24.656772363355756</v>
      </c>
      <c r="L121">
        <f t="shared" si="33"/>
        <v>-2.4540631466343155</v>
      </c>
      <c r="M121">
        <f t="shared" si="34"/>
        <v>30.138836488249588</v>
      </c>
      <c r="N121">
        <f t="shared" si="35"/>
        <v>9.9141925361637573E-2</v>
      </c>
      <c r="O121">
        <f t="shared" si="36"/>
        <v>3</v>
      </c>
      <c r="P121">
        <f t="shared" si="37"/>
        <v>9.7530367295815101E-2</v>
      </c>
      <c r="Q121">
        <f t="shared" si="38"/>
        <v>6.1099248037342097E-2</v>
      </c>
      <c r="R121">
        <f t="shared" si="39"/>
        <v>215.02162634303531</v>
      </c>
      <c r="S121">
        <f t="shared" si="40"/>
        <v>24.513787455425184</v>
      </c>
      <c r="T121">
        <f t="shared" si="41"/>
        <v>24.115183928571451</v>
      </c>
      <c r="U121">
        <f t="shared" si="42"/>
        <v>3.015759774453012</v>
      </c>
      <c r="V121">
        <f t="shared" si="43"/>
        <v>70.549442258488298</v>
      </c>
      <c r="W121">
        <f t="shared" si="44"/>
        <v>2.0524828561905446</v>
      </c>
      <c r="X121">
        <f t="shared" si="45"/>
        <v>2.9092828950658305</v>
      </c>
      <c r="Y121">
        <f t="shared" si="46"/>
        <v>0.96327691826246742</v>
      </c>
      <c r="Z121">
        <f t="shared" si="47"/>
        <v>-42.715051587341939</v>
      </c>
      <c r="AA121">
        <f t="shared" si="48"/>
        <v>-96.646790871432373</v>
      </c>
      <c r="AB121">
        <f t="shared" si="49"/>
        <v>-6.733510330830792</v>
      </c>
      <c r="AC121">
        <f t="shared" si="50"/>
        <v>68.926273553430192</v>
      </c>
      <c r="AD121">
        <v>0</v>
      </c>
      <c r="AE121">
        <v>0</v>
      </c>
      <c r="AF121">
        <v>3</v>
      </c>
      <c r="AG121">
        <v>6</v>
      </c>
      <c r="AH121">
        <v>1</v>
      </c>
      <c r="AI121">
        <f t="shared" si="51"/>
        <v>1</v>
      </c>
      <c r="AJ121">
        <f t="shared" si="52"/>
        <v>0</v>
      </c>
      <c r="AK121">
        <f t="shared" si="53"/>
        <v>67834.197989824912</v>
      </c>
      <c r="AL121">
        <f t="shared" si="54"/>
        <v>1199.9978571428601</v>
      </c>
      <c r="AM121">
        <f t="shared" si="55"/>
        <v>963.35781042941187</v>
      </c>
      <c r="AN121">
        <f t="shared" si="56"/>
        <v>0.8027996089285715</v>
      </c>
      <c r="AO121">
        <f t="shared" si="57"/>
        <v>0.22320016925714289</v>
      </c>
      <c r="AP121">
        <v>10</v>
      </c>
      <c r="AQ121">
        <v>1</v>
      </c>
      <c r="AR121" t="s">
        <v>237</v>
      </c>
      <c r="AS121">
        <v>1560442191.1607101</v>
      </c>
      <c r="AT121">
        <v>302.81471428571399</v>
      </c>
      <c r="AU121">
        <v>336.424107142857</v>
      </c>
      <c r="AV121">
        <v>20.621964285714299</v>
      </c>
      <c r="AW121">
        <v>19.041025000000001</v>
      </c>
      <c r="AX121">
        <v>600.03628571428601</v>
      </c>
      <c r="AY121">
        <v>99.428985714285702</v>
      </c>
      <c r="AZ121">
        <v>9.9983871428571403E-2</v>
      </c>
      <c r="BA121">
        <v>23.517624999999999</v>
      </c>
      <c r="BB121">
        <v>24.2397428571429</v>
      </c>
      <c r="BC121">
        <v>23.990625000000001</v>
      </c>
      <c r="BD121">
        <v>0</v>
      </c>
      <c r="BE121">
        <v>0</v>
      </c>
      <c r="BF121">
        <v>12995.3035714286</v>
      </c>
      <c r="BG121">
        <v>1041.5096428571401</v>
      </c>
      <c r="BH121">
        <v>12.9760214285714</v>
      </c>
      <c r="BI121">
        <v>1199.9978571428601</v>
      </c>
      <c r="BJ121">
        <v>0.32999728571428599</v>
      </c>
      <c r="BK121">
        <v>0.33000396428571399</v>
      </c>
      <c r="BL121">
        <v>0.32999964285714301</v>
      </c>
      <c r="BM121">
        <v>9.9992328571428604E-3</v>
      </c>
      <c r="BN121">
        <v>26</v>
      </c>
      <c r="BO121">
        <v>17743.089285714301</v>
      </c>
      <c r="BP121">
        <v>1560439127</v>
      </c>
      <c r="BQ121" t="s">
        <v>238</v>
      </c>
      <c r="BR121">
        <v>2</v>
      </c>
      <c r="BS121">
        <v>-0.51400000000000001</v>
      </c>
      <c r="BT121">
        <v>2.4E-2</v>
      </c>
      <c r="BU121">
        <v>400</v>
      </c>
      <c r="BV121">
        <v>19</v>
      </c>
      <c r="BW121">
        <v>0.04</v>
      </c>
      <c r="BX121">
        <v>0.04</v>
      </c>
      <c r="BY121">
        <v>19.7991375004692</v>
      </c>
      <c r="BZ121">
        <v>2.49960954546391</v>
      </c>
      <c r="CA121">
        <v>0.25382306171460201</v>
      </c>
      <c r="CB121">
        <v>0</v>
      </c>
      <c r="CC121">
        <v>-33.518707317073201</v>
      </c>
      <c r="CD121">
        <v>-4.1567268292683002</v>
      </c>
      <c r="CE121">
        <v>0.42133825319450502</v>
      </c>
      <c r="CF121">
        <v>0</v>
      </c>
      <c r="CG121">
        <v>1.58119829268293</v>
      </c>
      <c r="CH121">
        <v>1.3641533101043501E-2</v>
      </c>
      <c r="CI121">
        <v>3.2226938454736598E-3</v>
      </c>
      <c r="CJ121">
        <v>1</v>
      </c>
      <c r="CK121">
        <v>1</v>
      </c>
      <c r="CL121">
        <v>3</v>
      </c>
      <c r="CM121" t="s">
        <v>257</v>
      </c>
      <c r="CN121">
        <v>1.8608199999999999</v>
      </c>
      <c r="CO121">
        <v>1.8577600000000001</v>
      </c>
      <c r="CP121">
        <v>1.8605</v>
      </c>
      <c r="CQ121">
        <v>1.85334</v>
      </c>
      <c r="CR121">
        <v>1.85188</v>
      </c>
      <c r="CS121">
        <v>1.8527199999999999</v>
      </c>
      <c r="CT121">
        <v>1.8564000000000001</v>
      </c>
      <c r="CU121">
        <v>1.8626799999999999</v>
      </c>
      <c r="CV121" t="s">
        <v>240</v>
      </c>
      <c r="CW121" t="s">
        <v>19</v>
      </c>
      <c r="CX121" t="s">
        <v>19</v>
      </c>
      <c r="CY121" t="s">
        <v>19</v>
      </c>
      <c r="CZ121" t="s">
        <v>241</v>
      </c>
      <c r="DA121" t="s">
        <v>242</v>
      </c>
      <c r="DB121" t="s">
        <v>243</v>
      </c>
      <c r="DC121" t="s">
        <v>243</v>
      </c>
      <c r="DD121" t="s">
        <v>243</v>
      </c>
      <c r="DE121" t="s">
        <v>243</v>
      </c>
      <c r="DF121">
        <v>0</v>
      </c>
      <c r="DG121">
        <v>100</v>
      </c>
      <c r="DH121">
        <v>100</v>
      </c>
      <c r="DI121">
        <v>-0.51400000000000001</v>
      </c>
      <c r="DJ121">
        <v>2.4E-2</v>
      </c>
      <c r="DK121">
        <v>3</v>
      </c>
      <c r="DL121">
        <v>619.83699999999999</v>
      </c>
      <c r="DM121">
        <v>287.02300000000002</v>
      </c>
      <c r="DN121">
        <v>23.000499999999999</v>
      </c>
      <c r="DO121">
        <v>24.726500000000001</v>
      </c>
      <c r="DP121">
        <v>30.0002</v>
      </c>
      <c r="DQ121">
        <v>24.786799999999999</v>
      </c>
      <c r="DR121">
        <v>24.798999999999999</v>
      </c>
      <c r="DS121">
        <v>17.682300000000001</v>
      </c>
      <c r="DT121">
        <v>27.779</v>
      </c>
      <c r="DU121">
        <v>85.472399999999993</v>
      </c>
      <c r="DV121">
        <v>23</v>
      </c>
      <c r="DW121">
        <v>360.83</v>
      </c>
      <c r="DX121">
        <v>19</v>
      </c>
      <c r="DY121">
        <v>101.126</v>
      </c>
      <c r="DZ121">
        <v>105.09099999999999</v>
      </c>
    </row>
    <row r="122" spans="1:130" x14ac:dyDescent="0.25">
      <c r="A122">
        <v>106</v>
      </c>
      <c r="B122">
        <v>1560442202.5</v>
      </c>
      <c r="C122">
        <v>210</v>
      </c>
      <c r="D122" t="s">
        <v>454</v>
      </c>
      <c r="E122" t="s">
        <v>455</v>
      </c>
      <c r="G122">
        <v>1560442193.1607101</v>
      </c>
      <c r="H122">
        <f t="shared" si="29"/>
        <v>9.6867689247791939E-4</v>
      </c>
      <c r="I122">
        <f t="shared" si="30"/>
        <v>19.945806984495192</v>
      </c>
      <c r="J122">
        <f t="shared" si="31"/>
        <v>306.039892857143</v>
      </c>
      <c r="K122">
        <f t="shared" si="32"/>
        <v>-22.857903578506413</v>
      </c>
      <c r="L122">
        <f t="shared" si="33"/>
        <v>-2.2750142917080849</v>
      </c>
      <c r="M122">
        <f t="shared" si="34"/>
        <v>30.459710694444425</v>
      </c>
      <c r="N122">
        <f t="shared" si="35"/>
        <v>9.9079658382259322E-2</v>
      </c>
      <c r="O122">
        <f t="shared" si="36"/>
        <v>3</v>
      </c>
      <c r="P122">
        <f t="shared" si="37"/>
        <v>9.7470107555741814E-2</v>
      </c>
      <c r="Q122">
        <f t="shared" si="38"/>
        <v>6.1061409127180333E-2</v>
      </c>
      <c r="R122">
        <f t="shared" si="39"/>
        <v>215.02119336983276</v>
      </c>
      <c r="S122">
        <f t="shared" si="40"/>
        <v>24.517604484715974</v>
      </c>
      <c r="T122">
        <f t="shared" si="41"/>
        <v>24.119512499999999</v>
      </c>
      <c r="U122">
        <f t="shared" si="42"/>
        <v>3.0165433311044083</v>
      </c>
      <c r="V122">
        <f t="shared" si="43"/>
        <v>70.537061917774651</v>
      </c>
      <c r="W122">
        <f t="shared" si="44"/>
        <v>2.0525981671816069</v>
      </c>
      <c r="X122">
        <f t="shared" si="45"/>
        <v>2.9099569947701101</v>
      </c>
      <c r="Y122">
        <f t="shared" si="46"/>
        <v>0.96394516392280138</v>
      </c>
      <c r="Z122">
        <f t="shared" si="47"/>
        <v>-42.718650958276243</v>
      </c>
      <c r="AA122">
        <f t="shared" si="48"/>
        <v>-96.725348357136042</v>
      </c>
      <c r="AB122">
        <f t="shared" si="49"/>
        <v>-6.7392618387930838</v>
      </c>
      <c r="AC122">
        <f t="shared" si="50"/>
        <v>68.83793221562739</v>
      </c>
      <c r="AD122">
        <v>0</v>
      </c>
      <c r="AE122">
        <v>0</v>
      </c>
      <c r="AF122">
        <v>3</v>
      </c>
      <c r="AG122">
        <v>6</v>
      </c>
      <c r="AH122">
        <v>1</v>
      </c>
      <c r="AI122">
        <f t="shared" si="51"/>
        <v>1</v>
      </c>
      <c r="AJ122">
        <f t="shared" si="52"/>
        <v>0</v>
      </c>
      <c r="AK122">
        <f t="shared" si="53"/>
        <v>67834.393484724467</v>
      </c>
      <c r="AL122">
        <f t="shared" si="54"/>
        <v>1199.99535714286</v>
      </c>
      <c r="AM122">
        <f t="shared" si="55"/>
        <v>963.35586718014326</v>
      </c>
      <c r="AN122">
        <f t="shared" si="56"/>
        <v>0.80279966205357178</v>
      </c>
      <c r="AO122">
        <f t="shared" si="57"/>
        <v>0.2232001700464287</v>
      </c>
      <c r="AP122">
        <v>10</v>
      </c>
      <c r="AQ122">
        <v>1</v>
      </c>
      <c r="AR122" t="s">
        <v>237</v>
      </c>
      <c r="AS122">
        <v>1560442193.1607101</v>
      </c>
      <c r="AT122">
        <v>306.039892857143</v>
      </c>
      <c r="AU122">
        <v>339.77482142857099</v>
      </c>
      <c r="AV122">
        <v>20.623207142857101</v>
      </c>
      <c r="AW122">
        <v>19.042142857142899</v>
      </c>
      <c r="AX122">
        <v>600.03864285714303</v>
      </c>
      <c r="AY122">
        <v>99.428574999999995</v>
      </c>
      <c r="AZ122">
        <v>9.9987796428571404E-2</v>
      </c>
      <c r="BA122">
        <v>23.521467857142898</v>
      </c>
      <c r="BB122">
        <v>24.2435857142857</v>
      </c>
      <c r="BC122">
        <v>23.995439285714301</v>
      </c>
      <c r="BD122">
        <v>0</v>
      </c>
      <c r="BE122">
        <v>0</v>
      </c>
      <c r="BF122">
        <v>12995.592857142899</v>
      </c>
      <c r="BG122">
        <v>1041.52</v>
      </c>
      <c r="BH122">
        <v>12.7171857142857</v>
      </c>
      <c r="BI122">
        <v>1199.99535714286</v>
      </c>
      <c r="BJ122">
        <v>0.329997428571429</v>
      </c>
      <c r="BK122">
        <v>0.33000367857142898</v>
      </c>
      <c r="BL122">
        <v>0.32999985714285701</v>
      </c>
      <c r="BM122">
        <v>9.99916178571429E-3</v>
      </c>
      <c r="BN122">
        <v>26</v>
      </c>
      <c r="BO122">
        <v>17743.05</v>
      </c>
      <c r="BP122">
        <v>1560439127</v>
      </c>
      <c r="BQ122" t="s">
        <v>238</v>
      </c>
      <c r="BR122">
        <v>2</v>
      </c>
      <c r="BS122">
        <v>-0.51400000000000001</v>
      </c>
      <c r="BT122">
        <v>2.4E-2</v>
      </c>
      <c r="BU122">
        <v>400</v>
      </c>
      <c r="BV122">
        <v>19</v>
      </c>
      <c r="BW122">
        <v>0.04</v>
      </c>
      <c r="BX122">
        <v>0.04</v>
      </c>
      <c r="BY122">
        <v>19.876960680715101</v>
      </c>
      <c r="BZ122">
        <v>2.1495354550517698</v>
      </c>
      <c r="CA122">
        <v>0.21998620549092901</v>
      </c>
      <c r="CB122">
        <v>0</v>
      </c>
      <c r="CC122">
        <v>-33.648958536585397</v>
      </c>
      <c r="CD122">
        <v>-3.65696864111497</v>
      </c>
      <c r="CE122">
        <v>0.37351917244396499</v>
      </c>
      <c r="CF122">
        <v>0</v>
      </c>
      <c r="CG122">
        <v>1.58109536585366</v>
      </c>
      <c r="CH122">
        <v>2.14983972125437E-2</v>
      </c>
      <c r="CI122">
        <v>3.1456994239995499E-3</v>
      </c>
      <c r="CJ122">
        <v>1</v>
      </c>
      <c r="CK122">
        <v>1</v>
      </c>
      <c r="CL122">
        <v>3</v>
      </c>
      <c r="CM122" t="s">
        <v>257</v>
      </c>
      <c r="CN122">
        <v>1.8608199999999999</v>
      </c>
      <c r="CO122">
        <v>1.8577600000000001</v>
      </c>
      <c r="CP122">
        <v>1.8605</v>
      </c>
      <c r="CQ122">
        <v>1.85334</v>
      </c>
      <c r="CR122">
        <v>1.85188</v>
      </c>
      <c r="CS122">
        <v>1.8527199999999999</v>
      </c>
      <c r="CT122">
        <v>1.85642</v>
      </c>
      <c r="CU122">
        <v>1.86266</v>
      </c>
      <c r="CV122" t="s">
        <v>240</v>
      </c>
      <c r="CW122" t="s">
        <v>19</v>
      </c>
      <c r="CX122" t="s">
        <v>19</v>
      </c>
      <c r="CY122" t="s">
        <v>19</v>
      </c>
      <c r="CZ122" t="s">
        <v>241</v>
      </c>
      <c r="DA122" t="s">
        <v>242</v>
      </c>
      <c r="DB122" t="s">
        <v>243</v>
      </c>
      <c r="DC122" t="s">
        <v>243</v>
      </c>
      <c r="DD122" t="s">
        <v>243</v>
      </c>
      <c r="DE122" t="s">
        <v>243</v>
      </c>
      <c r="DF122">
        <v>0</v>
      </c>
      <c r="DG122">
        <v>100</v>
      </c>
      <c r="DH122">
        <v>100</v>
      </c>
      <c r="DI122">
        <v>-0.51400000000000001</v>
      </c>
      <c r="DJ122">
        <v>2.4E-2</v>
      </c>
      <c r="DK122">
        <v>3</v>
      </c>
      <c r="DL122">
        <v>619.77099999999996</v>
      </c>
      <c r="DM122">
        <v>287.11700000000002</v>
      </c>
      <c r="DN122">
        <v>23.000399999999999</v>
      </c>
      <c r="DO122">
        <v>24.727499999999999</v>
      </c>
      <c r="DP122">
        <v>30.000299999999999</v>
      </c>
      <c r="DQ122">
        <v>24.787800000000001</v>
      </c>
      <c r="DR122">
        <v>24.8</v>
      </c>
      <c r="DS122">
        <v>17.817</v>
      </c>
      <c r="DT122">
        <v>27.779</v>
      </c>
      <c r="DU122">
        <v>85.472399999999993</v>
      </c>
      <c r="DV122">
        <v>23</v>
      </c>
      <c r="DW122">
        <v>365.83</v>
      </c>
      <c r="DX122">
        <v>19</v>
      </c>
      <c r="DY122">
        <v>101.125</v>
      </c>
      <c r="DZ122">
        <v>105.09099999999999</v>
      </c>
    </row>
    <row r="123" spans="1:130" x14ac:dyDescent="0.25">
      <c r="A123">
        <v>107</v>
      </c>
      <c r="B123">
        <v>1560442204.5</v>
      </c>
      <c r="C123">
        <v>212</v>
      </c>
      <c r="D123" t="s">
        <v>456</v>
      </c>
      <c r="E123" t="s">
        <v>457</v>
      </c>
      <c r="G123">
        <v>1560442195.1607101</v>
      </c>
      <c r="H123">
        <f t="shared" si="29"/>
        <v>9.6887024485709341E-4</v>
      </c>
      <c r="I123">
        <f t="shared" si="30"/>
        <v>20.009083677478806</v>
      </c>
      <c r="J123">
        <f t="shared" si="31"/>
        <v>309.268142857143</v>
      </c>
      <c r="K123">
        <f t="shared" si="32"/>
        <v>-20.825971310163244</v>
      </c>
      <c r="L123">
        <f t="shared" si="33"/>
        <v>-2.0727734525161576</v>
      </c>
      <c r="M123">
        <f t="shared" si="34"/>
        <v>30.780931495398079</v>
      </c>
      <c r="N123">
        <f t="shared" si="35"/>
        <v>9.9043782687552456E-2</v>
      </c>
      <c r="O123">
        <f t="shared" si="36"/>
        <v>3</v>
      </c>
      <c r="P123">
        <f t="shared" si="37"/>
        <v>9.7435387791797751E-2</v>
      </c>
      <c r="Q123">
        <f t="shared" si="38"/>
        <v>6.1039607588863024E-2</v>
      </c>
      <c r="R123">
        <f t="shared" si="39"/>
        <v>215.02122027986059</v>
      </c>
      <c r="S123">
        <f t="shared" si="40"/>
        <v>24.521231507405567</v>
      </c>
      <c r="T123">
        <f t="shared" si="41"/>
        <v>24.12316964285715</v>
      </c>
      <c r="U123">
        <f t="shared" si="42"/>
        <v>3.0172054846780409</v>
      </c>
      <c r="V123">
        <f t="shared" si="43"/>
        <v>70.525982892372525</v>
      </c>
      <c r="W123">
        <f t="shared" si="44"/>
        <v>2.0527309535445268</v>
      </c>
      <c r="X123">
        <f t="shared" si="45"/>
        <v>2.9106024040489231</v>
      </c>
      <c r="Y123">
        <f t="shared" si="46"/>
        <v>0.96447453113351411</v>
      </c>
      <c r="Z123">
        <f t="shared" si="47"/>
        <v>-42.727177798197822</v>
      </c>
      <c r="AA123">
        <f t="shared" si="48"/>
        <v>-96.721882585719996</v>
      </c>
      <c r="AB123">
        <f t="shared" si="49"/>
        <v>-6.7392701917304665</v>
      </c>
      <c r="AC123">
        <f t="shared" si="50"/>
        <v>68.832889704212292</v>
      </c>
      <c r="AD123">
        <v>0</v>
      </c>
      <c r="AE123">
        <v>0</v>
      </c>
      <c r="AF123">
        <v>3</v>
      </c>
      <c r="AG123">
        <v>6</v>
      </c>
      <c r="AH123">
        <v>1</v>
      </c>
      <c r="AI123">
        <f t="shared" si="51"/>
        <v>1</v>
      </c>
      <c r="AJ123">
        <f t="shared" si="52"/>
        <v>0</v>
      </c>
      <c r="AK123">
        <f t="shared" si="53"/>
        <v>67838.360400766978</v>
      </c>
      <c r="AL123">
        <f t="shared" si="54"/>
        <v>1199.99535714286</v>
      </c>
      <c r="AM123">
        <f t="shared" si="55"/>
        <v>963.35605092943172</v>
      </c>
      <c r="AN123">
        <f t="shared" si="56"/>
        <v>0.80279981517857135</v>
      </c>
      <c r="AO123">
        <f t="shared" si="57"/>
        <v>0.22320015540714286</v>
      </c>
      <c r="AP123">
        <v>10</v>
      </c>
      <c r="AQ123">
        <v>1</v>
      </c>
      <c r="AR123" t="s">
        <v>237</v>
      </c>
      <c r="AS123">
        <v>1560442195.1607101</v>
      </c>
      <c r="AT123">
        <v>309.268142857143</v>
      </c>
      <c r="AU123">
        <v>343.113857142857</v>
      </c>
      <c r="AV123">
        <v>20.624596428571401</v>
      </c>
      <c r="AW123">
        <v>19.043217857142899</v>
      </c>
      <c r="AX123">
        <v>600.03828571428596</v>
      </c>
      <c r="AY123">
        <v>99.428292857142907</v>
      </c>
      <c r="AZ123">
        <v>0.10000388571428601</v>
      </c>
      <c r="BA123">
        <v>23.5251464285714</v>
      </c>
      <c r="BB123">
        <v>24.246839285714302</v>
      </c>
      <c r="BC123">
        <v>23.999500000000001</v>
      </c>
      <c r="BD123">
        <v>0</v>
      </c>
      <c r="BE123">
        <v>0</v>
      </c>
      <c r="BF123">
        <v>12996.660714285699</v>
      </c>
      <c r="BG123">
        <v>1041.5439285714299</v>
      </c>
      <c r="BH123">
        <v>12.3034678571429</v>
      </c>
      <c r="BI123">
        <v>1199.99535714286</v>
      </c>
      <c r="BJ123">
        <v>0.32999807142857102</v>
      </c>
      <c r="BK123">
        <v>0.33000289285714302</v>
      </c>
      <c r="BL123">
        <v>0.33000014285714302</v>
      </c>
      <c r="BM123">
        <v>9.9990478571428607E-3</v>
      </c>
      <c r="BN123">
        <v>26</v>
      </c>
      <c r="BO123">
        <v>17743.046428571401</v>
      </c>
      <c r="BP123">
        <v>1560439127</v>
      </c>
      <c r="BQ123" t="s">
        <v>238</v>
      </c>
      <c r="BR123">
        <v>2</v>
      </c>
      <c r="BS123">
        <v>-0.51400000000000001</v>
      </c>
      <c r="BT123">
        <v>2.4E-2</v>
      </c>
      <c r="BU123">
        <v>400</v>
      </c>
      <c r="BV123">
        <v>19</v>
      </c>
      <c r="BW123">
        <v>0.04</v>
      </c>
      <c r="BX123">
        <v>0.04</v>
      </c>
      <c r="BY123">
        <v>19.955052882976201</v>
      </c>
      <c r="BZ123">
        <v>1.92236043593824</v>
      </c>
      <c r="CA123">
        <v>0.195026636041565</v>
      </c>
      <c r="CB123">
        <v>0</v>
      </c>
      <c r="CC123">
        <v>-33.781939024390198</v>
      </c>
      <c r="CD123">
        <v>-3.3104613240415</v>
      </c>
      <c r="CE123">
        <v>0.33521419499459998</v>
      </c>
      <c r="CF123">
        <v>0</v>
      </c>
      <c r="CG123">
        <v>1.58115365853659</v>
      </c>
      <c r="CH123">
        <v>2.3593797909409599E-2</v>
      </c>
      <c r="CI123">
        <v>3.1533054713423899E-3</v>
      </c>
      <c r="CJ123">
        <v>1</v>
      </c>
      <c r="CK123">
        <v>1</v>
      </c>
      <c r="CL123">
        <v>3</v>
      </c>
      <c r="CM123" t="s">
        <v>257</v>
      </c>
      <c r="CN123">
        <v>1.8608199999999999</v>
      </c>
      <c r="CO123">
        <v>1.8577600000000001</v>
      </c>
      <c r="CP123">
        <v>1.86052</v>
      </c>
      <c r="CQ123">
        <v>1.8533299999999999</v>
      </c>
      <c r="CR123">
        <v>1.85189</v>
      </c>
      <c r="CS123">
        <v>1.8527199999999999</v>
      </c>
      <c r="CT123">
        <v>1.85642</v>
      </c>
      <c r="CU123">
        <v>1.86266</v>
      </c>
      <c r="CV123" t="s">
        <v>240</v>
      </c>
      <c r="CW123" t="s">
        <v>19</v>
      </c>
      <c r="CX123" t="s">
        <v>19</v>
      </c>
      <c r="CY123" t="s">
        <v>19</v>
      </c>
      <c r="CZ123" t="s">
        <v>241</v>
      </c>
      <c r="DA123" t="s">
        <v>242</v>
      </c>
      <c r="DB123" t="s">
        <v>243</v>
      </c>
      <c r="DC123" t="s">
        <v>243</v>
      </c>
      <c r="DD123" t="s">
        <v>243</v>
      </c>
      <c r="DE123" t="s">
        <v>243</v>
      </c>
      <c r="DF123">
        <v>0</v>
      </c>
      <c r="DG123">
        <v>100</v>
      </c>
      <c r="DH123">
        <v>100</v>
      </c>
      <c r="DI123">
        <v>-0.51400000000000001</v>
      </c>
      <c r="DJ123">
        <v>2.4E-2</v>
      </c>
      <c r="DK123">
        <v>3</v>
      </c>
      <c r="DL123">
        <v>619.68499999999995</v>
      </c>
      <c r="DM123">
        <v>287.178</v>
      </c>
      <c r="DN123">
        <v>23.000499999999999</v>
      </c>
      <c r="DO123">
        <v>24.729099999999999</v>
      </c>
      <c r="DP123">
        <v>30.000299999999999</v>
      </c>
      <c r="DQ123">
        <v>24.788900000000002</v>
      </c>
      <c r="DR123">
        <v>24.800999999999998</v>
      </c>
      <c r="DS123">
        <v>17.970600000000001</v>
      </c>
      <c r="DT123">
        <v>27.779</v>
      </c>
      <c r="DU123">
        <v>85.472399999999993</v>
      </c>
      <c r="DV123">
        <v>23</v>
      </c>
      <c r="DW123">
        <v>370.83</v>
      </c>
      <c r="DX123">
        <v>19</v>
      </c>
      <c r="DY123">
        <v>101.125</v>
      </c>
      <c r="DZ123">
        <v>105.09</v>
      </c>
    </row>
    <row r="124" spans="1:130" x14ac:dyDescent="0.25">
      <c r="A124">
        <v>108</v>
      </c>
      <c r="B124">
        <v>1560442206.5</v>
      </c>
      <c r="C124">
        <v>214</v>
      </c>
      <c r="D124" t="s">
        <v>458</v>
      </c>
      <c r="E124" t="s">
        <v>459</v>
      </c>
      <c r="G124">
        <v>1560442197.1607101</v>
      </c>
      <c r="H124">
        <f t="shared" si="29"/>
        <v>9.6924108576312471E-4</v>
      </c>
      <c r="I124">
        <f t="shared" si="30"/>
        <v>20.067488226368628</v>
      </c>
      <c r="J124">
        <f t="shared" si="31"/>
        <v>312.49671428571401</v>
      </c>
      <c r="K124">
        <f t="shared" si="32"/>
        <v>-18.653844729430457</v>
      </c>
      <c r="L124">
        <f t="shared" si="33"/>
        <v>-1.8565807099120091</v>
      </c>
      <c r="M124">
        <f t="shared" si="34"/>
        <v>31.102187247135689</v>
      </c>
      <c r="N124">
        <f t="shared" si="35"/>
        <v>9.9026839494748609E-2</v>
      </c>
      <c r="O124">
        <f t="shared" si="36"/>
        <v>3</v>
      </c>
      <c r="P124">
        <f t="shared" si="37"/>
        <v>9.7418990374161504E-2</v>
      </c>
      <c r="Q124">
        <f t="shared" si="38"/>
        <v>6.1029311191380518E-2</v>
      </c>
      <c r="R124">
        <f t="shared" si="39"/>
        <v>215.02150160647923</v>
      </c>
      <c r="S124">
        <f t="shared" si="40"/>
        <v>24.52447925498625</v>
      </c>
      <c r="T124">
        <f t="shared" si="41"/>
        <v>24.126860714285698</v>
      </c>
      <c r="U124">
        <f t="shared" si="42"/>
        <v>3.0178739101239715</v>
      </c>
      <c r="V124">
        <f t="shared" si="43"/>
        <v>70.516697532227596</v>
      </c>
      <c r="W124">
        <f t="shared" si="44"/>
        <v>2.0528743561568792</v>
      </c>
      <c r="X124">
        <f t="shared" si="45"/>
        <v>2.9111890204708932</v>
      </c>
      <c r="Y124">
        <f t="shared" si="46"/>
        <v>0.96499955396709236</v>
      </c>
      <c r="Z124">
        <f t="shared" si="47"/>
        <v>-42.743531882153796</v>
      </c>
      <c r="AA124">
        <f t="shared" si="48"/>
        <v>-96.778201371423521</v>
      </c>
      <c r="AB124">
        <f t="shared" si="49"/>
        <v>-6.7434340076821195</v>
      </c>
      <c r="AC124">
        <f t="shared" si="50"/>
        <v>68.756334345219798</v>
      </c>
      <c r="AD124">
        <v>0</v>
      </c>
      <c r="AE124">
        <v>0</v>
      </c>
      <c r="AF124">
        <v>3</v>
      </c>
      <c r="AG124">
        <v>6</v>
      </c>
      <c r="AH124">
        <v>1</v>
      </c>
      <c r="AI124">
        <f t="shared" si="51"/>
        <v>1</v>
      </c>
      <c r="AJ124">
        <f t="shared" si="52"/>
        <v>0</v>
      </c>
      <c r="AK124">
        <f t="shared" si="53"/>
        <v>67837.090236021366</v>
      </c>
      <c r="AL124">
        <f t="shared" si="54"/>
        <v>1199.9967857142899</v>
      </c>
      <c r="AM124">
        <f t="shared" si="55"/>
        <v>963.35762485659654</v>
      </c>
      <c r="AN124">
        <f t="shared" si="56"/>
        <v>0.80280017107142876</v>
      </c>
      <c r="AO124">
        <f t="shared" si="57"/>
        <v>0.22320008277142861</v>
      </c>
      <c r="AP124">
        <v>10</v>
      </c>
      <c r="AQ124">
        <v>1</v>
      </c>
      <c r="AR124" t="s">
        <v>237</v>
      </c>
      <c r="AS124">
        <v>1560442197.1607101</v>
      </c>
      <c r="AT124">
        <v>312.49671428571401</v>
      </c>
      <c r="AU124">
        <v>346.44457142857101</v>
      </c>
      <c r="AV124">
        <v>20.626089285714301</v>
      </c>
      <c r="AW124">
        <v>19.044135714285702</v>
      </c>
      <c r="AX124">
        <v>600.04885714285695</v>
      </c>
      <c r="AY124">
        <v>99.428017857142905</v>
      </c>
      <c r="AZ124">
        <v>0.1000278</v>
      </c>
      <c r="BA124">
        <v>23.528489285714301</v>
      </c>
      <c r="BB124">
        <v>24.249482142857101</v>
      </c>
      <c r="BC124">
        <v>24.004239285714299</v>
      </c>
      <c r="BD124">
        <v>0</v>
      </c>
      <c r="BE124">
        <v>0</v>
      </c>
      <c r="BF124">
        <v>12996.592857142899</v>
      </c>
      <c r="BG124">
        <v>1041.5664285714299</v>
      </c>
      <c r="BH124">
        <v>11.984718214285699</v>
      </c>
      <c r="BI124">
        <v>1199.9967857142899</v>
      </c>
      <c r="BJ124">
        <v>0.33000003571428599</v>
      </c>
      <c r="BK124">
        <v>0.33000092857142899</v>
      </c>
      <c r="BL124">
        <v>0.330000321428571</v>
      </c>
      <c r="BM124">
        <v>9.99894857142857E-3</v>
      </c>
      <c r="BN124">
        <v>26</v>
      </c>
      <c r="BO124">
        <v>17743.0821428571</v>
      </c>
      <c r="BP124">
        <v>1560439127</v>
      </c>
      <c r="BQ124" t="s">
        <v>238</v>
      </c>
      <c r="BR124">
        <v>2</v>
      </c>
      <c r="BS124">
        <v>-0.51400000000000001</v>
      </c>
      <c r="BT124">
        <v>2.4E-2</v>
      </c>
      <c r="BU124">
        <v>400</v>
      </c>
      <c r="BV124">
        <v>19</v>
      </c>
      <c r="BW124">
        <v>0.04</v>
      </c>
      <c r="BX124">
        <v>0.04</v>
      </c>
      <c r="BY124">
        <v>20.020301543302502</v>
      </c>
      <c r="BZ124">
        <v>1.87697845706658</v>
      </c>
      <c r="CA124">
        <v>0.19021104044920101</v>
      </c>
      <c r="CB124">
        <v>0</v>
      </c>
      <c r="CC124">
        <v>-33.889602439024401</v>
      </c>
      <c r="CD124">
        <v>-3.25406341463396</v>
      </c>
      <c r="CE124">
        <v>0.32994718238648901</v>
      </c>
      <c r="CF124">
        <v>0</v>
      </c>
      <c r="CG124">
        <v>1.5814653658536599</v>
      </c>
      <c r="CH124">
        <v>2.1872613240411801E-2</v>
      </c>
      <c r="CI124">
        <v>3.0971892037316802E-3</v>
      </c>
      <c r="CJ124">
        <v>1</v>
      </c>
      <c r="CK124">
        <v>1</v>
      </c>
      <c r="CL124">
        <v>3</v>
      </c>
      <c r="CM124" t="s">
        <v>257</v>
      </c>
      <c r="CN124">
        <v>1.8608199999999999</v>
      </c>
      <c r="CO124">
        <v>1.8577600000000001</v>
      </c>
      <c r="CP124">
        <v>1.86052</v>
      </c>
      <c r="CQ124">
        <v>1.85334</v>
      </c>
      <c r="CR124">
        <v>1.85189</v>
      </c>
      <c r="CS124">
        <v>1.8527199999999999</v>
      </c>
      <c r="CT124">
        <v>1.8564000000000001</v>
      </c>
      <c r="CU124">
        <v>1.86266</v>
      </c>
      <c r="CV124" t="s">
        <v>240</v>
      </c>
      <c r="CW124" t="s">
        <v>19</v>
      </c>
      <c r="CX124" t="s">
        <v>19</v>
      </c>
      <c r="CY124" t="s">
        <v>19</v>
      </c>
      <c r="CZ124" t="s">
        <v>241</v>
      </c>
      <c r="DA124" t="s">
        <v>242</v>
      </c>
      <c r="DB124" t="s">
        <v>243</v>
      </c>
      <c r="DC124" t="s">
        <v>243</v>
      </c>
      <c r="DD124" t="s">
        <v>243</v>
      </c>
      <c r="DE124" t="s">
        <v>243</v>
      </c>
      <c r="DF124">
        <v>0</v>
      </c>
      <c r="DG124">
        <v>100</v>
      </c>
      <c r="DH124">
        <v>100</v>
      </c>
      <c r="DI124">
        <v>-0.51400000000000001</v>
      </c>
      <c r="DJ124">
        <v>2.4E-2</v>
      </c>
      <c r="DK124">
        <v>3</v>
      </c>
      <c r="DL124">
        <v>619.91399999999999</v>
      </c>
      <c r="DM124">
        <v>287.05</v>
      </c>
      <c r="DN124">
        <v>23.000399999999999</v>
      </c>
      <c r="DO124">
        <v>24.730699999999999</v>
      </c>
      <c r="DP124">
        <v>30.000299999999999</v>
      </c>
      <c r="DQ124">
        <v>24.789899999999999</v>
      </c>
      <c r="DR124">
        <v>24.802099999999999</v>
      </c>
      <c r="DS124">
        <v>18.069199999999999</v>
      </c>
      <c r="DT124">
        <v>27.779</v>
      </c>
      <c r="DU124">
        <v>85.472399999999993</v>
      </c>
      <c r="DV124">
        <v>23</v>
      </c>
      <c r="DW124">
        <v>370.83</v>
      </c>
      <c r="DX124">
        <v>19</v>
      </c>
      <c r="DY124">
        <v>101.125</v>
      </c>
      <c r="DZ124">
        <v>105.089</v>
      </c>
    </row>
    <row r="125" spans="1:130" x14ac:dyDescent="0.25">
      <c r="A125">
        <v>109</v>
      </c>
      <c r="B125">
        <v>1560442208.5</v>
      </c>
      <c r="C125">
        <v>216</v>
      </c>
      <c r="D125" t="s">
        <v>460</v>
      </c>
      <c r="E125" t="s">
        <v>461</v>
      </c>
      <c r="G125">
        <v>1560442199.1607101</v>
      </c>
      <c r="H125">
        <f t="shared" si="29"/>
        <v>9.6968950270614508E-4</v>
      </c>
      <c r="I125">
        <f t="shared" si="30"/>
        <v>20.132355870510494</v>
      </c>
      <c r="J125">
        <f t="shared" si="31"/>
        <v>315.72500000000002</v>
      </c>
      <c r="K125">
        <f t="shared" si="32"/>
        <v>-16.548608013322156</v>
      </c>
      <c r="L125">
        <f t="shared" si="33"/>
        <v>-1.6470470925456084</v>
      </c>
      <c r="M125">
        <f t="shared" si="34"/>
        <v>31.423425032204189</v>
      </c>
      <c r="N125">
        <f t="shared" si="35"/>
        <v>9.9021790803740337E-2</v>
      </c>
      <c r="O125">
        <f t="shared" si="36"/>
        <v>3</v>
      </c>
      <c r="P125">
        <f t="shared" si="37"/>
        <v>9.7414104294280005E-2</v>
      </c>
      <c r="Q125">
        <f t="shared" si="38"/>
        <v>6.1026243086634145E-2</v>
      </c>
      <c r="R125">
        <f t="shared" si="39"/>
        <v>215.02166031602638</v>
      </c>
      <c r="S125">
        <f t="shared" si="40"/>
        <v>24.527292501106547</v>
      </c>
      <c r="T125">
        <f t="shared" si="41"/>
        <v>24.130282142857098</v>
      </c>
      <c r="U125">
        <f t="shared" si="42"/>
        <v>3.0184936208846764</v>
      </c>
      <c r="V125">
        <f t="shared" si="43"/>
        <v>70.508737513695024</v>
      </c>
      <c r="W125">
        <f t="shared" si="44"/>
        <v>2.0530050406335305</v>
      </c>
      <c r="X125">
        <f t="shared" si="45"/>
        <v>2.9117030215365465</v>
      </c>
      <c r="Y125">
        <f t="shared" si="46"/>
        <v>0.96548858025114592</v>
      </c>
      <c r="Z125">
        <f t="shared" si="47"/>
        <v>-42.763307069340996</v>
      </c>
      <c r="AA125">
        <f t="shared" si="48"/>
        <v>-96.857914114271807</v>
      </c>
      <c r="AB125">
        <f t="shared" si="49"/>
        <v>-6.7492049170261534</v>
      </c>
      <c r="AC125">
        <f t="shared" si="50"/>
        <v>68.651234215387433</v>
      </c>
      <c r="AD125">
        <v>0</v>
      </c>
      <c r="AE125">
        <v>0</v>
      </c>
      <c r="AF125">
        <v>3</v>
      </c>
      <c r="AG125">
        <v>6</v>
      </c>
      <c r="AH125">
        <v>1</v>
      </c>
      <c r="AI125">
        <f t="shared" si="51"/>
        <v>1</v>
      </c>
      <c r="AJ125">
        <f t="shared" si="52"/>
        <v>0</v>
      </c>
      <c r="AK125">
        <f t="shared" si="53"/>
        <v>67835.048609380246</v>
      </c>
      <c r="AL125">
        <f t="shared" si="54"/>
        <v>1199.9978571428601</v>
      </c>
      <c r="AM125">
        <f t="shared" si="55"/>
        <v>963.35882646331197</v>
      </c>
      <c r="AN125">
        <f t="shared" si="56"/>
        <v>0.80280045562500024</v>
      </c>
      <c r="AO125">
        <f t="shared" si="57"/>
        <v>0.22319996911785719</v>
      </c>
      <c r="AP125">
        <v>10</v>
      </c>
      <c r="AQ125">
        <v>1</v>
      </c>
      <c r="AR125" t="s">
        <v>237</v>
      </c>
      <c r="AS125">
        <v>1560442199.1607101</v>
      </c>
      <c r="AT125">
        <v>315.72500000000002</v>
      </c>
      <c r="AU125">
        <v>349.78646428571398</v>
      </c>
      <c r="AV125">
        <v>20.6274464285714</v>
      </c>
      <c r="AW125">
        <v>19.044760714285701</v>
      </c>
      <c r="AX125">
        <v>600.047928571429</v>
      </c>
      <c r="AY125">
        <v>99.427821428571406</v>
      </c>
      <c r="AZ125">
        <v>0.100011439285714</v>
      </c>
      <c r="BA125">
        <v>23.531417857142898</v>
      </c>
      <c r="BB125">
        <v>24.252532142857099</v>
      </c>
      <c r="BC125">
        <v>24.0080321428571</v>
      </c>
      <c r="BD125">
        <v>0</v>
      </c>
      <c r="BE125">
        <v>0</v>
      </c>
      <c r="BF125">
        <v>12996.328571428599</v>
      </c>
      <c r="BG125">
        <v>1041.5810714285701</v>
      </c>
      <c r="BH125">
        <v>11.787577142857099</v>
      </c>
      <c r="BI125">
        <v>1199.9978571428601</v>
      </c>
      <c r="BJ125">
        <v>0.330002321428571</v>
      </c>
      <c r="BK125">
        <v>0.32999914285714299</v>
      </c>
      <c r="BL125">
        <v>0.32999992857142901</v>
      </c>
      <c r="BM125">
        <v>9.9988903571428603E-3</v>
      </c>
      <c r="BN125">
        <v>26</v>
      </c>
      <c r="BO125">
        <v>17743.1107142857</v>
      </c>
      <c r="BP125">
        <v>1560439127</v>
      </c>
      <c r="BQ125" t="s">
        <v>238</v>
      </c>
      <c r="BR125">
        <v>2</v>
      </c>
      <c r="BS125">
        <v>-0.51400000000000001</v>
      </c>
      <c r="BT125">
        <v>2.4E-2</v>
      </c>
      <c r="BU125">
        <v>400</v>
      </c>
      <c r="BV125">
        <v>19</v>
      </c>
      <c r="BW125">
        <v>0.04</v>
      </c>
      <c r="BX125">
        <v>0.04</v>
      </c>
      <c r="BY125">
        <v>20.074821126858598</v>
      </c>
      <c r="BZ125">
        <v>1.8423072358676</v>
      </c>
      <c r="CA125">
        <v>0.18741390238927</v>
      </c>
      <c r="CB125">
        <v>0</v>
      </c>
      <c r="CC125">
        <v>-33.9891024390244</v>
      </c>
      <c r="CD125">
        <v>-3.2551818815332099</v>
      </c>
      <c r="CE125">
        <v>0.33071859859624703</v>
      </c>
      <c r="CF125">
        <v>0</v>
      </c>
      <c r="CG125">
        <v>1.5820417073170701</v>
      </c>
      <c r="CH125">
        <v>1.71434843205595E-2</v>
      </c>
      <c r="CI125">
        <v>2.8133912375992299E-3</v>
      </c>
      <c r="CJ125">
        <v>1</v>
      </c>
      <c r="CK125">
        <v>1</v>
      </c>
      <c r="CL125">
        <v>3</v>
      </c>
      <c r="CM125" t="s">
        <v>257</v>
      </c>
      <c r="CN125">
        <v>1.8608100000000001</v>
      </c>
      <c r="CO125">
        <v>1.8577600000000001</v>
      </c>
      <c r="CP125">
        <v>1.8605</v>
      </c>
      <c r="CQ125">
        <v>1.8533299999999999</v>
      </c>
      <c r="CR125">
        <v>1.85188</v>
      </c>
      <c r="CS125">
        <v>1.8527199999999999</v>
      </c>
      <c r="CT125">
        <v>1.85639</v>
      </c>
      <c r="CU125">
        <v>1.86266</v>
      </c>
      <c r="CV125" t="s">
        <v>240</v>
      </c>
      <c r="CW125" t="s">
        <v>19</v>
      </c>
      <c r="CX125" t="s">
        <v>19</v>
      </c>
      <c r="CY125" t="s">
        <v>19</v>
      </c>
      <c r="CZ125" t="s">
        <v>241</v>
      </c>
      <c r="DA125" t="s">
        <v>242</v>
      </c>
      <c r="DB125" t="s">
        <v>243</v>
      </c>
      <c r="DC125" t="s">
        <v>243</v>
      </c>
      <c r="DD125" t="s">
        <v>243</v>
      </c>
      <c r="DE125" t="s">
        <v>243</v>
      </c>
      <c r="DF125">
        <v>0</v>
      </c>
      <c r="DG125">
        <v>100</v>
      </c>
      <c r="DH125">
        <v>100</v>
      </c>
      <c r="DI125">
        <v>-0.51400000000000001</v>
      </c>
      <c r="DJ125">
        <v>2.4E-2</v>
      </c>
      <c r="DK125">
        <v>3</v>
      </c>
      <c r="DL125">
        <v>619.51300000000003</v>
      </c>
      <c r="DM125">
        <v>287.12200000000001</v>
      </c>
      <c r="DN125">
        <v>23.0002</v>
      </c>
      <c r="DO125">
        <v>24.7317</v>
      </c>
      <c r="DP125">
        <v>30.000299999999999</v>
      </c>
      <c r="DQ125">
        <v>24.791</v>
      </c>
      <c r="DR125">
        <v>24.8032</v>
      </c>
      <c r="DS125">
        <v>18.203099999999999</v>
      </c>
      <c r="DT125">
        <v>27.779</v>
      </c>
      <c r="DU125">
        <v>85.472399999999993</v>
      </c>
      <c r="DV125">
        <v>23</v>
      </c>
      <c r="DW125">
        <v>375.83</v>
      </c>
      <c r="DX125">
        <v>19</v>
      </c>
      <c r="DY125">
        <v>101.126</v>
      </c>
      <c r="DZ125">
        <v>105.09</v>
      </c>
    </row>
    <row r="126" spans="1:130" x14ac:dyDescent="0.25">
      <c r="A126">
        <v>110</v>
      </c>
      <c r="B126">
        <v>1560442210.5</v>
      </c>
      <c r="C126">
        <v>218</v>
      </c>
      <c r="D126" t="s">
        <v>462</v>
      </c>
      <c r="E126" t="s">
        <v>463</v>
      </c>
      <c r="G126">
        <v>1560442201.1607101</v>
      </c>
      <c r="H126">
        <f t="shared" si="29"/>
        <v>9.7006227279027913E-4</v>
      </c>
      <c r="I126">
        <f t="shared" si="30"/>
        <v>20.19853822910936</v>
      </c>
      <c r="J126">
        <f t="shared" si="31"/>
        <v>318.95342857142901</v>
      </c>
      <c r="K126">
        <f t="shared" si="32"/>
        <v>-14.404430564156881</v>
      </c>
      <c r="L126">
        <f t="shared" si="33"/>
        <v>-1.433638968688191</v>
      </c>
      <c r="M126">
        <f t="shared" si="34"/>
        <v>31.744681774129585</v>
      </c>
      <c r="N126">
        <f t="shared" si="35"/>
        <v>9.9035001378802112E-2</v>
      </c>
      <c r="O126">
        <f t="shared" si="36"/>
        <v>3</v>
      </c>
      <c r="P126">
        <f t="shared" si="37"/>
        <v>9.7426889358477251E-2</v>
      </c>
      <c r="Q126">
        <f t="shared" si="38"/>
        <v>6.1034271183705448E-2</v>
      </c>
      <c r="R126">
        <f t="shared" si="39"/>
        <v>215.02142619241877</v>
      </c>
      <c r="S126">
        <f t="shared" si="40"/>
        <v>24.52948389568278</v>
      </c>
      <c r="T126">
        <f t="shared" si="41"/>
        <v>24.132196428571401</v>
      </c>
      <c r="U126">
        <f t="shared" si="42"/>
        <v>3.018840396944324</v>
      </c>
      <c r="V126">
        <f t="shared" si="43"/>
        <v>70.502666675893025</v>
      </c>
      <c r="W126">
        <f t="shared" si="44"/>
        <v>2.0531115934149446</v>
      </c>
      <c r="X126">
        <f t="shared" si="45"/>
        <v>2.9121048752003662</v>
      </c>
      <c r="Y126">
        <f t="shared" si="46"/>
        <v>0.9657288035293794</v>
      </c>
      <c r="Z126">
        <f t="shared" si="47"/>
        <v>-42.779746230051309</v>
      </c>
      <c r="AA126">
        <f t="shared" si="48"/>
        <v>-96.797263114288185</v>
      </c>
      <c r="AB126">
        <f t="shared" si="49"/>
        <v>-6.7451219351543266</v>
      </c>
      <c r="AC126">
        <f t="shared" si="50"/>
        <v>68.699294912924969</v>
      </c>
      <c r="AD126">
        <v>0</v>
      </c>
      <c r="AE126">
        <v>0</v>
      </c>
      <c r="AF126">
        <v>3</v>
      </c>
      <c r="AG126">
        <v>6</v>
      </c>
      <c r="AH126">
        <v>1</v>
      </c>
      <c r="AI126">
        <f t="shared" si="51"/>
        <v>1</v>
      </c>
      <c r="AJ126">
        <f t="shared" si="52"/>
        <v>0</v>
      </c>
      <c r="AK126">
        <f t="shared" si="53"/>
        <v>67838.787367262063</v>
      </c>
      <c r="AL126">
        <f t="shared" si="54"/>
        <v>1199.99714285714</v>
      </c>
      <c r="AM126">
        <f t="shared" si="55"/>
        <v>963.35831367712274</v>
      </c>
      <c r="AN126">
        <f t="shared" si="56"/>
        <v>0.80280050616071408</v>
      </c>
      <c r="AO126">
        <f t="shared" si="57"/>
        <v>0.22319984489642855</v>
      </c>
      <c r="AP126">
        <v>10</v>
      </c>
      <c r="AQ126">
        <v>1</v>
      </c>
      <c r="AR126" t="s">
        <v>237</v>
      </c>
      <c r="AS126">
        <v>1560442201.1607101</v>
      </c>
      <c r="AT126">
        <v>318.95342857142901</v>
      </c>
      <c r="AU126">
        <v>353.13099999999997</v>
      </c>
      <c r="AV126">
        <v>20.628557142857101</v>
      </c>
      <c r="AW126">
        <v>19.045246428571399</v>
      </c>
      <c r="AX126">
        <v>600.04096428571404</v>
      </c>
      <c r="AY126">
        <v>99.427646428571407</v>
      </c>
      <c r="AZ126">
        <v>9.9992814285714299E-2</v>
      </c>
      <c r="BA126">
        <v>23.5337071428571</v>
      </c>
      <c r="BB126">
        <v>24.2542821428571</v>
      </c>
      <c r="BC126">
        <v>24.010110714285702</v>
      </c>
      <c r="BD126">
        <v>0</v>
      </c>
      <c r="BE126">
        <v>0</v>
      </c>
      <c r="BF126">
        <v>12997.2642857143</v>
      </c>
      <c r="BG126">
        <v>1041.59321428571</v>
      </c>
      <c r="BH126">
        <v>11.6090332142857</v>
      </c>
      <c r="BI126">
        <v>1199.99714285714</v>
      </c>
      <c r="BJ126">
        <v>0.33000400000000002</v>
      </c>
      <c r="BK126">
        <v>0.32999814285714302</v>
      </c>
      <c r="BL126">
        <v>0.32999921428571399</v>
      </c>
      <c r="BM126">
        <v>9.9988396428571397E-3</v>
      </c>
      <c r="BN126">
        <v>26</v>
      </c>
      <c r="BO126">
        <v>17743.107142857101</v>
      </c>
      <c r="BP126">
        <v>1560439127</v>
      </c>
      <c r="BQ126" t="s">
        <v>238</v>
      </c>
      <c r="BR126">
        <v>2</v>
      </c>
      <c r="BS126">
        <v>-0.51400000000000001</v>
      </c>
      <c r="BT126">
        <v>2.4E-2</v>
      </c>
      <c r="BU126">
        <v>400</v>
      </c>
      <c r="BV126">
        <v>19</v>
      </c>
      <c r="BW126">
        <v>0.04</v>
      </c>
      <c r="BX126">
        <v>0.04</v>
      </c>
      <c r="BY126">
        <v>20.146172094485699</v>
      </c>
      <c r="BZ126">
        <v>1.86399724186414</v>
      </c>
      <c r="CA126">
        <v>0.18962937553842699</v>
      </c>
      <c r="CB126">
        <v>0</v>
      </c>
      <c r="CC126">
        <v>-34.1165073170732</v>
      </c>
      <c r="CD126">
        <v>-3.2881128919860001</v>
      </c>
      <c r="CE126">
        <v>0.33426527977571002</v>
      </c>
      <c r="CF126">
        <v>0</v>
      </c>
      <c r="CG126">
        <v>1.58278658536585</v>
      </c>
      <c r="CH126">
        <v>9.8374912891922104E-3</v>
      </c>
      <c r="CI126">
        <v>2.18037992858048E-3</v>
      </c>
      <c r="CJ126">
        <v>1</v>
      </c>
      <c r="CK126">
        <v>1</v>
      </c>
      <c r="CL126">
        <v>3</v>
      </c>
      <c r="CM126" t="s">
        <v>257</v>
      </c>
      <c r="CN126">
        <v>1.8608100000000001</v>
      </c>
      <c r="CO126">
        <v>1.8577600000000001</v>
      </c>
      <c r="CP126">
        <v>1.8605</v>
      </c>
      <c r="CQ126">
        <v>1.8533299999999999</v>
      </c>
      <c r="CR126">
        <v>1.8518600000000001</v>
      </c>
      <c r="CS126">
        <v>1.8527199999999999</v>
      </c>
      <c r="CT126">
        <v>1.85639</v>
      </c>
      <c r="CU126">
        <v>1.86266</v>
      </c>
      <c r="CV126" t="s">
        <v>240</v>
      </c>
      <c r="CW126" t="s">
        <v>19</v>
      </c>
      <c r="CX126" t="s">
        <v>19</v>
      </c>
      <c r="CY126" t="s">
        <v>19</v>
      </c>
      <c r="CZ126" t="s">
        <v>241</v>
      </c>
      <c r="DA126" t="s">
        <v>242</v>
      </c>
      <c r="DB126" t="s">
        <v>243</v>
      </c>
      <c r="DC126" t="s">
        <v>243</v>
      </c>
      <c r="DD126" t="s">
        <v>243</v>
      </c>
      <c r="DE126" t="s">
        <v>243</v>
      </c>
      <c r="DF126">
        <v>0</v>
      </c>
      <c r="DG126">
        <v>100</v>
      </c>
      <c r="DH126">
        <v>100</v>
      </c>
      <c r="DI126">
        <v>-0.51400000000000001</v>
      </c>
      <c r="DJ126">
        <v>2.4E-2</v>
      </c>
      <c r="DK126">
        <v>3</v>
      </c>
      <c r="DL126">
        <v>619.447</v>
      </c>
      <c r="DM126">
        <v>287.21600000000001</v>
      </c>
      <c r="DN126">
        <v>23.0001</v>
      </c>
      <c r="DO126">
        <v>24.732700000000001</v>
      </c>
      <c r="DP126">
        <v>30.000299999999999</v>
      </c>
      <c r="DQ126">
        <v>24.792000000000002</v>
      </c>
      <c r="DR126">
        <v>24.804200000000002</v>
      </c>
      <c r="DS126">
        <v>18.354299999999999</v>
      </c>
      <c r="DT126">
        <v>27.779</v>
      </c>
      <c r="DU126">
        <v>85.472399999999993</v>
      </c>
      <c r="DV126">
        <v>23</v>
      </c>
      <c r="DW126">
        <v>380.83</v>
      </c>
      <c r="DX126">
        <v>19</v>
      </c>
      <c r="DY126">
        <v>101.126</v>
      </c>
      <c r="DZ126">
        <v>105.089</v>
      </c>
    </row>
    <row r="127" spans="1:130" x14ac:dyDescent="0.25">
      <c r="A127">
        <v>111</v>
      </c>
      <c r="B127">
        <v>1560442212.5</v>
      </c>
      <c r="C127">
        <v>220</v>
      </c>
      <c r="D127" t="s">
        <v>464</v>
      </c>
      <c r="E127" t="s">
        <v>465</v>
      </c>
      <c r="G127">
        <v>1560442203.1607101</v>
      </c>
      <c r="H127">
        <f t="shared" si="29"/>
        <v>9.703156176362113E-4</v>
      </c>
      <c r="I127">
        <f t="shared" si="30"/>
        <v>20.262246552516849</v>
      </c>
      <c r="J127">
        <f t="shared" si="31"/>
        <v>322.17932142857097</v>
      </c>
      <c r="K127">
        <f t="shared" si="32"/>
        <v>-12.209265934669245</v>
      </c>
      <c r="L127">
        <f t="shared" si="33"/>
        <v>-1.2151568791960989</v>
      </c>
      <c r="M127">
        <f t="shared" si="34"/>
        <v>32.065680349951769</v>
      </c>
      <c r="N127">
        <f t="shared" si="35"/>
        <v>9.9052063827492806E-2</v>
      </c>
      <c r="O127">
        <f t="shared" si="36"/>
        <v>3</v>
      </c>
      <c r="P127">
        <f t="shared" si="37"/>
        <v>9.7443402146003805E-2</v>
      </c>
      <c r="Q127">
        <f t="shared" si="38"/>
        <v>6.1044640029133616E-2</v>
      </c>
      <c r="R127">
        <f t="shared" si="39"/>
        <v>215.02100590337562</v>
      </c>
      <c r="S127">
        <f t="shared" si="40"/>
        <v>24.531122900272134</v>
      </c>
      <c r="T127">
        <f t="shared" si="41"/>
        <v>24.133205357142849</v>
      </c>
      <c r="U127">
        <f t="shared" si="42"/>
        <v>3.0190231800589782</v>
      </c>
      <c r="V127">
        <f t="shared" si="43"/>
        <v>70.498767341650819</v>
      </c>
      <c r="W127">
        <f t="shared" si="44"/>
        <v>2.053209323965218</v>
      </c>
      <c r="X127">
        <f t="shared" si="45"/>
        <v>2.9124045729976578</v>
      </c>
      <c r="Y127">
        <f t="shared" si="46"/>
        <v>0.96581385609376014</v>
      </c>
      <c r="Z127">
        <f t="shared" si="47"/>
        <v>-42.790918737756918</v>
      </c>
      <c r="AA127">
        <f t="shared" si="48"/>
        <v>-96.684336728567857</v>
      </c>
      <c r="AB127">
        <f t="shared" si="49"/>
        <v>-6.7373453427493404</v>
      </c>
      <c r="AC127">
        <f t="shared" si="50"/>
        <v>68.808405094301506</v>
      </c>
      <c r="AD127">
        <v>0</v>
      </c>
      <c r="AE127">
        <v>0</v>
      </c>
      <c r="AF127">
        <v>3</v>
      </c>
      <c r="AG127">
        <v>6</v>
      </c>
      <c r="AH127">
        <v>1</v>
      </c>
      <c r="AI127">
        <f t="shared" si="51"/>
        <v>1</v>
      </c>
      <c r="AJ127">
        <f t="shared" si="52"/>
        <v>0</v>
      </c>
      <c r="AK127">
        <f t="shared" si="53"/>
        <v>67840.986396952387</v>
      </c>
      <c r="AL127">
        <f t="shared" si="54"/>
        <v>1199.99535714286</v>
      </c>
      <c r="AM127">
        <f t="shared" si="55"/>
        <v>963.35683853352691</v>
      </c>
      <c r="AN127">
        <f t="shared" si="56"/>
        <v>0.80280047151785672</v>
      </c>
      <c r="AO127">
        <f t="shared" si="57"/>
        <v>0.22319975039642845</v>
      </c>
      <c r="AP127">
        <v>10</v>
      </c>
      <c r="AQ127">
        <v>1</v>
      </c>
      <c r="AR127" t="s">
        <v>237</v>
      </c>
      <c r="AS127">
        <v>1560442203.1607101</v>
      </c>
      <c r="AT127">
        <v>322.17932142857097</v>
      </c>
      <c r="AU127">
        <v>356.46839285714299</v>
      </c>
      <c r="AV127">
        <v>20.6295821428571</v>
      </c>
      <c r="AW127">
        <v>19.045860714285698</v>
      </c>
      <c r="AX127">
        <v>600.04139285714302</v>
      </c>
      <c r="AY127">
        <v>99.4274464285714</v>
      </c>
      <c r="AZ127">
        <v>9.9985089285714299E-2</v>
      </c>
      <c r="BA127">
        <v>23.5354142857143</v>
      </c>
      <c r="BB127">
        <v>24.254132142857099</v>
      </c>
      <c r="BC127">
        <v>24.012278571428599</v>
      </c>
      <c r="BD127">
        <v>0</v>
      </c>
      <c r="BE127">
        <v>0</v>
      </c>
      <c r="BF127">
        <v>12997.8464285714</v>
      </c>
      <c r="BG127">
        <v>1041.6110714285701</v>
      </c>
      <c r="BH127">
        <v>11.3382939285714</v>
      </c>
      <c r="BI127">
        <v>1199.99535714286</v>
      </c>
      <c r="BJ127">
        <v>0.33000503571428602</v>
      </c>
      <c r="BK127">
        <v>0.329997571428571</v>
      </c>
      <c r="BL127">
        <v>0.32999871428571398</v>
      </c>
      <c r="BM127">
        <v>9.9987467857142794E-3</v>
      </c>
      <c r="BN127">
        <v>26</v>
      </c>
      <c r="BO127">
        <v>17743.092857142899</v>
      </c>
      <c r="BP127">
        <v>1560439127</v>
      </c>
      <c r="BQ127" t="s">
        <v>238</v>
      </c>
      <c r="BR127">
        <v>2</v>
      </c>
      <c r="BS127">
        <v>-0.51400000000000001</v>
      </c>
      <c r="BT127">
        <v>2.4E-2</v>
      </c>
      <c r="BU127">
        <v>400</v>
      </c>
      <c r="BV127">
        <v>19</v>
      </c>
      <c r="BW127">
        <v>0.04</v>
      </c>
      <c r="BX127">
        <v>0.04</v>
      </c>
      <c r="BY127">
        <v>20.2116112992849</v>
      </c>
      <c r="BZ127">
        <v>1.96346903910145</v>
      </c>
      <c r="CA127">
        <v>0.19937747624479099</v>
      </c>
      <c r="CB127">
        <v>0</v>
      </c>
      <c r="CC127">
        <v>-34.226304878048801</v>
      </c>
      <c r="CD127">
        <v>-3.4226550522643802</v>
      </c>
      <c r="CE127">
        <v>0.347407474926405</v>
      </c>
      <c r="CF127">
        <v>0</v>
      </c>
      <c r="CG127">
        <v>1.58341512195122</v>
      </c>
      <c r="CH127">
        <v>3.3319860627198899E-3</v>
      </c>
      <c r="CI127">
        <v>1.52342541173762E-3</v>
      </c>
      <c r="CJ127">
        <v>1</v>
      </c>
      <c r="CK127">
        <v>1</v>
      </c>
      <c r="CL127">
        <v>3</v>
      </c>
      <c r="CM127" t="s">
        <v>257</v>
      </c>
      <c r="CN127">
        <v>1.8608100000000001</v>
      </c>
      <c r="CO127">
        <v>1.8577600000000001</v>
      </c>
      <c r="CP127">
        <v>1.8605</v>
      </c>
      <c r="CQ127">
        <v>1.8533299999999999</v>
      </c>
      <c r="CR127">
        <v>1.85185</v>
      </c>
      <c r="CS127">
        <v>1.8527199999999999</v>
      </c>
      <c r="CT127">
        <v>1.85639</v>
      </c>
      <c r="CU127">
        <v>1.8626400000000001</v>
      </c>
      <c r="CV127" t="s">
        <v>240</v>
      </c>
      <c r="CW127" t="s">
        <v>19</v>
      </c>
      <c r="CX127" t="s">
        <v>19</v>
      </c>
      <c r="CY127" t="s">
        <v>19</v>
      </c>
      <c r="CZ127" t="s">
        <v>241</v>
      </c>
      <c r="DA127" t="s">
        <v>242</v>
      </c>
      <c r="DB127" t="s">
        <v>243</v>
      </c>
      <c r="DC127" t="s">
        <v>243</v>
      </c>
      <c r="DD127" t="s">
        <v>243</v>
      </c>
      <c r="DE127" t="s">
        <v>243</v>
      </c>
      <c r="DF127">
        <v>0</v>
      </c>
      <c r="DG127">
        <v>100</v>
      </c>
      <c r="DH127">
        <v>100</v>
      </c>
      <c r="DI127">
        <v>-0.51400000000000001</v>
      </c>
      <c r="DJ127">
        <v>2.4E-2</v>
      </c>
      <c r="DK127">
        <v>3</v>
      </c>
      <c r="DL127">
        <v>619.53800000000001</v>
      </c>
      <c r="DM127">
        <v>287.23500000000001</v>
      </c>
      <c r="DN127">
        <v>23.0001</v>
      </c>
      <c r="DO127">
        <v>24.733799999999999</v>
      </c>
      <c r="DP127">
        <v>30.000299999999999</v>
      </c>
      <c r="DQ127">
        <v>24.792999999999999</v>
      </c>
      <c r="DR127">
        <v>24.805599999999998</v>
      </c>
      <c r="DS127">
        <v>18.453099999999999</v>
      </c>
      <c r="DT127">
        <v>27.779</v>
      </c>
      <c r="DU127">
        <v>85.472399999999993</v>
      </c>
      <c r="DV127">
        <v>23</v>
      </c>
      <c r="DW127">
        <v>380.83</v>
      </c>
      <c r="DX127">
        <v>19</v>
      </c>
      <c r="DY127">
        <v>101.125</v>
      </c>
      <c r="DZ127">
        <v>105.08799999999999</v>
      </c>
    </row>
    <row r="128" spans="1:130" x14ac:dyDescent="0.25">
      <c r="A128">
        <v>112</v>
      </c>
      <c r="B128">
        <v>1560442214.5</v>
      </c>
      <c r="C128">
        <v>222</v>
      </c>
      <c r="D128" t="s">
        <v>466</v>
      </c>
      <c r="E128" t="s">
        <v>467</v>
      </c>
      <c r="G128">
        <v>1560442205.1607101</v>
      </c>
      <c r="H128">
        <f t="shared" si="29"/>
        <v>9.7038502694380487E-4</v>
      </c>
      <c r="I128">
        <f t="shared" si="30"/>
        <v>20.329055830286965</v>
      </c>
      <c r="J128">
        <f t="shared" si="31"/>
        <v>325.40403571428601</v>
      </c>
      <c r="K128">
        <f t="shared" si="32"/>
        <v>-10.091657003660355</v>
      </c>
      <c r="L128">
        <f t="shared" si="33"/>
        <v>-1.0043968396973351</v>
      </c>
      <c r="M128">
        <f t="shared" si="34"/>
        <v>32.386632341709699</v>
      </c>
      <c r="N128">
        <f t="shared" si="35"/>
        <v>9.9061035985130053E-2</v>
      </c>
      <c r="O128">
        <f t="shared" si="36"/>
        <v>3</v>
      </c>
      <c r="P128">
        <f t="shared" si="37"/>
        <v>9.7452085231473223E-2</v>
      </c>
      <c r="Q128">
        <f t="shared" si="38"/>
        <v>6.1050092386914119E-2</v>
      </c>
      <c r="R128">
        <f t="shared" si="39"/>
        <v>215.02084903730582</v>
      </c>
      <c r="S128">
        <f t="shared" si="40"/>
        <v>24.532360617433429</v>
      </c>
      <c r="T128">
        <f t="shared" si="41"/>
        <v>24.133621428571402</v>
      </c>
      <c r="U128">
        <f t="shared" si="42"/>
        <v>3.0190985606921883</v>
      </c>
      <c r="V128">
        <f t="shared" si="43"/>
        <v>70.496619971175861</v>
      </c>
      <c r="W128">
        <f t="shared" si="44"/>
        <v>2.0533023806086903</v>
      </c>
      <c r="X128">
        <f t="shared" si="45"/>
        <v>2.9126252882027956</v>
      </c>
      <c r="Y128">
        <f t="shared" si="46"/>
        <v>0.96579618008349799</v>
      </c>
      <c r="Z128">
        <f t="shared" si="47"/>
        <v>-42.793979688221796</v>
      </c>
      <c r="AA128">
        <f t="shared" si="48"/>
        <v>-96.548305200000527</v>
      </c>
      <c r="AB128">
        <f t="shared" si="49"/>
        <v>-6.7279229971506815</v>
      </c>
      <c r="AC128">
        <f t="shared" si="50"/>
        <v>68.950641151932814</v>
      </c>
      <c r="AD128">
        <v>0</v>
      </c>
      <c r="AE128">
        <v>0</v>
      </c>
      <c r="AF128">
        <v>3</v>
      </c>
      <c r="AG128">
        <v>7</v>
      </c>
      <c r="AH128">
        <v>1</v>
      </c>
      <c r="AI128">
        <f t="shared" si="51"/>
        <v>1</v>
      </c>
      <c r="AJ128">
        <f t="shared" si="52"/>
        <v>0</v>
      </c>
      <c r="AK128">
        <f t="shared" si="53"/>
        <v>67845.668829660703</v>
      </c>
      <c r="AL128">
        <f t="shared" si="54"/>
        <v>1199.9942857142901</v>
      </c>
      <c r="AM128">
        <f t="shared" si="55"/>
        <v>963.35615431789938</v>
      </c>
      <c r="AN128">
        <f t="shared" si="56"/>
        <v>0.80280061812499959</v>
      </c>
      <c r="AO128">
        <f t="shared" si="57"/>
        <v>0.22319974608928564</v>
      </c>
      <c r="AP128">
        <v>10</v>
      </c>
      <c r="AQ128">
        <v>1</v>
      </c>
      <c r="AR128" t="s">
        <v>237</v>
      </c>
      <c r="AS128">
        <v>1560442205.1607101</v>
      </c>
      <c r="AT128">
        <v>325.40403571428601</v>
      </c>
      <c r="AU128">
        <v>359.81014285714298</v>
      </c>
      <c r="AV128">
        <v>20.630514285714298</v>
      </c>
      <c r="AW128">
        <v>19.0466607142857</v>
      </c>
      <c r="AX128">
        <v>600.03367857142905</v>
      </c>
      <c r="AY128">
        <v>99.427499999999995</v>
      </c>
      <c r="AZ128">
        <v>9.9945228571428596E-2</v>
      </c>
      <c r="BA128">
        <v>23.536671428571399</v>
      </c>
      <c r="BB128">
        <v>24.253660714285701</v>
      </c>
      <c r="BC128">
        <v>24.0135821428571</v>
      </c>
      <c r="BD128">
        <v>0</v>
      </c>
      <c r="BE128">
        <v>0</v>
      </c>
      <c r="BF128">
        <v>12998.9</v>
      </c>
      <c r="BG128">
        <v>1041.63035714286</v>
      </c>
      <c r="BH128">
        <v>10.9025017857143</v>
      </c>
      <c r="BI128">
        <v>1199.9942857142901</v>
      </c>
      <c r="BJ128">
        <v>0.33000550000000001</v>
      </c>
      <c r="BK128">
        <v>0.32999675000000001</v>
      </c>
      <c r="BL128">
        <v>0.32999921428571399</v>
      </c>
      <c r="BM128">
        <v>9.9986089285714307E-3</v>
      </c>
      <c r="BN128">
        <v>26</v>
      </c>
      <c r="BO128">
        <v>17743.085714285698</v>
      </c>
      <c r="BP128">
        <v>1560439127</v>
      </c>
      <c r="BQ128" t="s">
        <v>238</v>
      </c>
      <c r="BR128">
        <v>2</v>
      </c>
      <c r="BS128">
        <v>-0.51400000000000001</v>
      </c>
      <c r="BT128">
        <v>2.4E-2</v>
      </c>
      <c r="BU128">
        <v>400</v>
      </c>
      <c r="BV128">
        <v>19</v>
      </c>
      <c r="BW128">
        <v>0.04</v>
      </c>
      <c r="BX128">
        <v>0.04</v>
      </c>
      <c r="BY128">
        <v>20.2685800730282</v>
      </c>
      <c r="BZ128">
        <v>1.9258368686649101</v>
      </c>
      <c r="CA128">
        <v>0.19624419969703499</v>
      </c>
      <c r="CB128">
        <v>0</v>
      </c>
      <c r="CC128">
        <v>-34.3296243902439</v>
      </c>
      <c r="CD128">
        <v>-3.3700557491281602</v>
      </c>
      <c r="CE128">
        <v>0.34294815207968699</v>
      </c>
      <c r="CF128">
        <v>0</v>
      </c>
      <c r="CG128">
        <v>1.58377121951219</v>
      </c>
      <c r="CH128">
        <v>-3.3888501741797199E-4</v>
      </c>
      <c r="CI128">
        <v>1.23680586863601E-3</v>
      </c>
      <c r="CJ128">
        <v>1</v>
      </c>
      <c r="CK128">
        <v>1</v>
      </c>
      <c r="CL128">
        <v>3</v>
      </c>
      <c r="CM128" t="s">
        <v>257</v>
      </c>
      <c r="CN128">
        <v>1.8608100000000001</v>
      </c>
      <c r="CO128">
        <v>1.8577600000000001</v>
      </c>
      <c r="CP128">
        <v>1.8605100000000001</v>
      </c>
      <c r="CQ128">
        <v>1.8533299999999999</v>
      </c>
      <c r="CR128">
        <v>1.8518699999999999</v>
      </c>
      <c r="CS128">
        <v>1.8527199999999999</v>
      </c>
      <c r="CT128">
        <v>1.85639</v>
      </c>
      <c r="CU128">
        <v>1.8626499999999999</v>
      </c>
      <c r="CV128" t="s">
        <v>240</v>
      </c>
      <c r="CW128" t="s">
        <v>19</v>
      </c>
      <c r="CX128" t="s">
        <v>19</v>
      </c>
      <c r="CY128" t="s">
        <v>19</v>
      </c>
      <c r="CZ128" t="s">
        <v>241</v>
      </c>
      <c r="DA128" t="s">
        <v>242</v>
      </c>
      <c r="DB128" t="s">
        <v>243</v>
      </c>
      <c r="DC128" t="s">
        <v>243</v>
      </c>
      <c r="DD128" t="s">
        <v>243</v>
      </c>
      <c r="DE128" t="s">
        <v>243</v>
      </c>
      <c r="DF128">
        <v>0</v>
      </c>
      <c r="DG128">
        <v>100</v>
      </c>
      <c r="DH128">
        <v>100</v>
      </c>
      <c r="DI128">
        <v>-0.51400000000000001</v>
      </c>
      <c r="DJ128">
        <v>2.4E-2</v>
      </c>
      <c r="DK128">
        <v>3</v>
      </c>
      <c r="DL128">
        <v>619.31899999999996</v>
      </c>
      <c r="DM128">
        <v>287.37400000000002</v>
      </c>
      <c r="DN128">
        <v>23.0001</v>
      </c>
      <c r="DO128">
        <v>24.735299999999999</v>
      </c>
      <c r="DP128">
        <v>30.000299999999999</v>
      </c>
      <c r="DQ128">
        <v>24.794599999999999</v>
      </c>
      <c r="DR128">
        <v>24.806799999999999</v>
      </c>
      <c r="DS128">
        <v>18.585599999999999</v>
      </c>
      <c r="DT128">
        <v>27.779</v>
      </c>
      <c r="DU128">
        <v>85.472399999999993</v>
      </c>
      <c r="DV128">
        <v>23</v>
      </c>
      <c r="DW128">
        <v>385.83</v>
      </c>
      <c r="DX128">
        <v>19</v>
      </c>
      <c r="DY128">
        <v>101.125</v>
      </c>
      <c r="DZ128">
        <v>105.087</v>
      </c>
    </row>
    <row r="129" spans="1:130" x14ac:dyDescent="0.25">
      <c r="A129">
        <v>113</v>
      </c>
      <c r="B129">
        <v>1560442216.5</v>
      </c>
      <c r="C129">
        <v>224</v>
      </c>
      <c r="D129" t="s">
        <v>468</v>
      </c>
      <c r="E129" t="s">
        <v>469</v>
      </c>
      <c r="G129">
        <v>1560442207.1607101</v>
      </c>
      <c r="H129">
        <f t="shared" si="29"/>
        <v>9.7025577621973925E-4</v>
      </c>
      <c r="I129">
        <f t="shared" si="30"/>
        <v>20.39485013377076</v>
      </c>
      <c r="J129">
        <f t="shared" si="31"/>
        <v>328.63153571428597</v>
      </c>
      <c r="K129">
        <f t="shared" si="32"/>
        <v>-8.0248259811994433</v>
      </c>
      <c r="L129">
        <f t="shared" si="33"/>
        <v>-0.79868995808650178</v>
      </c>
      <c r="M129">
        <f t="shared" si="34"/>
        <v>32.707837914550588</v>
      </c>
      <c r="N129">
        <f t="shared" si="35"/>
        <v>9.9048735032629495E-2</v>
      </c>
      <c r="O129">
        <f t="shared" si="36"/>
        <v>3</v>
      </c>
      <c r="P129">
        <f t="shared" si="37"/>
        <v>9.7440180594424705E-2</v>
      </c>
      <c r="Q129">
        <f t="shared" si="38"/>
        <v>6.1042617125310096E-2</v>
      </c>
      <c r="R129">
        <f t="shared" si="39"/>
        <v>215.02088713874932</v>
      </c>
      <c r="S129">
        <f t="shared" si="40"/>
        <v>24.533171852609136</v>
      </c>
      <c r="T129">
        <f t="shared" si="41"/>
        <v>24.1340017857143</v>
      </c>
      <c r="U129">
        <f t="shared" si="42"/>
        <v>3.019167472324503</v>
      </c>
      <c r="V129">
        <f t="shared" si="43"/>
        <v>70.496088933838578</v>
      </c>
      <c r="W129">
        <f t="shared" si="44"/>
        <v>2.0533832818282045</v>
      </c>
      <c r="X129">
        <f t="shared" si="45"/>
        <v>2.912761988477587</v>
      </c>
      <c r="Y129">
        <f t="shared" si="46"/>
        <v>0.96578419049629849</v>
      </c>
      <c r="Z129">
        <f t="shared" si="47"/>
        <v>-42.788279731290501</v>
      </c>
      <c r="AA129">
        <f t="shared" si="48"/>
        <v>-96.48389961428812</v>
      </c>
      <c r="AB129">
        <f t="shared" si="49"/>
        <v>-6.723474290641489</v>
      </c>
      <c r="AC129">
        <f t="shared" si="50"/>
        <v>69.025233502529218</v>
      </c>
      <c r="AD129">
        <v>0</v>
      </c>
      <c r="AE129">
        <v>0</v>
      </c>
      <c r="AF129">
        <v>3</v>
      </c>
      <c r="AG129">
        <v>6</v>
      </c>
      <c r="AH129">
        <v>1</v>
      </c>
      <c r="AI129">
        <f t="shared" si="51"/>
        <v>1</v>
      </c>
      <c r="AJ129">
        <f t="shared" si="52"/>
        <v>0</v>
      </c>
      <c r="AK129">
        <f t="shared" si="53"/>
        <v>67851.213862071018</v>
      </c>
      <c r="AL129">
        <f t="shared" si="54"/>
        <v>1199.9942857142901</v>
      </c>
      <c r="AM129">
        <f t="shared" si="55"/>
        <v>963.35623638893776</v>
      </c>
      <c r="AN129">
        <f t="shared" si="56"/>
        <v>0.80280068651785719</v>
      </c>
      <c r="AO129">
        <f t="shared" si="57"/>
        <v>0.22319976662500007</v>
      </c>
      <c r="AP129">
        <v>10</v>
      </c>
      <c r="AQ129">
        <v>1</v>
      </c>
      <c r="AR129" t="s">
        <v>237</v>
      </c>
      <c r="AS129">
        <v>1560442207.1607101</v>
      </c>
      <c r="AT129">
        <v>328.63153571428597</v>
      </c>
      <c r="AU129">
        <v>363.15232142857099</v>
      </c>
      <c r="AV129">
        <v>20.631339285714301</v>
      </c>
      <c r="AW129">
        <v>19.047703571428599</v>
      </c>
      <c r="AX129">
        <v>600.03578571428602</v>
      </c>
      <c r="AY129">
        <v>99.4274321428571</v>
      </c>
      <c r="AZ129">
        <v>9.9954489285714307E-2</v>
      </c>
      <c r="BA129">
        <v>23.53745</v>
      </c>
      <c r="BB129">
        <v>24.253878571428601</v>
      </c>
      <c r="BC129">
        <v>24.014125</v>
      </c>
      <c r="BD129">
        <v>0</v>
      </c>
      <c r="BE129">
        <v>0</v>
      </c>
      <c r="BF129">
        <v>13000.132142857099</v>
      </c>
      <c r="BG129">
        <v>1041.6453571428599</v>
      </c>
      <c r="BH129">
        <v>10.4122032142857</v>
      </c>
      <c r="BI129">
        <v>1199.9942857142901</v>
      </c>
      <c r="BJ129">
        <v>0.33000532142857097</v>
      </c>
      <c r="BK129">
        <v>0.32999603571428598</v>
      </c>
      <c r="BL129">
        <v>0.33000017857142899</v>
      </c>
      <c r="BM129">
        <v>9.9984482142857108E-3</v>
      </c>
      <c r="BN129">
        <v>26</v>
      </c>
      <c r="BO129">
        <v>17743.085714285698</v>
      </c>
      <c r="BP129">
        <v>1560439127</v>
      </c>
      <c r="BQ129" t="s">
        <v>238</v>
      </c>
      <c r="BR129">
        <v>2</v>
      </c>
      <c r="BS129">
        <v>-0.51400000000000001</v>
      </c>
      <c r="BT129">
        <v>2.4E-2</v>
      </c>
      <c r="BU129">
        <v>400</v>
      </c>
      <c r="BV129">
        <v>19</v>
      </c>
      <c r="BW129">
        <v>0.04</v>
      </c>
      <c r="BX129">
        <v>0.04</v>
      </c>
      <c r="BY129">
        <v>20.343359105297001</v>
      </c>
      <c r="BZ129">
        <v>1.89102505801675</v>
      </c>
      <c r="CA129">
        <v>0.19222439713655001</v>
      </c>
      <c r="CB129">
        <v>0</v>
      </c>
      <c r="CC129">
        <v>-34.462614634146298</v>
      </c>
      <c r="CD129">
        <v>-3.3289045296170001</v>
      </c>
      <c r="CE129">
        <v>0.33807234581573498</v>
      </c>
      <c r="CF129">
        <v>0</v>
      </c>
      <c r="CG129">
        <v>1.58381317073171</v>
      </c>
      <c r="CH129">
        <v>-2.1744250871064599E-3</v>
      </c>
      <c r="CI129">
        <v>1.20798449155042E-3</v>
      </c>
      <c r="CJ129">
        <v>1</v>
      </c>
      <c r="CK129">
        <v>1</v>
      </c>
      <c r="CL129">
        <v>3</v>
      </c>
      <c r="CM129" t="s">
        <v>257</v>
      </c>
      <c r="CN129">
        <v>1.8608100000000001</v>
      </c>
      <c r="CO129">
        <v>1.8577600000000001</v>
      </c>
      <c r="CP129">
        <v>1.8605100000000001</v>
      </c>
      <c r="CQ129">
        <v>1.8533299999999999</v>
      </c>
      <c r="CR129">
        <v>1.8518600000000001</v>
      </c>
      <c r="CS129">
        <v>1.8527199999999999</v>
      </c>
      <c r="CT129">
        <v>1.85639</v>
      </c>
      <c r="CU129">
        <v>1.86266</v>
      </c>
      <c r="CV129" t="s">
        <v>240</v>
      </c>
      <c r="CW129" t="s">
        <v>19</v>
      </c>
      <c r="CX129" t="s">
        <v>19</v>
      </c>
      <c r="CY129" t="s">
        <v>19</v>
      </c>
      <c r="CZ129" t="s">
        <v>241</v>
      </c>
      <c r="DA129" t="s">
        <v>242</v>
      </c>
      <c r="DB129" t="s">
        <v>243</v>
      </c>
      <c r="DC129" t="s">
        <v>243</v>
      </c>
      <c r="DD129" t="s">
        <v>243</v>
      </c>
      <c r="DE129" t="s">
        <v>243</v>
      </c>
      <c r="DF129">
        <v>0</v>
      </c>
      <c r="DG129">
        <v>100</v>
      </c>
      <c r="DH129">
        <v>100</v>
      </c>
      <c r="DI129">
        <v>-0.51400000000000001</v>
      </c>
      <c r="DJ129">
        <v>2.4E-2</v>
      </c>
      <c r="DK129">
        <v>3</v>
      </c>
      <c r="DL129">
        <v>619.49</v>
      </c>
      <c r="DM129">
        <v>287.37900000000002</v>
      </c>
      <c r="DN129">
        <v>23</v>
      </c>
      <c r="DO129">
        <v>24.736899999999999</v>
      </c>
      <c r="DP129">
        <v>30.0002</v>
      </c>
      <c r="DQ129">
        <v>24.7956</v>
      </c>
      <c r="DR129">
        <v>24.8078</v>
      </c>
      <c r="DS129">
        <v>18.736499999999999</v>
      </c>
      <c r="DT129">
        <v>27.779</v>
      </c>
      <c r="DU129">
        <v>85.472399999999993</v>
      </c>
      <c r="DV129">
        <v>23</v>
      </c>
      <c r="DW129">
        <v>390.83</v>
      </c>
      <c r="DX129">
        <v>19</v>
      </c>
      <c r="DY129">
        <v>101.123</v>
      </c>
      <c r="DZ129">
        <v>105.087</v>
      </c>
    </row>
    <row r="130" spans="1:130" x14ac:dyDescent="0.25">
      <c r="A130">
        <v>114</v>
      </c>
      <c r="B130">
        <v>1560442218.5</v>
      </c>
      <c r="C130">
        <v>226</v>
      </c>
      <c r="D130" t="s">
        <v>470</v>
      </c>
      <c r="E130" t="s">
        <v>471</v>
      </c>
      <c r="G130">
        <v>1560442209.1607101</v>
      </c>
      <c r="H130">
        <f t="shared" si="29"/>
        <v>9.7009053638581354E-4</v>
      </c>
      <c r="I130">
        <f t="shared" si="30"/>
        <v>20.460131544990549</v>
      </c>
      <c r="J130">
        <f t="shared" si="31"/>
        <v>331.85864285714302</v>
      </c>
      <c r="K130">
        <f t="shared" si="32"/>
        <v>-5.9516002653159816</v>
      </c>
      <c r="L130">
        <f t="shared" si="33"/>
        <v>-0.59234549893062238</v>
      </c>
      <c r="M130">
        <f t="shared" si="34"/>
        <v>33.028927450526126</v>
      </c>
      <c r="N130">
        <f t="shared" si="35"/>
        <v>9.903602056575464E-2</v>
      </c>
      <c r="O130">
        <f t="shared" si="36"/>
        <v>3</v>
      </c>
      <c r="P130">
        <f t="shared" si="37"/>
        <v>9.7427875715252368E-2</v>
      </c>
      <c r="Q130">
        <f t="shared" si="38"/>
        <v>6.1034890544737527E-2</v>
      </c>
      <c r="R130">
        <f t="shared" si="39"/>
        <v>215.02118088568392</v>
      </c>
      <c r="S130">
        <f t="shared" si="40"/>
        <v>24.533572588472978</v>
      </c>
      <c r="T130">
        <f t="shared" si="41"/>
        <v>24.1341160714286</v>
      </c>
      <c r="U130">
        <f t="shared" si="42"/>
        <v>3.0191881784357508</v>
      </c>
      <c r="V130">
        <f t="shared" si="43"/>
        <v>70.496855787852923</v>
      </c>
      <c r="W130">
        <f t="shared" si="44"/>
        <v>2.0534498259286096</v>
      </c>
      <c r="X130">
        <f t="shared" si="45"/>
        <v>2.9128246969029119</v>
      </c>
      <c r="Y130">
        <f t="shared" si="46"/>
        <v>0.96573835250714124</v>
      </c>
      <c r="Z130">
        <f t="shared" si="47"/>
        <v>-42.78099265461438</v>
      </c>
      <c r="AA130">
        <f t="shared" si="48"/>
        <v>-96.444620871440023</v>
      </c>
      <c r="AB130">
        <f t="shared" si="49"/>
        <v>-6.7207531590802123</v>
      </c>
      <c r="AC130">
        <f t="shared" si="50"/>
        <v>69.074814200549312</v>
      </c>
      <c r="AD130">
        <v>0</v>
      </c>
      <c r="AE130">
        <v>0</v>
      </c>
      <c r="AF130">
        <v>3</v>
      </c>
      <c r="AG130">
        <v>6</v>
      </c>
      <c r="AH130">
        <v>1</v>
      </c>
      <c r="AI130">
        <f t="shared" si="51"/>
        <v>1</v>
      </c>
      <c r="AJ130">
        <f t="shared" si="52"/>
        <v>0</v>
      </c>
      <c r="AK130">
        <f t="shared" si="53"/>
        <v>67858.112824334414</v>
      </c>
      <c r="AL130">
        <f t="shared" si="54"/>
        <v>1199.9960714285701</v>
      </c>
      <c r="AM130">
        <f t="shared" si="55"/>
        <v>963.35763224742516</v>
      </c>
      <c r="AN130">
        <f t="shared" si="56"/>
        <v>0.80280065508928555</v>
      </c>
      <c r="AO130">
        <f t="shared" si="57"/>
        <v>0.2231997481392857</v>
      </c>
      <c r="AP130">
        <v>10</v>
      </c>
      <c r="AQ130">
        <v>1</v>
      </c>
      <c r="AR130" t="s">
        <v>237</v>
      </c>
      <c r="AS130">
        <v>1560442209.1607101</v>
      </c>
      <c r="AT130">
        <v>331.85864285714302</v>
      </c>
      <c r="AU130">
        <v>366.49271428571399</v>
      </c>
      <c r="AV130">
        <v>20.6320678571429</v>
      </c>
      <c r="AW130">
        <v>19.048732142857101</v>
      </c>
      <c r="AX130">
        <v>600.04682142857098</v>
      </c>
      <c r="AY130">
        <v>99.427099999999996</v>
      </c>
      <c r="AZ130">
        <v>9.9997339285714304E-2</v>
      </c>
      <c r="BA130">
        <v>23.537807142857101</v>
      </c>
      <c r="BB130">
        <v>24.254567857142899</v>
      </c>
      <c r="BC130">
        <v>24.013664285714299</v>
      </c>
      <c r="BD130">
        <v>0</v>
      </c>
      <c r="BE130">
        <v>0</v>
      </c>
      <c r="BF130">
        <v>13001.671428571401</v>
      </c>
      <c r="BG130">
        <v>1041.65857142857</v>
      </c>
      <c r="BH130">
        <v>10.058588571428601</v>
      </c>
      <c r="BI130">
        <v>1199.9960714285701</v>
      </c>
      <c r="BJ130">
        <v>0.33000546428571398</v>
      </c>
      <c r="BK130">
        <v>0.32999600000000001</v>
      </c>
      <c r="BL130">
        <v>0.33000014285714302</v>
      </c>
      <c r="BM130">
        <v>9.9983210714285706E-3</v>
      </c>
      <c r="BN130">
        <v>26</v>
      </c>
      <c r="BO130">
        <v>17743.114285714299</v>
      </c>
      <c r="BP130">
        <v>1560439127</v>
      </c>
      <c r="BQ130" t="s">
        <v>238</v>
      </c>
      <c r="BR130">
        <v>2</v>
      </c>
      <c r="BS130">
        <v>-0.51400000000000001</v>
      </c>
      <c r="BT130">
        <v>2.4E-2</v>
      </c>
      <c r="BU130">
        <v>400</v>
      </c>
      <c r="BV130">
        <v>19</v>
      </c>
      <c r="BW130">
        <v>0.04</v>
      </c>
      <c r="BX130">
        <v>0.04</v>
      </c>
      <c r="BY130">
        <v>20.412565680261501</v>
      </c>
      <c r="BZ130">
        <v>2.0316494359062198</v>
      </c>
      <c r="CA130">
        <v>0.20617660177274</v>
      </c>
      <c r="CB130">
        <v>0</v>
      </c>
      <c r="CC130">
        <v>-34.577656097560997</v>
      </c>
      <c r="CD130">
        <v>-3.5979616724736698</v>
      </c>
      <c r="CE130">
        <v>0.36385056236195701</v>
      </c>
      <c r="CF130">
        <v>0</v>
      </c>
      <c r="CG130">
        <v>1.5835678048780499</v>
      </c>
      <c r="CH130">
        <v>-1.08355400697176E-3</v>
      </c>
      <c r="CI130">
        <v>1.1300302439188701E-3</v>
      </c>
      <c r="CJ130">
        <v>1</v>
      </c>
      <c r="CK130">
        <v>1</v>
      </c>
      <c r="CL130">
        <v>3</v>
      </c>
      <c r="CM130" t="s">
        <v>257</v>
      </c>
      <c r="CN130">
        <v>1.8608100000000001</v>
      </c>
      <c r="CO130">
        <v>1.8577600000000001</v>
      </c>
      <c r="CP130">
        <v>1.8605100000000001</v>
      </c>
      <c r="CQ130">
        <v>1.8533299999999999</v>
      </c>
      <c r="CR130">
        <v>1.8518399999999999</v>
      </c>
      <c r="CS130">
        <v>1.8527199999999999</v>
      </c>
      <c r="CT130">
        <v>1.8563799999999999</v>
      </c>
      <c r="CU130">
        <v>1.8626499999999999</v>
      </c>
      <c r="CV130" t="s">
        <v>240</v>
      </c>
      <c r="CW130" t="s">
        <v>19</v>
      </c>
      <c r="CX130" t="s">
        <v>19</v>
      </c>
      <c r="CY130" t="s">
        <v>19</v>
      </c>
      <c r="CZ130" t="s">
        <v>241</v>
      </c>
      <c r="DA130" t="s">
        <v>242</v>
      </c>
      <c r="DB130" t="s">
        <v>243</v>
      </c>
      <c r="DC130" t="s">
        <v>243</v>
      </c>
      <c r="DD130" t="s">
        <v>243</v>
      </c>
      <c r="DE130" t="s">
        <v>243</v>
      </c>
      <c r="DF130">
        <v>0</v>
      </c>
      <c r="DG130">
        <v>100</v>
      </c>
      <c r="DH130">
        <v>100</v>
      </c>
      <c r="DI130">
        <v>-0.51400000000000001</v>
      </c>
      <c r="DJ130">
        <v>2.4E-2</v>
      </c>
      <c r="DK130">
        <v>3</v>
      </c>
      <c r="DL130">
        <v>619.89599999999996</v>
      </c>
      <c r="DM130">
        <v>287.21800000000002</v>
      </c>
      <c r="DN130">
        <v>22.9999</v>
      </c>
      <c r="DO130">
        <v>24.7379</v>
      </c>
      <c r="DP130">
        <v>30.000299999999999</v>
      </c>
      <c r="DQ130">
        <v>24.796600000000002</v>
      </c>
      <c r="DR130">
        <v>24.808900000000001</v>
      </c>
      <c r="DS130">
        <v>18.832599999999999</v>
      </c>
      <c r="DT130">
        <v>27.779</v>
      </c>
      <c r="DU130">
        <v>85.472399999999993</v>
      </c>
      <c r="DV130">
        <v>23</v>
      </c>
      <c r="DW130">
        <v>390.83</v>
      </c>
      <c r="DX130">
        <v>19</v>
      </c>
      <c r="DY130">
        <v>101.123</v>
      </c>
      <c r="DZ130">
        <v>105.087</v>
      </c>
    </row>
    <row r="131" spans="1:130" x14ac:dyDescent="0.25">
      <c r="A131">
        <v>115</v>
      </c>
      <c r="B131">
        <v>1560442220.5</v>
      </c>
      <c r="C131">
        <v>228</v>
      </c>
      <c r="D131" t="s">
        <v>472</v>
      </c>
      <c r="E131" t="s">
        <v>473</v>
      </c>
      <c r="G131">
        <v>1560442211.1607101</v>
      </c>
      <c r="H131">
        <f t="shared" si="29"/>
        <v>9.6992215411685092E-4</v>
      </c>
      <c r="I131">
        <f t="shared" si="30"/>
        <v>20.532217637153046</v>
      </c>
      <c r="J131">
        <f t="shared" si="31"/>
        <v>335.08607142857102</v>
      </c>
      <c r="K131">
        <f t="shared" si="32"/>
        <v>-3.944639659360845</v>
      </c>
      <c r="L131">
        <f t="shared" si="33"/>
        <v>-0.39259792998430582</v>
      </c>
      <c r="M131">
        <f t="shared" si="34"/>
        <v>33.350092624365622</v>
      </c>
      <c r="N131">
        <f t="shared" si="35"/>
        <v>9.9036535055734412E-2</v>
      </c>
      <c r="O131">
        <f t="shared" si="36"/>
        <v>3</v>
      </c>
      <c r="P131">
        <f t="shared" si="37"/>
        <v>9.7428373632291468E-2</v>
      </c>
      <c r="Q131">
        <f t="shared" si="38"/>
        <v>6.1035203200796674E-2</v>
      </c>
      <c r="R131">
        <f t="shared" si="39"/>
        <v>215.02140708015889</v>
      </c>
      <c r="S131">
        <f t="shared" si="40"/>
        <v>24.533741744021601</v>
      </c>
      <c r="T131">
        <f t="shared" si="41"/>
        <v>24.133521428571399</v>
      </c>
      <c r="U131">
        <f t="shared" si="42"/>
        <v>3.0190804433082361</v>
      </c>
      <c r="V131">
        <f t="shared" si="43"/>
        <v>70.498595471312171</v>
      </c>
      <c r="W131">
        <f t="shared" si="44"/>
        <v>2.0535159730503909</v>
      </c>
      <c r="X131">
        <f t="shared" si="45"/>
        <v>2.9128466451307151</v>
      </c>
      <c r="Y131">
        <f t="shared" si="46"/>
        <v>0.9655644702578452</v>
      </c>
      <c r="Z131">
        <f t="shared" si="47"/>
        <v>-42.773566996553129</v>
      </c>
      <c r="AA131">
        <f t="shared" si="48"/>
        <v>-96.32822871428813</v>
      </c>
      <c r="AB131">
        <f t="shared" si="49"/>
        <v>-6.7126264127845578</v>
      </c>
      <c r="AC131">
        <f t="shared" si="50"/>
        <v>69.206984956533105</v>
      </c>
      <c r="AD131">
        <v>0</v>
      </c>
      <c r="AE131">
        <v>0</v>
      </c>
      <c r="AF131">
        <v>3</v>
      </c>
      <c r="AG131">
        <v>6</v>
      </c>
      <c r="AH131">
        <v>1</v>
      </c>
      <c r="AI131">
        <f t="shared" si="51"/>
        <v>1</v>
      </c>
      <c r="AJ131">
        <f t="shared" si="52"/>
        <v>0</v>
      </c>
      <c r="AK131">
        <f t="shared" si="53"/>
        <v>67862.895597772891</v>
      </c>
      <c r="AL131">
        <f t="shared" si="54"/>
        <v>1199.9974999999999</v>
      </c>
      <c r="AM131">
        <f t="shared" si="55"/>
        <v>963.35881971256231</v>
      </c>
      <c r="AN131">
        <f t="shared" si="56"/>
        <v>0.80280068892857059</v>
      </c>
      <c r="AO131">
        <f t="shared" si="57"/>
        <v>0.22319970781428555</v>
      </c>
      <c r="AP131">
        <v>10</v>
      </c>
      <c r="AQ131">
        <v>1</v>
      </c>
      <c r="AR131" t="s">
        <v>237</v>
      </c>
      <c r="AS131">
        <v>1560442211.1607101</v>
      </c>
      <c r="AT131">
        <v>335.08607142857102</v>
      </c>
      <c r="AU131">
        <v>369.84550000000002</v>
      </c>
      <c r="AV131">
        <v>20.632764285714298</v>
      </c>
      <c r="AW131">
        <v>19.049700000000001</v>
      </c>
      <c r="AX131">
        <v>600.04510714285698</v>
      </c>
      <c r="AY131">
        <v>99.426946428571398</v>
      </c>
      <c r="AZ131">
        <v>9.9997446428571404E-2</v>
      </c>
      <c r="BA131">
        <v>23.537932142857098</v>
      </c>
      <c r="BB131">
        <v>24.2547964285714</v>
      </c>
      <c r="BC131">
        <v>24.012246428571402</v>
      </c>
      <c r="BD131">
        <v>0</v>
      </c>
      <c r="BE131">
        <v>0</v>
      </c>
      <c r="BF131">
        <v>13002.7214285714</v>
      </c>
      <c r="BG131">
        <v>1041.6732142857099</v>
      </c>
      <c r="BH131">
        <v>9.8846096428571393</v>
      </c>
      <c r="BI131">
        <v>1199.9974999999999</v>
      </c>
      <c r="BJ131">
        <v>0.33000607142857102</v>
      </c>
      <c r="BK131">
        <v>0.32999560714285697</v>
      </c>
      <c r="BL131">
        <v>0.32999996428571399</v>
      </c>
      <c r="BM131">
        <v>9.9982600000000001E-3</v>
      </c>
      <c r="BN131">
        <v>26</v>
      </c>
      <c r="BO131">
        <v>17743.132142857099</v>
      </c>
      <c r="BP131">
        <v>1560439127</v>
      </c>
      <c r="BQ131" t="s">
        <v>238</v>
      </c>
      <c r="BR131">
        <v>2</v>
      </c>
      <c r="BS131">
        <v>-0.51400000000000001</v>
      </c>
      <c r="BT131">
        <v>2.4E-2</v>
      </c>
      <c r="BU131">
        <v>400</v>
      </c>
      <c r="BV131">
        <v>19</v>
      </c>
      <c r="BW131">
        <v>0.04</v>
      </c>
      <c r="BX131">
        <v>0.04</v>
      </c>
      <c r="BY131">
        <v>20.4710124177513</v>
      </c>
      <c r="BZ131">
        <v>2.1421242784830499</v>
      </c>
      <c r="CA131">
        <v>0.215159190366468</v>
      </c>
      <c r="CB131">
        <v>0</v>
      </c>
      <c r="CC131">
        <v>-34.6823780487805</v>
      </c>
      <c r="CD131">
        <v>-3.78404738675962</v>
      </c>
      <c r="CE131">
        <v>0.37929132860793002</v>
      </c>
      <c r="CF131">
        <v>0</v>
      </c>
      <c r="CG131">
        <v>1.5831058536585401</v>
      </c>
      <c r="CH131">
        <v>-1.192055749126E-3</v>
      </c>
      <c r="CI131">
        <v>1.1643358320535099E-3</v>
      </c>
      <c r="CJ131">
        <v>1</v>
      </c>
      <c r="CK131">
        <v>1</v>
      </c>
      <c r="CL131">
        <v>3</v>
      </c>
      <c r="CM131" t="s">
        <v>257</v>
      </c>
      <c r="CN131">
        <v>1.8608100000000001</v>
      </c>
      <c r="CO131">
        <v>1.8577600000000001</v>
      </c>
      <c r="CP131">
        <v>1.86052</v>
      </c>
      <c r="CQ131">
        <v>1.8533500000000001</v>
      </c>
      <c r="CR131">
        <v>1.8518399999999999</v>
      </c>
      <c r="CS131">
        <v>1.8527199999999999</v>
      </c>
      <c r="CT131">
        <v>1.8563799999999999</v>
      </c>
      <c r="CU131">
        <v>1.8626499999999999</v>
      </c>
      <c r="CV131" t="s">
        <v>240</v>
      </c>
      <c r="CW131" t="s">
        <v>19</v>
      </c>
      <c r="CX131" t="s">
        <v>19</v>
      </c>
      <c r="CY131" t="s">
        <v>19</v>
      </c>
      <c r="CZ131" t="s">
        <v>241</v>
      </c>
      <c r="DA131" t="s">
        <v>242</v>
      </c>
      <c r="DB131" t="s">
        <v>243</v>
      </c>
      <c r="DC131" t="s">
        <v>243</v>
      </c>
      <c r="DD131" t="s">
        <v>243</v>
      </c>
      <c r="DE131" t="s">
        <v>243</v>
      </c>
      <c r="DF131">
        <v>0</v>
      </c>
      <c r="DG131">
        <v>100</v>
      </c>
      <c r="DH131">
        <v>100</v>
      </c>
      <c r="DI131">
        <v>-0.51400000000000001</v>
      </c>
      <c r="DJ131">
        <v>2.4E-2</v>
      </c>
      <c r="DK131">
        <v>3</v>
      </c>
      <c r="DL131">
        <v>619.73099999999999</v>
      </c>
      <c r="DM131">
        <v>287.23399999999998</v>
      </c>
      <c r="DN131">
        <v>22.9998</v>
      </c>
      <c r="DO131">
        <v>24.7395</v>
      </c>
      <c r="DP131">
        <v>30.000399999999999</v>
      </c>
      <c r="DQ131">
        <v>24.797699999999999</v>
      </c>
      <c r="DR131">
        <v>24.809899999999999</v>
      </c>
      <c r="DS131">
        <v>18.964600000000001</v>
      </c>
      <c r="DT131">
        <v>27.779</v>
      </c>
      <c r="DU131">
        <v>85.472399999999993</v>
      </c>
      <c r="DV131">
        <v>23</v>
      </c>
      <c r="DW131">
        <v>395.83</v>
      </c>
      <c r="DX131">
        <v>19</v>
      </c>
      <c r="DY131">
        <v>101.123</v>
      </c>
      <c r="DZ131">
        <v>105.087</v>
      </c>
    </row>
    <row r="132" spans="1:130" x14ac:dyDescent="0.25">
      <c r="A132">
        <v>116</v>
      </c>
      <c r="B132">
        <v>1560442222.5</v>
      </c>
      <c r="C132">
        <v>230</v>
      </c>
      <c r="D132" t="s">
        <v>474</v>
      </c>
      <c r="E132" t="s">
        <v>475</v>
      </c>
      <c r="G132">
        <v>1560442213.1607101</v>
      </c>
      <c r="H132">
        <f t="shared" si="29"/>
        <v>9.69749425008888E-4</v>
      </c>
      <c r="I132">
        <f t="shared" si="30"/>
        <v>20.601775762869277</v>
      </c>
      <c r="J132">
        <f t="shared" si="31"/>
        <v>338.31821428571402</v>
      </c>
      <c r="K132">
        <f t="shared" si="32"/>
        <v>-1.9298778375066485</v>
      </c>
      <c r="L132">
        <f t="shared" si="33"/>
        <v>-0.19207465121696304</v>
      </c>
      <c r="M132">
        <f t="shared" si="34"/>
        <v>33.671744266067009</v>
      </c>
      <c r="N132">
        <f t="shared" si="35"/>
        <v>9.9025752605842288E-2</v>
      </c>
      <c r="O132">
        <f t="shared" si="36"/>
        <v>3</v>
      </c>
      <c r="P132">
        <f t="shared" si="37"/>
        <v>9.7417938493077838E-2</v>
      </c>
      <c r="Q132">
        <f t="shared" si="38"/>
        <v>6.1028650686083666E-2</v>
      </c>
      <c r="R132">
        <f t="shared" si="39"/>
        <v>215.02143989240344</v>
      </c>
      <c r="S132">
        <f t="shared" si="40"/>
        <v>24.533857353445011</v>
      </c>
      <c r="T132">
        <f t="shared" si="41"/>
        <v>24.13355178571425</v>
      </c>
      <c r="U132">
        <f t="shared" si="42"/>
        <v>3.0190859432183146</v>
      </c>
      <c r="V132">
        <f t="shared" si="43"/>
        <v>70.500881683730341</v>
      </c>
      <c r="W132">
        <f t="shared" si="44"/>
        <v>2.0535914090688281</v>
      </c>
      <c r="X132">
        <f t="shared" si="45"/>
        <v>2.9128591870401253</v>
      </c>
      <c r="Y132">
        <f t="shared" si="46"/>
        <v>0.96549453414948649</v>
      </c>
      <c r="Z132">
        <f t="shared" si="47"/>
        <v>-42.765949642891961</v>
      </c>
      <c r="AA132">
        <f t="shared" si="48"/>
        <v>-96.321585985703834</v>
      </c>
      <c r="AB132">
        <f t="shared" si="49"/>
        <v>-6.7121669661639958</v>
      </c>
      <c r="AC132">
        <f t="shared" si="50"/>
        <v>69.221737297643628</v>
      </c>
      <c r="AD132">
        <v>0</v>
      </c>
      <c r="AE132">
        <v>0</v>
      </c>
      <c r="AF132">
        <v>3</v>
      </c>
      <c r="AG132">
        <v>6</v>
      </c>
      <c r="AH132">
        <v>1</v>
      </c>
      <c r="AI132">
        <f t="shared" si="51"/>
        <v>1</v>
      </c>
      <c r="AJ132">
        <f t="shared" si="52"/>
        <v>0</v>
      </c>
      <c r="AK132">
        <f t="shared" si="53"/>
        <v>67861.351348385098</v>
      </c>
      <c r="AL132">
        <f t="shared" si="54"/>
        <v>1199.9978571428601</v>
      </c>
      <c r="AM132">
        <f t="shared" si="55"/>
        <v>963.35909153426678</v>
      </c>
      <c r="AN132">
        <f t="shared" si="56"/>
        <v>0.80280067651785703</v>
      </c>
      <c r="AO132">
        <f t="shared" si="57"/>
        <v>0.22319967889642853</v>
      </c>
      <c r="AP132">
        <v>10</v>
      </c>
      <c r="AQ132">
        <v>1</v>
      </c>
      <c r="AR132" t="s">
        <v>237</v>
      </c>
      <c r="AS132">
        <v>1560442213.1607101</v>
      </c>
      <c r="AT132">
        <v>338.31821428571402</v>
      </c>
      <c r="AU132">
        <v>373.198714285714</v>
      </c>
      <c r="AV132">
        <v>20.633542857142899</v>
      </c>
      <c r="AW132">
        <v>19.050760714285701</v>
      </c>
      <c r="AX132">
        <v>600.04471428571401</v>
      </c>
      <c r="AY132">
        <v>99.426839285714294</v>
      </c>
      <c r="AZ132">
        <v>0.1000051</v>
      </c>
      <c r="BA132">
        <v>23.5380035714286</v>
      </c>
      <c r="BB132">
        <v>24.254732142857101</v>
      </c>
      <c r="BC132">
        <v>24.012371428571399</v>
      </c>
      <c r="BD132">
        <v>0</v>
      </c>
      <c r="BE132">
        <v>0</v>
      </c>
      <c r="BF132">
        <v>13002.410714285699</v>
      </c>
      <c r="BG132">
        <v>1041.68392857143</v>
      </c>
      <c r="BH132">
        <v>9.8215235714285694</v>
      </c>
      <c r="BI132">
        <v>1199.9978571428601</v>
      </c>
      <c r="BJ132">
        <v>0.33000635714285698</v>
      </c>
      <c r="BK132">
        <v>0.32999535714285699</v>
      </c>
      <c r="BL132">
        <v>0.32999989285714298</v>
      </c>
      <c r="BM132">
        <v>9.9982396428571398E-3</v>
      </c>
      <c r="BN132">
        <v>26</v>
      </c>
      <c r="BO132">
        <v>17743.142857142899</v>
      </c>
      <c r="BP132">
        <v>1560439127</v>
      </c>
      <c r="BQ132" t="s">
        <v>238</v>
      </c>
      <c r="BR132">
        <v>2</v>
      </c>
      <c r="BS132">
        <v>-0.51400000000000001</v>
      </c>
      <c r="BT132">
        <v>2.4E-2</v>
      </c>
      <c r="BU132">
        <v>400</v>
      </c>
      <c r="BV132">
        <v>19</v>
      </c>
      <c r="BW132">
        <v>0.04</v>
      </c>
      <c r="BX132">
        <v>0.04</v>
      </c>
      <c r="BY132">
        <v>20.544461824993299</v>
      </c>
      <c r="BZ132">
        <v>2.1606492213380699</v>
      </c>
      <c r="CA132">
        <v>0.21670082388308101</v>
      </c>
      <c r="CB132">
        <v>0</v>
      </c>
      <c r="CC132">
        <v>-34.811702439024401</v>
      </c>
      <c r="CD132">
        <v>-3.72619651567928</v>
      </c>
      <c r="CE132">
        <v>0.373469039098</v>
      </c>
      <c r="CF132">
        <v>0</v>
      </c>
      <c r="CG132">
        <v>1.5827224390243899</v>
      </c>
      <c r="CH132">
        <v>-6.0911498257840303E-3</v>
      </c>
      <c r="CI132">
        <v>1.54520308948223E-3</v>
      </c>
      <c r="CJ132">
        <v>1</v>
      </c>
      <c r="CK132">
        <v>1</v>
      </c>
      <c r="CL132">
        <v>3</v>
      </c>
      <c r="CM132" t="s">
        <v>257</v>
      </c>
      <c r="CN132">
        <v>1.8608100000000001</v>
      </c>
      <c r="CO132">
        <v>1.8577600000000001</v>
      </c>
      <c r="CP132">
        <v>1.86052</v>
      </c>
      <c r="CQ132">
        <v>1.85334</v>
      </c>
      <c r="CR132">
        <v>1.85185</v>
      </c>
      <c r="CS132">
        <v>1.8527199999999999</v>
      </c>
      <c r="CT132">
        <v>1.8564000000000001</v>
      </c>
      <c r="CU132">
        <v>1.8626400000000001</v>
      </c>
      <c r="CV132" t="s">
        <v>240</v>
      </c>
      <c r="CW132" t="s">
        <v>19</v>
      </c>
      <c r="CX132" t="s">
        <v>19</v>
      </c>
      <c r="CY132" t="s">
        <v>19</v>
      </c>
      <c r="CZ132" t="s">
        <v>241</v>
      </c>
      <c r="DA132" t="s">
        <v>242</v>
      </c>
      <c r="DB132" t="s">
        <v>243</v>
      </c>
      <c r="DC132" t="s">
        <v>243</v>
      </c>
      <c r="DD132" t="s">
        <v>243</v>
      </c>
      <c r="DE132" t="s">
        <v>243</v>
      </c>
      <c r="DF132">
        <v>0</v>
      </c>
      <c r="DG132">
        <v>100</v>
      </c>
      <c r="DH132">
        <v>100</v>
      </c>
      <c r="DI132">
        <v>-0.51400000000000001</v>
      </c>
      <c r="DJ132">
        <v>2.4E-2</v>
      </c>
      <c r="DK132">
        <v>3</v>
      </c>
      <c r="DL132">
        <v>619.625</v>
      </c>
      <c r="DM132">
        <v>287.28399999999999</v>
      </c>
      <c r="DN132">
        <v>22.9998</v>
      </c>
      <c r="DO132">
        <v>24.740500000000001</v>
      </c>
      <c r="DP132">
        <v>30.000299999999999</v>
      </c>
      <c r="DQ132">
        <v>24.7987</v>
      </c>
      <c r="DR132">
        <v>24.8109</v>
      </c>
      <c r="DS132">
        <v>19.117100000000001</v>
      </c>
      <c r="DT132">
        <v>27.779</v>
      </c>
      <c r="DU132">
        <v>85.472399999999993</v>
      </c>
      <c r="DV132">
        <v>23</v>
      </c>
      <c r="DW132">
        <v>400.83</v>
      </c>
      <c r="DX132">
        <v>19</v>
      </c>
      <c r="DY132">
        <v>101.123</v>
      </c>
      <c r="DZ132">
        <v>105.08799999999999</v>
      </c>
    </row>
    <row r="133" spans="1:130" x14ac:dyDescent="0.25">
      <c r="A133">
        <v>117</v>
      </c>
      <c r="B133">
        <v>1560442224.5</v>
      </c>
      <c r="C133">
        <v>232</v>
      </c>
      <c r="D133" t="s">
        <v>476</v>
      </c>
      <c r="E133" t="s">
        <v>477</v>
      </c>
      <c r="G133">
        <v>1560442215.1607101</v>
      </c>
      <c r="H133">
        <f t="shared" si="29"/>
        <v>9.6949279659684434E-4</v>
      </c>
      <c r="I133">
        <f t="shared" si="30"/>
        <v>20.665128438431225</v>
      </c>
      <c r="J133">
        <f t="shared" si="31"/>
        <v>341.552428571429</v>
      </c>
      <c r="K133">
        <f t="shared" si="32"/>
        <v>0.1685125623092911</v>
      </c>
      <c r="L133">
        <f t="shared" si="33"/>
        <v>1.6771488831342905E-2</v>
      </c>
      <c r="M133">
        <f t="shared" si="34"/>
        <v>33.993565005497089</v>
      </c>
      <c r="N133">
        <f t="shared" si="35"/>
        <v>9.9009251502217246E-2</v>
      </c>
      <c r="O133">
        <f t="shared" si="36"/>
        <v>3</v>
      </c>
      <c r="P133">
        <f t="shared" si="37"/>
        <v>9.7401968830754693E-2</v>
      </c>
      <c r="Q133">
        <f t="shared" si="38"/>
        <v>6.1018622896435698E-2</v>
      </c>
      <c r="R133">
        <f t="shared" si="39"/>
        <v>215.02163381667052</v>
      </c>
      <c r="S133">
        <f t="shared" si="40"/>
        <v>24.533923902900838</v>
      </c>
      <c r="T133">
        <f t="shared" si="41"/>
        <v>24.13334642857145</v>
      </c>
      <c r="U133">
        <f t="shared" si="42"/>
        <v>3.0190487381150524</v>
      </c>
      <c r="V133">
        <f t="shared" si="43"/>
        <v>70.503017608718324</v>
      </c>
      <c r="W133">
        <f t="shared" si="44"/>
        <v>2.0536536255560689</v>
      </c>
      <c r="X133">
        <f t="shared" si="45"/>
        <v>2.9128591870401253</v>
      </c>
      <c r="Y133">
        <f t="shared" si="46"/>
        <v>0.96539511255898347</v>
      </c>
      <c r="Z133">
        <f t="shared" si="47"/>
        <v>-42.754632329920838</v>
      </c>
      <c r="AA133">
        <f t="shared" si="48"/>
        <v>-96.288372342855936</v>
      </c>
      <c r="AB133">
        <f t="shared" si="49"/>
        <v>-6.7098455067402076</v>
      </c>
      <c r="AC133">
        <f t="shared" si="50"/>
        <v>69.268783637153533</v>
      </c>
      <c r="AD133">
        <v>0</v>
      </c>
      <c r="AE133">
        <v>0</v>
      </c>
      <c r="AF133">
        <v>3</v>
      </c>
      <c r="AG133">
        <v>6</v>
      </c>
      <c r="AH133">
        <v>1</v>
      </c>
      <c r="AI133">
        <f t="shared" si="51"/>
        <v>1</v>
      </c>
      <c r="AJ133">
        <f t="shared" si="52"/>
        <v>0</v>
      </c>
      <c r="AK133">
        <f t="shared" si="53"/>
        <v>67859.664263653773</v>
      </c>
      <c r="AL133">
        <f t="shared" si="54"/>
        <v>1199.99928571429</v>
      </c>
      <c r="AM133">
        <f t="shared" si="55"/>
        <v>963.3600863567541</v>
      </c>
      <c r="AN133">
        <f t="shared" si="56"/>
        <v>0.80280054982142901</v>
      </c>
      <c r="AO133">
        <f t="shared" si="57"/>
        <v>0.22319964970714298</v>
      </c>
      <c r="AP133">
        <v>10</v>
      </c>
      <c r="AQ133">
        <v>1</v>
      </c>
      <c r="AR133" t="s">
        <v>237</v>
      </c>
      <c r="AS133">
        <v>1560442215.1607101</v>
      </c>
      <c r="AT133">
        <v>341.552428571429</v>
      </c>
      <c r="AU133">
        <v>376.54371428571397</v>
      </c>
      <c r="AV133">
        <v>20.6342107142857</v>
      </c>
      <c r="AW133">
        <v>19.051842857142901</v>
      </c>
      <c r="AX133">
        <v>600.04257142857102</v>
      </c>
      <c r="AY133">
        <v>99.426621428571494</v>
      </c>
      <c r="AZ133">
        <v>0.100016832142857</v>
      </c>
      <c r="BA133">
        <v>23.5380035714286</v>
      </c>
      <c r="BB133">
        <v>24.254100000000001</v>
      </c>
      <c r="BC133">
        <v>24.012592857142899</v>
      </c>
      <c r="BD133">
        <v>0</v>
      </c>
      <c r="BE133">
        <v>0</v>
      </c>
      <c r="BF133">
        <v>13002.0821428571</v>
      </c>
      <c r="BG133">
        <v>1041.69035714286</v>
      </c>
      <c r="BH133">
        <v>9.8073882142857105</v>
      </c>
      <c r="BI133">
        <v>1199.99928571429</v>
      </c>
      <c r="BJ133">
        <v>0.330006392857143</v>
      </c>
      <c r="BK133">
        <v>0.32999589285714298</v>
      </c>
      <c r="BL133">
        <v>0.32999928571428599</v>
      </c>
      <c r="BM133">
        <v>9.9982349999999994E-3</v>
      </c>
      <c r="BN133">
        <v>26</v>
      </c>
      <c r="BO133">
        <v>17743.1535714286</v>
      </c>
      <c r="BP133">
        <v>1560439127</v>
      </c>
      <c r="BQ133" t="s">
        <v>238</v>
      </c>
      <c r="BR133">
        <v>2</v>
      </c>
      <c r="BS133">
        <v>-0.51400000000000001</v>
      </c>
      <c r="BT133">
        <v>2.4E-2</v>
      </c>
      <c r="BU133">
        <v>400</v>
      </c>
      <c r="BV133">
        <v>19</v>
      </c>
      <c r="BW133">
        <v>0.04</v>
      </c>
      <c r="BX133">
        <v>0.04</v>
      </c>
      <c r="BY133">
        <v>20.611836289252398</v>
      </c>
      <c r="BZ133">
        <v>2.1280493112806398</v>
      </c>
      <c r="CA133">
        <v>0.213714358991448</v>
      </c>
      <c r="CB133">
        <v>0</v>
      </c>
      <c r="CC133">
        <v>-34.924119512195098</v>
      </c>
      <c r="CD133">
        <v>-3.63064181184679</v>
      </c>
      <c r="CE133">
        <v>0.36544494645235898</v>
      </c>
      <c r="CF133">
        <v>0</v>
      </c>
      <c r="CG133">
        <v>1.58238146341463</v>
      </c>
      <c r="CH133">
        <v>-1.3773449477352699E-2</v>
      </c>
      <c r="CI133">
        <v>1.9796680689690501E-3</v>
      </c>
      <c r="CJ133">
        <v>1</v>
      </c>
      <c r="CK133">
        <v>1</v>
      </c>
      <c r="CL133">
        <v>3</v>
      </c>
      <c r="CM133" t="s">
        <v>257</v>
      </c>
      <c r="CN133">
        <v>1.8608100000000001</v>
      </c>
      <c r="CO133">
        <v>1.8577600000000001</v>
      </c>
      <c r="CP133">
        <v>1.86053</v>
      </c>
      <c r="CQ133">
        <v>1.8533299999999999</v>
      </c>
      <c r="CR133">
        <v>1.85185</v>
      </c>
      <c r="CS133">
        <v>1.8527199999999999</v>
      </c>
      <c r="CT133">
        <v>1.8564099999999999</v>
      </c>
      <c r="CU133">
        <v>1.8626400000000001</v>
      </c>
      <c r="CV133" t="s">
        <v>240</v>
      </c>
      <c r="CW133" t="s">
        <v>19</v>
      </c>
      <c r="CX133" t="s">
        <v>19</v>
      </c>
      <c r="CY133" t="s">
        <v>19</v>
      </c>
      <c r="CZ133" t="s">
        <v>241</v>
      </c>
      <c r="DA133" t="s">
        <v>242</v>
      </c>
      <c r="DB133" t="s">
        <v>243</v>
      </c>
      <c r="DC133" t="s">
        <v>243</v>
      </c>
      <c r="DD133" t="s">
        <v>243</v>
      </c>
      <c r="DE133" t="s">
        <v>243</v>
      </c>
      <c r="DF133">
        <v>0</v>
      </c>
      <c r="DG133">
        <v>100</v>
      </c>
      <c r="DH133">
        <v>100</v>
      </c>
      <c r="DI133">
        <v>-0.51400000000000001</v>
      </c>
      <c r="DJ133">
        <v>2.4E-2</v>
      </c>
      <c r="DK133">
        <v>3</v>
      </c>
      <c r="DL133">
        <v>619.91300000000001</v>
      </c>
      <c r="DM133">
        <v>287.15600000000001</v>
      </c>
      <c r="DN133">
        <v>22.999700000000001</v>
      </c>
      <c r="DO133">
        <v>24.741499999999998</v>
      </c>
      <c r="DP133">
        <v>30.000299999999999</v>
      </c>
      <c r="DQ133">
        <v>24.799800000000001</v>
      </c>
      <c r="DR133">
        <v>24.812000000000001</v>
      </c>
      <c r="DS133">
        <v>19.2121</v>
      </c>
      <c r="DT133">
        <v>27.779</v>
      </c>
      <c r="DU133">
        <v>85.472399999999993</v>
      </c>
      <c r="DV133">
        <v>23</v>
      </c>
      <c r="DW133">
        <v>400.83</v>
      </c>
      <c r="DX133">
        <v>19</v>
      </c>
      <c r="DY133">
        <v>101.122</v>
      </c>
      <c r="DZ133">
        <v>105.08799999999999</v>
      </c>
    </row>
    <row r="134" spans="1:130" x14ac:dyDescent="0.25">
      <c r="A134">
        <v>118</v>
      </c>
      <c r="B134">
        <v>1560442226.5</v>
      </c>
      <c r="C134">
        <v>234</v>
      </c>
      <c r="D134" t="s">
        <v>478</v>
      </c>
      <c r="E134" t="s">
        <v>479</v>
      </c>
      <c r="G134">
        <v>1560442217.1607101</v>
      </c>
      <c r="H134">
        <f t="shared" si="29"/>
        <v>9.6921743176902806E-4</v>
      </c>
      <c r="I134">
        <f t="shared" si="30"/>
        <v>20.733156465551822</v>
      </c>
      <c r="J134">
        <f t="shared" si="31"/>
        <v>344.78575000000001</v>
      </c>
      <c r="K134">
        <f t="shared" si="32"/>
        <v>2.242131164377712</v>
      </c>
      <c r="L134">
        <f t="shared" si="33"/>
        <v>0.22315126618024236</v>
      </c>
      <c r="M134">
        <f t="shared" si="34"/>
        <v>34.315288015167702</v>
      </c>
      <c r="N134">
        <f t="shared" si="35"/>
        <v>9.9008239318701036E-2</v>
      </c>
      <c r="O134">
        <f t="shared" si="36"/>
        <v>3</v>
      </c>
      <c r="P134">
        <f t="shared" si="37"/>
        <v>9.7400989243222491E-2</v>
      </c>
      <c r="Q134">
        <f t="shared" si="38"/>
        <v>6.1018007786766026E-2</v>
      </c>
      <c r="R134">
        <f t="shared" si="39"/>
        <v>215.02163365529265</v>
      </c>
      <c r="S134">
        <f t="shared" si="40"/>
        <v>24.533847774489395</v>
      </c>
      <c r="T134">
        <f t="shared" si="41"/>
        <v>24.132207142857148</v>
      </c>
      <c r="U134">
        <f t="shared" si="42"/>
        <v>3.0188423379531266</v>
      </c>
      <c r="V134">
        <f t="shared" si="43"/>
        <v>70.505687159389481</v>
      </c>
      <c r="W134">
        <f t="shared" si="44"/>
        <v>2.0537132581870967</v>
      </c>
      <c r="X134">
        <f t="shared" si="45"/>
        <v>2.9128334761766759</v>
      </c>
      <c r="Y134">
        <f t="shared" si="46"/>
        <v>0.96512907976602991</v>
      </c>
      <c r="Z134">
        <f t="shared" si="47"/>
        <v>-42.742488741014135</v>
      </c>
      <c r="AA134">
        <f t="shared" si="48"/>
        <v>-96.127791600007825</v>
      </c>
      <c r="AB134">
        <f t="shared" si="49"/>
        <v>-6.6986119097159857</v>
      </c>
      <c r="AC134">
        <f t="shared" si="50"/>
        <v>69.452741404554686</v>
      </c>
      <c r="AD134">
        <v>0</v>
      </c>
      <c r="AE134">
        <v>0</v>
      </c>
      <c r="AF134">
        <v>3</v>
      </c>
      <c r="AG134">
        <v>6</v>
      </c>
      <c r="AH134">
        <v>1</v>
      </c>
      <c r="AI134">
        <f t="shared" si="51"/>
        <v>1</v>
      </c>
      <c r="AJ134">
        <f t="shared" si="52"/>
        <v>0</v>
      </c>
      <c r="AK134">
        <f t="shared" si="53"/>
        <v>67858.297388094565</v>
      </c>
      <c r="AL134">
        <f t="shared" si="54"/>
        <v>1199.99928571429</v>
      </c>
      <c r="AM134">
        <f t="shared" si="55"/>
        <v>963.36004489249297</v>
      </c>
      <c r="AN134">
        <f t="shared" si="56"/>
        <v>0.80280051526785756</v>
      </c>
      <c r="AO134">
        <f t="shared" si="57"/>
        <v>0.22319965914642867</v>
      </c>
      <c r="AP134">
        <v>10</v>
      </c>
      <c r="AQ134">
        <v>1</v>
      </c>
      <c r="AR134" t="s">
        <v>237</v>
      </c>
      <c r="AS134">
        <v>1560442217.1607101</v>
      </c>
      <c r="AT134">
        <v>344.78575000000001</v>
      </c>
      <c r="AU134">
        <v>379.895642857143</v>
      </c>
      <c r="AV134">
        <v>20.634857142857101</v>
      </c>
      <c r="AW134">
        <v>19.052932142857099</v>
      </c>
      <c r="AX134">
        <v>600.039678571428</v>
      </c>
      <c r="AY134">
        <v>99.426407142857101</v>
      </c>
      <c r="AZ134">
        <v>0.100003142857143</v>
      </c>
      <c r="BA134">
        <v>23.537857142857099</v>
      </c>
      <c r="BB134">
        <v>24.252749999999999</v>
      </c>
      <c r="BC134">
        <v>24.0116642857143</v>
      </c>
      <c r="BD134">
        <v>0</v>
      </c>
      <c r="BE134">
        <v>0</v>
      </c>
      <c r="BF134">
        <v>13001.814285714299</v>
      </c>
      <c r="BG134">
        <v>1041.69392857143</v>
      </c>
      <c r="BH134">
        <v>9.8363542857142807</v>
      </c>
      <c r="BI134">
        <v>1199.99928571429</v>
      </c>
      <c r="BJ134">
        <v>0.330006178571429</v>
      </c>
      <c r="BK134">
        <v>0.32999610714285699</v>
      </c>
      <c r="BL134">
        <v>0.32999928571428599</v>
      </c>
      <c r="BM134">
        <v>9.9982289285714294E-3</v>
      </c>
      <c r="BN134">
        <v>26</v>
      </c>
      <c r="BO134">
        <v>17743.1535714286</v>
      </c>
      <c r="BP134">
        <v>1560439127</v>
      </c>
      <c r="BQ134" t="s">
        <v>238</v>
      </c>
      <c r="BR134">
        <v>2</v>
      </c>
      <c r="BS134">
        <v>-0.51400000000000001</v>
      </c>
      <c r="BT134">
        <v>2.4E-2</v>
      </c>
      <c r="BU134">
        <v>400</v>
      </c>
      <c r="BV134">
        <v>19</v>
      </c>
      <c r="BW134">
        <v>0.04</v>
      </c>
      <c r="BX134">
        <v>0.04</v>
      </c>
      <c r="BY134">
        <v>20.671337755884899</v>
      </c>
      <c r="BZ134">
        <v>1.9964352742306399</v>
      </c>
      <c r="CA134">
        <v>0.202867350665277</v>
      </c>
      <c r="CB134">
        <v>0</v>
      </c>
      <c r="CC134">
        <v>-35.0316170731707</v>
      </c>
      <c r="CD134">
        <v>-3.4525693379789399</v>
      </c>
      <c r="CE134">
        <v>0.35030672128407703</v>
      </c>
      <c r="CF134">
        <v>0</v>
      </c>
      <c r="CG134">
        <v>1.5820792682926801</v>
      </c>
      <c r="CH134">
        <v>-1.93659930313572E-2</v>
      </c>
      <c r="CI134">
        <v>2.2099601477964101E-3</v>
      </c>
      <c r="CJ134">
        <v>1</v>
      </c>
      <c r="CK134">
        <v>1</v>
      </c>
      <c r="CL134">
        <v>3</v>
      </c>
      <c r="CM134" t="s">
        <v>257</v>
      </c>
      <c r="CN134">
        <v>1.8608100000000001</v>
      </c>
      <c r="CO134">
        <v>1.8577600000000001</v>
      </c>
      <c r="CP134">
        <v>1.86053</v>
      </c>
      <c r="CQ134">
        <v>1.8533500000000001</v>
      </c>
      <c r="CR134">
        <v>1.85188</v>
      </c>
      <c r="CS134">
        <v>1.8527199999999999</v>
      </c>
      <c r="CT134">
        <v>1.8564099999999999</v>
      </c>
      <c r="CU134">
        <v>1.8626400000000001</v>
      </c>
      <c r="CV134" t="s">
        <v>240</v>
      </c>
      <c r="CW134" t="s">
        <v>19</v>
      </c>
      <c r="CX134" t="s">
        <v>19</v>
      </c>
      <c r="CY134" t="s">
        <v>19</v>
      </c>
      <c r="CZ134" t="s">
        <v>241</v>
      </c>
      <c r="DA134" t="s">
        <v>242</v>
      </c>
      <c r="DB134" t="s">
        <v>243</v>
      </c>
      <c r="DC134" t="s">
        <v>243</v>
      </c>
      <c r="DD134" t="s">
        <v>243</v>
      </c>
      <c r="DE134" t="s">
        <v>243</v>
      </c>
      <c r="DF134">
        <v>0</v>
      </c>
      <c r="DG134">
        <v>100</v>
      </c>
      <c r="DH134">
        <v>100</v>
      </c>
      <c r="DI134">
        <v>-0.51400000000000001</v>
      </c>
      <c r="DJ134">
        <v>2.4E-2</v>
      </c>
      <c r="DK134">
        <v>3</v>
      </c>
      <c r="DL134">
        <v>619.78800000000001</v>
      </c>
      <c r="DM134">
        <v>287.17200000000003</v>
      </c>
      <c r="DN134">
        <v>22.9998</v>
      </c>
      <c r="DO134">
        <v>24.743099999999998</v>
      </c>
      <c r="DP134">
        <v>30.0002</v>
      </c>
      <c r="DQ134">
        <v>24.800799999999999</v>
      </c>
      <c r="DR134">
        <v>24.812999999999999</v>
      </c>
      <c r="DS134">
        <v>19.346499999999999</v>
      </c>
      <c r="DT134">
        <v>27.779</v>
      </c>
      <c r="DU134">
        <v>85.472399999999993</v>
      </c>
      <c r="DV134">
        <v>23</v>
      </c>
      <c r="DW134">
        <v>405.83</v>
      </c>
      <c r="DX134">
        <v>19</v>
      </c>
      <c r="DY134">
        <v>101.122</v>
      </c>
      <c r="DZ134">
        <v>105.08799999999999</v>
      </c>
    </row>
    <row r="135" spans="1:130" x14ac:dyDescent="0.25">
      <c r="A135">
        <v>119</v>
      </c>
      <c r="B135">
        <v>1560442228.5</v>
      </c>
      <c r="C135">
        <v>236</v>
      </c>
      <c r="D135" t="s">
        <v>480</v>
      </c>
      <c r="E135" t="s">
        <v>481</v>
      </c>
      <c r="G135">
        <v>1560442219.1607101</v>
      </c>
      <c r="H135">
        <f t="shared" si="29"/>
        <v>9.6896424680123191E-4</v>
      </c>
      <c r="I135">
        <f t="shared" si="30"/>
        <v>20.795476737940206</v>
      </c>
      <c r="J135">
        <f t="shared" si="31"/>
        <v>348.02203571428601</v>
      </c>
      <c r="K135">
        <f t="shared" si="32"/>
        <v>4.3952629812087487</v>
      </c>
      <c r="L135">
        <f t="shared" si="33"/>
        <v>0.4374440790310653</v>
      </c>
      <c r="M135">
        <f t="shared" si="34"/>
        <v>34.637331041721772</v>
      </c>
      <c r="N135">
        <f t="shared" si="35"/>
        <v>9.9002471426001104E-2</v>
      </c>
      <c r="O135">
        <f t="shared" si="36"/>
        <v>3</v>
      </c>
      <c r="P135">
        <f t="shared" si="37"/>
        <v>9.7395407091402722E-2</v>
      </c>
      <c r="Q135">
        <f t="shared" si="38"/>
        <v>6.1014502602279676E-2</v>
      </c>
      <c r="R135">
        <f t="shared" si="39"/>
        <v>215.02172293077547</v>
      </c>
      <c r="S135">
        <f t="shared" si="40"/>
        <v>24.533766508313803</v>
      </c>
      <c r="T135">
        <f t="shared" si="41"/>
        <v>24.131512499999999</v>
      </c>
      <c r="U135">
        <f t="shared" si="42"/>
        <v>3.0187164981405825</v>
      </c>
      <c r="V135">
        <f t="shared" si="43"/>
        <v>70.508788913203162</v>
      </c>
      <c r="W135">
        <f t="shared" si="44"/>
        <v>2.0537854788320486</v>
      </c>
      <c r="X135">
        <f t="shared" si="45"/>
        <v>2.9128077655117202</v>
      </c>
      <c r="Y135">
        <f t="shared" si="46"/>
        <v>0.96493101930853387</v>
      </c>
      <c r="Z135">
        <f t="shared" si="47"/>
        <v>-42.73132328393433</v>
      </c>
      <c r="AA135">
        <f t="shared" si="48"/>
        <v>-96.039125614287727</v>
      </c>
      <c r="AB135">
        <f t="shared" si="49"/>
        <v>-6.6924048131510849</v>
      </c>
      <c r="AC135">
        <f t="shared" si="50"/>
        <v>69.558869219402325</v>
      </c>
      <c r="AD135">
        <v>0</v>
      </c>
      <c r="AE135">
        <v>0</v>
      </c>
      <c r="AF135">
        <v>3</v>
      </c>
      <c r="AG135">
        <v>6</v>
      </c>
      <c r="AH135">
        <v>1</v>
      </c>
      <c r="AI135">
        <f t="shared" si="51"/>
        <v>1</v>
      </c>
      <c r="AJ135">
        <f t="shared" si="52"/>
        <v>0</v>
      </c>
      <c r="AK135">
        <f t="shared" si="53"/>
        <v>67858.099281283387</v>
      </c>
      <c r="AL135">
        <f t="shared" si="54"/>
        <v>1199.99928571429</v>
      </c>
      <c r="AM135">
        <f t="shared" si="55"/>
        <v>963.36020153525533</v>
      </c>
      <c r="AN135">
        <f t="shared" si="56"/>
        <v>0.80280064580357058</v>
      </c>
      <c r="AO135">
        <f t="shared" si="57"/>
        <v>0.22319971552499981</v>
      </c>
      <c r="AP135">
        <v>10</v>
      </c>
      <c r="AQ135">
        <v>1</v>
      </c>
      <c r="AR135" t="s">
        <v>237</v>
      </c>
      <c r="AS135">
        <v>1560442219.1607101</v>
      </c>
      <c r="AT135">
        <v>348.02203571428601</v>
      </c>
      <c r="AU135">
        <v>383.24071428571398</v>
      </c>
      <c r="AV135">
        <v>20.635614285714301</v>
      </c>
      <c r="AW135">
        <v>19.054110714285699</v>
      </c>
      <c r="AX135">
        <v>600.04232142857097</v>
      </c>
      <c r="AY135">
        <v>99.426239285714303</v>
      </c>
      <c r="AZ135">
        <v>0.100019075</v>
      </c>
      <c r="BA135">
        <v>23.537710714285701</v>
      </c>
      <c r="BB135">
        <v>24.252292857142901</v>
      </c>
      <c r="BC135">
        <v>24.010732142857101</v>
      </c>
      <c r="BD135">
        <v>0</v>
      </c>
      <c r="BE135">
        <v>0</v>
      </c>
      <c r="BF135">
        <v>13001.7892857143</v>
      </c>
      <c r="BG135">
        <v>1041.6953571428601</v>
      </c>
      <c r="BH135">
        <v>9.9089100000000006</v>
      </c>
      <c r="BI135">
        <v>1199.99928571429</v>
      </c>
      <c r="BJ135">
        <v>0.33000582142857099</v>
      </c>
      <c r="BK135">
        <v>0.329995714285714</v>
      </c>
      <c r="BL135">
        <v>0.33000010714285699</v>
      </c>
      <c r="BM135">
        <v>9.9982167857142895E-3</v>
      </c>
      <c r="BN135">
        <v>26</v>
      </c>
      <c r="BO135">
        <v>17743.150000000001</v>
      </c>
      <c r="BP135">
        <v>1560439127</v>
      </c>
      <c r="BQ135" t="s">
        <v>238</v>
      </c>
      <c r="BR135">
        <v>2</v>
      </c>
      <c r="BS135">
        <v>-0.51400000000000001</v>
      </c>
      <c r="BT135">
        <v>2.4E-2</v>
      </c>
      <c r="BU135">
        <v>400</v>
      </c>
      <c r="BV135">
        <v>19</v>
      </c>
      <c r="BW135">
        <v>0.04</v>
      </c>
      <c r="BX135">
        <v>0.04</v>
      </c>
      <c r="BY135">
        <v>20.743839444289801</v>
      </c>
      <c r="BZ135">
        <v>1.8835071937252299</v>
      </c>
      <c r="CA135">
        <v>0.190586425169535</v>
      </c>
      <c r="CB135">
        <v>0</v>
      </c>
      <c r="CC135">
        <v>-35.157819512195097</v>
      </c>
      <c r="CD135">
        <v>-3.2349365853658099</v>
      </c>
      <c r="CE135">
        <v>0.326548202260803</v>
      </c>
      <c r="CF135">
        <v>0</v>
      </c>
      <c r="CG135">
        <v>1.5817656097560999</v>
      </c>
      <c r="CH135">
        <v>-2.0800766550522501E-2</v>
      </c>
      <c r="CI135">
        <v>2.2738052867068499E-3</v>
      </c>
      <c r="CJ135">
        <v>1</v>
      </c>
      <c r="CK135">
        <v>1</v>
      </c>
      <c r="CL135">
        <v>3</v>
      </c>
      <c r="CM135" t="s">
        <v>257</v>
      </c>
      <c r="CN135">
        <v>1.8608100000000001</v>
      </c>
      <c r="CO135">
        <v>1.8577600000000001</v>
      </c>
      <c r="CP135">
        <v>1.86052</v>
      </c>
      <c r="CQ135">
        <v>1.8533500000000001</v>
      </c>
      <c r="CR135">
        <v>1.85188</v>
      </c>
      <c r="CS135">
        <v>1.8527199999999999</v>
      </c>
      <c r="CT135">
        <v>1.8564099999999999</v>
      </c>
      <c r="CU135">
        <v>1.86266</v>
      </c>
      <c r="CV135" t="s">
        <v>240</v>
      </c>
      <c r="CW135" t="s">
        <v>19</v>
      </c>
      <c r="CX135" t="s">
        <v>19</v>
      </c>
      <c r="CY135" t="s">
        <v>19</v>
      </c>
      <c r="CZ135" t="s">
        <v>241</v>
      </c>
      <c r="DA135" t="s">
        <v>242</v>
      </c>
      <c r="DB135" t="s">
        <v>243</v>
      </c>
      <c r="DC135" t="s">
        <v>243</v>
      </c>
      <c r="DD135" t="s">
        <v>243</v>
      </c>
      <c r="DE135" t="s">
        <v>243</v>
      </c>
      <c r="DF135">
        <v>0</v>
      </c>
      <c r="DG135">
        <v>100</v>
      </c>
      <c r="DH135">
        <v>100</v>
      </c>
      <c r="DI135">
        <v>-0.51400000000000001</v>
      </c>
      <c r="DJ135">
        <v>2.4E-2</v>
      </c>
      <c r="DK135">
        <v>3</v>
      </c>
      <c r="DL135">
        <v>619.60400000000004</v>
      </c>
      <c r="DM135">
        <v>287.33300000000003</v>
      </c>
      <c r="DN135">
        <v>22.999700000000001</v>
      </c>
      <c r="DO135">
        <v>24.744199999999999</v>
      </c>
      <c r="DP135">
        <v>30.0001</v>
      </c>
      <c r="DQ135">
        <v>24.8018</v>
      </c>
      <c r="DR135">
        <v>24.814</v>
      </c>
      <c r="DS135">
        <v>19.497299999999999</v>
      </c>
      <c r="DT135">
        <v>27.779</v>
      </c>
      <c r="DU135">
        <v>85.472399999999993</v>
      </c>
      <c r="DV135">
        <v>23</v>
      </c>
      <c r="DW135">
        <v>410.83</v>
      </c>
      <c r="DX135">
        <v>19</v>
      </c>
      <c r="DY135">
        <v>101.123</v>
      </c>
      <c r="DZ135">
        <v>105.087</v>
      </c>
    </row>
    <row r="136" spans="1:130" x14ac:dyDescent="0.25">
      <c r="A136">
        <v>120</v>
      </c>
      <c r="B136">
        <v>1560442230.5</v>
      </c>
      <c r="C136">
        <v>238</v>
      </c>
      <c r="D136" t="s">
        <v>482</v>
      </c>
      <c r="E136" t="s">
        <v>483</v>
      </c>
      <c r="G136">
        <v>1560442221.1607101</v>
      </c>
      <c r="H136">
        <f t="shared" si="29"/>
        <v>9.6870618831059363E-4</v>
      </c>
      <c r="I136">
        <f t="shared" si="30"/>
        <v>20.848979754513071</v>
      </c>
      <c r="J136">
        <f t="shared" si="31"/>
        <v>351.26442857142899</v>
      </c>
      <c r="K136">
        <f t="shared" si="32"/>
        <v>6.6849982088519493</v>
      </c>
      <c r="L136">
        <f t="shared" si="33"/>
        <v>0.66533253823394722</v>
      </c>
      <c r="M136">
        <f t="shared" si="34"/>
        <v>34.960017422781306</v>
      </c>
      <c r="N136">
        <f t="shared" si="35"/>
        <v>9.899297357434865E-2</v>
      </c>
      <c r="O136">
        <f t="shared" si="36"/>
        <v>3</v>
      </c>
      <c r="P136">
        <f t="shared" si="37"/>
        <v>9.7386215071830054E-2</v>
      </c>
      <c r="Q136">
        <f t="shared" si="38"/>
        <v>6.1008730685998429E-2</v>
      </c>
      <c r="R136">
        <f t="shared" si="39"/>
        <v>215.02185221329515</v>
      </c>
      <c r="S136">
        <f t="shared" si="40"/>
        <v>24.533743821412422</v>
      </c>
      <c r="T136">
        <f t="shared" si="41"/>
        <v>24.131010714285701</v>
      </c>
      <c r="U136">
        <f t="shared" si="42"/>
        <v>3.0186255987125521</v>
      </c>
      <c r="V136">
        <f t="shared" si="43"/>
        <v>70.51175808834823</v>
      </c>
      <c r="W136">
        <f t="shared" si="44"/>
        <v>2.0538609109710975</v>
      </c>
      <c r="X136">
        <f t="shared" si="45"/>
        <v>2.9127920883743919</v>
      </c>
      <c r="Y136">
        <f t="shared" si="46"/>
        <v>0.96476468774145463</v>
      </c>
      <c r="Z136">
        <f t="shared" si="47"/>
        <v>-42.719942904497181</v>
      </c>
      <c r="AA136">
        <f t="shared" si="48"/>
        <v>-95.972409514288387</v>
      </c>
      <c r="AB136">
        <f t="shared" si="49"/>
        <v>-6.6877357737136318</v>
      </c>
      <c r="AC136">
        <f t="shared" si="50"/>
        <v>69.641764020795961</v>
      </c>
      <c r="AD136">
        <v>0</v>
      </c>
      <c r="AE136">
        <v>0</v>
      </c>
      <c r="AF136">
        <v>3</v>
      </c>
      <c r="AG136">
        <v>6</v>
      </c>
      <c r="AH136">
        <v>1</v>
      </c>
      <c r="AI136">
        <f t="shared" si="51"/>
        <v>1</v>
      </c>
      <c r="AJ136">
        <f t="shared" si="52"/>
        <v>0</v>
      </c>
      <c r="AK136">
        <f t="shared" si="53"/>
        <v>67865.35873165568</v>
      </c>
      <c r="AL136">
        <f t="shared" si="54"/>
        <v>1199.9996428571401</v>
      </c>
      <c r="AM136">
        <f t="shared" si="55"/>
        <v>963.36051021404637</v>
      </c>
      <c r="AN136">
        <f t="shared" si="56"/>
        <v>0.8028006641071429</v>
      </c>
      <c r="AO136">
        <f t="shared" si="57"/>
        <v>0.22319977820714287</v>
      </c>
      <c r="AP136">
        <v>10</v>
      </c>
      <c r="AQ136">
        <v>1</v>
      </c>
      <c r="AR136" t="s">
        <v>237</v>
      </c>
      <c r="AS136">
        <v>1560442221.1607101</v>
      </c>
      <c r="AT136">
        <v>351.26442857142899</v>
      </c>
      <c r="AU136">
        <v>386.57682142857101</v>
      </c>
      <c r="AV136">
        <v>20.636382142857101</v>
      </c>
      <c r="AW136">
        <v>19.055325</v>
      </c>
      <c r="AX136">
        <v>600.05142857142903</v>
      </c>
      <c r="AY136">
        <v>99.426139285714299</v>
      </c>
      <c r="AZ136">
        <v>0.100071110714286</v>
      </c>
      <c r="BA136">
        <v>23.537621428571398</v>
      </c>
      <c r="BB136">
        <v>24.252182142857102</v>
      </c>
      <c r="BC136">
        <v>24.0098392857143</v>
      </c>
      <c r="BD136">
        <v>0</v>
      </c>
      <c r="BE136">
        <v>0</v>
      </c>
      <c r="BF136">
        <v>13003.35</v>
      </c>
      <c r="BG136">
        <v>1041.6978571428599</v>
      </c>
      <c r="BH136">
        <v>9.9726407142857099</v>
      </c>
      <c r="BI136">
        <v>1199.9996428571401</v>
      </c>
      <c r="BJ136">
        <v>0.33000499999999999</v>
      </c>
      <c r="BK136">
        <v>0.329995642857143</v>
      </c>
      <c r="BL136">
        <v>0.33000099999999999</v>
      </c>
      <c r="BM136">
        <v>9.9981921428571405E-3</v>
      </c>
      <c r="BN136">
        <v>26</v>
      </c>
      <c r="BO136">
        <v>17743.1392857143</v>
      </c>
      <c r="BP136">
        <v>1560439127</v>
      </c>
      <c r="BQ136" t="s">
        <v>238</v>
      </c>
      <c r="BR136">
        <v>2</v>
      </c>
      <c r="BS136">
        <v>-0.51400000000000001</v>
      </c>
      <c r="BT136">
        <v>2.4E-2</v>
      </c>
      <c r="BU136">
        <v>400</v>
      </c>
      <c r="BV136">
        <v>19</v>
      </c>
      <c r="BW136">
        <v>0.04</v>
      </c>
      <c r="BX136">
        <v>0.04</v>
      </c>
      <c r="BY136">
        <v>20.803487561766399</v>
      </c>
      <c r="BZ136">
        <v>1.8121199025327399</v>
      </c>
      <c r="CA136">
        <v>0.183907726971591</v>
      </c>
      <c r="CB136">
        <v>0</v>
      </c>
      <c r="CC136">
        <v>-35.254907317073197</v>
      </c>
      <c r="CD136">
        <v>-3.09378188153336</v>
      </c>
      <c r="CE136">
        <v>0.31460394256615398</v>
      </c>
      <c r="CF136">
        <v>0</v>
      </c>
      <c r="CG136">
        <v>1.58138951219512</v>
      </c>
      <c r="CH136">
        <v>-1.8838118466897501E-2</v>
      </c>
      <c r="CI136">
        <v>2.1759438111687299E-3</v>
      </c>
      <c r="CJ136">
        <v>1</v>
      </c>
      <c r="CK136">
        <v>1</v>
      </c>
      <c r="CL136">
        <v>3</v>
      </c>
      <c r="CM136" t="s">
        <v>257</v>
      </c>
      <c r="CN136">
        <v>1.8608100000000001</v>
      </c>
      <c r="CO136">
        <v>1.8577600000000001</v>
      </c>
      <c r="CP136">
        <v>1.8605100000000001</v>
      </c>
      <c r="CQ136">
        <v>1.8533500000000001</v>
      </c>
      <c r="CR136">
        <v>1.85188</v>
      </c>
      <c r="CS136">
        <v>1.8527199999999999</v>
      </c>
      <c r="CT136">
        <v>1.8564000000000001</v>
      </c>
      <c r="CU136">
        <v>1.86266</v>
      </c>
      <c r="CV136" t="s">
        <v>240</v>
      </c>
      <c r="CW136" t="s">
        <v>19</v>
      </c>
      <c r="CX136" t="s">
        <v>19</v>
      </c>
      <c r="CY136" t="s">
        <v>19</v>
      </c>
      <c r="CZ136" t="s">
        <v>241</v>
      </c>
      <c r="DA136" t="s">
        <v>242</v>
      </c>
      <c r="DB136" t="s">
        <v>243</v>
      </c>
      <c r="DC136" t="s">
        <v>243</v>
      </c>
      <c r="DD136" t="s">
        <v>243</v>
      </c>
      <c r="DE136" t="s">
        <v>243</v>
      </c>
      <c r="DF136">
        <v>0</v>
      </c>
      <c r="DG136">
        <v>100</v>
      </c>
      <c r="DH136">
        <v>100</v>
      </c>
      <c r="DI136">
        <v>-0.51400000000000001</v>
      </c>
      <c r="DJ136">
        <v>2.4E-2</v>
      </c>
      <c r="DK136">
        <v>3</v>
      </c>
      <c r="DL136">
        <v>619.77300000000002</v>
      </c>
      <c r="DM136">
        <v>287.32799999999997</v>
      </c>
      <c r="DN136">
        <v>22.999700000000001</v>
      </c>
      <c r="DO136">
        <v>24.745200000000001</v>
      </c>
      <c r="DP136">
        <v>30.0002</v>
      </c>
      <c r="DQ136">
        <v>24.802900000000001</v>
      </c>
      <c r="DR136">
        <v>24.815100000000001</v>
      </c>
      <c r="DS136">
        <v>19.591699999999999</v>
      </c>
      <c r="DT136">
        <v>27.779</v>
      </c>
      <c r="DU136">
        <v>85.472399999999993</v>
      </c>
      <c r="DV136">
        <v>23</v>
      </c>
      <c r="DW136">
        <v>410.83</v>
      </c>
      <c r="DX136">
        <v>19</v>
      </c>
      <c r="DY136">
        <v>101.123</v>
      </c>
      <c r="DZ136">
        <v>105.087</v>
      </c>
    </row>
    <row r="137" spans="1:130" x14ac:dyDescent="0.25">
      <c r="A137">
        <v>121</v>
      </c>
      <c r="B137">
        <v>1560442232.5</v>
      </c>
      <c r="C137">
        <v>240</v>
      </c>
      <c r="D137" t="s">
        <v>484</v>
      </c>
      <c r="E137" t="s">
        <v>485</v>
      </c>
      <c r="G137">
        <v>1560442223.1607101</v>
      </c>
      <c r="H137">
        <f t="shared" si="29"/>
        <v>9.6848264253237323E-4</v>
      </c>
      <c r="I137">
        <f t="shared" si="30"/>
        <v>20.908280105362341</v>
      </c>
      <c r="J137">
        <f t="shared" si="31"/>
        <v>354.51210714285702</v>
      </c>
      <c r="K137">
        <f t="shared" si="32"/>
        <v>8.8573378016832347</v>
      </c>
      <c r="L137">
        <f t="shared" si="33"/>
        <v>0.88153447475032432</v>
      </c>
      <c r="M137">
        <f t="shared" si="34"/>
        <v>35.283134860614588</v>
      </c>
      <c r="N137">
        <f t="shared" si="35"/>
        <v>9.897526355743308E-2</v>
      </c>
      <c r="O137">
        <f t="shared" si="36"/>
        <v>3</v>
      </c>
      <c r="P137">
        <f t="shared" si="37"/>
        <v>9.7369075243340875E-2</v>
      </c>
      <c r="Q137">
        <f t="shared" si="38"/>
        <v>6.0997968133571841E-2</v>
      </c>
      <c r="R137">
        <f t="shared" si="39"/>
        <v>215.02194766210599</v>
      </c>
      <c r="S137">
        <f t="shared" si="40"/>
        <v>24.533483717990929</v>
      </c>
      <c r="T137">
        <f t="shared" si="41"/>
        <v>24.131133928571401</v>
      </c>
      <c r="U137">
        <f t="shared" si="42"/>
        <v>3.0186479189910034</v>
      </c>
      <c r="V137">
        <f t="shared" si="43"/>
        <v>70.515814694070272</v>
      </c>
      <c r="W137">
        <f t="shared" si="44"/>
        <v>2.0539397165784568</v>
      </c>
      <c r="X137">
        <f t="shared" si="45"/>
        <v>2.9127362783644819</v>
      </c>
      <c r="Y137">
        <f t="shared" si="46"/>
        <v>0.96470820241254662</v>
      </c>
      <c r="Z137">
        <f t="shared" si="47"/>
        <v>-42.710084535677659</v>
      </c>
      <c r="AA137">
        <f t="shared" si="48"/>
        <v>-96.04374664284839</v>
      </c>
      <c r="AB137">
        <f t="shared" si="49"/>
        <v>-6.6927002530575264</v>
      </c>
      <c r="AC137">
        <f t="shared" si="50"/>
        <v>69.575416230522421</v>
      </c>
      <c r="AD137">
        <v>0</v>
      </c>
      <c r="AE137">
        <v>0</v>
      </c>
      <c r="AF137">
        <v>3</v>
      </c>
      <c r="AG137">
        <v>6</v>
      </c>
      <c r="AH137">
        <v>1</v>
      </c>
      <c r="AI137">
        <f t="shared" si="51"/>
        <v>1</v>
      </c>
      <c r="AJ137">
        <f t="shared" si="52"/>
        <v>0</v>
      </c>
      <c r="AK137">
        <f t="shared" si="53"/>
        <v>67870.514655978201</v>
      </c>
      <c r="AL137">
        <f t="shared" si="54"/>
        <v>1199.9996428571401</v>
      </c>
      <c r="AM137">
        <f t="shared" si="55"/>
        <v>963.36057074974212</v>
      </c>
      <c r="AN137">
        <f t="shared" si="56"/>
        <v>0.80280071455357105</v>
      </c>
      <c r="AO137">
        <f t="shared" si="57"/>
        <v>0.22319986326071414</v>
      </c>
      <c r="AP137">
        <v>10</v>
      </c>
      <c r="AQ137">
        <v>1</v>
      </c>
      <c r="AR137" t="s">
        <v>237</v>
      </c>
      <c r="AS137">
        <v>1560442223.1607101</v>
      </c>
      <c r="AT137">
        <v>354.51210714285702</v>
      </c>
      <c r="AU137">
        <v>389.928</v>
      </c>
      <c r="AV137">
        <v>20.637239285714301</v>
      </c>
      <c r="AW137">
        <v>19.056567857142898</v>
      </c>
      <c r="AX137">
        <v>600.05882142857104</v>
      </c>
      <c r="AY137">
        <v>99.425796428571402</v>
      </c>
      <c r="AZ137">
        <v>0.100098878571429</v>
      </c>
      <c r="BA137">
        <v>23.537303571428598</v>
      </c>
      <c r="BB137">
        <v>24.252946428571398</v>
      </c>
      <c r="BC137">
        <v>24.009321428571401</v>
      </c>
      <c r="BD137">
        <v>0</v>
      </c>
      <c r="BE137">
        <v>0</v>
      </c>
      <c r="BF137">
        <v>13004.4857142857</v>
      </c>
      <c r="BG137">
        <v>1041.70107142857</v>
      </c>
      <c r="BH137">
        <v>10.006170357142899</v>
      </c>
      <c r="BI137">
        <v>1199.9996428571401</v>
      </c>
      <c r="BJ137">
        <v>0.33000400000000002</v>
      </c>
      <c r="BK137">
        <v>0.329995571428571</v>
      </c>
      <c r="BL137">
        <v>0.33000210714285699</v>
      </c>
      <c r="BM137">
        <v>9.9981617857142907E-3</v>
      </c>
      <c r="BN137">
        <v>26</v>
      </c>
      <c r="BO137">
        <v>17743.125</v>
      </c>
      <c r="BP137">
        <v>1560439127</v>
      </c>
      <c r="BQ137" t="s">
        <v>238</v>
      </c>
      <c r="BR137">
        <v>2</v>
      </c>
      <c r="BS137">
        <v>-0.51400000000000001</v>
      </c>
      <c r="BT137">
        <v>2.4E-2</v>
      </c>
      <c r="BU137">
        <v>400</v>
      </c>
      <c r="BV137">
        <v>19</v>
      </c>
      <c r="BW137">
        <v>0.04</v>
      </c>
      <c r="BX137">
        <v>0.04</v>
      </c>
      <c r="BY137">
        <v>20.851609445798399</v>
      </c>
      <c r="BZ137">
        <v>1.66696369615088</v>
      </c>
      <c r="CA137">
        <v>0.172592467518074</v>
      </c>
      <c r="CB137">
        <v>0</v>
      </c>
      <c r="CC137">
        <v>-35.3433243902439</v>
      </c>
      <c r="CD137">
        <v>-2.8934822299652501</v>
      </c>
      <c r="CE137">
        <v>0.29826235936650097</v>
      </c>
      <c r="CF137">
        <v>0</v>
      </c>
      <c r="CG137">
        <v>1.58105170731707</v>
      </c>
      <c r="CH137">
        <v>-1.4347108013937401E-2</v>
      </c>
      <c r="CI137">
        <v>1.9619812067907701E-3</v>
      </c>
      <c r="CJ137">
        <v>1</v>
      </c>
      <c r="CK137">
        <v>1</v>
      </c>
      <c r="CL137">
        <v>3</v>
      </c>
      <c r="CM137" t="s">
        <v>257</v>
      </c>
      <c r="CN137">
        <v>1.8608100000000001</v>
      </c>
      <c r="CO137">
        <v>1.8577600000000001</v>
      </c>
      <c r="CP137">
        <v>1.8605100000000001</v>
      </c>
      <c r="CQ137">
        <v>1.85334</v>
      </c>
      <c r="CR137">
        <v>1.85189</v>
      </c>
      <c r="CS137">
        <v>1.8527199999999999</v>
      </c>
      <c r="CT137">
        <v>1.8564000000000001</v>
      </c>
      <c r="CU137">
        <v>1.86267</v>
      </c>
      <c r="CV137" t="s">
        <v>240</v>
      </c>
      <c r="CW137" t="s">
        <v>19</v>
      </c>
      <c r="CX137" t="s">
        <v>19</v>
      </c>
      <c r="CY137" t="s">
        <v>19</v>
      </c>
      <c r="CZ137" t="s">
        <v>241</v>
      </c>
      <c r="DA137" t="s">
        <v>242</v>
      </c>
      <c r="DB137" t="s">
        <v>243</v>
      </c>
      <c r="DC137" t="s">
        <v>243</v>
      </c>
      <c r="DD137" t="s">
        <v>243</v>
      </c>
      <c r="DE137" t="s">
        <v>243</v>
      </c>
      <c r="DF137">
        <v>0</v>
      </c>
      <c r="DG137">
        <v>100</v>
      </c>
      <c r="DH137">
        <v>100</v>
      </c>
      <c r="DI137">
        <v>-0.51400000000000001</v>
      </c>
      <c r="DJ137">
        <v>2.4E-2</v>
      </c>
      <c r="DK137">
        <v>3</v>
      </c>
      <c r="DL137">
        <v>619.56899999999996</v>
      </c>
      <c r="DM137">
        <v>287.28800000000001</v>
      </c>
      <c r="DN137">
        <v>22.999600000000001</v>
      </c>
      <c r="DO137">
        <v>24.746200000000002</v>
      </c>
      <c r="DP137">
        <v>30.0002</v>
      </c>
      <c r="DQ137">
        <v>24.803899999999999</v>
      </c>
      <c r="DR137">
        <v>24.816099999999999</v>
      </c>
      <c r="DS137">
        <v>19.7241</v>
      </c>
      <c r="DT137">
        <v>27.779</v>
      </c>
      <c r="DU137">
        <v>85.472399999999993</v>
      </c>
      <c r="DV137">
        <v>23</v>
      </c>
      <c r="DW137">
        <v>415.83</v>
      </c>
      <c r="DX137">
        <v>19</v>
      </c>
      <c r="DY137">
        <v>101.123</v>
      </c>
      <c r="DZ137">
        <v>105.087</v>
      </c>
    </row>
    <row r="138" spans="1:130" x14ac:dyDescent="0.25">
      <c r="A138">
        <v>122</v>
      </c>
      <c r="B138">
        <v>1560442234.5</v>
      </c>
      <c r="C138">
        <v>242</v>
      </c>
      <c r="D138" t="s">
        <v>486</v>
      </c>
      <c r="E138" t="s">
        <v>487</v>
      </c>
      <c r="G138">
        <v>1560442225.1607101</v>
      </c>
      <c r="H138">
        <f t="shared" si="29"/>
        <v>9.6824862403485136E-4</v>
      </c>
      <c r="I138">
        <f t="shared" si="30"/>
        <v>20.964050864493871</v>
      </c>
      <c r="J138">
        <f t="shared" si="31"/>
        <v>357.76217857142899</v>
      </c>
      <c r="K138">
        <f t="shared" si="32"/>
        <v>11.070043550791635</v>
      </c>
      <c r="L138">
        <f t="shared" si="33"/>
        <v>1.1017513500959679</v>
      </c>
      <c r="M138">
        <f t="shared" si="34"/>
        <v>35.606450999568047</v>
      </c>
      <c r="N138">
        <f t="shared" si="35"/>
        <v>9.8951986199363837E-2</v>
      </c>
      <c r="O138">
        <f t="shared" si="36"/>
        <v>3</v>
      </c>
      <c r="P138">
        <f t="shared" si="37"/>
        <v>9.7346547167386666E-2</v>
      </c>
      <c r="Q138">
        <f t="shared" si="38"/>
        <v>6.0983822171276264E-2</v>
      </c>
      <c r="R138">
        <f t="shared" si="39"/>
        <v>215.02201486757437</v>
      </c>
      <c r="S138">
        <f t="shared" si="40"/>
        <v>24.532887057795953</v>
      </c>
      <c r="T138">
        <f t="shared" si="41"/>
        <v>24.131425</v>
      </c>
      <c r="U138">
        <f t="shared" si="42"/>
        <v>3.0187006471783748</v>
      </c>
      <c r="V138">
        <f t="shared" si="43"/>
        <v>70.520922347805168</v>
      </c>
      <c r="W138">
        <f t="shared" si="44"/>
        <v>2.0540071223550735</v>
      </c>
      <c r="X138">
        <f t="shared" si="45"/>
        <v>2.912620898837408</v>
      </c>
      <c r="Y138">
        <f t="shared" si="46"/>
        <v>0.96469352482330128</v>
      </c>
      <c r="Z138">
        <f t="shared" si="47"/>
        <v>-42.699764319936946</v>
      </c>
      <c r="AA138">
        <f t="shared" si="48"/>
        <v>-96.197107028575815</v>
      </c>
      <c r="AB138">
        <f t="shared" si="49"/>
        <v>-6.7033746197175512</v>
      </c>
      <c r="AC138">
        <f t="shared" si="50"/>
        <v>69.421768899344059</v>
      </c>
      <c r="AD138">
        <v>0</v>
      </c>
      <c r="AE138">
        <v>0</v>
      </c>
      <c r="AF138">
        <v>3</v>
      </c>
      <c r="AG138">
        <v>7</v>
      </c>
      <c r="AH138">
        <v>1</v>
      </c>
      <c r="AI138">
        <f t="shared" si="51"/>
        <v>1</v>
      </c>
      <c r="AJ138">
        <f t="shared" si="52"/>
        <v>0</v>
      </c>
      <c r="AK138">
        <f t="shared" si="53"/>
        <v>67874.884880900587</v>
      </c>
      <c r="AL138">
        <f t="shared" si="54"/>
        <v>1200</v>
      </c>
      <c r="AM138">
        <f t="shared" si="55"/>
        <v>963.36082874999988</v>
      </c>
      <c r="AN138">
        <f t="shared" si="56"/>
        <v>0.80280069062499992</v>
      </c>
      <c r="AO138">
        <f t="shared" si="57"/>
        <v>0.22319987324642859</v>
      </c>
      <c r="AP138">
        <v>10</v>
      </c>
      <c r="AQ138">
        <v>1</v>
      </c>
      <c r="AR138" t="s">
        <v>237</v>
      </c>
      <c r="AS138">
        <v>1560442225.1607101</v>
      </c>
      <c r="AT138">
        <v>357.76217857142899</v>
      </c>
      <c r="AU138">
        <v>393.27614285714299</v>
      </c>
      <c r="AV138">
        <v>20.638003571428602</v>
      </c>
      <c r="AW138">
        <v>19.057714285714301</v>
      </c>
      <c r="AX138">
        <v>600.05842857142898</v>
      </c>
      <c r="AY138">
        <v>99.425389285714303</v>
      </c>
      <c r="AZ138">
        <v>0.10008638571428601</v>
      </c>
      <c r="BA138">
        <v>23.536646428571402</v>
      </c>
      <c r="BB138">
        <v>24.2546071428571</v>
      </c>
      <c r="BC138">
        <v>24.0082428571429</v>
      </c>
      <c r="BD138">
        <v>0</v>
      </c>
      <c r="BE138">
        <v>0</v>
      </c>
      <c r="BF138">
        <v>13005.4464285714</v>
      </c>
      <c r="BG138">
        <v>1041.7071428571401</v>
      </c>
      <c r="BH138">
        <v>10.032605714285699</v>
      </c>
      <c r="BI138">
        <v>1200</v>
      </c>
      <c r="BJ138">
        <v>0.33000374999999998</v>
      </c>
      <c r="BK138">
        <v>0.32999553571428603</v>
      </c>
      <c r="BL138">
        <v>0.33000235714285697</v>
      </c>
      <c r="BM138">
        <v>9.9981532142857099E-3</v>
      </c>
      <c r="BN138">
        <v>26</v>
      </c>
      <c r="BO138">
        <v>17743.125</v>
      </c>
      <c r="BP138">
        <v>1560439127</v>
      </c>
      <c r="BQ138" t="s">
        <v>238</v>
      </c>
      <c r="BR138">
        <v>2</v>
      </c>
      <c r="BS138">
        <v>-0.51400000000000001</v>
      </c>
      <c r="BT138">
        <v>2.4E-2</v>
      </c>
      <c r="BU138">
        <v>400</v>
      </c>
      <c r="BV138">
        <v>19</v>
      </c>
      <c r="BW138">
        <v>0.04</v>
      </c>
      <c r="BX138">
        <v>0.04</v>
      </c>
      <c r="BY138">
        <v>20.916366550337301</v>
      </c>
      <c r="BZ138">
        <v>1.5431793058344501</v>
      </c>
      <c r="CA138">
        <v>0.15828359732620001</v>
      </c>
      <c r="CB138">
        <v>0</v>
      </c>
      <c r="CC138">
        <v>-35.457802439024398</v>
      </c>
      <c r="CD138">
        <v>-2.6624111498259699</v>
      </c>
      <c r="CE138">
        <v>0.27112063149697602</v>
      </c>
      <c r="CF138">
        <v>0</v>
      </c>
      <c r="CG138">
        <v>1.5806256097561</v>
      </c>
      <c r="CH138">
        <v>-9.1632752613229999E-3</v>
      </c>
      <c r="CI138">
        <v>1.6008656938234799E-3</v>
      </c>
      <c r="CJ138">
        <v>1</v>
      </c>
      <c r="CK138">
        <v>1</v>
      </c>
      <c r="CL138">
        <v>3</v>
      </c>
      <c r="CM138" t="s">
        <v>257</v>
      </c>
      <c r="CN138">
        <v>1.8608199999999999</v>
      </c>
      <c r="CO138">
        <v>1.8577600000000001</v>
      </c>
      <c r="CP138">
        <v>1.86052</v>
      </c>
      <c r="CQ138">
        <v>1.8533500000000001</v>
      </c>
      <c r="CR138">
        <v>1.8519000000000001</v>
      </c>
      <c r="CS138">
        <v>1.85273</v>
      </c>
      <c r="CT138">
        <v>1.8564099999999999</v>
      </c>
      <c r="CU138">
        <v>1.8626799999999999</v>
      </c>
      <c r="CV138" t="s">
        <v>240</v>
      </c>
      <c r="CW138" t="s">
        <v>19</v>
      </c>
      <c r="CX138" t="s">
        <v>19</v>
      </c>
      <c r="CY138" t="s">
        <v>19</v>
      </c>
      <c r="CZ138" t="s">
        <v>241</v>
      </c>
      <c r="DA138" t="s">
        <v>242</v>
      </c>
      <c r="DB138" t="s">
        <v>243</v>
      </c>
      <c r="DC138" t="s">
        <v>243</v>
      </c>
      <c r="DD138" t="s">
        <v>243</v>
      </c>
      <c r="DE138" t="s">
        <v>243</v>
      </c>
      <c r="DF138">
        <v>0</v>
      </c>
      <c r="DG138">
        <v>100</v>
      </c>
      <c r="DH138">
        <v>100</v>
      </c>
      <c r="DI138">
        <v>-0.51400000000000001</v>
      </c>
      <c r="DJ138">
        <v>2.4E-2</v>
      </c>
      <c r="DK138">
        <v>3</v>
      </c>
      <c r="DL138">
        <v>619.346</v>
      </c>
      <c r="DM138">
        <v>287.36</v>
      </c>
      <c r="DN138">
        <v>22.999500000000001</v>
      </c>
      <c r="DO138">
        <v>24.747299999999999</v>
      </c>
      <c r="DP138">
        <v>30.000299999999999</v>
      </c>
      <c r="DQ138">
        <v>24.805</v>
      </c>
      <c r="DR138">
        <v>24.8171</v>
      </c>
      <c r="DS138">
        <v>19.875299999999999</v>
      </c>
      <c r="DT138">
        <v>27.779</v>
      </c>
      <c r="DU138">
        <v>85.101500000000001</v>
      </c>
      <c r="DV138">
        <v>23</v>
      </c>
      <c r="DW138">
        <v>420.83</v>
      </c>
      <c r="DX138">
        <v>19</v>
      </c>
      <c r="DY138">
        <v>101.123</v>
      </c>
      <c r="DZ138">
        <v>105.086</v>
      </c>
    </row>
    <row r="139" spans="1:130" x14ac:dyDescent="0.25">
      <c r="A139">
        <v>123</v>
      </c>
      <c r="B139">
        <v>1560442236.5</v>
      </c>
      <c r="C139">
        <v>244</v>
      </c>
      <c r="D139" t="s">
        <v>488</v>
      </c>
      <c r="E139" t="s">
        <v>489</v>
      </c>
      <c r="G139">
        <v>1560442227.1607101</v>
      </c>
      <c r="H139">
        <f t="shared" si="29"/>
        <v>9.6788077000016883E-4</v>
      </c>
      <c r="I139">
        <f t="shared" si="30"/>
        <v>21.00631609831186</v>
      </c>
      <c r="J139">
        <f t="shared" si="31"/>
        <v>361.014178571429</v>
      </c>
      <c r="K139">
        <f t="shared" si="32"/>
        <v>13.551293515747775</v>
      </c>
      <c r="L139">
        <f t="shared" si="33"/>
        <v>1.3486971020962022</v>
      </c>
      <c r="M139">
        <f t="shared" si="34"/>
        <v>35.930059066989337</v>
      </c>
      <c r="N139">
        <f t="shared" si="35"/>
        <v>9.8942366254501618E-2</v>
      </c>
      <c r="O139">
        <f t="shared" si="36"/>
        <v>3</v>
      </c>
      <c r="P139">
        <f t="shared" si="37"/>
        <v>9.7337236831701049E-2</v>
      </c>
      <c r="Q139">
        <f t="shared" si="38"/>
        <v>6.0977975974861716E-2</v>
      </c>
      <c r="R139">
        <f t="shared" si="39"/>
        <v>215.02235672503576</v>
      </c>
      <c r="S139">
        <f t="shared" si="40"/>
        <v>24.531901385666345</v>
      </c>
      <c r="T139">
        <f t="shared" si="41"/>
        <v>24.130212499999999</v>
      </c>
      <c r="U139">
        <f t="shared" si="42"/>
        <v>3.0184810056211853</v>
      </c>
      <c r="V139">
        <f t="shared" si="43"/>
        <v>70.527416338777527</v>
      </c>
      <c r="W139">
        <f t="shared" si="44"/>
        <v>2.054062271758359</v>
      </c>
      <c r="X139">
        <f t="shared" si="45"/>
        <v>2.9124309075660699</v>
      </c>
      <c r="Y139">
        <f t="shared" si="46"/>
        <v>0.96441873386282628</v>
      </c>
      <c r="Z139">
        <f t="shared" si="47"/>
        <v>-42.683541957007442</v>
      </c>
      <c r="AA139">
        <f t="shared" si="48"/>
        <v>-96.176023585711647</v>
      </c>
      <c r="AB139">
        <f t="shared" si="49"/>
        <v>-6.701827731363621</v>
      </c>
      <c r="AC139">
        <f t="shared" si="50"/>
        <v>69.460963450953074</v>
      </c>
      <c r="AD139">
        <v>0</v>
      </c>
      <c r="AE139">
        <v>0</v>
      </c>
      <c r="AF139">
        <v>3</v>
      </c>
      <c r="AG139">
        <v>6</v>
      </c>
      <c r="AH139">
        <v>1</v>
      </c>
      <c r="AI139">
        <f t="shared" si="51"/>
        <v>1</v>
      </c>
      <c r="AJ139">
        <f t="shared" si="52"/>
        <v>0</v>
      </c>
      <c r="AK139">
        <f t="shared" si="53"/>
        <v>67874.414316009861</v>
      </c>
      <c r="AL139">
        <f t="shared" si="54"/>
        <v>1200.00178571429</v>
      </c>
      <c r="AM139">
        <f t="shared" si="55"/>
        <v>963.36233046562336</v>
      </c>
      <c r="AN139">
        <f t="shared" si="56"/>
        <v>0.80280074741071394</v>
      </c>
      <c r="AO139">
        <f t="shared" si="57"/>
        <v>0.22319988017499987</v>
      </c>
      <c r="AP139">
        <v>10</v>
      </c>
      <c r="AQ139">
        <v>1</v>
      </c>
      <c r="AR139" t="s">
        <v>237</v>
      </c>
      <c r="AS139">
        <v>1560442227.1607101</v>
      </c>
      <c r="AT139">
        <v>361.014178571429</v>
      </c>
      <c r="AU139">
        <v>396.60371428571398</v>
      </c>
      <c r="AV139">
        <v>20.6385857142857</v>
      </c>
      <c r="AW139">
        <v>19.058892857142901</v>
      </c>
      <c r="AX139">
        <v>600.05657142857103</v>
      </c>
      <c r="AY139">
        <v>99.425267857142899</v>
      </c>
      <c r="AZ139">
        <v>0.100072696428571</v>
      </c>
      <c r="BA139">
        <v>23.535564285714301</v>
      </c>
      <c r="BB139">
        <v>24.253900000000002</v>
      </c>
      <c r="BC139">
        <v>24.006525</v>
      </c>
      <c r="BD139">
        <v>0</v>
      </c>
      <c r="BE139">
        <v>0</v>
      </c>
      <c r="BF139">
        <v>13005.310714285701</v>
      </c>
      <c r="BG139">
        <v>1041.7125000000001</v>
      </c>
      <c r="BH139">
        <v>10.083984285714299</v>
      </c>
      <c r="BI139">
        <v>1200.00178571429</v>
      </c>
      <c r="BJ139">
        <v>0.33000385714285702</v>
      </c>
      <c r="BK139">
        <v>0.329995428571428</v>
      </c>
      <c r="BL139">
        <v>0.330002392857143</v>
      </c>
      <c r="BM139">
        <v>9.9981675000000002E-3</v>
      </c>
      <c r="BN139">
        <v>26</v>
      </c>
      <c r="BO139">
        <v>17743.150000000001</v>
      </c>
      <c r="BP139">
        <v>1560439127</v>
      </c>
      <c r="BQ139" t="s">
        <v>238</v>
      </c>
      <c r="BR139">
        <v>2</v>
      </c>
      <c r="BS139">
        <v>-0.51400000000000001</v>
      </c>
      <c r="BT139">
        <v>2.4E-2</v>
      </c>
      <c r="BU139">
        <v>400</v>
      </c>
      <c r="BV139">
        <v>19</v>
      </c>
      <c r="BW139">
        <v>0.04</v>
      </c>
      <c r="BX139">
        <v>0.04</v>
      </c>
      <c r="BY139">
        <v>20.9709657897235</v>
      </c>
      <c r="BZ139">
        <v>1.4427685582477801</v>
      </c>
      <c r="CA139">
        <v>0.14749784354432799</v>
      </c>
      <c r="CB139">
        <v>0</v>
      </c>
      <c r="CC139">
        <v>-35.544817073170698</v>
      </c>
      <c r="CD139">
        <v>-2.4997212543557601</v>
      </c>
      <c r="CE139">
        <v>0.255986682106362</v>
      </c>
      <c r="CF139">
        <v>0</v>
      </c>
      <c r="CG139">
        <v>1.5800543902438999</v>
      </c>
      <c r="CH139">
        <v>-7.68250871080113E-3</v>
      </c>
      <c r="CI139">
        <v>1.4564776233165701E-3</v>
      </c>
      <c r="CJ139">
        <v>1</v>
      </c>
      <c r="CK139">
        <v>1</v>
      </c>
      <c r="CL139">
        <v>3</v>
      </c>
      <c r="CM139" t="s">
        <v>257</v>
      </c>
      <c r="CN139">
        <v>1.8608199999999999</v>
      </c>
      <c r="CO139">
        <v>1.8577600000000001</v>
      </c>
      <c r="CP139">
        <v>1.86052</v>
      </c>
      <c r="CQ139">
        <v>1.8533500000000001</v>
      </c>
      <c r="CR139">
        <v>1.8519099999999999</v>
      </c>
      <c r="CS139">
        <v>1.85273</v>
      </c>
      <c r="CT139">
        <v>1.85642</v>
      </c>
      <c r="CU139">
        <v>1.86267</v>
      </c>
      <c r="CV139" t="s">
        <v>240</v>
      </c>
      <c r="CW139" t="s">
        <v>19</v>
      </c>
      <c r="CX139" t="s">
        <v>19</v>
      </c>
      <c r="CY139" t="s">
        <v>19</v>
      </c>
      <c r="CZ139" t="s">
        <v>241</v>
      </c>
      <c r="DA139" t="s">
        <v>242</v>
      </c>
      <c r="DB139" t="s">
        <v>243</v>
      </c>
      <c r="DC139" t="s">
        <v>243</v>
      </c>
      <c r="DD139" t="s">
        <v>243</v>
      </c>
      <c r="DE139" t="s">
        <v>243</v>
      </c>
      <c r="DF139">
        <v>0</v>
      </c>
      <c r="DG139">
        <v>100</v>
      </c>
      <c r="DH139">
        <v>100</v>
      </c>
      <c r="DI139">
        <v>-0.51400000000000001</v>
      </c>
      <c r="DJ139">
        <v>2.4E-2</v>
      </c>
      <c r="DK139">
        <v>3</v>
      </c>
      <c r="DL139">
        <v>619.87</v>
      </c>
      <c r="DM139">
        <v>287.18799999999999</v>
      </c>
      <c r="DN139">
        <v>22.999500000000001</v>
      </c>
      <c r="DO139">
        <v>24.7483</v>
      </c>
      <c r="DP139">
        <v>30.000299999999999</v>
      </c>
      <c r="DQ139">
        <v>24.806000000000001</v>
      </c>
      <c r="DR139">
        <v>24.818200000000001</v>
      </c>
      <c r="DS139">
        <v>19.971900000000002</v>
      </c>
      <c r="DT139">
        <v>27.779</v>
      </c>
      <c r="DU139">
        <v>85.101500000000001</v>
      </c>
      <c r="DV139">
        <v>23</v>
      </c>
      <c r="DW139">
        <v>420.83</v>
      </c>
      <c r="DX139">
        <v>19</v>
      </c>
      <c r="DY139">
        <v>101.123</v>
      </c>
      <c r="DZ139">
        <v>105.086</v>
      </c>
    </row>
    <row r="140" spans="1:130" x14ac:dyDescent="0.25">
      <c r="A140">
        <v>124</v>
      </c>
      <c r="B140">
        <v>1560442238.5</v>
      </c>
      <c r="C140">
        <v>246</v>
      </c>
      <c r="D140" t="s">
        <v>490</v>
      </c>
      <c r="E140" t="s">
        <v>491</v>
      </c>
      <c r="G140">
        <v>1560442229.1607101</v>
      </c>
      <c r="H140">
        <f t="shared" si="29"/>
        <v>9.6738675800923989E-4</v>
      </c>
      <c r="I140">
        <f t="shared" si="30"/>
        <v>21.051707445278019</v>
      </c>
      <c r="J140">
        <f t="shared" si="31"/>
        <v>364.26678571428602</v>
      </c>
      <c r="K140">
        <f t="shared" si="32"/>
        <v>15.972331738022234</v>
      </c>
      <c r="L140">
        <f t="shared" si="33"/>
        <v>1.5896505518038195</v>
      </c>
      <c r="M140">
        <f t="shared" si="34"/>
        <v>36.253748445261124</v>
      </c>
      <c r="N140">
        <f t="shared" si="35"/>
        <v>9.892977910099067E-2</v>
      </c>
      <c r="O140">
        <f t="shared" si="36"/>
        <v>3</v>
      </c>
      <c r="P140">
        <f t="shared" si="37"/>
        <v>9.7325054739921937E-2</v>
      </c>
      <c r="Q140">
        <f t="shared" si="38"/>
        <v>6.097032653375372E-2</v>
      </c>
      <c r="R140">
        <f t="shared" si="39"/>
        <v>215.02296983164993</v>
      </c>
      <c r="S140">
        <f t="shared" si="40"/>
        <v>24.530239197468287</v>
      </c>
      <c r="T140">
        <f t="shared" si="41"/>
        <v>24.128383928571449</v>
      </c>
      <c r="U140">
        <f t="shared" si="42"/>
        <v>3.0181497905809413</v>
      </c>
      <c r="V140">
        <f t="shared" si="43"/>
        <v>70.536401535925052</v>
      </c>
      <c r="W140">
        <f t="shared" si="44"/>
        <v>2.0541019480942464</v>
      </c>
      <c r="X140">
        <f t="shared" si="45"/>
        <v>2.912116160402749</v>
      </c>
      <c r="Y140">
        <f t="shared" si="46"/>
        <v>0.96404784248669495</v>
      </c>
      <c r="Z140">
        <f t="shared" si="47"/>
        <v>-42.661756028207478</v>
      </c>
      <c r="AA140">
        <f t="shared" si="48"/>
        <v>-96.170247300008086</v>
      </c>
      <c r="AB140">
        <f t="shared" si="49"/>
        <v>-6.7013025844755694</v>
      </c>
      <c r="AC140">
        <f t="shared" si="50"/>
        <v>69.489663918958811</v>
      </c>
      <c r="AD140">
        <v>0</v>
      </c>
      <c r="AE140">
        <v>0</v>
      </c>
      <c r="AF140">
        <v>3</v>
      </c>
      <c r="AG140">
        <v>6</v>
      </c>
      <c r="AH140">
        <v>1</v>
      </c>
      <c r="AI140">
        <f t="shared" si="51"/>
        <v>1</v>
      </c>
      <c r="AJ140">
        <f t="shared" si="52"/>
        <v>0</v>
      </c>
      <c r="AK140">
        <f t="shared" si="53"/>
        <v>67869.979938046541</v>
      </c>
      <c r="AL140">
        <f t="shared" si="54"/>
        <v>1200.0050000000001</v>
      </c>
      <c r="AM140">
        <f t="shared" si="55"/>
        <v>963.36492621808645</v>
      </c>
      <c r="AN140">
        <f t="shared" si="56"/>
        <v>0.80280076017857127</v>
      </c>
      <c r="AO140">
        <f t="shared" si="57"/>
        <v>0.22319991519285709</v>
      </c>
      <c r="AP140">
        <v>10</v>
      </c>
      <c r="AQ140">
        <v>1</v>
      </c>
      <c r="AR140" t="s">
        <v>237</v>
      </c>
      <c r="AS140">
        <v>1560442229.1607101</v>
      </c>
      <c r="AT140">
        <v>364.26678571428602</v>
      </c>
      <c r="AU140">
        <v>399.93739285714298</v>
      </c>
      <c r="AV140">
        <v>20.638999999999999</v>
      </c>
      <c r="AW140">
        <v>19.060092857142902</v>
      </c>
      <c r="AX140">
        <v>600.04849999999999</v>
      </c>
      <c r="AY140">
        <v>99.425224999999998</v>
      </c>
      <c r="AZ140">
        <v>0.100040182142857</v>
      </c>
      <c r="BA140">
        <v>23.533771428571399</v>
      </c>
      <c r="BB140">
        <v>24.251142857142899</v>
      </c>
      <c r="BC140">
        <v>24.005624999999998</v>
      </c>
      <c r="BD140">
        <v>0</v>
      </c>
      <c r="BE140">
        <v>0</v>
      </c>
      <c r="BF140">
        <v>13004.282142857101</v>
      </c>
      <c r="BG140">
        <v>1041.7053571428601</v>
      </c>
      <c r="BH140">
        <v>10.3426717857143</v>
      </c>
      <c r="BI140">
        <v>1200.0050000000001</v>
      </c>
      <c r="BJ140">
        <v>0.33000339285714297</v>
      </c>
      <c r="BK140">
        <v>0.32999539285714302</v>
      </c>
      <c r="BL140">
        <v>0.33000282142857101</v>
      </c>
      <c r="BM140">
        <v>9.9982407142857107E-3</v>
      </c>
      <c r="BN140">
        <v>26</v>
      </c>
      <c r="BO140">
        <v>17743.196428571398</v>
      </c>
      <c r="BP140">
        <v>1560439127</v>
      </c>
      <c r="BQ140" t="s">
        <v>238</v>
      </c>
      <c r="BR140">
        <v>2</v>
      </c>
      <c r="BS140">
        <v>-0.51400000000000001</v>
      </c>
      <c r="BT140">
        <v>2.4E-2</v>
      </c>
      <c r="BU140">
        <v>400</v>
      </c>
      <c r="BV140">
        <v>19</v>
      </c>
      <c r="BW140">
        <v>0.04</v>
      </c>
      <c r="BX140">
        <v>0.04</v>
      </c>
      <c r="BY140">
        <v>21.009642038873299</v>
      </c>
      <c r="BZ140">
        <v>1.3168635629949701</v>
      </c>
      <c r="CA140">
        <v>0.13762301892086001</v>
      </c>
      <c r="CB140">
        <v>0</v>
      </c>
      <c r="CC140">
        <v>-35.616392682926801</v>
      </c>
      <c r="CD140">
        <v>-2.3864592334493602</v>
      </c>
      <c r="CE140">
        <v>0.247804419723024</v>
      </c>
      <c r="CF140">
        <v>0</v>
      </c>
      <c r="CG140">
        <v>1.5792343902439001</v>
      </c>
      <c r="CH140">
        <v>-1.09214634146303E-2</v>
      </c>
      <c r="CI140">
        <v>1.9178036838166899E-3</v>
      </c>
      <c r="CJ140">
        <v>1</v>
      </c>
      <c r="CK140">
        <v>1</v>
      </c>
      <c r="CL140">
        <v>3</v>
      </c>
      <c r="CM140" t="s">
        <v>257</v>
      </c>
      <c r="CN140">
        <v>1.8608100000000001</v>
      </c>
      <c r="CO140">
        <v>1.8577600000000001</v>
      </c>
      <c r="CP140">
        <v>1.86052</v>
      </c>
      <c r="CQ140">
        <v>1.8533500000000001</v>
      </c>
      <c r="CR140">
        <v>1.8519099999999999</v>
      </c>
      <c r="CS140">
        <v>1.85273</v>
      </c>
      <c r="CT140">
        <v>1.85646</v>
      </c>
      <c r="CU140">
        <v>1.86266</v>
      </c>
      <c r="CV140" t="s">
        <v>240</v>
      </c>
      <c r="CW140" t="s">
        <v>19</v>
      </c>
      <c r="CX140" t="s">
        <v>19</v>
      </c>
      <c r="CY140" t="s">
        <v>19</v>
      </c>
      <c r="CZ140" t="s">
        <v>241</v>
      </c>
      <c r="DA140" t="s">
        <v>242</v>
      </c>
      <c r="DB140" t="s">
        <v>243</v>
      </c>
      <c r="DC140" t="s">
        <v>243</v>
      </c>
      <c r="DD140" t="s">
        <v>243</v>
      </c>
      <c r="DE140" t="s">
        <v>243</v>
      </c>
      <c r="DF140">
        <v>0</v>
      </c>
      <c r="DG140">
        <v>100</v>
      </c>
      <c r="DH140">
        <v>100</v>
      </c>
      <c r="DI140">
        <v>-0.51400000000000001</v>
      </c>
      <c r="DJ140">
        <v>2.4E-2</v>
      </c>
      <c r="DK140">
        <v>3</v>
      </c>
      <c r="DL140">
        <v>619.70500000000004</v>
      </c>
      <c r="DM140">
        <v>287.20400000000001</v>
      </c>
      <c r="DN140">
        <v>22.999400000000001</v>
      </c>
      <c r="DO140">
        <v>24.7499</v>
      </c>
      <c r="DP140">
        <v>30.000299999999999</v>
      </c>
      <c r="DQ140">
        <v>24.807099999999998</v>
      </c>
      <c r="DR140">
        <v>24.819199999999999</v>
      </c>
      <c r="DS140">
        <v>20.1035</v>
      </c>
      <c r="DT140">
        <v>27.779</v>
      </c>
      <c r="DU140">
        <v>85.101500000000001</v>
      </c>
      <c r="DV140">
        <v>23</v>
      </c>
      <c r="DW140">
        <v>425.83</v>
      </c>
      <c r="DX140">
        <v>19</v>
      </c>
      <c r="DY140">
        <v>101.123</v>
      </c>
      <c r="DZ140">
        <v>105.086</v>
      </c>
    </row>
    <row r="141" spans="1:130" x14ac:dyDescent="0.25">
      <c r="A141">
        <v>125</v>
      </c>
      <c r="B141">
        <v>1560442240.5</v>
      </c>
      <c r="C141">
        <v>248</v>
      </c>
      <c r="D141" t="s">
        <v>492</v>
      </c>
      <c r="E141" t="s">
        <v>493</v>
      </c>
      <c r="G141">
        <v>1560442231.1607101</v>
      </c>
      <c r="H141">
        <f t="shared" si="29"/>
        <v>9.6701016136420815E-4</v>
      </c>
      <c r="I141">
        <f t="shared" si="30"/>
        <v>21.105383897150563</v>
      </c>
      <c r="J141">
        <f t="shared" si="31"/>
        <v>367.51453571428601</v>
      </c>
      <c r="K141">
        <f t="shared" si="32"/>
        <v>18.323545976752879</v>
      </c>
      <c r="L141">
        <f t="shared" si="33"/>
        <v>1.8236552980954415</v>
      </c>
      <c r="M141">
        <f t="shared" si="34"/>
        <v>36.57697211188016</v>
      </c>
      <c r="N141">
        <f t="shared" si="35"/>
        <v>9.8937553967114469E-2</v>
      </c>
      <c r="O141">
        <f t="shared" si="36"/>
        <v>3</v>
      </c>
      <c r="P141">
        <f t="shared" si="37"/>
        <v>9.7332579412385906E-2</v>
      </c>
      <c r="Q141">
        <f t="shared" si="38"/>
        <v>6.0975051463878688E-2</v>
      </c>
      <c r="R141">
        <f t="shared" si="39"/>
        <v>215.02362640530512</v>
      </c>
      <c r="S141">
        <f t="shared" si="40"/>
        <v>24.527726434681977</v>
      </c>
      <c r="T141">
        <f t="shared" si="41"/>
        <v>24.125937499999999</v>
      </c>
      <c r="U141">
        <f t="shared" si="42"/>
        <v>3.0177067107774622</v>
      </c>
      <c r="V141">
        <f t="shared" si="43"/>
        <v>70.547683410000985</v>
      </c>
      <c r="W141">
        <f t="shared" si="44"/>
        <v>2.0541067455482405</v>
      </c>
      <c r="X141">
        <f t="shared" si="45"/>
        <v>2.9116572596869226</v>
      </c>
      <c r="Y141">
        <f t="shared" si="46"/>
        <v>0.96359996522922176</v>
      </c>
      <c r="Z141">
        <f t="shared" si="47"/>
        <v>-42.645148116161579</v>
      </c>
      <c r="AA141">
        <f t="shared" si="48"/>
        <v>-96.197395842863841</v>
      </c>
      <c r="AB141">
        <f t="shared" si="49"/>
        <v>-6.703022919875349</v>
      </c>
      <c r="AC141">
        <f t="shared" si="50"/>
        <v>69.478059526404365</v>
      </c>
      <c r="AD141">
        <v>0</v>
      </c>
      <c r="AE141">
        <v>0</v>
      </c>
      <c r="AF141">
        <v>3</v>
      </c>
      <c r="AG141">
        <v>6</v>
      </c>
      <c r="AH141">
        <v>1</v>
      </c>
      <c r="AI141">
        <f t="shared" si="51"/>
        <v>1</v>
      </c>
      <c r="AJ141">
        <f t="shared" si="52"/>
        <v>0</v>
      </c>
      <c r="AK141">
        <f t="shared" si="53"/>
        <v>67866.825813373303</v>
      </c>
      <c r="AL141">
        <f t="shared" si="54"/>
        <v>1200.0085714285699</v>
      </c>
      <c r="AM141">
        <f t="shared" si="55"/>
        <v>963.36762268386713</v>
      </c>
      <c r="AN141">
        <f t="shared" si="56"/>
        <v>0.80280061794642876</v>
      </c>
      <c r="AO141">
        <f t="shared" si="57"/>
        <v>0.22319997199642858</v>
      </c>
      <c r="AP141">
        <v>10</v>
      </c>
      <c r="AQ141">
        <v>1</v>
      </c>
      <c r="AR141" t="s">
        <v>237</v>
      </c>
      <c r="AS141">
        <v>1560442231.1607101</v>
      </c>
      <c r="AT141">
        <v>367.51453571428601</v>
      </c>
      <c r="AU141">
        <v>403.28017857142902</v>
      </c>
      <c r="AV141">
        <v>20.639053571428601</v>
      </c>
      <c r="AW141">
        <v>19.060735714285698</v>
      </c>
      <c r="AX141">
        <v>600.03882142857196</v>
      </c>
      <c r="AY141">
        <v>99.425239285714298</v>
      </c>
      <c r="AZ141">
        <v>0.10000001071428601</v>
      </c>
      <c r="BA141">
        <v>23.531157142857101</v>
      </c>
      <c r="BB141">
        <v>24.248203571428601</v>
      </c>
      <c r="BC141">
        <v>24.003671428571401</v>
      </c>
      <c r="BD141">
        <v>0</v>
      </c>
      <c r="BE141">
        <v>0</v>
      </c>
      <c r="BF141">
        <v>13003.478571428601</v>
      </c>
      <c r="BG141">
        <v>1041.68678571429</v>
      </c>
      <c r="BH141">
        <v>10.9905803571429</v>
      </c>
      <c r="BI141">
        <v>1200.0085714285699</v>
      </c>
      <c r="BJ141">
        <v>0.33000217857142899</v>
      </c>
      <c r="BK141">
        <v>0.32999614285714302</v>
      </c>
      <c r="BL141">
        <v>0.33000307142857099</v>
      </c>
      <c r="BM141">
        <v>9.99842107142857E-3</v>
      </c>
      <c r="BN141">
        <v>26</v>
      </c>
      <c r="BO141">
        <v>17743.242857142901</v>
      </c>
      <c r="BP141">
        <v>1560439127</v>
      </c>
      <c r="BQ141" t="s">
        <v>238</v>
      </c>
      <c r="BR141">
        <v>2</v>
      </c>
      <c r="BS141">
        <v>-0.51400000000000001</v>
      </c>
      <c r="BT141">
        <v>2.4E-2</v>
      </c>
      <c r="BU141">
        <v>400</v>
      </c>
      <c r="BV141">
        <v>19</v>
      </c>
      <c r="BW141">
        <v>0.04</v>
      </c>
      <c r="BX141">
        <v>0.04</v>
      </c>
      <c r="BY141">
        <v>21.0650180670652</v>
      </c>
      <c r="BZ141">
        <v>1.3821473358786001</v>
      </c>
      <c r="CA141">
        <v>0.14504510023075201</v>
      </c>
      <c r="CB141">
        <v>0</v>
      </c>
      <c r="CC141">
        <v>-35.719336585365902</v>
      </c>
      <c r="CD141">
        <v>-2.5136069686411</v>
      </c>
      <c r="CE141">
        <v>0.26278228376644902</v>
      </c>
      <c r="CF141">
        <v>0</v>
      </c>
      <c r="CG141">
        <v>1.5784895121951199</v>
      </c>
      <c r="CH141">
        <v>-1.43207665505195E-2</v>
      </c>
      <c r="CI141">
        <v>2.2732398189019799E-3</v>
      </c>
      <c r="CJ141">
        <v>1</v>
      </c>
      <c r="CK141">
        <v>1</v>
      </c>
      <c r="CL141">
        <v>3</v>
      </c>
      <c r="CM141" t="s">
        <v>257</v>
      </c>
      <c r="CN141">
        <v>1.8608100000000001</v>
      </c>
      <c r="CO141">
        <v>1.8577600000000001</v>
      </c>
      <c r="CP141">
        <v>1.8605100000000001</v>
      </c>
      <c r="CQ141">
        <v>1.85334</v>
      </c>
      <c r="CR141">
        <v>1.85189</v>
      </c>
      <c r="CS141">
        <v>1.85273</v>
      </c>
      <c r="CT141">
        <v>1.8564499999999999</v>
      </c>
      <c r="CU141">
        <v>1.8626499999999999</v>
      </c>
      <c r="CV141" t="s">
        <v>240</v>
      </c>
      <c r="CW141" t="s">
        <v>19</v>
      </c>
      <c r="CX141" t="s">
        <v>19</v>
      </c>
      <c r="CY141" t="s">
        <v>19</v>
      </c>
      <c r="CZ141" t="s">
        <v>241</v>
      </c>
      <c r="DA141" t="s">
        <v>242</v>
      </c>
      <c r="DB141" t="s">
        <v>243</v>
      </c>
      <c r="DC141" t="s">
        <v>243</v>
      </c>
      <c r="DD141" t="s">
        <v>243</v>
      </c>
      <c r="DE141" t="s">
        <v>243</v>
      </c>
      <c r="DF141">
        <v>0</v>
      </c>
      <c r="DG141">
        <v>100</v>
      </c>
      <c r="DH141">
        <v>100</v>
      </c>
      <c r="DI141">
        <v>-0.51400000000000001</v>
      </c>
      <c r="DJ141">
        <v>2.4E-2</v>
      </c>
      <c r="DK141">
        <v>3</v>
      </c>
      <c r="DL141">
        <v>619.46100000000001</v>
      </c>
      <c r="DM141">
        <v>287.30900000000003</v>
      </c>
      <c r="DN141">
        <v>22.999099999999999</v>
      </c>
      <c r="DO141">
        <v>24.750900000000001</v>
      </c>
      <c r="DP141">
        <v>30.000399999999999</v>
      </c>
      <c r="DQ141">
        <v>24.8081</v>
      </c>
      <c r="DR141">
        <v>24.8202</v>
      </c>
      <c r="DS141">
        <v>20.251899999999999</v>
      </c>
      <c r="DT141">
        <v>27.779</v>
      </c>
      <c r="DU141">
        <v>85.101500000000001</v>
      </c>
      <c r="DV141">
        <v>23</v>
      </c>
      <c r="DW141">
        <v>430.83</v>
      </c>
      <c r="DX141">
        <v>19</v>
      </c>
      <c r="DY141">
        <v>101.123</v>
      </c>
      <c r="DZ141">
        <v>105.087</v>
      </c>
    </row>
    <row r="142" spans="1:130" x14ac:dyDescent="0.25">
      <c r="A142">
        <v>126</v>
      </c>
      <c r="B142">
        <v>1560442242.5</v>
      </c>
      <c r="C142">
        <v>250</v>
      </c>
      <c r="D142" t="s">
        <v>494</v>
      </c>
      <c r="E142" t="s">
        <v>495</v>
      </c>
      <c r="G142">
        <v>1560442233.1607101</v>
      </c>
      <c r="H142">
        <f t="shared" si="29"/>
        <v>9.6686476385816531E-4</v>
      </c>
      <c r="I142">
        <f t="shared" si="30"/>
        <v>21.1608950201821</v>
      </c>
      <c r="J142">
        <f t="shared" si="31"/>
        <v>370.76010714285701</v>
      </c>
      <c r="K142">
        <f t="shared" si="32"/>
        <v>20.734845095097086</v>
      </c>
      <c r="L142">
        <f t="shared" si="33"/>
        <v>2.0636417011292356</v>
      </c>
      <c r="M142">
        <f t="shared" si="34"/>
        <v>36.900011295288657</v>
      </c>
      <c r="N142">
        <f t="shared" si="35"/>
        <v>9.8972097703323048E-2</v>
      </c>
      <c r="O142">
        <f t="shared" si="36"/>
        <v>3</v>
      </c>
      <c r="P142">
        <f t="shared" si="37"/>
        <v>9.7366011305996383E-2</v>
      </c>
      <c r="Q142">
        <f t="shared" si="38"/>
        <v>6.0996044207067945E-2</v>
      </c>
      <c r="R142">
        <f t="shared" si="39"/>
        <v>215.0240320395861</v>
      </c>
      <c r="S142">
        <f t="shared" si="40"/>
        <v>24.524660741696355</v>
      </c>
      <c r="T142">
        <f t="shared" si="41"/>
        <v>24.123267857142849</v>
      </c>
      <c r="U142">
        <f t="shared" si="42"/>
        <v>3.0172232688746643</v>
      </c>
      <c r="V142">
        <f t="shared" si="43"/>
        <v>70.560527629250132</v>
      </c>
      <c r="W142">
        <f t="shared" si="44"/>
        <v>2.0540959356791886</v>
      </c>
      <c r="X142">
        <f t="shared" si="45"/>
        <v>2.9111119271558343</v>
      </c>
      <c r="Y142">
        <f t="shared" si="46"/>
        <v>0.96312733319547572</v>
      </c>
      <c r="Z142">
        <f t="shared" si="47"/>
        <v>-42.638736086145087</v>
      </c>
      <c r="AA142">
        <f t="shared" si="48"/>
        <v>-96.268155342855835</v>
      </c>
      <c r="AB142">
        <f t="shared" si="49"/>
        <v>-6.7077576230477245</v>
      </c>
      <c r="AC142">
        <f t="shared" si="50"/>
        <v>69.409382987537469</v>
      </c>
      <c r="AD142">
        <v>0</v>
      </c>
      <c r="AE142">
        <v>0</v>
      </c>
      <c r="AF142">
        <v>3</v>
      </c>
      <c r="AG142">
        <v>6</v>
      </c>
      <c r="AH142">
        <v>1</v>
      </c>
      <c r="AI142">
        <f t="shared" si="51"/>
        <v>1</v>
      </c>
      <c r="AJ142">
        <f t="shared" si="52"/>
        <v>0</v>
      </c>
      <c r="AK142">
        <f t="shared" si="53"/>
        <v>67867.473532695294</v>
      </c>
      <c r="AL142">
        <f t="shared" si="54"/>
        <v>1200.01071428571</v>
      </c>
      <c r="AM142">
        <f t="shared" si="55"/>
        <v>963.36921868407876</v>
      </c>
      <c r="AN142">
        <f t="shared" si="56"/>
        <v>0.80280051437499966</v>
      </c>
      <c r="AO142">
        <f t="shared" si="57"/>
        <v>0.22320002328214281</v>
      </c>
      <c r="AP142">
        <v>10</v>
      </c>
      <c r="AQ142">
        <v>1</v>
      </c>
      <c r="AR142" t="s">
        <v>237</v>
      </c>
      <c r="AS142">
        <v>1560442233.1607101</v>
      </c>
      <c r="AT142">
        <v>370.76010714285701</v>
      </c>
      <c r="AU142">
        <v>406.62367857142902</v>
      </c>
      <c r="AV142">
        <v>20.638932142857101</v>
      </c>
      <c r="AW142">
        <v>19.060839285714302</v>
      </c>
      <c r="AX142">
        <v>600.03421428571403</v>
      </c>
      <c r="AY142">
        <v>99.425317857142801</v>
      </c>
      <c r="AZ142">
        <v>9.9983232142857106E-2</v>
      </c>
      <c r="BA142">
        <v>23.52805</v>
      </c>
      <c r="BB142">
        <v>24.245985714285698</v>
      </c>
      <c r="BC142">
        <v>24.00055</v>
      </c>
      <c r="BD142">
        <v>0</v>
      </c>
      <c r="BE142">
        <v>0</v>
      </c>
      <c r="BF142">
        <v>13003.453571428599</v>
      </c>
      <c r="BG142">
        <v>1041.65857142857</v>
      </c>
      <c r="BH142">
        <v>11.9353107142857</v>
      </c>
      <c r="BI142">
        <v>1200.01071428571</v>
      </c>
      <c r="BJ142">
        <v>0.33000107142857099</v>
      </c>
      <c r="BK142">
        <v>0.32999650000000003</v>
      </c>
      <c r="BL142">
        <v>0.33000350000000001</v>
      </c>
      <c r="BM142">
        <v>9.9986924999999997E-3</v>
      </c>
      <c r="BN142">
        <v>26</v>
      </c>
      <c r="BO142">
        <v>17743.275000000001</v>
      </c>
      <c r="BP142">
        <v>1560439127</v>
      </c>
      <c r="BQ142" t="s">
        <v>238</v>
      </c>
      <c r="BR142">
        <v>2</v>
      </c>
      <c r="BS142">
        <v>-0.51400000000000001</v>
      </c>
      <c r="BT142">
        <v>2.4E-2</v>
      </c>
      <c r="BU142">
        <v>400</v>
      </c>
      <c r="BV142">
        <v>19</v>
      </c>
      <c r="BW142">
        <v>0.04</v>
      </c>
      <c r="BX142">
        <v>0.04</v>
      </c>
      <c r="BY142">
        <v>21.120035208473499</v>
      </c>
      <c r="BZ142">
        <v>1.57432049958808</v>
      </c>
      <c r="CA142">
        <v>0.16483479479252</v>
      </c>
      <c r="CB142">
        <v>0</v>
      </c>
      <c r="CC142">
        <v>-35.813851219512202</v>
      </c>
      <c r="CD142">
        <v>-2.8260167247386199</v>
      </c>
      <c r="CE142">
        <v>0.29403942503365499</v>
      </c>
      <c r="CF142">
        <v>0</v>
      </c>
      <c r="CG142">
        <v>1.5781748780487801</v>
      </c>
      <c r="CH142">
        <v>-1.54954703832757E-2</v>
      </c>
      <c r="CI142">
        <v>2.3287431153570901E-3</v>
      </c>
      <c r="CJ142">
        <v>1</v>
      </c>
      <c r="CK142">
        <v>1</v>
      </c>
      <c r="CL142">
        <v>3</v>
      </c>
      <c r="CM142" t="s">
        <v>257</v>
      </c>
      <c r="CN142">
        <v>1.8608100000000001</v>
      </c>
      <c r="CO142">
        <v>1.8577600000000001</v>
      </c>
      <c r="CP142">
        <v>1.8605</v>
      </c>
      <c r="CQ142">
        <v>1.8533299999999999</v>
      </c>
      <c r="CR142">
        <v>1.8518699999999999</v>
      </c>
      <c r="CS142">
        <v>1.8527199999999999</v>
      </c>
      <c r="CT142">
        <v>1.8564099999999999</v>
      </c>
      <c r="CU142">
        <v>1.8626499999999999</v>
      </c>
      <c r="CV142" t="s">
        <v>240</v>
      </c>
      <c r="CW142" t="s">
        <v>19</v>
      </c>
      <c r="CX142" t="s">
        <v>19</v>
      </c>
      <c r="CY142" t="s">
        <v>19</v>
      </c>
      <c r="CZ142" t="s">
        <v>241</v>
      </c>
      <c r="DA142" t="s">
        <v>242</v>
      </c>
      <c r="DB142" t="s">
        <v>243</v>
      </c>
      <c r="DC142" t="s">
        <v>243</v>
      </c>
      <c r="DD142" t="s">
        <v>243</v>
      </c>
      <c r="DE142" t="s">
        <v>243</v>
      </c>
      <c r="DF142">
        <v>0</v>
      </c>
      <c r="DG142">
        <v>100</v>
      </c>
      <c r="DH142">
        <v>100</v>
      </c>
      <c r="DI142">
        <v>-0.51400000000000001</v>
      </c>
      <c r="DJ142">
        <v>2.4E-2</v>
      </c>
      <c r="DK142">
        <v>3</v>
      </c>
      <c r="DL142">
        <v>619.81399999999996</v>
      </c>
      <c r="DM142">
        <v>287.19200000000001</v>
      </c>
      <c r="DN142">
        <v>22.998899999999999</v>
      </c>
      <c r="DO142">
        <v>24.751999999999999</v>
      </c>
      <c r="DP142">
        <v>30.000299999999999</v>
      </c>
      <c r="DQ142">
        <v>24.8096</v>
      </c>
      <c r="DR142">
        <v>24.821300000000001</v>
      </c>
      <c r="DS142">
        <v>20.345500000000001</v>
      </c>
      <c r="DT142">
        <v>28.052700000000002</v>
      </c>
      <c r="DU142">
        <v>85.101500000000001</v>
      </c>
      <c r="DV142">
        <v>23</v>
      </c>
      <c r="DW142">
        <v>430.83</v>
      </c>
      <c r="DX142">
        <v>19</v>
      </c>
      <c r="DY142">
        <v>101.123</v>
      </c>
      <c r="DZ142">
        <v>105.087</v>
      </c>
    </row>
    <row r="143" spans="1:130" x14ac:dyDescent="0.25">
      <c r="A143">
        <v>127</v>
      </c>
      <c r="B143">
        <v>1560442244.5</v>
      </c>
      <c r="C143">
        <v>252</v>
      </c>
      <c r="D143" t="s">
        <v>496</v>
      </c>
      <c r="E143" t="s">
        <v>497</v>
      </c>
      <c r="G143">
        <v>1560442235.1607101</v>
      </c>
      <c r="H143">
        <f t="shared" si="29"/>
        <v>9.6685343712516814E-4</v>
      </c>
      <c r="I143">
        <f t="shared" si="30"/>
        <v>21.219537260449222</v>
      </c>
      <c r="J143">
        <f t="shared" si="31"/>
        <v>374.00900000000001</v>
      </c>
      <c r="K143">
        <f t="shared" si="32"/>
        <v>23.115169846242853</v>
      </c>
      <c r="L143">
        <f t="shared" si="33"/>
        <v>2.3005452069552512</v>
      </c>
      <c r="M143">
        <f t="shared" si="34"/>
        <v>37.223374002072511</v>
      </c>
      <c r="N143">
        <f t="shared" si="35"/>
        <v>9.9011405862253515E-2</v>
      </c>
      <c r="O143">
        <f t="shared" si="36"/>
        <v>3</v>
      </c>
      <c r="P143">
        <f t="shared" si="37"/>
        <v>9.7404053811493765E-2</v>
      </c>
      <c r="Q143">
        <f t="shared" si="38"/>
        <v>6.1019932112678157E-2</v>
      </c>
      <c r="R143">
        <f t="shared" si="39"/>
        <v>215.02418978679412</v>
      </c>
      <c r="S143">
        <f t="shared" si="40"/>
        <v>24.521480913640282</v>
      </c>
      <c r="T143">
        <f t="shared" si="41"/>
        <v>24.121089285714248</v>
      </c>
      <c r="U143">
        <f t="shared" si="42"/>
        <v>3.0168288045880649</v>
      </c>
      <c r="V143">
        <f t="shared" si="43"/>
        <v>70.573755732685299</v>
      </c>
      <c r="W143">
        <f t="shared" si="44"/>
        <v>2.0540864922473703</v>
      </c>
      <c r="X143">
        <f t="shared" si="45"/>
        <v>2.9105528973513981</v>
      </c>
      <c r="Y143">
        <f t="shared" si="46"/>
        <v>0.96274231234069463</v>
      </c>
      <c r="Z143">
        <f t="shared" si="47"/>
        <v>-42.638236577219914</v>
      </c>
      <c r="AA143">
        <f t="shared" si="48"/>
        <v>-96.431046599991461</v>
      </c>
      <c r="AB143">
        <f t="shared" si="49"/>
        <v>-6.7189254161404701</v>
      </c>
      <c r="AC143">
        <f t="shared" si="50"/>
        <v>69.235981193442271</v>
      </c>
      <c r="AD143">
        <v>0</v>
      </c>
      <c r="AE143">
        <v>0</v>
      </c>
      <c r="AF143">
        <v>3</v>
      </c>
      <c r="AG143">
        <v>6</v>
      </c>
      <c r="AH143">
        <v>1</v>
      </c>
      <c r="AI143">
        <f t="shared" si="51"/>
        <v>1</v>
      </c>
      <c r="AJ143">
        <f t="shared" si="52"/>
        <v>0</v>
      </c>
      <c r="AK143">
        <f t="shared" si="53"/>
        <v>67883.596288958419</v>
      </c>
      <c r="AL143">
        <f t="shared" si="54"/>
        <v>1200.0114285714301</v>
      </c>
      <c r="AM143">
        <f t="shared" si="55"/>
        <v>963.36974646973022</v>
      </c>
      <c r="AN143">
        <f t="shared" si="56"/>
        <v>0.8028004763392852</v>
      </c>
      <c r="AO143">
        <f t="shared" si="57"/>
        <v>0.22320006474642842</v>
      </c>
      <c r="AP143">
        <v>10</v>
      </c>
      <c r="AQ143">
        <v>1</v>
      </c>
      <c r="AR143" t="s">
        <v>237</v>
      </c>
      <c r="AS143">
        <v>1560442235.1607101</v>
      </c>
      <c r="AT143">
        <v>374.00900000000001</v>
      </c>
      <c r="AU143">
        <v>409.97578571428602</v>
      </c>
      <c r="AV143">
        <v>20.638828571428601</v>
      </c>
      <c r="AW143">
        <v>19.060742857142898</v>
      </c>
      <c r="AX143">
        <v>600.02996428571396</v>
      </c>
      <c r="AY143">
        <v>99.425382142857103</v>
      </c>
      <c r="AZ143">
        <v>9.9960835714285698E-2</v>
      </c>
      <c r="BA143">
        <v>23.524864285714301</v>
      </c>
      <c r="BB143">
        <v>24.244682142857101</v>
      </c>
      <c r="BC143">
        <v>23.997496428571399</v>
      </c>
      <c r="BD143">
        <v>0</v>
      </c>
      <c r="BE143">
        <v>0</v>
      </c>
      <c r="BF143">
        <v>13006.732142857099</v>
      </c>
      <c r="BG143">
        <v>1041.6175000000001</v>
      </c>
      <c r="BH143">
        <v>12.9645021428571</v>
      </c>
      <c r="BI143">
        <v>1200.0114285714301</v>
      </c>
      <c r="BJ143">
        <v>0.33000035714285703</v>
      </c>
      <c r="BK143">
        <v>0.32999682142857101</v>
      </c>
      <c r="BL143">
        <v>0.33000360714285698</v>
      </c>
      <c r="BM143">
        <v>9.9990175000000004E-3</v>
      </c>
      <c r="BN143">
        <v>26</v>
      </c>
      <c r="BO143">
        <v>17743.2785714286</v>
      </c>
      <c r="BP143">
        <v>1560439127</v>
      </c>
      <c r="BQ143" t="s">
        <v>238</v>
      </c>
      <c r="BR143">
        <v>2</v>
      </c>
      <c r="BS143">
        <v>-0.51400000000000001</v>
      </c>
      <c r="BT143">
        <v>2.4E-2</v>
      </c>
      <c r="BU143">
        <v>400</v>
      </c>
      <c r="BV143">
        <v>19</v>
      </c>
      <c r="BW143">
        <v>0.04</v>
      </c>
      <c r="BX143">
        <v>0.04</v>
      </c>
      <c r="BY143">
        <v>21.169733687354501</v>
      </c>
      <c r="BZ143">
        <v>1.6426812238544899</v>
      </c>
      <c r="CA143">
        <v>0.17084012512927199</v>
      </c>
      <c r="CB143">
        <v>0</v>
      </c>
      <c r="CC143">
        <v>-35.905517073170699</v>
      </c>
      <c r="CD143">
        <v>-2.96780278745655</v>
      </c>
      <c r="CE143">
        <v>0.30730984118474702</v>
      </c>
      <c r="CF143">
        <v>0</v>
      </c>
      <c r="CG143">
        <v>1.57816414634146</v>
      </c>
      <c r="CH143">
        <v>-1.39772822299635E-2</v>
      </c>
      <c r="CI143">
        <v>2.3357079415758002E-3</v>
      </c>
      <c r="CJ143">
        <v>1</v>
      </c>
      <c r="CK143">
        <v>1</v>
      </c>
      <c r="CL143">
        <v>3</v>
      </c>
      <c r="CM143" t="s">
        <v>257</v>
      </c>
      <c r="CN143">
        <v>1.8608199999999999</v>
      </c>
      <c r="CO143">
        <v>1.8577600000000001</v>
      </c>
      <c r="CP143">
        <v>1.8605</v>
      </c>
      <c r="CQ143">
        <v>1.8533299999999999</v>
      </c>
      <c r="CR143">
        <v>1.85188</v>
      </c>
      <c r="CS143">
        <v>1.85273</v>
      </c>
      <c r="CT143">
        <v>1.8564000000000001</v>
      </c>
      <c r="CU143">
        <v>1.8626499999999999</v>
      </c>
      <c r="CV143" t="s">
        <v>240</v>
      </c>
      <c r="CW143" t="s">
        <v>19</v>
      </c>
      <c r="CX143" t="s">
        <v>19</v>
      </c>
      <c r="CY143" t="s">
        <v>19</v>
      </c>
      <c r="CZ143" t="s">
        <v>241</v>
      </c>
      <c r="DA143" t="s">
        <v>242</v>
      </c>
      <c r="DB143" t="s">
        <v>243</v>
      </c>
      <c r="DC143" t="s">
        <v>243</v>
      </c>
      <c r="DD143" t="s">
        <v>243</v>
      </c>
      <c r="DE143" t="s">
        <v>243</v>
      </c>
      <c r="DF143">
        <v>0</v>
      </c>
      <c r="DG143">
        <v>100</v>
      </c>
      <c r="DH143">
        <v>100</v>
      </c>
      <c r="DI143">
        <v>-0.51400000000000001</v>
      </c>
      <c r="DJ143">
        <v>2.4E-2</v>
      </c>
      <c r="DK143">
        <v>3</v>
      </c>
      <c r="DL143">
        <v>619.65</v>
      </c>
      <c r="DM143">
        <v>287.33100000000002</v>
      </c>
      <c r="DN143">
        <v>22.998799999999999</v>
      </c>
      <c r="DO143">
        <v>24.753</v>
      </c>
      <c r="DP143">
        <v>30.000299999999999</v>
      </c>
      <c r="DQ143">
        <v>24.810700000000001</v>
      </c>
      <c r="DR143">
        <v>24.822299999999998</v>
      </c>
      <c r="DS143">
        <v>20.473800000000001</v>
      </c>
      <c r="DT143">
        <v>28.052700000000002</v>
      </c>
      <c r="DU143">
        <v>85.101500000000001</v>
      </c>
      <c r="DV143">
        <v>23</v>
      </c>
      <c r="DW143">
        <v>435.83</v>
      </c>
      <c r="DX143">
        <v>19</v>
      </c>
      <c r="DY143">
        <v>101.123</v>
      </c>
      <c r="DZ143">
        <v>105.087</v>
      </c>
    </row>
    <row r="144" spans="1:130" x14ac:dyDescent="0.25">
      <c r="A144">
        <v>128</v>
      </c>
      <c r="B144">
        <v>1560442246.5</v>
      </c>
      <c r="C144">
        <v>254</v>
      </c>
      <c r="D144" t="s">
        <v>498</v>
      </c>
      <c r="E144" t="s">
        <v>499</v>
      </c>
      <c r="G144">
        <v>1560442237.1607101</v>
      </c>
      <c r="H144">
        <f t="shared" si="29"/>
        <v>9.6718157804957078E-4</v>
      </c>
      <c r="I144">
        <f t="shared" si="30"/>
        <v>21.276045249283847</v>
      </c>
      <c r="J144">
        <f t="shared" si="31"/>
        <v>377.26421428571399</v>
      </c>
      <c r="K144">
        <f t="shared" si="32"/>
        <v>25.666583153381662</v>
      </c>
      <c r="L144">
        <f t="shared" si="33"/>
        <v>2.5544713607584413</v>
      </c>
      <c r="M144">
        <f t="shared" si="34"/>
        <v>37.547289605041165</v>
      </c>
      <c r="N144">
        <f t="shared" si="35"/>
        <v>9.9088326545541824E-2</v>
      </c>
      <c r="O144">
        <f t="shared" si="36"/>
        <v>3</v>
      </c>
      <c r="P144">
        <f t="shared" si="37"/>
        <v>9.7478496365699691E-2</v>
      </c>
      <c r="Q144">
        <f t="shared" si="38"/>
        <v>6.1066676707667314E-2</v>
      </c>
      <c r="R144">
        <f t="shared" si="39"/>
        <v>215.02421282315947</v>
      </c>
      <c r="S144">
        <f t="shared" si="40"/>
        <v>24.518538544507638</v>
      </c>
      <c r="T144">
        <f t="shared" si="41"/>
        <v>24.118708928571451</v>
      </c>
      <c r="U144">
        <f t="shared" si="42"/>
        <v>3.0163978554018511</v>
      </c>
      <c r="V144">
        <f t="shared" si="43"/>
        <v>70.585142192381156</v>
      </c>
      <c r="W144">
        <f t="shared" si="44"/>
        <v>2.0540636211334169</v>
      </c>
      <c r="X144">
        <f t="shared" si="45"/>
        <v>2.9100509786252569</v>
      </c>
      <c r="Y144">
        <f t="shared" si="46"/>
        <v>0.96233423426843423</v>
      </c>
      <c r="Z144">
        <f t="shared" si="47"/>
        <v>-42.652707591986072</v>
      </c>
      <c r="AA144">
        <f t="shared" si="48"/>
        <v>-96.50873764285636</v>
      </c>
      <c r="AB144">
        <f t="shared" si="49"/>
        <v>-6.7241605267108193</v>
      </c>
      <c r="AC144">
        <f t="shared" si="50"/>
        <v>69.138607061606209</v>
      </c>
      <c r="AD144">
        <v>0</v>
      </c>
      <c r="AE144">
        <v>0</v>
      </c>
      <c r="AF144">
        <v>3</v>
      </c>
      <c r="AG144">
        <v>6</v>
      </c>
      <c r="AH144">
        <v>1</v>
      </c>
      <c r="AI144">
        <f t="shared" si="51"/>
        <v>1</v>
      </c>
      <c r="AJ144">
        <f t="shared" si="52"/>
        <v>0</v>
      </c>
      <c r="AK144">
        <f t="shared" si="53"/>
        <v>67892.723599515142</v>
      </c>
      <c r="AL144">
        <f t="shared" si="54"/>
        <v>1200.01178571429</v>
      </c>
      <c r="AM144">
        <f t="shared" si="55"/>
        <v>963.36989936144607</v>
      </c>
      <c r="AN144">
        <f t="shared" si="56"/>
        <v>0.80280036482142869</v>
      </c>
      <c r="AO144">
        <f t="shared" si="57"/>
        <v>0.22320005323571429</v>
      </c>
      <c r="AP144">
        <v>10</v>
      </c>
      <c r="AQ144">
        <v>1</v>
      </c>
      <c r="AR144" t="s">
        <v>237</v>
      </c>
      <c r="AS144">
        <v>1560442237.1607101</v>
      </c>
      <c r="AT144">
        <v>377.26421428571399</v>
      </c>
      <c r="AU144">
        <v>413.33078571428598</v>
      </c>
      <c r="AV144">
        <v>20.638632142857102</v>
      </c>
      <c r="AW144">
        <v>19.060003571428599</v>
      </c>
      <c r="AX144">
        <v>600.02732142857201</v>
      </c>
      <c r="AY144">
        <v>99.425228571428605</v>
      </c>
      <c r="AZ144">
        <v>9.9953471428571403E-2</v>
      </c>
      <c r="BA144">
        <v>23.522003571428598</v>
      </c>
      <c r="BB144">
        <v>24.2425142857143</v>
      </c>
      <c r="BC144">
        <v>23.994903571428601</v>
      </c>
      <c r="BD144">
        <v>0</v>
      </c>
      <c r="BE144">
        <v>0</v>
      </c>
      <c r="BF144">
        <v>13008.564285714299</v>
      </c>
      <c r="BG144">
        <v>1041.5725</v>
      </c>
      <c r="BH144">
        <v>13.972666428571401</v>
      </c>
      <c r="BI144">
        <v>1200.01178571429</v>
      </c>
      <c r="BJ144">
        <v>0.33000003571428599</v>
      </c>
      <c r="BK144">
        <v>0.32999699999999998</v>
      </c>
      <c r="BL144">
        <v>0.330003357142857</v>
      </c>
      <c r="BM144">
        <v>9.9993521428571406E-3</v>
      </c>
      <c r="BN144">
        <v>26</v>
      </c>
      <c r="BO144">
        <v>17743.2785714286</v>
      </c>
      <c r="BP144">
        <v>1560439127</v>
      </c>
      <c r="BQ144" t="s">
        <v>238</v>
      </c>
      <c r="BR144">
        <v>2</v>
      </c>
      <c r="BS144">
        <v>-0.51400000000000001</v>
      </c>
      <c r="BT144">
        <v>2.4E-2</v>
      </c>
      <c r="BU144">
        <v>400</v>
      </c>
      <c r="BV144">
        <v>19</v>
      </c>
      <c r="BW144">
        <v>0.04</v>
      </c>
      <c r="BX144">
        <v>0.04</v>
      </c>
      <c r="BY144">
        <v>21.234930593910398</v>
      </c>
      <c r="BZ144">
        <v>1.73345387694957</v>
      </c>
      <c r="CA144">
        <v>0.18052529594831199</v>
      </c>
      <c r="CB144">
        <v>0</v>
      </c>
      <c r="CC144">
        <v>-36.018980487804903</v>
      </c>
      <c r="CD144">
        <v>-3.08867456446005</v>
      </c>
      <c r="CE144">
        <v>0.32002679096655001</v>
      </c>
      <c r="CF144">
        <v>0</v>
      </c>
      <c r="CG144">
        <v>1.5786058536585399</v>
      </c>
      <c r="CH144">
        <v>-3.7791637630643299E-3</v>
      </c>
      <c r="CI144">
        <v>2.9329307540159398E-3</v>
      </c>
      <c r="CJ144">
        <v>1</v>
      </c>
      <c r="CK144">
        <v>1</v>
      </c>
      <c r="CL144">
        <v>3</v>
      </c>
      <c r="CM144" t="s">
        <v>257</v>
      </c>
      <c r="CN144">
        <v>1.8608199999999999</v>
      </c>
      <c r="CO144">
        <v>1.8577600000000001</v>
      </c>
      <c r="CP144">
        <v>1.8605100000000001</v>
      </c>
      <c r="CQ144">
        <v>1.8533299999999999</v>
      </c>
      <c r="CR144">
        <v>1.85189</v>
      </c>
      <c r="CS144">
        <v>1.8527199999999999</v>
      </c>
      <c r="CT144">
        <v>1.8564000000000001</v>
      </c>
      <c r="CU144">
        <v>1.8626499999999999</v>
      </c>
      <c r="CV144" t="s">
        <v>240</v>
      </c>
      <c r="CW144" t="s">
        <v>19</v>
      </c>
      <c r="CX144" t="s">
        <v>19</v>
      </c>
      <c r="CY144" t="s">
        <v>19</v>
      </c>
      <c r="CZ144" t="s">
        <v>241</v>
      </c>
      <c r="DA144" t="s">
        <v>242</v>
      </c>
      <c r="DB144" t="s">
        <v>243</v>
      </c>
      <c r="DC144" t="s">
        <v>243</v>
      </c>
      <c r="DD144" t="s">
        <v>243</v>
      </c>
      <c r="DE144" t="s">
        <v>243</v>
      </c>
      <c r="DF144">
        <v>0</v>
      </c>
      <c r="DG144">
        <v>100</v>
      </c>
      <c r="DH144">
        <v>100</v>
      </c>
      <c r="DI144">
        <v>-0.51400000000000001</v>
      </c>
      <c r="DJ144">
        <v>2.4E-2</v>
      </c>
      <c r="DK144">
        <v>3</v>
      </c>
      <c r="DL144">
        <v>619.82000000000005</v>
      </c>
      <c r="DM144">
        <v>287.392</v>
      </c>
      <c r="DN144">
        <v>22.998999999999999</v>
      </c>
      <c r="DO144">
        <v>24.754000000000001</v>
      </c>
      <c r="DP144">
        <v>30.000299999999999</v>
      </c>
      <c r="DQ144">
        <v>24.811699999999998</v>
      </c>
      <c r="DR144">
        <v>24.823399999999999</v>
      </c>
      <c r="DS144">
        <v>20.6236</v>
      </c>
      <c r="DT144">
        <v>28.052700000000002</v>
      </c>
      <c r="DU144">
        <v>85.101500000000001</v>
      </c>
      <c r="DV144">
        <v>23</v>
      </c>
      <c r="DW144">
        <v>440.83</v>
      </c>
      <c r="DX144">
        <v>19</v>
      </c>
      <c r="DY144">
        <v>101.122</v>
      </c>
      <c r="DZ144">
        <v>105.087</v>
      </c>
    </row>
    <row r="145" spans="1:130" x14ac:dyDescent="0.25">
      <c r="A145">
        <v>129</v>
      </c>
      <c r="B145">
        <v>1560442248.5</v>
      </c>
      <c r="C145">
        <v>256</v>
      </c>
      <c r="D145" t="s">
        <v>500</v>
      </c>
      <c r="E145" t="s">
        <v>501</v>
      </c>
      <c r="G145">
        <v>1560442239.1607101</v>
      </c>
      <c r="H145">
        <f t="shared" ref="H145:H208" si="58">AX145*AI145*(AV145-AW145)/(100*AP145*(1000-AI145*AV145))</f>
        <v>9.681606239320431E-4</v>
      </c>
      <c r="I145">
        <f t="shared" ref="I145:I208" si="59">AX145*AI145*(AU145-AT145*(1000-AI145*AW145)/(1000-AI145*AV145))/(100*AP145)</f>
        <v>21.329413301453233</v>
      </c>
      <c r="J145">
        <f t="shared" ref="J145:J208" si="60">AT145 - IF(AI145&gt;1, I145*AP145*100/(AK145*BF145), 0)</f>
        <v>380.517607142857</v>
      </c>
      <c r="K145">
        <f t="shared" ref="K145:K208" si="61">((Q145-H145/2)*J145-I145)/(Q145+H145/2)</f>
        <v>28.445069308245991</v>
      </c>
      <c r="L145">
        <f t="shared" ref="L145:L208" si="62">K145*(AY145+AZ145)/1000</f>
        <v>2.8309919479675072</v>
      </c>
      <c r="M145">
        <f t="shared" ref="M145:M208" si="63">(AT145 - IF(AI145&gt;1, I145*AP145*100/(AK145*BF145), 0))*(AY145+AZ145)/1000</f>
        <v>37.870967027983568</v>
      </c>
      <c r="N145">
        <f t="shared" ref="N145:N208" si="64">2/((1/P145-1/O145)+SIGN(P145)*SQRT((1/P145-1/O145)*(1/P145-1/O145) + 4*AQ145/((AQ145+1)*(AQ145+1))*(2*1/P145*1/O145-1/O145*1/O145)))</f>
        <v>9.9216788877007578E-2</v>
      </c>
      <c r="O145">
        <f t="shared" ref="O145:O208" si="65">AF145+AE145*AP145+AD145*AP145*AP145</f>
        <v>3</v>
      </c>
      <c r="P145">
        <f t="shared" ref="P145:P208" si="66">H145*(1000-(1000*0.61365*EXP(17.502*T145/(240.97+T145))/(AY145+AZ145)+AV145)/2)/(1000*0.61365*EXP(17.502*T145/(240.97+T145))/(AY145+AZ145)-AV145)</f>
        <v>9.7602815880832569E-2</v>
      </c>
      <c r="Q145">
        <f t="shared" ref="Q145:Q208" si="67">1/((AQ145+1)/(N145/1.6)+1/(O145/1.37)) + AQ145/((AQ145+1)/(N145/1.6) + AQ145/(O145/1.37))</f>
        <v>6.1144740836233037E-2</v>
      </c>
      <c r="R145">
        <f t="shared" ref="R145:R208" si="68">(AM145*AO145)</f>
        <v>215.02428618361762</v>
      </c>
      <c r="S145">
        <f t="shared" ref="S145:S208" si="69">(BA145+(R145+2*0.95*0.0000000567*(((BA145+$B$7)+273)^4-(BA145+273)^4)-44100*H145)/(1.84*29.3*O145+8*0.95*0.0000000567*(BA145+273)^3))</f>
        <v>24.516037258739743</v>
      </c>
      <c r="T145">
        <f t="shared" ref="T145:T208" si="70">($C$7*BB145+$D$7*BC145+$E$7*S145)</f>
        <v>24.11709642857145</v>
      </c>
      <c r="U145">
        <f t="shared" ref="U145:U208" si="71">0.61365*EXP(17.502*T145/(240.97+T145))</f>
        <v>3.0161059526622482</v>
      </c>
      <c r="V145">
        <f t="shared" ref="V145:V208" si="72">(W145/X145*100)</f>
        <v>70.593439452710626</v>
      </c>
      <c r="W145">
        <f t="shared" ref="W145:W208" si="73">AV145*(AY145+AZ145)/1000</f>
        <v>2.0540259909378422</v>
      </c>
      <c r="X145">
        <f t="shared" ref="X145:X208" si="74">0.61365*EXP(17.502*BA145/(240.97+BA145))</f>
        <v>2.9096556377789189</v>
      </c>
      <c r="Y145">
        <f t="shared" ref="Y145:Y208" si="75">(U145-AV145*(AY145+AZ145)/1000)</f>
        <v>0.96207996172440602</v>
      </c>
      <c r="Z145">
        <f t="shared" ref="Z145:Z208" si="76">(-H145*44100)</f>
        <v>-42.695883515403104</v>
      </c>
      <c r="AA145">
        <f t="shared" ref="AA145:AA208" si="77">2*29.3*O145*0.92*(BA145-T145)</f>
        <v>-96.612421971432383</v>
      </c>
      <c r="AB145">
        <f t="shared" ref="AB145:AB208" si="78">2*0.95*0.0000000567*(((BA145+$B$7)+273)^4-(T145+273)^4)</f>
        <v>-6.7312531417647765</v>
      </c>
      <c r="AC145">
        <f t="shared" ref="AC145:AC208" si="79">R145+AB145+Z145+AA145</f>
        <v>68.984727555017372</v>
      </c>
      <c r="AD145">
        <v>0</v>
      </c>
      <c r="AE145">
        <v>0</v>
      </c>
      <c r="AF145">
        <v>3</v>
      </c>
      <c r="AG145">
        <v>6</v>
      </c>
      <c r="AH145">
        <v>1</v>
      </c>
      <c r="AI145">
        <f t="shared" ref="AI145:AI208" si="80">IF(AG145*$H$13&gt;=AK145,1,(AK145/(AK145-AG145*$H$13)))</f>
        <v>1</v>
      </c>
      <c r="AJ145">
        <f t="shared" ref="AJ145:AJ208" si="81">(AI145-1)*100</f>
        <v>0</v>
      </c>
      <c r="AK145">
        <f t="shared" ref="AK145:AK208" si="82">MAX(0,($B$13+$C$13*BF145)/(1+$D$13*BF145)*AY145/(BA145+273)*$E$13)</f>
        <v>67884.053713876448</v>
      </c>
      <c r="AL145">
        <f t="shared" ref="AL145:AL208" si="83">$B$11*BG145+$C$11*BH145+$D$11*BI145</f>
        <v>1200.0125</v>
      </c>
      <c r="AM145">
        <f t="shared" ref="AM145:AM208" si="84">AL145*AN145</f>
        <v>963.37041996829544</v>
      </c>
      <c r="AN145">
        <f t="shared" ref="AN145:AN208" si="85">($B$11*$D$9+$C$11*$D$9+$D$11*(BJ145*$E$9+BK145*$F$9+BL145*$G$9+BM145*$H$9))/($B$11+$C$11+$D$11)</f>
        <v>0.80280032080357111</v>
      </c>
      <c r="AO145">
        <f t="shared" ref="AO145:AO208" si="86">($B$11*$K$9+$C$11*$K$9+$D$11*(BJ145*$L$9+BK145*$M$9+BL145*$N$9+BM145*$O$9))/($B$11+$C$11+$D$11)</f>
        <v>0.22320000876785701</v>
      </c>
      <c r="AP145">
        <v>10</v>
      </c>
      <c r="AQ145">
        <v>1</v>
      </c>
      <c r="AR145" t="s">
        <v>237</v>
      </c>
      <c r="AS145">
        <v>1560442239.1607101</v>
      </c>
      <c r="AT145">
        <v>380.517607142857</v>
      </c>
      <c r="AU145">
        <v>416.678857142857</v>
      </c>
      <c r="AV145">
        <v>20.638317857142901</v>
      </c>
      <c r="AW145">
        <v>19.0580964285714</v>
      </c>
      <c r="AX145">
        <v>600.02946428571397</v>
      </c>
      <c r="AY145">
        <v>99.424925000000002</v>
      </c>
      <c r="AZ145">
        <v>9.9949321428571394E-2</v>
      </c>
      <c r="BA145">
        <v>23.519749999999998</v>
      </c>
      <c r="BB145">
        <v>24.241039285714301</v>
      </c>
      <c r="BC145">
        <v>23.9931535714286</v>
      </c>
      <c r="BD145">
        <v>0</v>
      </c>
      <c r="BE145">
        <v>0</v>
      </c>
      <c r="BF145">
        <v>13006.646428571399</v>
      </c>
      <c r="BG145">
        <v>1041.5325</v>
      </c>
      <c r="BH145">
        <v>14.9844021428571</v>
      </c>
      <c r="BI145">
        <v>1200.0125</v>
      </c>
      <c r="BJ145">
        <v>0.33000042857142903</v>
      </c>
      <c r="BK145">
        <v>0.32999707142857099</v>
      </c>
      <c r="BL145">
        <v>0.33000257142857098</v>
      </c>
      <c r="BM145">
        <v>9.9996982142857103E-3</v>
      </c>
      <c r="BN145">
        <v>26</v>
      </c>
      <c r="BO145">
        <v>17743.289285714302</v>
      </c>
      <c r="BP145">
        <v>1560439127</v>
      </c>
      <c r="BQ145" t="s">
        <v>238</v>
      </c>
      <c r="BR145">
        <v>2</v>
      </c>
      <c r="BS145">
        <v>-0.51400000000000001</v>
      </c>
      <c r="BT145">
        <v>2.4E-2</v>
      </c>
      <c r="BU145">
        <v>400</v>
      </c>
      <c r="BV145">
        <v>19</v>
      </c>
      <c r="BW145">
        <v>0.04</v>
      </c>
      <c r="BX145">
        <v>0.04</v>
      </c>
      <c r="BY145">
        <v>21.288529785917099</v>
      </c>
      <c r="BZ145">
        <v>1.85809619249626</v>
      </c>
      <c r="CA145">
        <v>0.190983951763046</v>
      </c>
      <c r="CB145">
        <v>0</v>
      </c>
      <c r="CC145">
        <v>-36.109095121951199</v>
      </c>
      <c r="CD145">
        <v>-3.2566808362372002</v>
      </c>
      <c r="CE145">
        <v>0.334224681950609</v>
      </c>
      <c r="CF145">
        <v>0</v>
      </c>
      <c r="CG145">
        <v>1.5800007317073199</v>
      </c>
      <c r="CH145">
        <v>2.1765993031362299E-2</v>
      </c>
      <c r="CI145">
        <v>5.4732829539383904E-3</v>
      </c>
      <c r="CJ145">
        <v>1</v>
      </c>
      <c r="CK145">
        <v>1</v>
      </c>
      <c r="CL145">
        <v>3</v>
      </c>
      <c r="CM145" t="s">
        <v>257</v>
      </c>
      <c r="CN145">
        <v>1.8608100000000001</v>
      </c>
      <c r="CO145">
        <v>1.8577600000000001</v>
      </c>
      <c r="CP145">
        <v>1.8605</v>
      </c>
      <c r="CQ145">
        <v>1.85334</v>
      </c>
      <c r="CR145">
        <v>1.85189</v>
      </c>
      <c r="CS145">
        <v>1.8527199999999999</v>
      </c>
      <c r="CT145">
        <v>1.8564099999999999</v>
      </c>
      <c r="CU145">
        <v>1.86266</v>
      </c>
      <c r="CV145" t="s">
        <v>240</v>
      </c>
      <c r="CW145" t="s">
        <v>19</v>
      </c>
      <c r="CX145" t="s">
        <v>19</v>
      </c>
      <c r="CY145" t="s">
        <v>19</v>
      </c>
      <c r="CZ145" t="s">
        <v>241</v>
      </c>
      <c r="DA145" t="s">
        <v>242</v>
      </c>
      <c r="DB145" t="s">
        <v>243</v>
      </c>
      <c r="DC145" t="s">
        <v>243</v>
      </c>
      <c r="DD145" t="s">
        <v>243</v>
      </c>
      <c r="DE145" t="s">
        <v>243</v>
      </c>
      <c r="DF145">
        <v>0</v>
      </c>
      <c r="DG145">
        <v>100</v>
      </c>
      <c r="DH145">
        <v>100</v>
      </c>
      <c r="DI145">
        <v>-0.51400000000000001</v>
      </c>
      <c r="DJ145">
        <v>2.4E-2</v>
      </c>
      <c r="DK145">
        <v>3</v>
      </c>
      <c r="DL145">
        <v>620.04899999999998</v>
      </c>
      <c r="DM145">
        <v>287.24200000000002</v>
      </c>
      <c r="DN145">
        <v>22.999300000000002</v>
      </c>
      <c r="DO145">
        <v>24.755099999999999</v>
      </c>
      <c r="DP145">
        <v>30.000299999999999</v>
      </c>
      <c r="DQ145">
        <v>24.812799999999999</v>
      </c>
      <c r="DR145">
        <v>24.824400000000001</v>
      </c>
      <c r="DS145">
        <v>20.7181</v>
      </c>
      <c r="DT145">
        <v>28.052700000000002</v>
      </c>
      <c r="DU145">
        <v>85.101500000000001</v>
      </c>
      <c r="DV145">
        <v>23</v>
      </c>
      <c r="DW145">
        <v>440.83</v>
      </c>
      <c r="DX145">
        <v>19</v>
      </c>
      <c r="DY145">
        <v>101.121</v>
      </c>
      <c r="DZ145">
        <v>105.087</v>
      </c>
    </row>
    <row r="146" spans="1:130" x14ac:dyDescent="0.25">
      <c r="A146">
        <v>130</v>
      </c>
      <c r="B146">
        <v>1560442250.5</v>
      </c>
      <c r="C146">
        <v>258</v>
      </c>
      <c r="D146" t="s">
        <v>502</v>
      </c>
      <c r="E146" t="s">
        <v>503</v>
      </c>
      <c r="G146">
        <v>1560442241.1607101</v>
      </c>
      <c r="H146">
        <f t="shared" si="58"/>
        <v>9.69490837920807E-4</v>
      </c>
      <c r="I146">
        <f t="shared" si="59"/>
        <v>21.38453548736042</v>
      </c>
      <c r="J146">
        <f t="shared" si="60"/>
        <v>383.76217857142899</v>
      </c>
      <c r="K146">
        <f t="shared" si="61"/>
        <v>31.257065775194434</v>
      </c>
      <c r="L146">
        <f t="shared" si="62"/>
        <v>3.1108470024977914</v>
      </c>
      <c r="M146">
        <f t="shared" si="63"/>
        <v>38.193777735476701</v>
      </c>
      <c r="N146">
        <f t="shared" si="64"/>
        <v>9.9365621989436811E-2</v>
      </c>
      <c r="O146">
        <f t="shared" si="65"/>
        <v>3</v>
      </c>
      <c r="P146">
        <f t="shared" si="66"/>
        <v>9.7746842685938182E-2</v>
      </c>
      <c r="Q146">
        <f t="shared" si="67"/>
        <v>6.1235180374009122E-2</v>
      </c>
      <c r="R146">
        <f t="shared" si="68"/>
        <v>215.0239512623742</v>
      </c>
      <c r="S146">
        <f t="shared" si="69"/>
        <v>24.514232848190012</v>
      </c>
      <c r="T146">
        <f t="shared" si="70"/>
        <v>24.116301785714299</v>
      </c>
      <c r="U146">
        <f t="shared" si="71"/>
        <v>3.0159621115594026</v>
      </c>
      <c r="V146">
        <f t="shared" si="72"/>
        <v>70.598146211461298</v>
      </c>
      <c r="W146">
        <f t="shared" si="73"/>
        <v>2.0539816083806035</v>
      </c>
      <c r="X146">
        <f t="shared" si="74"/>
        <v>2.9093987853850312</v>
      </c>
      <c r="Y146">
        <f t="shared" si="75"/>
        <v>0.96198050317879913</v>
      </c>
      <c r="Z146">
        <f t="shared" si="76"/>
        <v>-42.754545952307588</v>
      </c>
      <c r="AA146">
        <f t="shared" si="77"/>
        <v>-96.720727328575961</v>
      </c>
      <c r="AB146">
        <f t="shared" si="78"/>
        <v>-6.7387221613371748</v>
      </c>
      <c r="AC146">
        <f t="shared" si="79"/>
        <v>68.80995582015349</v>
      </c>
      <c r="AD146">
        <v>0</v>
      </c>
      <c r="AE146">
        <v>0</v>
      </c>
      <c r="AF146">
        <v>3</v>
      </c>
      <c r="AG146">
        <v>6</v>
      </c>
      <c r="AH146">
        <v>1</v>
      </c>
      <c r="AI146">
        <f t="shared" si="80"/>
        <v>1</v>
      </c>
      <c r="AJ146">
        <f t="shared" si="81"/>
        <v>0</v>
      </c>
      <c r="AK146">
        <f t="shared" si="82"/>
        <v>67875.231853702528</v>
      </c>
      <c r="AL146">
        <f t="shared" si="83"/>
        <v>1200.0110714285699</v>
      </c>
      <c r="AM146">
        <f t="shared" si="84"/>
        <v>963.36925661054102</v>
      </c>
      <c r="AN146">
        <f t="shared" si="85"/>
        <v>0.8028003070535713</v>
      </c>
      <c r="AO146">
        <f t="shared" si="86"/>
        <v>0.22319993064642857</v>
      </c>
      <c r="AP146">
        <v>10</v>
      </c>
      <c r="AQ146">
        <v>1</v>
      </c>
      <c r="AR146" t="s">
        <v>237</v>
      </c>
      <c r="AS146">
        <v>1560442241.1607101</v>
      </c>
      <c r="AT146">
        <v>383.76217857142899</v>
      </c>
      <c r="AU146">
        <v>420.02153571428602</v>
      </c>
      <c r="AV146">
        <v>20.637928571428599</v>
      </c>
      <c r="AW146">
        <v>19.055528571428599</v>
      </c>
      <c r="AX146">
        <v>600.02689285714303</v>
      </c>
      <c r="AY146">
        <v>99.4246642857143</v>
      </c>
      <c r="AZ146">
        <v>9.9936803571428603E-2</v>
      </c>
      <c r="BA146">
        <v>23.5182857142857</v>
      </c>
      <c r="BB146">
        <v>24.240292857142901</v>
      </c>
      <c r="BC146">
        <v>23.992310714285701</v>
      </c>
      <c r="BD146">
        <v>0</v>
      </c>
      <c r="BE146">
        <v>0</v>
      </c>
      <c r="BF146">
        <v>13004.728571428601</v>
      </c>
      <c r="BG146">
        <v>1041.4896428571401</v>
      </c>
      <c r="BH146">
        <v>16.0110628571429</v>
      </c>
      <c r="BI146">
        <v>1200.0110714285699</v>
      </c>
      <c r="BJ146">
        <v>0.330001357142857</v>
      </c>
      <c r="BK146">
        <v>0.32999692857142898</v>
      </c>
      <c r="BL146">
        <v>0.33000146428571397</v>
      </c>
      <c r="BM146">
        <v>1.0000057499999999E-2</v>
      </c>
      <c r="BN146">
        <v>26</v>
      </c>
      <c r="BO146">
        <v>17743.289285714302</v>
      </c>
      <c r="BP146">
        <v>1560439127</v>
      </c>
      <c r="BQ146" t="s">
        <v>238</v>
      </c>
      <c r="BR146">
        <v>2</v>
      </c>
      <c r="BS146">
        <v>-0.51400000000000001</v>
      </c>
      <c r="BT146">
        <v>2.4E-2</v>
      </c>
      <c r="BU146">
        <v>400</v>
      </c>
      <c r="BV146">
        <v>19</v>
      </c>
      <c r="BW146">
        <v>0.04</v>
      </c>
      <c r="BX146">
        <v>0.04</v>
      </c>
      <c r="BY146">
        <v>21.3326306108947</v>
      </c>
      <c r="BZ146">
        <v>1.7889545465085399</v>
      </c>
      <c r="CA146">
        <v>0.18635138472112101</v>
      </c>
      <c r="CB146">
        <v>0</v>
      </c>
      <c r="CC146">
        <v>-36.192407317073197</v>
      </c>
      <c r="CD146">
        <v>-3.1407010452960198</v>
      </c>
      <c r="CE146">
        <v>0.32585243285150001</v>
      </c>
      <c r="CF146">
        <v>0</v>
      </c>
      <c r="CG146">
        <v>1.58200853658537</v>
      </c>
      <c r="CH146">
        <v>5.4528083623680501E-2</v>
      </c>
      <c r="CI146">
        <v>8.2637434855519897E-3</v>
      </c>
      <c r="CJ146">
        <v>1</v>
      </c>
      <c r="CK146">
        <v>1</v>
      </c>
      <c r="CL146">
        <v>3</v>
      </c>
      <c r="CM146" t="s">
        <v>257</v>
      </c>
      <c r="CN146">
        <v>1.8608100000000001</v>
      </c>
      <c r="CO146">
        <v>1.8577600000000001</v>
      </c>
      <c r="CP146">
        <v>1.8605</v>
      </c>
      <c r="CQ146">
        <v>1.85334</v>
      </c>
      <c r="CR146">
        <v>1.85189</v>
      </c>
      <c r="CS146">
        <v>1.8527199999999999</v>
      </c>
      <c r="CT146">
        <v>1.8564400000000001</v>
      </c>
      <c r="CU146">
        <v>1.8626499999999999</v>
      </c>
      <c r="CV146" t="s">
        <v>240</v>
      </c>
      <c r="CW146" t="s">
        <v>19</v>
      </c>
      <c r="CX146" t="s">
        <v>19</v>
      </c>
      <c r="CY146" t="s">
        <v>19</v>
      </c>
      <c r="CZ146" t="s">
        <v>241</v>
      </c>
      <c r="DA146" t="s">
        <v>242</v>
      </c>
      <c r="DB146" t="s">
        <v>243</v>
      </c>
      <c r="DC146" t="s">
        <v>243</v>
      </c>
      <c r="DD146" t="s">
        <v>243</v>
      </c>
      <c r="DE146" t="s">
        <v>243</v>
      </c>
      <c r="DF146">
        <v>0</v>
      </c>
      <c r="DG146">
        <v>100</v>
      </c>
      <c r="DH146">
        <v>100</v>
      </c>
      <c r="DI146">
        <v>-0.51400000000000001</v>
      </c>
      <c r="DJ146">
        <v>2.4E-2</v>
      </c>
      <c r="DK146">
        <v>3</v>
      </c>
      <c r="DL146">
        <v>619.85799999999995</v>
      </c>
      <c r="DM146">
        <v>287.291</v>
      </c>
      <c r="DN146">
        <v>22.999400000000001</v>
      </c>
      <c r="DO146">
        <v>24.755600000000001</v>
      </c>
      <c r="DP146">
        <v>30.000399999999999</v>
      </c>
      <c r="DQ146">
        <v>24.813300000000002</v>
      </c>
      <c r="DR146">
        <v>24.825399999999998</v>
      </c>
      <c r="DS146">
        <v>20.850999999999999</v>
      </c>
      <c r="DT146">
        <v>28.052700000000002</v>
      </c>
      <c r="DU146">
        <v>85.101500000000001</v>
      </c>
      <c r="DV146">
        <v>23</v>
      </c>
      <c r="DW146">
        <v>445.83</v>
      </c>
      <c r="DX146">
        <v>19</v>
      </c>
      <c r="DY146">
        <v>101.12</v>
      </c>
      <c r="DZ146">
        <v>105.086</v>
      </c>
    </row>
    <row r="147" spans="1:130" x14ac:dyDescent="0.25">
      <c r="A147">
        <v>131</v>
      </c>
      <c r="B147">
        <v>1560442252.5</v>
      </c>
      <c r="C147">
        <v>260</v>
      </c>
      <c r="D147" t="s">
        <v>504</v>
      </c>
      <c r="E147" t="s">
        <v>505</v>
      </c>
      <c r="G147">
        <v>1560442243.1607101</v>
      </c>
      <c r="H147">
        <f t="shared" si="58"/>
        <v>9.7078024560163156E-4</v>
      </c>
      <c r="I147">
        <f t="shared" si="59"/>
        <v>21.436663835383939</v>
      </c>
      <c r="J147">
        <f t="shared" si="60"/>
        <v>387.00717857142899</v>
      </c>
      <c r="K147">
        <f t="shared" si="61"/>
        <v>34.140506271559374</v>
      </c>
      <c r="L147">
        <f t="shared" si="62"/>
        <v>3.3978109409646109</v>
      </c>
      <c r="M147">
        <f t="shared" si="63"/>
        <v>38.516629341178906</v>
      </c>
      <c r="N147">
        <f t="shared" si="64"/>
        <v>9.9520605391013456E-2</v>
      </c>
      <c r="O147">
        <f t="shared" si="65"/>
        <v>3</v>
      </c>
      <c r="P147">
        <f t="shared" si="66"/>
        <v>9.7896813696853116E-2</v>
      </c>
      <c r="Q147">
        <f t="shared" si="67"/>
        <v>6.1329353154259761E-2</v>
      </c>
      <c r="R147">
        <f t="shared" si="68"/>
        <v>215.02322437646711</v>
      </c>
      <c r="S147">
        <f t="shared" si="69"/>
        <v>24.513232482269192</v>
      </c>
      <c r="T147">
        <f t="shared" si="70"/>
        <v>24.11493035714285</v>
      </c>
      <c r="U147">
        <f t="shared" si="71"/>
        <v>3.0157138785499562</v>
      </c>
      <c r="V147">
        <f t="shared" si="72"/>
        <v>70.599243441922283</v>
      </c>
      <c r="W147">
        <f t="shared" si="73"/>
        <v>2.0539308290017564</v>
      </c>
      <c r="X147">
        <f t="shared" si="74"/>
        <v>2.9092816422195811</v>
      </c>
      <c r="Y147">
        <f t="shared" si="75"/>
        <v>0.96178304954819982</v>
      </c>
      <c r="Z147">
        <f t="shared" si="76"/>
        <v>-42.811408831031954</v>
      </c>
      <c r="AA147">
        <f t="shared" si="77"/>
        <v>-96.606934499992136</v>
      </c>
      <c r="AB147">
        <f t="shared" si="78"/>
        <v>-6.7307246107622376</v>
      </c>
      <c r="AC147">
        <f t="shared" si="79"/>
        <v>68.874156434680785</v>
      </c>
      <c r="AD147">
        <v>0</v>
      </c>
      <c r="AE147">
        <v>0</v>
      </c>
      <c r="AF147">
        <v>3</v>
      </c>
      <c r="AG147">
        <v>6</v>
      </c>
      <c r="AH147">
        <v>1</v>
      </c>
      <c r="AI147">
        <f t="shared" si="80"/>
        <v>1</v>
      </c>
      <c r="AJ147">
        <f t="shared" si="81"/>
        <v>0</v>
      </c>
      <c r="AK147">
        <f t="shared" si="82"/>
        <v>67869.122190009701</v>
      </c>
      <c r="AL147">
        <f t="shared" si="83"/>
        <v>1200.0074999999999</v>
      </c>
      <c r="AM147">
        <f t="shared" si="84"/>
        <v>963.36633032336124</v>
      </c>
      <c r="AN147">
        <f t="shared" si="85"/>
        <v>0.80280025776785668</v>
      </c>
      <c r="AO147">
        <f t="shared" si="86"/>
        <v>0.22319985410357129</v>
      </c>
      <c r="AP147">
        <v>10</v>
      </c>
      <c r="AQ147">
        <v>1</v>
      </c>
      <c r="AR147" t="s">
        <v>237</v>
      </c>
      <c r="AS147">
        <v>1560442243.1607101</v>
      </c>
      <c r="AT147">
        <v>387.00717857142899</v>
      </c>
      <c r="AU147">
        <v>423.35985714285698</v>
      </c>
      <c r="AV147">
        <v>20.637474999999998</v>
      </c>
      <c r="AW147">
        <v>19.052953571428599</v>
      </c>
      <c r="AX147">
        <v>600.02078571428603</v>
      </c>
      <c r="AY147">
        <v>99.424382142857098</v>
      </c>
      <c r="AZ147">
        <v>9.9945760714285695E-2</v>
      </c>
      <c r="BA147">
        <v>23.517617857142898</v>
      </c>
      <c r="BB147">
        <v>24.237607142857101</v>
      </c>
      <c r="BC147">
        <v>23.992253571428598</v>
      </c>
      <c r="BD147">
        <v>0</v>
      </c>
      <c r="BE147">
        <v>0</v>
      </c>
      <c r="BF147">
        <v>13003.4321428571</v>
      </c>
      <c r="BG147">
        <v>1041.4475</v>
      </c>
      <c r="BH147">
        <v>16.865635714285698</v>
      </c>
      <c r="BI147">
        <v>1200.0074999999999</v>
      </c>
      <c r="BJ147">
        <v>0.33000210714285699</v>
      </c>
      <c r="BK147">
        <v>0.32999671428571398</v>
      </c>
      <c r="BL147">
        <v>0.33000060714285701</v>
      </c>
      <c r="BM147">
        <v>1.0000346071428599E-2</v>
      </c>
      <c r="BN147">
        <v>26</v>
      </c>
      <c r="BO147">
        <v>17743.246428571401</v>
      </c>
      <c r="BP147">
        <v>1560439127</v>
      </c>
      <c r="BQ147" t="s">
        <v>238</v>
      </c>
      <c r="BR147">
        <v>2</v>
      </c>
      <c r="BS147">
        <v>-0.51400000000000001</v>
      </c>
      <c r="BT147">
        <v>2.4E-2</v>
      </c>
      <c r="BU147">
        <v>400</v>
      </c>
      <c r="BV147">
        <v>19</v>
      </c>
      <c r="BW147">
        <v>0.04</v>
      </c>
      <c r="BX147">
        <v>0.04</v>
      </c>
      <c r="BY147">
        <v>21.3931713223114</v>
      </c>
      <c r="BZ147">
        <v>1.6786177873038</v>
      </c>
      <c r="CA147">
        <v>0.175412019510676</v>
      </c>
      <c r="CB147">
        <v>0</v>
      </c>
      <c r="CC147">
        <v>-36.300665853658501</v>
      </c>
      <c r="CD147">
        <v>-2.9608076655058801</v>
      </c>
      <c r="CE147">
        <v>0.30774154709697199</v>
      </c>
      <c r="CF147">
        <v>0</v>
      </c>
      <c r="CG147">
        <v>1.5839212195122001</v>
      </c>
      <c r="CH147">
        <v>8.0629128919860002E-2</v>
      </c>
      <c r="CI147">
        <v>9.8766739723801997E-3</v>
      </c>
      <c r="CJ147">
        <v>1</v>
      </c>
      <c r="CK147">
        <v>1</v>
      </c>
      <c r="CL147">
        <v>3</v>
      </c>
      <c r="CM147" t="s">
        <v>257</v>
      </c>
      <c r="CN147">
        <v>1.8608100000000001</v>
      </c>
      <c r="CO147">
        <v>1.8577600000000001</v>
      </c>
      <c r="CP147">
        <v>1.8605</v>
      </c>
      <c r="CQ147">
        <v>1.8533299999999999</v>
      </c>
      <c r="CR147">
        <v>1.85188</v>
      </c>
      <c r="CS147">
        <v>1.8527199999999999</v>
      </c>
      <c r="CT147">
        <v>1.85642</v>
      </c>
      <c r="CU147">
        <v>1.8626400000000001</v>
      </c>
      <c r="CV147" t="s">
        <v>240</v>
      </c>
      <c r="CW147" t="s">
        <v>19</v>
      </c>
      <c r="CX147" t="s">
        <v>19</v>
      </c>
      <c r="CY147" t="s">
        <v>19</v>
      </c>
      <c r="CZ147" t="s">
        <v>241</v>
      </c>
      <c r="DA147" t="s">
        <v>242</v>
      </c>
      <c r="DB147" t="s">
        <v>243</v>
      </c>
      <c r="DC147" t="s">
        <v>243</v>
      </c>
      <c r="DD147" t="s">
        <v>243</v>
      </c>
      <c r="DE147" t="s">
        <v>243</v>
      </c>
      <c r="DF147">
        <v>0</v>
      </c>
      <c r="DG147">
        <v>100</v>
      </c>
      <c r="DH147">
        <v>100</v>
      </c>
      <c r="DI147">
        <v>-0.51400000000000001</v>
      </c>
      <c r="DJ147">
        <v>2.4E-2</v>
      </c>
      <c r="DK147">
        <v>3</v>
      </c>
      <c r="DL147">
        <v>619.851</v>
      </c>
      <c r="DM147">
        <v>287.34100000000001</v>
      </c>
      <c r="DN147">
        <v>22.999500000000001</v>
      </c>
      <c r="DO147">
        <v>24.756599999999999</v>
      </c>
      <c r="DP147">
        <v>30.0002</v>
      </c>
      <c r="DQ147">
        <v>24.814299999999999</v>
      </c>
      <c r="DR147">
        <v>24.8264</v>
      </c>
      <c r="DS147">
        <v>20.997499999999999</v>
      </c>
      <c r="DT147">
        <v>28.052700000000002</v>
      </c>
      <c r="DU147">
        <v>85.101500000000001</v>
      </c>
      <c r="DV147">
        <v>23</v>
      </c>
      <c r="DW147">
        <v>450.83</v>
      </c>
      <c r="DX147">
        <v>19</v>
      </c>
      <c r="DY147">
        <v>101.12</v>
      </c>
      <c r="DZ147">
        <v>105.08499999999999</v>
      </c>
    </row>
    <row r="148" spans="1:130" x14ac:dyDescent="0.25">
      <c r="A148">
        <v>132</v>
      </c>
      <c r="B148">
        <v>1560442254.5</v>
      </c>
      <c r="C148">
        <v>262</v>
      </c>
      <c r="D148" t="s">
        <v>506</v>
      </c>
      <c r="E148" t="s">
        <v>507</v>
      </c>
      <c r="G148">
        <v>1560442245.1607101</v>
      </c>
      <c r="H148">
        <f t="shared" si="58"/>
        <v>9.7204520555837115E-4</v>
      </c>
      <c r="I148">
        <f t="shared" si="59"/>
        <v>21.492663287480038</v>
      </c>
      <c r="J148">
        <f t="shared" si="60"/>
        <v>390.25146428571401</v>
      </c>
      <c r="K148">
        <f t="shared" si="61"/>
        <v>36.915273279428504</v>
      </c>
      <c r="L148">
        <f t="shared" si="62"/>
        <v>3.6739527219110539</v>
      </c>
      <c r="M148">
        <f t="shared" si="63"/>
        <v>38.839355694036186</v>
      </c>
      <c r="N148">
        <f t="shared" si="64"/>
        <v>9.9662186505775727E-2</v>
      </c>
      <c r="O148">
        <f t="shared" si="65"/>
        <v>3</v>
      </c>
      <c r="P148">
        <f t="shared" si="66"/>
        <v>9.8033809209556635E-2</v>
      </c>
      <c r="Q148">
        <f t="shared" si="67"/>
        <v>6.1415378694412076E-2</v>
      </c>
      <c r="R148">
        <f t="shared" si="68"/>
        <v>215.02211746534581</v>
      </c>
      <c r="S148">
        <f t="shared" si="69"/>
        <v>24.513171254425096</v>
      </c>
      <c r="T148">
        <f t="shared" si="70"/>
        <v>24.114158928571449</v>
      </c>
      <c r="U148">
        <f t="shared" si="71"/>
        <v>3.0155742553321629</v>
      </c>
      <c r="V148">
        <f t="shared" si="72"/>
        <v>70.596592600824522</v>
      </c>
      <c r="W148">
        <f t="shared" si="73"/>
        <v>2.0538868763000844</v>
      </c>
      <c r="X148">
        <f t="shared" si="74"/>
        <v>2.9093286242771104</v>
      </c>
      <c r="Y148">
        <f t="shared" si="75"/>
        <v>0.96168737903207857</v>
      </c>
      <c r="Z148">
        <f t="shared" si="76"/>
        <v>-42.867193565124168</v>
      </c>
      <c r="AA148">
        <f t="shared" si="77"/>
        <v>-96.438844585719806</v>
      </c>
      <c r="AB148">
        <f t="shared" si="78"/>
        <v>-6.7189964559373845</v>
      </c>
      <c r="AC148">
        <f t="shared" si="79"/>
        <v>68.997082858564482</v>
      </c>
      <c r="AD148">
        <v>0</v>
      </c>
      <c r="AE148">
        <v>0</v>
      </c>
      <c r="AF148">
        <v>3</v>
      </c>
      <c r="AG148">
        <v>6</v>
      </c>
      <c r="AH148">
        <v>1</v>
      </c>
      <c r="AI148">
        <f t="shared" si="80"/>
        <v>1</v>
      </c>
      <c r="AJ148">
        <f t="shared" si="81"/>
        <v>0</v>
      </c>
      <c r="AK148">
        <f t="shared" si="82"/>
        <v>67865.345547702396</v>
      </c>
      <c r="AL148">
        <f t="shared" si="83"/>
        <v>1200.0014285714301</v>
      </c>
      <c r="AM148">
        <f t="shared" si="84"/>
        <v>963.3613848217135</v>
      </c>
      <c r="AN148">
        <f t="shared" si="85"/>
        <v>0.80280019830357174</v>
      </c>
      <c r="AO148">
        <f t="shared" si="86"/>
        <v>0.2231998509107144</v>
      </c>
      <c r="AP148">
        <v>10</v>
      </c>
      <c r="AQ148">
        <v>1</v>
      </c>
      <c r="AR148" t="s">
        <v>237</v>
      </c>
      <c r="AS148">
        <v>1560442245.1607101</v>
      </c>
      <c r="AT148">
        <v>390.25146428571401</v>
      </c>
      <c r="AU148">
        <v>426.70335714285699</v>
      </c>
      <c r="AV148">
        <v>20.637117857142901</v>
      </c>
      <c r="AW148">
        <v>19.050539285714301</v>
      </c>
      <c r="AX148">
        <v>600.02385714285697</v>
      </c>
      <c r="AY148">
        <v>99.423985714285706</v>
      </c>
      <c r="AZ148">
        <v>9.99347535714286E-2</v>
      </c>
      <c r="BA148">
        <v>23.517885714285701</v>
      </c>
      <c r="BB148">
        <v>24.236450000000001</v>
      </c>
      <c r="BC148">
        <v>23.9918678571429</v>
      </c>
      <c r="BD148">
        <v>0</v>
      </c>
      <c r="BE148">
        <v>0</v>
      </c>
      <c r="BF148">
        <v>13002.6964285714</v>
      </c>
      <c r="BG148">
        <v>1041.42285714286</v>
      </c>
      <c r="BH148">
        <v>17.2872392857143</v>
      </c>
      <c r="BI148">
        <v>1200.0014285714301</v>
      </c>
      <c r="BJ148">
        <v>0.33000200000000002</v>
      </c>
      <c r="BK148">
        <v>0.32999714285714299</v>
      </c>
      <c r="BL148">
        <v>0.33000017857142899</v>
      </c>
      <c r="BM148">
        <v>1.00004839285714E-2</v>
      </c>
      <c r="BN148">
        <v>26</v>
      </c>
      <c r="BO148">
        <v>17743.157142857101</v>
      </c>
      <c r="BP148">
        <v>1560439127</v>
      </c>
      <c r="BQ148" t="s">
        <v>238</v>
      </c>
      <c r="BR148">
        <v>2</v>
      </c>
      <c r="BS148">
        <v>-0.51400000000000001</v>
      </c>
      <c r="BT148">
        <v>2.4E-2</v>
      </c>
      <c r="BU148">
        <v>400</v>
      </c>
      <c r="BV148">
        <v>19</v>
      </c>
      <c r="BW148">
        <v>0.04</v>
      </c>
      <c r="BX148">
        <v>0.04</v>
      </c>
      <c r="BY148">
        <v>21.4475786711</v>
      </c>
      <c r="BZ148">
        <v>1.70404543848743</v>
      </c>
      <c r="CA148">
        <v>0.17749037706499099</v>
      </c>
      <c r="CB148">
        <v>0</v>
      </c>
      <c r="CC148">
        <v>-36.393904878048801</v>
      </c>
      <c r="CD148">
        <v>-3.0279344947732598</v>
      </c>
      <c r="CE148">
        <v>0.31372796274854398</v>
      </c>
      <c r="CF148">
        <v>0</v>
      </c>
      <c r="CG148">
        <v>1.58564585365854</v>
      </c>
      <c r="CH148">
        <v>9.5629756097558596E-2</v>
      </c>
      <c r="CI148">
        <v>1.0618217427818899E-2</v>
      </c>
      <c r="CJ148">
        <v>1</v>
      </c>
      <c r="CK148">
        <v>1</v>
      </c>
      <c r="CL148">
        <v>3</v>
      </c>
      <c r="CM148" t="s">
        <v>257</v>
      </c>
      <c r="CN148">
        <v>1.8608100000000001</v>
      </c>
      <c r="CO148">
        <v>1.8577600000000001</v>
      </c>
      <c r="CP148">
        <v>1.8605</v>
      </c>
      <c r="CQ148">
        <v>1.8533299999999999</v>
      </c>
      <c r="CR148">
        <v>1.85189</v>
      </c>
      <c r="CS148">
        <v>1.85273</v>
      </c>
      <c r="CT148">
        <v>1.8564099999999999</v>
      </c>
      <c r="CU148">
        <v>1.86266</v>
      </c>
      <c r="CV148" t="s">
        <v>240</v>
      </c>
      <c r="CW148" t="s">
        <v>19</v>
      </c>
      <c r="CX148" t="s">
        <v>19</v>
      </c>
      <c r="CY148" t="s">
        <v>19</v>
      </c>
      <c r="CZ148" t="s">
        <v>241</v>
      </c>
      <c r="DA148" t="s">
        <v>242</v>
      </c>
      <c r="DB148" t="s">
        <v>243</v>
      </c>
      <c r="DC148" t="s">
        <v>243</v>
      </c>
      <c r="DD148" t="s">
        <v>243</v>
      </c>
      <c r="DE148" t="s">
        <v>243</v>
      </c>
      <c r="DF148">
        <v>0</v>
      </c>
      <c r="DG148">
        <v>100</v>
      </c>
      <c r="DH148">
        <v>100</v>
      </c>
      <c r="DI148">
        <v>-0.51400000000000001</v>
      </c>
      <c r="DJ148">
        <v>2.4E-2</v>
      </c>
      <c r="DK148">
        <v>3</v>
      </c>
      <c r="DL148">
        <v>620.10599999999999</v>
      </c>
      <c r="DM148">
        <v>287.21300000000002</v>
      </c>
      <c r="DN148">
        <v>22.999600000000001</v>
      </c>
      <c r="DO148">
        <v>24.7577</v>
      </c>
      <c r="DP148">
        <v>30.000299999999999</v>
      </c>
      <c r="DQ148">
        <v>24.815899999999999</v>
      </c>
      <c r="DR148">
        <v>24.827500000000001</v>
      </c>
      <c r="DS148">
        <v>21.093299999999999</v>
      </c>
      <c r="DT148">
        <v>28.052700000000002</v>
      </c>
      <c r="DU148">
        <v>85.101500000000001</v>
      </c>
      <c r="DV148">
        <v>23</v>
      </c>
      <c r="DW148">
        <v>450.83</v>
      </c>
      <c r="DX148">
        <v>19</v>
      </c>
      <c r="DY148">
        <v>101.119</v>
      </c>
      <c r="DZ148">
        <v>105.08499999999999</v>
      </c>
    </row>
    <row r="149" spans="1:130" x14ac:dyDescent="0.25">
      <c r="A149">
        <v>133</v>
      </c>
      <c r="B149">
        <v>1560442256.5</v>
      </c>
      <c r="C149">
        <v>264</v>
      </c>
      <c r="D149" t="s">
        <v>508</v>
      </c>
      <c r="E149" t="s">
        <v>509</v>
      </c>
      <c r="G149">
        <v>1560442247.1607101</v>
      </c>
      <c r="H149">
        <f t="shared" si="58"/>
        <v>9.7346921459319177E-4</v>
      </c>
      <c r="I149">
        <f t="shared" si="59"/>
        <v>21.558779566525029</v>
      </c>
      <c r="J149">
        <f t="shared" si="60"/>
        <v>393.48925000000003</v>
      </c>
      <c r="K149">
        <f t="shared" si="61"/>
        <v>39.456103634558659</v>
      </c>
      <c r="L149">
        <f t="shared" si="62"/>
        <v>3.9268080086184582</v>
      </c>
      <c r="M149">
        <f t="shared" si="63"/>
        <v>39.161412199148451</v>
      </c>
      <c r="N149">
        <f t="shared" si="64"/>
        <v>9.9785053658849293E-2</v>
      </c>
      <c r="O149">
        <f t="shared" si="65"/>
        <v>3</v>
      </c>
      <c r="P149">
        <f t="shared" si="66"/>
        <v>9.8152691723779648E-2</v>
      </c>
      <c r="Q149">
        <f t="shared" si="67"/>
        <v>6.1490030740613849E-2</v>
      </c>
      <c r="R149">
        <f t="shared" si="68"/>
        <v>215.02132860372799</v>
      </c>
      <c r="S149">
        <f t="shared" si="69"/>
        <v>24.514284806616942</v>
      </c>
      <c r="T149">
        <f t="shared" si="70"/>
        <v>24.11536964285715</v>
      </c>
      <c r="U149">
        <f t="shared" si="71"/>
        <v>3.0157933887412476</v>
      </c>
      <c r="V149">
        <f t="shared" si="72"/>
        <v>70.589678057949598</v>
      </c>
      <c r="W149">
        <f t="shared" si="73"/>
        <v>2.0538692281318744</v>
      </c>
      <c r="X149">
        <f t="shared" si="74"/>
        <v>2.9095886036564433</v>
      </c>
      <c r="Y149">
        <f t="shared" si="75"/>
        <v>0.96192416060937314</v>
      </c>
      <c r="Z149">
        <f t="shared" si="76"/>
        <v>-42.929992363559755</v>
      </c>
      <c r="AA149">
        <f t="shared" si="77"/>
        <v>-96.394944814280009</v>
      </c>
      <c r="AB149">
        <f t="shared" si="78"/>
        <v>-6.7160293018544071</v>
      </c>
      <c r="AC149">
        <f t="shared" si="79"/>
        <v>68.980362124033817</v>
      </c>
      <c r="AD149">
        <v>0</v>
      </c>
      <c r="AE149">
        <v>0</v>
      </c>
      <c r="AF149">
        <v>3</v>
      </c>
      <c r="AG149">
        <v>6</v>
      </c>
      <c r="AH149">
        <v>1</v>
      </c>
      <c r="AI149">
        <f t="shared" si="80"/>
        <v>1</v>
      </c>
      <c r="AJ149">
        <f t="shared" si="81"/>
        <v>0</v>
      </c>
      <c r="AK149">
        <f t="shared" si="82"/>
        <v>67861.144658510355</v>
      </c>
      <c r="AL149">
        <f t="shared" si="83"/>
        <v>1199.9967857142899</v>
      </c>
      <c r="AM149">
        <f t="shared" si="84"/>
        <v>963.35771014208171</v>
      </c>
      <c r="AN149">
        <f t="shared" si="85"/>
        <v>0.80280024214285672</v>
      </c>
      <c r="AO149">
        <f t="shared" si="86"/>
        <v>0.22319988342857128</v>
      </c>
      <c r="AP149">
        <v>10</v>
      </c>
      <c r="AQ149">
        <v>1</v>
      </c>
      <c r="AR149" t="s">
        <v>237</v>
      </c>
      <c r="AS149">
        <v>1560442247.1607101</v>
      </c>
      <c r="AT149">
        <v>393.48925000000003</v>
      </c>
      <c r="AU149">
        <v>430.05760714285702</v>
      </c>
      <c r="AV149">
        <v>20.637035714285702</v>
      </c>
      <c r="AW149">
        <v>19.048128571428599</v>
      </c>
      <c r="AX149">
        <v>600.022285714286</v>
      </c>
      <c r="AY149">
        <v>99.423546428571399</v>
      </c>
      <c r="AZ149">
        <v>9.9915010714285699E-2</v>
      </c>
      <c r="BA149">
        <v>23.5193678571429</v>
      </c>
      <c r="BB149">
        <v>24.238628571428599</v>
      </c>
      <c r="BC149">
        <v>23.992110714285701</v>
      </c>
      <c r="BD149">
        <v>0</v>
      </c>
      <c r="BE149">
        <v>0</v>
      </c>
      <c r="BF149">
        <v>13001.935714285701</v>
      </c>
      <c r="BG149">
        <v>1041.42107142857</v>
      </c>
      <c r="BH149">
        <v>17.2528714285714</v>
      </c>
      <c r="BI149">
        <v>1199.9967857142899</v>
      </c>
      <c r="BJ149">
        <v>0.33000178571428601</v>
      </c>
      <c r="BK149">
        <v>0.32999732142857102</v>
      </c>
      <c r="BL149">
        <v>0.330000321428571</v>
      </c>
      <c r="BM149">
        <v>1.0000449999999999E-2</v>
      </c>
      <c r="BN149">
        <v>26</v>
      </c>
      <c r="BO149">
        <v>17743.085714285698</v>
      </c>
      <c r="BP149">
        <v>1560439127</v>
      </c>
      <c r="BQ149" t="s">
        <v>238</v>
      </c>
      <c r="BR149">
        <v>2</v>
      </c>
      <c r="BS149">
        <v>-0.51400000000000001</v>
      </c>
      <c r="BT149">
        <v>2.4E-2</v>
      </c>
      <c r="BU149">
        <v>400</v>
      </c>
      <c r="BV149">
        <v>19</v>
      </c>
      <c r="BW149">
        <v>0.04</v>
      </c>
      <c r="BX149">
        <v>0.04</v>
      </c>
      <c r="BY149">
        <v>21.498136937280002</v>
      </c>
      <c r="BZ149">
        <v>1.6700793353545</v>
      </c>
      <c r="CA149">
        <v>0.17468700687549699</v>
      </c>
      <c r="CB149">
        <v>0</v>
      </c>
      <c r="CC149">
        <v>-36.490358536585397</v>
      </c>
      <c r="CD149">
        <v>-2.9770222996514102</v>
      </c>
      <c r="CE149">
        <v>0.30954805448731698</v>
      </c>
      <c r="CF149">
        <v>0</v>
      </c>
      <c r="CG149">
        <v>1.58743853658537</v>
      </c>
      <c r="CH149">
        <v>0.10016947735191099</v>
      </c>
      <c r="CI149">
        <v>1.08334730960035E-2</v>
      </c>
      <c r="CJ149">
        <v>1</v>
      </c>
      <c r="CK149">
        <v>1</v>
      </c>
      <c r="CL149">
        <v>3</v>
      </c>
      <c r="CM149" t="s">
        <v>257</v>
      </c>
      <c r="CN149">
        <v>1.8608100000000001</v>
      </c>
      <c r="CO149">
        <v>1.8577600000000001</v>
      </c>
      <c r="CP149">
        <v>1.8605</v>
      </c>
      <c r="CQ149">
        <v>1.8533299999999999</v>
      </c>
      <c r="CR149">
        <v>1.8519000000000001</v>
      </c>
      <c r="CS149">
        <v>1.85273</v>
      </c>
      <c r="CT149">
        <v>1.8564099999999999</v>
      </c>
      <c r="CU149">
        <v>1.86266</v>
      </c>
      <c r="CV149" t="s">
        <v>240</v>
      </c>
      <c r="CW149" t="s">
        <v>19</v>
      </c>
      <c r="CX149" t="s">
        <v>19</v>
      </c>
      <c r="CY149" t="s">
        <v>19</v>
      </c>
      <c r="CZ149" t="s">
        <v>241</v>
      </c>
      <c r="DA149" t="s">
        <v>242</v>
      </c>
      <c r="DB149" t="s">
        <v>243</v>
      </c>
      <c r="DC149" t="s">
        <v>243</v>
      </c>
      <c r="DD149" t="s">
        <v>243</v>
      </c>
      <c r="DE149" t="s">
        <v>243</v>
      </c>
      <c r="DF149">
        <v>0</v>
      </c>
      <c r="DG149">
        <v>100</v>
      </c>
      <c r="DH149">
        <v>100</v>
      </c>
      <c r="DI149">
        <v>-0.51400000000000001</v>
      </c>
      <c r="DJ149">
        <v>2.4E-2</v>
      </c>
      <c r="DK149">
        <v>3</v>
      </c>
      <c r="DL149">
        <v>619.50800000000004</v>
      </c>
      <c r="DM149">
        <v>287.274</v>
      </c>
      <c r="DN149">
        <v>22.999700000000001</v>
      </c>
      <c r="DO149">
        <v>24.758700000000001</v>
      </c>
      <c r="DP149">
        <v>30.000399999999999</v>
      </c>
      <c r="DQ149">
        <v>24.8169</v>
      </c>
      <c r="DR149">
        <v>24.828499999999998</v>
      </c>
      <c r="DS149">
        <v>21.222100000000001</v>
      </c>
      <c r="DT149">
        <v>28.052700000000002</v>
      </c>
      <c r="DU149">
        <v>85.101500000000001</v>
      </c>
      <c r="DV149">
        <v>23</v>
      </c>
      <c r="DW149">
        <v>455.83</v>
      </c>
      <c r="DX149">
        <v>19</v>
      </c>
      <c r="DY149">
        <v>101.119</v>
      </c>
      <c r="DZ149">
        <v>105.08499999999999</v>
      </c>
    </row>
    <row r="150" spans="1:130" x14ac:dyDescent="0.25">
      <c r="A150">
        <v>134</v>
      </c>
      <c r="B150">
        <v>1560442258.5</v>
      </c>
      <c r="C150">
        <v>266</v>
      </c>
      <c r="D150" t="s">
        <v>510</v>
      </c>
      <c r="E150" t="s">
        <v>511</v>
      </c>
      <c r="G150">
        <v>1560442249.1607101</v>
      </c>
      <c r="H150">
        <f t="shared" si="58"/>
        <v>9.7486756096266394E-4</v>
      </c>
      <c r="I150">
        <f t="shared" si="59"/>
        <v>21.619377659896642</v>
      </c>
      <c r="J150">
        <f t="shared" si="60"/>
        <v>396.73060714285702</v>
      </c>
      <c r="K150">
        <f t="shared" si="61"/>
        <v>42.026804485575319</v>
      </c>
      <c r="L150">
        <f t="shared" si="62"/>
        <v>4.1826316236173229</v>
      </c>
      <c r="M150">
        <f t="shared" si="63"/>
        <v>39.483800964742763</v>
      </c>
      <c r="N150">
        <f t="shared" si="64"/>
        <v>9.9889436792516426E-2</v>
      </c>
      <c r="O150">
        <f t="shared" si="65"/>
        <v>3</v>
      </c>
      <c r="P150">
        <f t="shared" si="66"/>
        <v>9.8253685901271939E-2</v>
      </c>
      <c r="Q150">
        <f t="shared" si="67"/>
        <v>6.1553450175036294E-2</v>
      </c>
      <c r="R150">
        <f t="shared" si="68"/>
        <v>215.02094683659502</v>
      </c>
      <c r="S150">
        <f t="shared" si="69"/>
        <v>24.51659933346091</v>
      </c>
      <c r="T150">
        <f t="shared" si="70"/>
        <v>24.117553571428601</v>
      </c>
      <c r="U150">
        <f t="shared" si="71"/>
        <v>3.016188704418874</v>
      </c>
      <c r="V150">
        <f t="shared" si="72"/>
        <v>70.57866618235613</v>
      </c>
      <c r="W150">
        <f t="shared" si="73"/>
        <v>2.0538800304011491</v>
      </c>
      <c r="X150">
        <f t="shared" si="74"/>
        <v>2.9100578708791125</v>
      </c>
      <c r="Y150">
        <f t="shared" si="75"/>
        <v>0.96230867401772491</v>
      </c>
      <c r="Z150">
        <f t="shared" si="76"/>
        <v>-42.991659438453482</v>
      </c>
      <c r="AA150">
        <f t="shared" si="77"/>
        <v>-96.31552088571226</v>
      </c>
      <c r="AB150">
        <f t="shared" si="78"/>
        <v>-6.710660444596626</v>
      </c>
      <c r="AC150">
        <f t="shared" si="79"/>
        <v>69.003106067832675</v>
      </c>
      <c r="AD150">
        <v>0</v>
      </c>
      <c r="AE150">
        <v>0</v>
      </c>
      <c r="AF150">
        <v>3</v>
      </c>
      <c r="AG150">
        <v>6</v>
      </c>
      <c r="AH150">
        <v>1</v>
      </c>
      <c r="AI150">
        <f t="shared" si="80"/>
        <v>1</v>
      </c>
      <c r="AJ150">
        <f t="shared" si="81"/>
        <v>0</v>
      </c>
      <c r="AK150">
        <f t="shared" si="82"/>
        <v>67859.98775190748</v>
      </c>
      <c r="AL150">
        <f t="shared" si="83"/>
        <v>1199.99464285714</v>
      </c>
      <c r="AM150">
        <f t="shared" si="84"/>
        <v>963.35612539095291</v>
      </c>
      <c r="AN150">
        <f t="shared" si="85"/>
        <v>0.80280035508928604</v>
      </c>
      <c r="AO150">
        <f t="shared" si="86"/>
        <v>0.2231998543107144</v>
      </c>
      <c r="AP150">
        <v>10</v>
      </c>
      <c r="AQ150">
        <v>1</v>
      </c>
      <c r="AR150" t="s">
        <v>237</v>
      </c>
      <c r="AS150">
        <v>1560442249.1607101</v>
      </c>
      <c r="AT150">
        <v>396.73060714285702</v>
      </c>
      <c r="AU150">
        <v>433.40614285714298</v>
      </c>
      <c r="AV150">
        <v>20.637250000000002</v>
      </c>
      <c r="AW150">
        <v>19.046060714285701</v>
      </c>
      <c r="AX150">
        <v>600.02224999999999</v>
      </c>
      <c r="AY150">
        <v>99.423017857142895</v>
      </c>
      <c r="AZ150">
        <v>9.9933621428571401E-2</v>
      </c>
      <c r="BA150">
        <v>23.5220428571429</v>
      </c>
      <c r="BB150">
        <v>24.241517857142899</v>
      </c>
      <c r="BC150">
        <v>23.9935892857143</v>
      </c>
      <c r="BD150">
        <v>0</v>
      </c>
      <c r="BE150">
        <v>0</v>
      </c>
      <c r="BF150">
        <v>13001.896428571399</v>
      </c>
      <c r="BG150">
        <v>1041.43035714286</v>
      </c>
      <c r="BH150">
        <v>16.862857142857099</v>
      </c>
      <c r="BI150">
        <v>1199.99464285714</v>
      </c>
      <c r="BJ150">
        <v>0.33000249999999998</v>
      </c>
      <c r="BK150">
        <v>0.32999664285714297</v>
      </c>
      <c r="BL150">
        <v>0.33000042857142903</v>
      </c>
      <c r="BM150">
        <v>1.00003096428571E-2</v>
      </c>
      <c r="BN150">
        <v>26</v>
      </c>
      <c r="BO150">
        <v>17743.057142857098</v>
      </c>
      <c r="BP150">
        <v>1560439127</v>
      </c>
      <c r="BQ150" t="s">
        <v>238</v>
      </c>
      <c r="BR150">
        <v>2</v>
      </c>
      <c r="BS150">
        <v>-0.51400000000000001</v>
      </c>
      <c r="BT150">
        <v>2.4E-2</v>
      </c>
      <c r="BU150">
        <v>400</v>
      </c>
      <c r="BV150">
        <v>19</v>
      </c>
      <c r="BW150">
        <v>0.04</v>
      </c>
      <c r="BX150">
        <v>0.04</v>
      </c>
      <c r="BY150">
        <v>21.5693669339305</v>
      </c>
      <c r="BZ150">
        <v>1.59288644519805</v>
      </c>
      <c r="CA150">
        <v>0.16490878269110801</v>
      </c>
      <c r="CB150">
        <v>0</v>
      </c>
      <c r="CC150">
        <v>-36.6179219512195</v>
      </c>
      <c r="CD150">
        <v>-2.8193832752615098</v>
      </c>
      <c r="CE150">
        <v>0.28981941266445299</v>
      </c>
      <c r="CF150">
        <v>0</v>
      </c>
      <c r="CG150">
        <v>1.5894056097561</v>
      </c>
      <c r="CH150">
        <v>8.9520627177681306E-2</v>
      </c>
      <c r="CI150">
        <v>1.02529650794724E-2</v>
      </c>
      <c r="CJ150">
        <v>1</v>
      </c>
      <c r="CK150">
        <v>1</v>
      </c>
      <c r="CL150">
        <v>3</v>
      </c>
      <c r="CM150" t="s">
        <v>257</v>
      </c>
      <c r="CN150">
        <v>1.8608199999999999</v>
      </c>
      <c r="CO150">
        <v>1.8577600000000001</v>
      </c>
      <c r="CP150">
        <v>1.8605</v>
      </c>
      <c r="CQ150">
        <v>1.8533299999999999</v>
      </c>
      <c r="CR150">
        <v>1.8519099999999999</v>
      </c>
      <c r="CS150">
        <v>1.85273</v>
      </c>
      <c r="CT150">
        <v>1.85642</v>
      </c>
      <c r="CU150">
        <v>1.8626499999999999</v>
      </c>
      <c r="CV150" t="s">
        <v>240</v>
      </c>
      <c r="CW150" t="s">
        <v>19</v>
      </c>
      <c r="CX150" t="s">
        <v>19</v>
      </c>
      <c r="CY150" t="s">
        <v>19</v>
      </c>
      <c r="CZ150" t="s">
        <v>241</v>
      </c>
      <c r="DA150" t="s">
        <v>242</v>
      </c>
      <c r="DB150" t="s">
        <v>243</v>
      </c>
      <c r="DC150" t="s">
        <v>243</v>
      </c>
      <c r="DD150" t="s">
        <v>243</v>
      </c>
      <c r="DE150" t="s">
        <v>243</v>
      </c>
      <c r="DF150">
        <v>0</v>
      </c>
      <c r="DG150">
        <v>100</v>
      </c>
      <c r="DH150">
        <v>100</v>
      </c>
      <c r="DI150">
        <v>-0.51400000000000001</v>
      </c>
      <c r="DJ150">
        <v>2.4E-2</v>
      </c>
      <c r="DK150">
        <v>3</v>
      </c>
      <c r="DL150">
        <v>619.50099999999998</v>
      </c>
      <c r="DM150">
        <v>287.23500000000001</v>
      </c>
      <c r="DN150">
        <v>23.0001</v>
      </c>
      <c r="DO150">
        <v>24.759799999999998</v>
      </c>
      <c r="DP150">
        <v>30.0002</v>
      </c>
      <c r="DQ150">
        <v>24.817900000000002</v>
      </c>
      <c r="DR150">
        <v>24.829599999999999</v>
      </c>
      <c r="DS150">
        <v>21.369199999999999</v>
      </c>
      <c r="DT150">
        <v>28.052700000000002</v>
      </c>
      <c r="DU150">
        <v>85.101500000000001</v>
      </c>
      <c r="DV150">
        <v>23</v>
      </c>
      <c r="DW150">
        <v>460.83</v>
      </c>
      <c r="DX150">
        <v>19</v>
      </c>
      <c r="DY150">
        <v>101.119</v>
      </c>
      <c r="DZ150">
        <v>105.086</v>
      </c>
    </row>
    <row r="151" spans="1:130" x14ac:dyDescent="0.25">
      <c r="A151">
        <v>135</v>
      </c>
      <c r="B151">
        <v>1560442260.5</v>
      </c>
      <c r="C151">
        <v>268</v>
      </c>
      <c r="D151" t="s">
        <v>512</v>
      </c>
      <c r="E151" t="s">
        <v>513</v>
      </c>
      <c r="G151">
        <v>1560442251.1607101</v>
      </c>
      <c r="H151">
        <f t="shared" si="58"/>
        <v>9.7595971450384561E-4</v>
      </c>
      <c r="I151">
        <f t="shared" si="59"/>
        <v>21.673036704561653</v>
      </c>
      <c r="J151">
        <f t="shared" si="60"/>
        <v>399.97646428571397</v>
      </c>
      <c r="K151">
        <f t="shared" si="61"/>
        <v>44.568022182409003</v>
      </c>
      <c r="L151">
        <f t="shared" si="62"/>
        <v>4.4355132749933892</v>
      </c>
      <c r="M151">
        <f t="shared" si="63"/>
        <v>39.806588449519332</v>
      </c>
      <c r="N151">
        <f t="shared" si="64"/>
        <v>9.9951261135277678E-2</v>
      </c>
      <c r="O151">
        <f t="shared" si="65"/>
        <v>3</v>
      </c>
      <c r="P151">
        <f t="shared" si="66"/>
        <v>9.8313501393460803E-2</v>
      </c>
      <c r="Q151">
        <f t="shared" si="67"/>
        <v>6.159101154172314E-2</v>
      </c>
      <c r="R151">
        <f t="shared" si="68"/>
        <v>215.02099642510387</v>
      </c>
      <c r="S151">
        <f t="shared" si="69"/>
        <v>24.519822451023206</v>
      </c>
      <c r="T151">
        <f t="shared" si="70"/>
        <v>24.120335714285702</v>
      </c>
      <c r="U151">
        <f t="shared" si="71"/>
        <v>3.0166923692404608</v>
      </c>
      <c r="V151">
        <f t="shared" si="72"/>
        <v>70.564465356634912</v>
      </c>
      <c r="W151">
        <f t="shared" si="73"/>
        <v>2.0539005528420846</v>
      </c>
      <c r="X151">
        <f t="shared" si="74"/>
        <v>2.9106725920215082</v>
      </c>
      <c r="Y151">
        <f t="shared" si="75"/>
        <v>0.96279181639837619</v>
      </c>
      <c r="Z151">
        <f t="shared" si="76"/>
        <v>-43.039823409619594</v>
      </c>
      <c r="AA151">
        <f t="shared" si="77"/>
        <v>-96.198839914288428</v>
      </c>
      <c r="AB151">
        <f t="shared" si="78"/>
        <v>-6.7027437412094102</v>
      </c>
      <c r="AC151">
        <f t="shared" si="79"/>
        <v>69.079589359986429</v>
      </c>
      <c r="AD151">
        <v>0</v>
      </c>
      <c r="AE151">
        <v>0</v>
      </c>
      <c r="AF151">
        <v>3</v>
      </c>
      <c r="AG151">
        <v>6</v>
      </c>
      <c r="AH151">
        <v>1</v>
      </c>
      <c r="AI151">
        <f t="shared" si="80"/>
        <v>1</v>
      </c>
      <c r="AJ151">
        <f t="shared" si="81"/>
        <v>0</v>
      </c>
      <c r="AK151">
        <f t="shared" si="82"/>
        <v>67856.964918541271</v>
      </c>
      <c r="AL151">
        <f t="shared" si="83"/>
        <v>1199.99464285714</v>
      </c>
      <c r="AM151">
        <f t="shared" si="84"/>
        <v>963.3563231757845</v>
      </c>
      <c r="AN151">
        <f t="shared" si="85"/>
        <v>0.80280051991071477</v>
      </c>
      <c r="AO151">
        <f t="shared" si="86"/>
        <v>0.22319985996071445</v>
      </c>
      <c r="AP151">
        <v>10</v>
      </c>
      <c r="AQ151">
        <v>1</v>
      </c>
      <c r="AR151" t="s">
        <v>237</v>
      </c>
      <c r="AS151">
        <v>1560442251.1607101</v>
      </c>
      <c r="AT151">
        <v>399.97646428571397</v>
      </c>
      <c r="AU151">
        <v>436.74660714285699</v>
      </c>
      <c r="AV151">
        <v>20.637585714285699</v>
      </c>
      <c r="AW151">
        <v>19.044650000000001</v>
      </c>
      <c r="AX151">
        <v>600.035678571429</v>
      </c>
      <c r="AY151">
        <v>99.422360714285702</v>
      </c>
      <c r="AZ151">
        <v>9.9966232142857103E-2</v>
      </c>
      <c r="BA151">
        <v>23.525546428571399</v>
      </c>
      <c r="BB151">
        <v>24.244935714285699</v>
      </c>
      <c r="BC151">
        <v>23.995735714285701</v>
      </c>
      <c r="BD151">
        <v>0</v>
      </c>
      <c r="BE151">
        <v>0</v>
      </c>
      <c r="BF151">
        <v>13001.517857142901</v>
      </c>
      <c r="BG151">
        <v>1041.4425000000001</v>
      </c>
      <c r="BH151">
        <v>16.3356142857143</v>
      </c>
      <c r="BI151">
        <v>1199.99464285714</v>
      </c>
      <c r="BJ151">
        <v>0.33000299999999999</v>
      </c>
      <c r="BK151">
        <v>0.32999614285714302</v>
      </c>
      <c r="BL151">
        <v>0.33000067857142901</v>
      </c>
      <c r="BM151">
        <v>1.0000146071428601E-2</v>
      </c>
      <c r="BN151">
        <v>26</v>
      </c>
      <c r="BO151">
        <v>17743.057142857098</v>
      </c>
      <c r="BP151">
        <v>1560439127</v>
      </c>
      <c r="BQ151" t="s">
        <v>238</v>
      </c>
      <c r="BR151">
        <v>2</v>
      </c>
      <c r="BS151">
        <v>-0.51400000000000001</v>
      </c>
      <c r="BT151">
        <v>2.4E-2</v>
      </c>
      <c r="BU151">
        <v>400</v>
      </c>
      <c r="BV151">
        <v>19</v>
      </c>
      <c r="BW151">
        <v>0.04</v>
      </c>
      <c r="BX151">
        <v>0.04</v>
      </c>
      <c r="BY151">
        <v>21.632624620806101</v>
      </c>
      <c r="BZ151">
        <v>1.6380075140836099</v>
      </c>
      <c r="CA151">
        <v>0.169388055076962</v>
      </c>
      <c r="CB151">
        <v>0</v>
      </c>
      <c r="CC151">
        <v>-36.721031707317103</v>
      </c>
      <c r="CD151">
        <v>-2.9171979094076601</v>
      </c>
      <c r="CE151">
        <v>0.29996288342671701</v>
      </c>
      <c r="CF151">
        <v>0</v>
      </c>
      <c r="CG151">
        <v>1.59122341463415</v>
      </c>
      <c r="CH151">
        <v>6.4676027874554606E-2</v>
      </c>
      <c r="CI151">
        <v>8.8829402432226198E-3</v>
      </c>
      <c r="CJ151">
        <v>1</v>
      </c>
      <c r="CK151">
        <v>1</v>
      </c>
      <c r="CL151">
        <v>3</v>
      </c>
      <c r="CM151" t="s">
        <v>257</v>
      </c>
      <c r="CN151">
        <v>1.8608199999999999</v>
      </c>
      <c r="CO151">
        <v>1.8577600000000001</v>
      </c>
      <c r="CP151">
        <v>1.8605100000000001</v>
      </c>
      <c r="CQ151">
        <v>1.8533299999999999</v>
      </c>
      <c r="CR151">
        <v>1.85189</v>
      </c>
      <c r="CS151">
        <v>1.85273</v>
      </c>
      <c r="CT151">
        <v>1.85643</v>
      </c>
      <c r="CU151">
        <v>1.8626499999999999</v>
      </c>
      <c r="CV151" t="s">
        <v>240</v>
      </c>
      <c r="CW151" t="s">
        <v>19</v>
      </c>
      <c r="CX151" t="s">
        <v>19</v>
      </c>
      <c r="CY151" t="s">
        <v>19</v>
      </c>
      <c r="CZ151" t="s">
        <v>241</v>
      </c>
      <c r="DA151" t="s">
        <v>242</v>
      </c>
      <c r="DB151" t="s">
        <v>243</v>
      </c>
      <c r="DC151" t="s">
        <v>243</v>
      </c>
      <c r="DD151" t="s">
        <v>243</v>
      </c>
      <c r="DE151" t="s">
        <v>243</v>
      </c>
      <c r="DF151">
        <v>0</v>
      </c>
      <c r="DG151">
        <v>100</v>
      </c>
      <c r="DH151">
        <v>100</v>
      </c>
      <c r="DI151">
        <v>-0.51400000000000001</v>
      </c>
      <c r="DJ151">
        <v>2.4E-2</v>
      </c>
      <c r="DK151">
        <v>3</v>
      </c>
      <c r="DL151">
        <v>620.06399999999996</v>
      </c>
      <c r="DM151">
        <v>287.029</v>
      </c>
      <c r="DN151">
        <v>23.000499999999999</v>
      </c>
      <c r="DO151">
        <v>24.7608</v>
      </c>
      <c r="DP151">
        <v>30.0002</v>
      </c>
      <c r="DQ151">
        <v>24.818999999999999</v>
      </c>
      <c r="DR151">
        <v>24.8306</v>
      </c>
      <c r="DS151">
        <v>21.4619</v>
      </c>
      <c r="DT151">
        <v>28.052700000000002</v>
      </c>
      <c r="DU151">
        <v>85.101500000000001</v>
      </c>
      <c r="DV151">
        <v>23</v>
      </c>
      <c r="DW151">
        <v>460.83</v>
      </c>
      <c r="DX151">
        <v>19</v>
      </c>
      <c r="DY151">
        <v>101.12</v>
      </c>
      <c r="DZ151">
        <v>105.08499999999999</v>
      </c>
    </row>
    <row r="152" spans="1:130" x14ac:dyDescent="0.25">
      <c r="A152">
        <v>136</v>
      </c>
      <c r="B152">
        <v>1560442262.5</v>
      </c>
      <c r="C152">
        <v>270</v>
      </c>
      <c r="D152" t="s">
        <v>514</v>
      </c>
      <c r="E152" t="s">
        <v>515</v>
      </c>
      <c r="G152">
        <v>1560442253.1607101</v>
      </c>
      <c r="H152">
        <f t="shared" si="58"/>
        <v>9.7680897756413903E-4</v>
      </c>
      <c r="I152">
        <f t="shared" si="59"/>
        <v>21.732009290545697</v>
      </c>
      <c r="J152">
        <f t="shared" si="60"/>
        <v>403.21924999999999</v>
      </c>
      <c r="K152">
        <f t="shared" si="61"/>
        <v>46.872937844086813</v>
      </c>
      <c r="L152">
        <f t="shared" si="62"/>
        <v>4.664884998287544</v>
      </c>
      <c r="M152">
        <f t="shared" si="63"/>
        <v>40.129155902333643</v>
      </c>
      <c r="N152">
        <f t="shared" si="64"/>
        <v>9.9970229231310687E-2</v>
      </c>
      <c r="O152">
        <f t="shared" si="65"/>
        <v>3</v>
      </c>
      <c r="P152">
        <f t="shared" si="66"/>
        <v>9.8331852918477389E-2</v>
      </c>
      <c r="Q152">
        <f t="shared" si="67"/>
        <v>6.1602535473553162E-2</v>
      </c>
      <c r="R152">
        <f t="shared" si="68"/>
        <v>215.02129142785105</v>
      </c>
      <c r="S152">
        <f t="shared" si="69"/>
        <v>24.523465824341688</v>
      </c>
      <c r="T152">
        <f t="shared" si="70"/>
        <v>24.1240339285714</v>
      </c>
      <c r="U152">
        <f t="shared" si="71"/>
        <v>3.0173619887536955</v>
      </c>
      <c r="V152">
        <f t="shared" si="72"/>
        <v>70.548698974902962</v>
      </c>
      <c r="W152">
        <f t="shared" si="73"/>
        <v>2.0539196233667356</v>
      </c>
      <c r="X152">
        <f t="shared" si="74"/>
        <v>2.911350107388087</v>
      </c>
      <c r="Y152">
        <f t="shared" si="75"/>
        <v>0.96344236538695993</v>
      </c>
      <c r="Z152">
        <f t="shared" si="76"/>
        <v>-43.077275910578528</v>
      </c>
      <c r="AA152">
        <f t="shared" si="77"/>
        <v>-96.17255781428814</v>
      </c>
      <c r="AB152">
        <f t="shared" si="78"/>
        <v>-6.7011684801945366</v>
      </c>
      <c r="AC152">
        <f t="shared" si="79"/>
        <v>69.070289222789867</v>
      </c>
      <c r="AD152">
        <v>0</v>
      </c>
      <c r="AE152">
        <v>0</v>
      </c>
      <c r="AF152">
        <v>3</v>
      </c>
      <c r="AG152">
        <v>6</v>
      </c>
      <c r="AH152">
        <v>1</v>
      </c>
      <c r="AI152">
        <f t="shared" si="80"/>
        <v>1</v>
      </c>
      <c r="AJ152">
        <f t="shared" si="81"/>
        <v>0</v>
      </c>
      <c r="AK152">
        <f t="shared" si="82"/>
        <v>67846.496301104286</v>
      </c>
      <c r="AL152">
        <f t="shared" si="83"/>
        <v>1199.9960714285701</v>
      </c>
      <c r="AM152">
        <f t="shared" si="84"/>
        <v>963.35742139097295</v>
      </c>
      <c r="AN152">
        <f t="shared" si="85"/>
        <v>0.8028004793750001</v>
      </c>
      <c r="AO152">
        <f t="shared" si="86"/>
        <v>0.22319991173928574</v>
      </c>
      <c r="AP152">
        <v>10</v>
      </c>
      <c r="AQ152">
        <v>1</v>
      </c>
      <c r="AR152" t="s">
        <v>237</v>
      </c>
      <c r="AS152">
        <v>1560442253.1607101</v>
      </c>
      <c r="AT152">
        <v>403.21924999999999</v>
      </c>
      <c r="AU152">
        <v>440.09310714285698</v>
      </c>
      <c r="AV152">
        <v>20.637860714285701</v>
      </c>
      <c r="AW152">
        <v>19.0435571428571</v>
      </c>
      <c r="AX152">
        <v>600.042392857143</v>
      </c>
      <c r="AY152">
        <v>99.421939285714302</v>
      </c>
      <c r="AZ152">
        <v>9.9985578571428493E-2</v>
      </c>
      <c r="BA152">
        <v>23.529407142857099</v>
      </c>
      <c r="BB152">
        <v>24.248771428571398</v>
      </c>
      <c r="BC152">
        <v>23.999296428571402</v>
      </c>
      <c r="BD152">
        <v>0</v>
      </c>
      <c r="BE152">
        <v>0</v>
      </c>
      <c r="BF152">
        <v>12999.532142857101</v>
      </c>
      <c r="BG152">
        <v>1041.4589285714301</v>
      </c>
      <c r="BH152">
        <v>15.978832142857099</v>
      </c>
      <c r="BI152">
        <v>1199.9960714285701</v>
      </c>
      <c r="BJ152">
        <v>0.33000217857142899</v>
      </c>
      <c r="BK152">
        <v>0.32999632142857099</v>
      </c>
      <c r="BL152">
        <v>0.33000139285714303</v>
      </c>
      <c r="BM152">
        <v>1.00000167857143E-2</v>
      </c>
      <c r="BN152">
        <v>26</v>
      </c>
      <c r="BO152">
        <v>17743.075000000001</v>
      </c>
      <c r="BP152">
        <v>1560439127</v>
      </c>
      <c r="BQ152" t="s">
        <v>238</v>
      </c>
      <c r="BR152">
        <v>2</v>
      </c>
      <c r="BS152">
        <v>-0.51400000000000001</v>
      </c>
      <c r="BT152">
        <v>2.4E-2</v>
      </c>
      <c r="BU152">
        <v>400</v>
      </c>
      <c r="BV152">
        <v>19</v>
      </c>
      <c r="BW152">
        <v>0.04</v>
      </c>
      <c r="BX152">
        <v>0.04</v>
      </c>
      <c r="BY152">
        <v>21.6821787768761</v>
      </c>
      <c r="BZ152">
        <v>1.6957761635116999</v>
      </c>
      <c r="CA152">
        <v>0.17430984212212</v>
      </c>
      <c r="CB152">
        <v>0</v>
      </c>
      <c r="CC152">
        <v>-36.811458536585398</v>
      </c>
      <c r="CD152">
        <v>-3.0542864111504202</v>
      </c>
      <c r="CE152">
        <v>0.31227203976240098</v>
      </c>
      <c r="CF152">
        <v>0</v>
      </c>
      <c r="CG152">
        <v>1.5927121951219501</v>
      </c>
      <c r="CH152">
        <v>3.5189895470390101E-2</v>
      </c>
      <c r="CI152">
        <v>7.3022617652859301E-3</v>
      </c>
      <c r="CJ152">
        <v>1</v>
      </c>
      <c r="CK152">
        <v>1</v>
      </c>
      <c r="CL152">
        <v>3</v>
      </c>
      <c r="CM152" t="s">
        <v>257</v>
      </c>
      <c r="CN152">
        <v>1.8608100000000001</v>
      </c>
      <c r="CO152">
        <v>1.8577600000000001</v>
      </c>
      <c r="CP152">
        <v>1.86052</v>
      </c>
      <c r="CQ152">
        <v>1.8533299999999999</v>
      </c>
      <c r="CR152">
        <v>1.85189</v>
      </c>
      <c r="CS152">
        <v>1.85273</v>
      </c>
      <c r="CT152">
        <v>1.8564400000000001</v>
      </c>
      <c r="CU152">
        <v>1.86266</v>
      </c>
      <c r="CV152" t="s">
        <v>240</v>
      </c>
      <c r="CW152" t="s">
        <v>19</v>
      </c>
      <c r="CX152" t="s">
        <v>19</v>
      </c>
      <c r="CY152" t="s">
        <v>19</v>
      </c>
      <c r="CZ152" t="s">
        <v>241</v>
      </c>
      <c r="DA152" t="s">
        <v>242</v>
      </c>
      <c r="DB152" t="s">
        <v>243</v>
      </c>
      <c r="DC152" t="s">
        <v>243</v>
      </c>
      <c r="DD152" t="s">
        <v>243</v>
      </c>
      <c r="DE152" t="s">
        <v>243</v>
      </c>
      <c r="DF152">
        <v>0</v>
      </c>
      <c r="DG152">
        <v>100</v>
      </c>
      <c r="DH152">
        <v>100</v>
      </c>
      <c r="DI152">
        <v>-0.51400000000000001</v>
      </c>
      <c r="DJ152">
        <v>2.4E-2</v>
      </c>
      <c r="DK152">
        <v>3</v>
      </c>
      <c r="DL152">
        <v>619.86</v>
      </c>
      <c r="DM152">
        <v>287.12299999999999</v>
      </c>
      <c r="DN152">
        <v>23.000599999999999</v>
      </c>
      <c r="DO152">
        <v>24.761800000000001</v>
      </c>
      <c r="DP152">
        <v>30.000399999999999</v>
      </c>
      <c r="DQ152">
        <v>24.82</v>
      </c>
      <c r="DR152">
        <v>24.831600000000002</v>
      </c>
      <c r="DS152">
        <v>21.5899</v>
      </c>
      <c r="DT152">
        <v>28.052700000000002</v>
      </c>
      <c r="DU152">
        <v>85.101500000000001</v>
      </c>
      <c r="DV152">
        <v>23</v>
      </c>
      <c r="DW152">
        <v>465.83</v>
      </c>
      <c r="DX152">
        <v>19</v>
      </c>
      <c r="DY152">
        <v>101.119</v>
      </c>
      <c r="DZ152">
        <v>105.08499999999999</v>
      </c>
    </row>
    <row r="153" spans="1:130" x14ac:dyDescent="0.25">
      <c r="A153">
        <v>137</v>
      </c>
      <c r="B153">
        <v>1560442264.5</v>
      </c>
      <c r="C153">
        <v>272</v>
      </c>
      <c r="D153" t="s">
        <v>516</v>
      </c>
      <c r="E153" t="s">
        <v>517</v>
      </c>
      <c r="G153">
        <v>1560442255.1607101</v>
      </c>
      <c r="H153">
        <f t="shared" si="58"/>
        <v>9.7742929892702065E-4</v>
      </c>
      <c r="I153">
        <f t="shared" si="59"/>
        <v>21.786673383476366</v>
      </c>
      <c r="J153">
        <f t="shared" si="60"/>
        <v>406.46146428571399</v>
      </c>
      <c r="K153">
        <f t="shared" si="61"/>
        <v>49.140074310855951</v>
      </c>
      <c r="L153">
        <f t="shared" si="62"/>
        <v>4.8905101984459867</v>
      </c>
      <c r="M153">
        <f t="shared" si="63"/>
        <v>40.451789384564094</v>
      </c>
      <c r="N153">
        <f t="shared" si="64"/>
        <v>9.995838576949044E-2</v>
      </c>
      <c r="O153">
        <f t="shared" si="65"/>
        <v>3</v>
      </c>
      <c r="P153">
        <f t="shared" si="66"/>
        <v>9.8320394449918191E-2</v>
      </c>
      <c r="Q153">
        <f t="shared" si="67"/>
        <v>6.1595340069776544E-2</v>
      </c>
      <c r="R153">
        <f t="shared" si="68"/>
        <v>215.02171428756014</v>
      </c>
      <c r="S153">
        <f t="shared" si="69"/>
        <v>24.527293225911031</v>
      </c>
      <c r="T153">
        <f t="shared" si="70"/>
        <v>24.12820714285715</v>
      </c>
      <c r="U153">
        <f t="shared" si="71"/>
        <v>3.0181177704989115</v>
      </c>
      <c r="V153">
        <f t="shared" si="72"/>
        <v>70.53300231098514</v>
      </c>
      <c r="W153">
        <f t="shared" si="73"/>
        <v>2.0539560847727953</v>
      </c>
      <c r="X153">
        <f t="shared" si="74"/>
        <v>2.9120497036504323</v>
      </c>
      <c r="Y153">
        <f t="shared" si="75"/>
        <v>0.96416168572611616</v>
      </c>
      <c r="Z153">
        <f t="shared" si="76"/>
        <v>-43.104632082681611</v>
      </c>
      <c r="AA153">
        <f t="shared" si="77"/>
        <v>-96.202883314279944</v>
      </c>
      <c r="AB153">
        <f t="shared" si="78"/>
        <v>-6.7035579076383947</v>
      </c>
      <c r="AC153">
        <f t="shared" si="79"/>
        <v>69.010640982960211</v>
      </c>
      <c r="AD153">
        <v>0</v>
      </c>
      <c r="AE153">
        <v>0</v>
      </c>
      <c r="AF153">
        <v>3</v>
      </c>
      <c r="AG153">
        <v>6</v>
      </c>
      <c r="AH153">
        <v>1</v>
      </c>
      <c r="AI153">
        <f t="shared" si="80"/>
        <v>1</v>
      </c>
      <c r="AJ153">
        <f t="shared" si="81"/>
        <v>0</v>
      </c>
      <c r="AK153">
        <f t="shared" si="82"/>
        <v>67837.768622441465</v>
      </c>
      <c r="AL153">
        <f t="shared" si="83"/>
        <v>1199.99821428571</v>
      </c>
      <c r="AM153">
        <f t="shared" si="84"/>
        <v>963.35904632071151</v>
      </c>
      <c r="AN153">
        <f t="shared" si="85"/>
        <v>0.80280039991071472</v>
      </c>
      <c r="AO153">
        <f t="shared" si="86"/>
        <v>0.2231999742035716</v>
      </c>
      <c r="AP153">
        <v>10</v>
      </c>
      <c r="AQ153">
        <v>1</v>
      </c>
      <c r="AR153" t="s">
        <v>237</v>
      </c>
      <c r="AS153">
        <v>1560442255.1607101</v>
      </c>
      <c r="AT153">
        <v>406.46146428571399</v>
      </c>
      <c r="AU153">
        <v>443.43192857142901</v>
      </c>
      <c r="AV153">
        <v>20.638246428571399</v>
      </c>
      <c r="AW153">
        <v>19.042939285714301</v>
      </c>
      <c r="AX153">
        <v>600.04549999999995</v>
      </c>
      <c r="AY153">
        <v>99.421832142857099</v>
      </c>
      <c r="AZ153">
        <v>9.9999417857142794E-2</v>
      </c>
      <c r="BA153">
        <v>23.5333928571429</v>
      </c>
      <c r="BB153">
        <v>24.252382142857201</v>
      </c>
      <c r="BC153">
        <v>24.004032142857099</v>
      </c>
      <c r="BD153">
        <v>0</v>
      </c>
      <c r="BE153">
        <v>0</v>
      </c>
      <c r="BF153">
        <v>12997.8785714286</v>
      </c>
      <c r="BG153">
        <v>1041.4825000000001</v>
      </c>
      <c r="BH153">
        <v>15.839074999999999</v>
      </c>
      <c r="BI153">
        <v>1199.99821428571</v>
      </c>
      <c r="BJ153">
        <v>0.33000117857142902</v>
      </c>
      <c r="BK153">
        <v>0.32999699999999998</v>
      </c>
      <c r="BL153">
        <v>0.33000178571428601</v>
      </c>
      <c r="BM153">
        <v>9.9999417857142905E-3</v>
      </c>
      <c r="BN153">
        <v>26</v>
      </c>
      <c r="BO153">
        <v>17743.107142857101</v>
      </c>
      <c r="BP153">
        <v>1560439127</v>
      </c>
      <c r="BQ153" t="s">
        <v>238</v>
      </c>
      <c r="BR153">
        <v>2</v>
      </c>
      <c r="BS153">
        <v>-0.51400000000000001</v>
      </c>
      <c r="BT153">
        <v>2.4E-2</v>
      </c>
      <c r="BU153">
        <v>400</v>
      </c>
      <c r="BV153">
        <v>19</v>
      </c>
      <c r="BW153">
        <v>0.04</v>
      </c>
      <c r="BX153">
        <v>0.04</v>
      </c>
      <c r="BY153">
        <v>21.745209823077602</v>
      </c>
      <c r="BZ153">
        <v>1.7722357847168899</v>
      </c>
      <c r="CA153">
        <v>0.181979551086417</v>
      </c>
      <c r="CB153">
        <v>0</v>
      </c>
      <c r="CC153">
        <v>-36.922234146341502</v>
      </c>
      <c r="CD153">
        <v>-3.1203031358883901</v>
      </c>
      <c r="CE153">
        <v>0.31897692753150902</v>
      </c>
      <c r="CF153">
        <v>0</v>
      </c>
      <c r="CG153">
        <v>1.5940141463414601</v>
      </c>
      <c r="CH153">
        <v>5.1949128919870202E-3</v>
      </c>
      <c r="CI153">
        <v>5.5253173291984203E-3</v>
      </c>
      <c r="CJ153">
        <v>1</v>
      </c>
      <c r="CK153">
        <v>1</v>
      </c>
      <c r="CL153">
        <v>3</v>
      </c>
      <c r="CM153" t="s">
        <v>257</v>
      </c>
      <c r="CN153">
        <v>1.8608100000000001</v>
      </c>
      <c r="CO153">
        <v>1.8577600000000001</v>
      </c>
      <c r="CP153">
        <v>1.8605100000000001</v>
      </c>
      <c r="CQ153">
        <v>1.8533299999999999</v>
      </c>
      <c r="CR153">
        <v>1.8519000000000001</v>
      </c>
      <c r="CS153">
        <v>1.85273</v>
      </c>
      <c r="CT153">
        <v>1.8564499999999999</v>
      </c>
      <c r="CU153">
        <v>1.86266</v>
      </c>
      <c r="CV153" t="s">
        <v>240</v>
      </c>
      <c r="CW153" t="s">
        <v>19</v>
      </c>
      <c r="CX153" t="s">
        <v>19</v>
      </c>
      <c r="CY153" t="s">
        <v>19</v>
      </c>
      <c r="CZ153" t="s">
        <v>241</v>
      </c>
      <c r="DA153" t="s">
        <v>242</v>
      </c>
      <c r="DB153" t="s">
        <v>243</v>
      </c>
      <c r="DC153" t="s">
        <v>243</v>
      </c>
      <c r="DD153" t="s">
        <v>243</v>
      </c>
      <c r="DE153" t="s">
        <v>243</v>
      </c>
      <c r="DF153">
        <v>0</v>
      </c>
      <c r="DG153">
        <v>100</v>
      </c>
      <c r="DH153">
        <v>100</v>
      </c>
      <c r="DI153">
        <v>-0.51400000000000001</v>
      </c>
      <c r="DJ153">
        <v>2.4E-2</v>
      </c>
      <c r="DK153">
        <v>3</v>
      </c>
      <c r="DL153">
        <v>620.01</v>
      </c>
      <c r="DM153">
        <v>287.25099999999998</v>
      </c>
      <c r="DN153">
        <v>23.000499999999999</v>
      </c>
      <c r="DO153">
        <v>24.762899999999998</v>
      </c>
      <c r="DP153">
        <v>30.000299999999999</v>
      </c>
      <c r="DQ153">
        <v>24.821100000000001</v>
      </c>
      <c r="DR153">
        <v>24.832699999999999</v>
      </c>
      <c r="DS153">
        <v>21.740300000000001</v>
      </c>
      <c r="DT153">
        <v>28.052700000000002</v>
      </c>
      <c r="DU153">
        <v>85.101500000000001</v>
      </c>
      <c r="DV153">
        <v>23</v>
      </c>
      <c r="DW153">
        <v>470.83</v>
      </c>
      <c r="DX153">
        <v>19</v>
      </c>
      <c r="DY153">
        <v>101.119</v>
      </c>
      <c r="DZ153">
        <v>105.08499999999999</v>
      </c>
    </row>
    <row r="154" spans="1:130" x14ac:dyDescent="0.25">
      <c r="A154">
        <v>138</v>
      </c>
      <c r="B154">
        <v>1560442266.5</v>
      </c>
      <c r="C154">
        <v>274</v>
      </c>
      <c r="D154" t="s">
        <v>518</v>
      </c>
      <c r="E154" t="s">
        <v>519</v>
      </c>
      <c r="G154">
        <v>1560442257.1607101</v>
      </c>
      <c r="H154">
        <f t="shared" si="58"/>
        <v>9.7751567484549717E-4</v>
      </c>
      <c r="I154">
        <f t="shared" si="59"/>
        <v>21.83610513422774</v>
      </c>
      <c r="J154">
        <f t="shared" si="60"/>
        <v>409.70185714285702</v>
      </c>
      <c r="K154">
        <f t="shared" si="61"/>
        <v>51.319526769273182</v>
      </c>
      <c r="L154">
        <f t="shared" si="62"/>
        <v>5.1074109429743286</v>
      </c>
      <c r="M154">
        <f t="shared" si="63"/>
        <v>40.77426040844157</v>
      </c>
      <c r="N154">
        <f t="shared" si="64"/>
        <v>9.9897538468123173E-2</v>
      </c>
      <c r="O154">
        <f t="shared" si="65"/>
        <v>3</v>
      </c>
      <c r="P154">
        <f t="shared" si="66"/>
        <v>9.8261524399189115E-2</v>
      </c>
      <c r="Q154">
        <f t="shared" si="67"/>
        <v>6.1558372383585608E-2</v>
      </c>
      <c r="R154">
        <f t="shared" si="68"/>
        <v>215.02193719639158</v>
      </c>
      <c r="S154">
        <f t="shared" si="69"/>
        <v>24.531187790802989</v>
      </c>
      <c r="T154">
        <f t="shared" si="70"/>
        <v>24.132196428571451</v>
      </c>
      <c r="U154">
        <f t="shared" si="71"/>
        <v>3.0188403969443329</v>
      </c>
      <c r="V154">
        <f t="shared" si="72"/>
        <v>70.518546865232352</v>
      </c>
      <c r="W154">
        <f t="shared" si="73"/>
        <v>2.054020181925496</v>
      </c>
      <c r="X154">
        <f t="shared" si="74"/>
        <v>2.9127375325117288</v>
      </c>
      <c r="Y154">
        <f t="shared" si="75"/>
        <v>0.96482021501883697</v>
      </c>
      <c r="Z154">
        <f t="shared" si="76"/>
        <v>-43.108441260686426</v>
      </c>
      <c r="AA154">
        <f t="shared" si="77"/>
        <v>-96.214435885720391</v>
      </c>
      <c r="AB154">
        <f t="shared" si="78"/>
        <v>-6.7046308045384446</v>
      </c>
      <c r="AC154">
        <f t="shared" si="79"/>
        <v>68.994429245446312</v>
      </c>
      <c r="AD154">
        <v>0</v>
      </c>
      <c r="AE154">
        <v>0</v>
      </c>
      <c r="AF154">
        <v>3</v>
      </c>
      <c r="AG154">
        <v>6</v>
      </c>
      <c r="AH154">
        <v>1</v>
      </c>
      <c r="AI154">
        <f t="shared" si="80"/>
        <v>1</v>
      </c>
      <c r="AJ154">
        <f t="shared" si="81"/>
        <v>0</v>
      </c>
      <c r="AK154">
        <f t="shared" si="82"/>
        <v>67840.615132253704</v>
      </c>
      <c r="AL154">
        <f t="shared" si="83"/>
        <v>1199.99928571429</v>
      </c>
      <c r="AM154">
        <f t="shared" si="84"/>
        <v>963.35990582114596</v>
      </c>
      <c r="AN154">
        <f t="shared" si="85"/>
        <v>0.80280039937499936</v>
      </c>
      <c r="AO154">
        <f t="shared" si="86"/>
        <v>0.22320000645357127</v>
      </c>
      <c r="AP154">
        <v>10</v>
      </c>
      <c r="AQ154">
        <v>1</v>
      </c>
      <c r="AR154" t="s">
        <v>237</v>
      </c>
      <c r="AS154">
        <v>1560442257.1607101</v>
      </c>
      <c r="AT154">
        <v>409.70185714285702</v>
      </c>
      <c r="AU154">
        <v>446.76010714285701</v>
      </c>
      <c r="AV154">
        <v>20.6389</v>
      </c>
      <c r="AW154">
        <v>19.04345</v>
      </c>
      <c r="AX154">
        <v>600.04439285714295</v>
      </c>
      <c r="AY154">
        <v>99.421778571428604</v>
      </c>
      <c r="AZ154">
        <v>0.100007082142857</v>
      </c>
      <c r="BA154">
        <v>23.537310714285699</v>
      </c>
      <c r="BB154">
        <v>24.2555642857143</v>
      </c>
      <c r="BC154">
        <v>24.008828571428602</v>
      </c>
      <c r="BD154">
        <v>0</v>
      </c>
      <c r="BE154">
        <v>0</v>
      </c>
      <c r="BF154">
        <v>12998.685714285701</v>
      </c>
      <c r="BG154">
        <v>1041.49892857143</v>
      </c>
      <c r="BH154">
        <v>15.8056464285714</v>
      </c>
      <c r="BI154">
        <v>1199.99928571429</v>
      </c>
      <c r="BJ154">
        <v>0.33000082142857101</v>
      </c>
      <c r="BK154">
        <v>0.32999732142857102</v>
      </c>
      <c r="BL154">
        <v>0.33000189285714299</v>
      </c>
      <c r="BM154">
        <v>9.9999167857142898E-3</v>
      </c>
      <c r="BN154">
        <v>26</v>
      </c>
      <c r="BO154">
        <v>17743.125</v>
      </c>
      <c r="BP154">
        <v>1560439127</v>
      </c>
      <c r="BQ154" t="s">
        <v>238</v>
      </c>
      <c r="BR154">
        <v>2</v>
      </c>
      <c r="BS154">
        <v>-0.51400000000000001</v>
      </c>
      <c r="BT154">
        <v>2.4E-2</v>
      </c>
      <c r="BU154">
        <v>400</v>
      </c>
      <c r="BV154">
        <v>19</v>
      </c>
      <c r="BW154">
        <v>0.04</v>
      </c>
      <c r="BX154">
        <v>0.04</v>
      </c>
      <c r="BY154">
        <v>21.7956960378066</v>
      </c>
      <c r="BZ154">
        <v>1.84286711986084</v>
      </c>
      <c r="CA154">
        <v>0.187965546521565</v>
      </c>
      <c r="CB154">
        <v>0</v>
      </c>
      <c r="CC154">
        <v>-37.006514634146299</v>
      </c>
      <c r="CD154">
        <v>-3.2186885017421298</v>
      </c>
      <c r="CE154">
        <v>0.32710468568272999</v>
      </c>
      <c r="CF154">
        <v>0</v>
      </c>
      <c r="CG154">
        <v>1.5950753658536601</v>
      </c>
      <c r="CH154">
        <v>-2.04656445993016E-2</v>
      </c>
      <c r="CI154">
        <v>3.7955738648736801E-3</v>
      </c>
      <c r="CJ154">
        <v>1</v>
      </c>
      <c r="CK154">
        <v>1</v>
      </c>
      <c r="CL154">
        <v>3</v>
      </c>
      <c r="CM154" t="s">
        <v>257</v>
      </c>
      <c r="CN154">
        <v>1.8608100000000001</v>
      </c>
      <c r="CO154">
        <v>1.85775</v>
      </c>
      <c r="CP154">
        <v>1.8605</v>
      </c>
      <c r="CQ154">
        <v>1.8533299999999999</v>
      </c>
      <c r="CR154">
        <v>1.8519000000000001</v>
      </c>
      <c r="CS154">
        <v>1.85273</v>
      </c>
      <c r="CT154">
        <v>1.85642</v>
      </c>
      <c r="CU154">
        <v>1.8626499999999999</v>
      </c>
      <c r="CV154" t="s">
        <v>240</v>
      </c>
      <c r="CW154" t="s">
        <v>19</v>
      </c>
      <c r="CX154" t="s">
        <v>19</v>
      </c>
      <c r="CY154" t="s">
        <v>19</v>
      </c>
      <c r="CZ154" t="s">
        <v>241</v>
      </c>
      <c r="DA154" t="s">
        <v>242</v>
      </c>
      <c r="DB154" t="s">
        <v>243</v>
      </c>
      <c r="DC154" t="s">
        <v>243</v>
      </c>
      <c r="DD154" t="s">
        <v>243</v>
      </c>
      <c r="DE154" t="s">
        <v>243</v>
      </c>
      <c r="DF154">
        <v>0</v>
      </c>
      <c r="DG154">
        <v>100</v>
      </c>
      <c r="DH154">
        <v>100</v>
      </c>
      <c r="DI154">
        <v>-0.51400000000000001</v>
      </c>
      <c r="DJ154">
        <v>2.4E-2</v>
      </c>
      <c r="DK154">
        <v>3</v>
      </c>
      <c r="DL154">
        <v>620.14</v>
      </c>
      <c r="DM154">
        <v>287.16699999999997</v>
      </c>
      <c r="DN154">
        <v>23.000399999999999</v>
      </c>
      <c r="DO154">
        <v>24.764399999999998</v>
      </c>
      <c r="DP154">
        <v>30.000299999999999</v>
      </c>
      <c r="DQ154">
        <v>24.822099999999999</v>
      </c>
      <c r="DR154">
        <v>24.8337</v>
      </c>
      <c r="DS154">
        <v>21.833500000000001</v>
      </c>
      <c r="DT154">
        <v>28.052700000000002</v>
      </c>
      <c r="DU154">
        <v>85.101500000000001</v>
      </c>
      <c r="DV154">
        <v>23</v>
      </c>
      <c r="DW154">
        <v>470.83</v>
      </c>
      <c r="DX154">
        <v>19</v>
      </c>
      <c r="DY154">
        <v>101.119</v>
      </c>
      <c r="DZ154">
        <v>105.084</v>
      </c>
    </row>
    <row r="155" spans="1:130" x14ac:dyDescent="0.25">
      <c r="A155">
        <v>139</v>
      </c>
      <c r="B155">
        <v>1560442268.5</v>
      </c>
      <c r="C155">
        <v>276</v>
      </c>
      <c r="D155" t="s">
        <v>520</v>
      </c>
      <c r="E155" t="s">
        <v>521</v>
      </c>
      <c r="G155">
        <v>1560442259.1607101</v>
      </c>
      <c r="H155">
        <f t="shared" si="58"/>
        <v>9.7705771280184742E-4</v>
      </c>
      <c r="I155">
        <f t="shared" si="59"/>
        <v>21.895842772004528</v>
      </c>
      <c r="J155">
        <f t="shared" si="60"/>
        <v>412.94185714285697</v>
      </c>
      <c r="K155">
        <f t="shared" si="61"/>
        <v>53.204064410517184</v>
      </c>
      <c r="L155">
        <f t="shared" si="62"/>
        <v>5.2949644997191179</v>
      </c>
      <c r="M155">
        <f t="shared" si="63"/>
        <v>41.096718798560239</v>
      </c>
      <c r="N155">
        <f t="shared" si="64"/>
        <v>9.9800063152905766E-2</v>
      </c>
      <c r="O155">
        <f t="shared" si="65"/>
        <v>3</v>
      </c>
      <c r="P155">
        <f t="shared" si="66"/>
        <v>9.8167214124707317E-2</v>
      </c>
      <c r="Q155">
        <f t="shared" si="67"/>
        <v>6.149915008356608E-2</v>
      </c>
      <c r="R155">
        <f t="shared" si="68"/>
        <v>215.02206501137346</v>
      </c>
      <c r="S155">
        <f t="shared" si="69"/>
        <v>24.53491007529195</v>
      </c>
      <c r="T155">
        <f t="shared" si="70"/>
        <v>24.135224999999998</v>
      </c>
      <c r="U155">
        <f t="shared" si="71"/>
        <v>3.0193890988684635</v>
      </c>
      <c r="V155">
        <f t="shared" si="72"/>
        <v>70.505863833662119</v>
      </c>
      <c r="W155">
        <f t="shared" si="73"/>
        <v>2.054097345964216</v>
      </c>
      <c r="X155">
        <f t="shared" si="74"/>
        <v>2.9133709372177261</v>
      </c>
      <c r="Y155">
        <f t="shared" si="75"/>
        <v>0.96529175290424751</v>
      </c>
      <c r="Z155">
        <f t="shared" si="76"/>
        <v>-43.088245134561468</v>
      </c>
      <c r="AA155">
        <f t="shared" si="77"/>
        <v>-96.120860057135516</v>
      </c>
      <c r="AB155">
        <f t="shared" si="78"/>
        <v>-6.6983346358623699</v>
      </c>
      <c r="AC155">
        <f t="shared" si="79"/>
        <v>69.114625183814084</v>
      </c>
      <c r="AD155">
        <v>0</v>
      </c>
      <c r="AE155">
        <v>0</v>
      </c>
      <c r="AF155">
        <v>3</v>
      </c>
      <c r="AG155">
        <v>6</v>
      </c>
      <c r="AH155">
        <v>1</v>
      </c>
      <c r="AI155">
        <f t="shared" si="80"/>
        <v>1</v>
      </c>
      <c r="AJ155">
        <f t="shared" si="81"/>
        <v>0</v>
      </c>
      <c r="AK155">
        <f t="shared" si="82"/>
        <v>67844.43933497493</v>
      </c>
      <c r="AL155">
        <f t="shared" si="83"/>
        <v>1200</v>
      </c>
      <c r="AM155">
        <f t="shared" si="84"/>
        <v>963.36046767857044</v>
      </c>
      <c r="AN155">
        <f t="shared" si="85"/>
        <v>0.80280038973214207</v>
      </c>
      <c r="AO155">
        <f t="shared" si="86"/>
        <v>0.2232000089535712</v>
      </c>
      <c r="AP155">
        <v>10</v>
      </c>
      <c r="AQ155">
        <v>1</v>
      </c>
      <c r="AR155" t="s">
        <v>237</v>
      </c>
      <c r="AS155">
        <v>1560442259.1607101</v>
      </c>
      <c r="AT155">
        <v>412.94185714285697</v>
      </c>
      <c r="AU155">
        <v>450.10492857142901</v>
      </c>
      <c r="AV155">
        <v>20.6396714285714</v>
      </c>
      <c r="AW155">
        <v>19.044957142857101</v>
      </c>
      <c r="AX155">
        <v>600.03949999999998</v>
      </c>
      <c r="AY155">
        <v>99.421828571428605</v>
      </c>
      <c r="AZ155">
        <v>9.9975982142857106E-2</v>
      </c>
      <c r="BA155">
        <v>23.540917857142901</v>
      </c>
      <c r="BB155">
        <v>24.257999999999999</v>
      </c>
      <c r="BC155">
        <v>24.012450000000001</v>
      </c>
      <c r="BD155">
        <v>0</v>
      </c>
      <c r="BE155">
        <v>0</v>
      </c>
      <c r="BF155">
        <v>12999.671428571401</v>
      </c>
      <c r="BG155">
        <v>1041.5103571428599</v>
      </c>
      <c r="BH155">
        <v>15.816757142857099</v>
      </c>
      <c r="BI155">
        <v>1200</v>
      </c>
      <c r="BJ155">
        <v>0.33000071428571398</v>
      </c>
      <c r="BK155">
        <v>0.32999721428571399</v>
      </c>
      <c r="BL155">
        <v>0.33000207142857102</v>
      </c>
      <c r="BM155">
        <v>9.9999167857142898E-3</v>
      </c>
      <c r="BN155">
        <v>26</v>
      </c>
      <c r="BO155">
        <v>17743.128571428599</v>
      </c>
      <c r="BP155">
        <v>1560439127</v>
      </c>
      <c r="BQ155" t="s">
        <v>238</v>
      </c>
      <c r="BR155">
        <v>2</v>
      </c>
      <c r="BS155">
        <v>-0.51400000000000001</v>
      </c>
      <c r="BT155">
        <v>2.4E-2</v>
      </c>
      <c r="BU155">
        <v>400</v>
      </c>
      <c r="BV155">
        <v>19</v>
      </c>
      <c r="BW155">
        <v>0.04</v>
      </c>
      <c r="BX155">
        <v>0.04</v>
      </c>
      <c r="BY155">
        <v>21.839597030357101</v>
      </c>
      <c r="BZ155">
        <v>1.79162678616153</v>
      </c>
      <c r="CA155">
        <v>0.18443064844212401</v>
      </c>
      <c r="CB155">
        <v>0</v>
      </c>
      <c r="CC155">
        <v>-37.0909756097561</v>
      </c>
      <c r="CD155">
        <v>-3.15990313588863</v>
      </c>
      <c r="CE155">
        <v>0.32331931115553803</v>
      </c>
      <c r="CF155">
        <v>0</v>
      </c>
      <c r="CG155">
        <v>1.5952873170731701</v>
      </c>
      <c r="CH155">
        <v>-3.0885156794426199E-2</v>
      </c>
      <c r="CI155">
        <v>3.51981084884682E-3</v>
      </c>
      <c r="CJ155">
        <v>1</v>
      </c>
      <c r="CK155">
        <v>1</v>
      </c>
      <c r="CL155">
        <v>3</v>
      </c>
      <c r="CM155" t="s">
        <v>257</v>
      </c>
      <c r="CN155">
        <v>1.8608100000000001</v>
      </c>
      <c r="CO155">
        <v>1.8577600000000001</v>
      </c>
      <c r="CP155">
        <v>1.8605</v>
      </c>
      <c r="CQ155">
        <v>1.8533299999999999</v>
      </c>
      <c r="CR155">
        <v>1.85189</v>
      </c>
      <c r="CS155">
        <v>1.8527199999999999</v>
      </c>
      <c r="CT155">
        <v>1.8564000000000001</v>
      </c>
      <c r="CU155">
        <v>1.8626499999999999</v>
      </c>
      <c r="CV155" t="s">
        <v>240</v>
      </c>
      <c r="CW155" t="s">
        <v>19</v>
      </c>
      <c r="CX155" t="s">
        <v>19</v>
      </c>
      <c r="CY155" t="s">
        <v>19</v>
      </c>
      <c r="CZ155" t="s">
        <v>241</v>
      </c>
      <c r="DA155" t="s">
        <v>242</v>
      </c>
      <c r="DB155" t="s">
        <v>243</v>
      </c>
      <c r="DC155" t="s">
        <v>243</v>
      </c>
      <c r="DD155" t="s">
        <v>243</v>
      </c>
      <c r="DE155" t="s">
        <v>243</v>
      </c>
      <c r="DF155">
        <v>0</v>
      </c>
      <c r="DG155">
        <v>100</v>
      </c>
      <c r="DH155">
        <v>100</v>
      </c>
      <c r="DI155">
        <v>-0.51400000000000001</v>
      </c>
      <c r="DJ155">
        <v>2.4E-2</v>
      </c>
      <c r="DK155">
        <v>3</v>
      </c>
      <c r="DL155">
        <v>619.93700000000001</v>
      </c>
      <c r="DM155">
        <v>287.18299999999999</v>
      </c>
      <c r="DN155">
        <v>23.000399999999999</v>
      </c>
      <c r="DO155">
        <v>24.765499999999999</v>
      </c>
      <c r="DP155">
        <v>30.0002</v>
      </c>
      <c r="DQ155">
        <v>24.8232</v>
      </c>
      <c r="DR155">
        <v>24.834700000000002</v>
      </c>
      <c r="DS155">
        <v>21.959700000000002</v>
      </c>
      <c r="DT155">
        <v>28.052700000000002</v>
      </c>
      <c r="DU155">
        <v>85.101500000000001</v>
      </c>
      <c r="DV155">
        <v>23</v>
      </c>
      <c r="DW155">
        <v>475.83</v>
      </c>
      <c r="DX155">
        <v>19</v>
      </c>
      <c r="DY155">
        <v>101.119</v>
      </c>
      <c r="DZ155">
        <v>105.08499999999999</v>
      </c>
    </row>
    <row r="156" spans="1:130" x14ac:dyDescent="0.25">
      <c r="A156">
        <v>140</v>
      </c>
      <c r="B156">
        <v>1560442270.5</v>
      </c>
      <c r="C156">
        <v>278</v>
      </c>
      <c r="D156" t="s">
        <v>522</v>
      </c>
      <c r="E156" t="s">
        <v>523</v>
      </c>
      <c r="G156">
        <v>1560442261.1607101</v>
      </c>
      <c r="H156">
        <f t="shared" si="58"/>
        <v>9.7649333036913053E-4</v>
      </c>
      <c r="I156">
        <f t="shared" si="59"/>
        <v>21.961890930971975</v>
      </c>
      <c r="J156">
        <f t="shared" si="60"/>
        <v>416.18471428571399</v>
      </c>
      <c r="K156">
        <f t="shared" si="61"/>
        <v>54.96266491583637</v>
      </c>
      <c r="L156">
        <f t="shared" si="62"/>
        <v>5.4699989860249589</v>
      </c>
      <c r="M156">
        <f t="shared" si="63"/>
        <v>41.419570332478678</v>
      </c>
      <c r="N156">
        <f t="shared" si="64"/>
        <v>9.9695621307235957E-2</v>
      </c>
      <c r="O156">
        <f t="shared" si="65"/>
        <v>3</v>
      </c>
      <c r="P156">
        <f t="shared" si="66"/>
        <v>9.8066160179189413E-2</v>
      </c>
      <c r="Q156">
        <f t="shared" si="67"/>
        <v>6.1435693381369123E-2</v>
      </c>
      <c r="R156">
        <f t="shared" si="68"/>
        <v>215.02261448936753</v>
      </c>
      <c r="S156">
        <f t="shared" si="69"/>
        <v>24.538272897688397</v>
      </c>
      <c r="T156">
        <f t="shared" si="70"/>
        <v>24.138119642857149</v>
      </c>
      <c r="U156">
        <f t="shared" si="71"/>
        <v>3.0199136177547636</v>
      </c>
      <c r="V156">
        <f t="shared" si="72"/>
        <v>70.495217669091133</v>
      </c>
      <c r="W156">
        <f t="shared" si="73"/>
        <v>2.0541855865965721</v>
      </c>
      <c r="X156">
        <f t="shared" si="74"/>
        <v>2.9139360860463541</v>
      </c>
      <c r="Y156">
        <f t="shared" si="75"/>
        <v>0.9657280311581915</v>
      </c>
      <c r="Z156">
        <f t="shared" si="76"/>
        <v>-43.063355869278659</v>
      </c>
      <c r="AA156">
        <f t="shared" si="77"/>
        <v>-96.068584671431566</v>
      </c>
      <c r="AB156">
        <f t="shared" si="78"/>
        <v>-6.6948985233583338</v>
      </c>
      <c r="AC156">
        <f t="shared" si="79"/>
        <v>69.195775425298947</v>
      </c>
      <c r="AD156">
        <v>0</v>
      </c>
      <c r="AE156">
        <v>0</v>
      </c>
      <c r="AF156">
        <v>3</v>
      </c>
      <c r="AG156">
        <v>6</v>
      </c>
      <c r="AH156">
        <v>1</v>
      </c>
      <c r="AI156">
        <f t="shared" si="80"/>
        <v>1</v>
      </c>
      <c r="AJ156">
        <f t="shared" si="81"/>
        <v>0</v>
      </c>
      <c r="AK156">
        <f t="shared" si="82"/>
        <v>67844.418918894153</v>
      </c>
      <c r="AL156">
        <f t="shared" si="83"/>
        <v>1200.00285714286</v>
      </c>
      <c r="AM156">
        <f t="shared" si="84"/>
        <v>963.36276717970031</v>
      </c>
      <c r="AN156">
        <f t="shared" si="85"/>
        <v>0.80280039455357088</v>
      </c>
      <c r="AO156">
        <f t="shared" si="86"/>
        <v>0.22320004656071413</v>
      </c>
      <c r="AP156">
        <v>10</v>
      </c>
      <c r="AQ156">
        <v>1</v>
      </c>
      <c r="AR156" t="s">
        <v>237</v>
      </c>
      <c r="AS156">
        <v>1560442261.1607101</v>
      </c>
      <c r="AT156">
        <v>416.18471428571399</v>
      </c>
      <c r="AU156">
        <v>453.46310714285698</v>
      </c>
      <c r="AV156">
        <v>20.640499999999999</v>
      </c>
      <c r="AW156">
        <v>19.046692857142901</v>
      </c>
      <c r="AX156">
        <v>600.03371428571404</v>
      </c>
      <c r="AY156">
        <v>99.422117857142894</v>
      </c>
      <c r="AZ156">
        <v>9.9966714285714298E-2</v>
      </c>
      <c r="BA156">
        <v>23.544135714285702</v>
      </c>
      <c r="BB156">
        <v>24.2610357142857</v>
      </c>
      <c r="BC156">
        <v>24.0152035714286</v>
      </c>
      <c r="BD156">
        <v>0</v>
      </c>
      <c r="BE156">
        <v>0</v>
      </c>
      <c r="BF156">
        <v>12999.782142857101</v>
      </c>
      <c r="BG156">
        <v>1041.5228571428599</v>
      </c>
      <c r="BH156">
        <v>15.9458964285714</v>
      </c>
      <c r="BI156">
        <v>1200.00285714286</v>
      </c>
      <c r="BJ156">
        <v>0.330000321428571</v>
      </c>
      <c r="BK156">
        <v>0.329997642857143</v>
      </c>
      <c r="BL156">
        <v>0.33000207142857102</v>
      </c>
      <c r="BM156">
        <v>9.99996321428572E-3</v>
      </c>
      <c r="BN156">
        <v>26</v>
      </c>
      <c r="BO156">
        <v>17743.164285714302</v>
      </c>
      <c r="BP156">
        <v>1560439127</v>
      </c>
      <c r="BQ156" t="s">
        <v>238</v>
      </c>
      <c r="BR156">
        <v>2</v>
      </c>
      <c r="BS156">
        <v>-0.51400000000000001</v>
      </c>
      <c r="BT156">
        <v>2.4E-2</v>
      </c>
      <c r="BU156">
        <v>400</v>
      </c>
      <c r="BV156">
        <v>19</v>
      </c>
      <c r="BW156">
        <v>0.04</v>
      </c>
      <c r="BX156">
        <v>0.04</v>
      </c>
      <c r="BY156">
        <v>21.907264413066201</v>
      </c>
      <c r="BZ156">
        <v>1.7640109706765601</v>
      </c>
      <c r="CA156">
        <v>0.18096545757961299</v>
      </c>
      <c r="CB156">
        <v>0</v>
      </c>
      <c r="CC156">
        <v>-37.214526829268301</v>
      </c>
      <c r="CD156">
        <v>-3.1054055749131702</v>
      </c>
      <c r="CE156">
        <v>0.31704920217099303</v>
      </c>
      <c r="CF156">
        <v>0</v>
      </c>
      <c r="CG156">
        <v>1.5945639024390199</v>
      </c>
      <c r="CH156">
        <v>-2.68503135888533E-2</v>
      </c>
      <c r="CI156">
        <v>3.2306601893072298E-3</v>
      </c>
      <c r="CJ156">
        <v>1</v>
      </c>
      <c r="CK156">
        <v>1</v>
      </c>
      <c r="CL156">
        <v>3</v>
      </c>
      <c r="CM156" t="s">
        <v>257</v>
      </c>
      <c r="CN156">
        <v>1.8608100000000001</v>
      </c>
      <c r="CO156">
        <v>1.8577600000000001</v>
      </c>
      <c r="CP156">
        <v>1.8605100000000001</v>
      </c>
      <c r="CQ156">
        <v>1.85334</v>
      </c>
      <c r="CR156">
        <v>1.85189</v>
      </c>
      <c r="CS156">
        <v>1.85273</v>
      </c>
      <c r="CT156">
        <v>1.85642</v>
      </c>
      <c r="CU156">
        <v>1.8626499999999999</v>
      </c>
      <c r="CV156" t="s">
        <v>240</v>
      </c>
      <c r="CW156" t="s">
        <v>19</v>
      </c>
      <c r="CX156" t="s">
        <v>19</v>
      </c>
      <c r="CY156" t="s">
        <v>19</v>
      </c>
      <c r="CZ156" t="s">
        <v>241</v>
      </c>
      <c r="DA156" t="s">
        <v>242</v>
      </c>
      <c r="DB156" t="s">
        <v>243</v>
      </c>
      <c r="DC156" t="s">
        <v>243</v>
      </c>
      <c r="DD156" t="s">
        <v>243</v>
      </c>
      <c r="DE156" t="s">
        <v>243</v>
      </c>
      <c r="DF156">
        <v>0</v>
      </c>
      <c r="DG156">
        <v>100</v>
      </c>
      <c r="DH156">
        <v>100</v>
      </c>
      <c r="DI156">
        <v>-0.51400000000000001</v>
      </c>
      <c r="DJ156">
        <v>2.4E-2</v>
      </c>
      <c r="DK156">
        <v>3</v>
      </c>
      <c r="DL156">
        <v>619.673</v>
      </c>
      <c r="DM156">
        <v>287.233</v>
      </c>
      <c r="DN156">
        <v>23.0002</v>
      </c>
      <c r="DO156">
        <v>24.766500000000001</v>
      </c>
      <c r="DP156">
        <v>30.0001</v>
      </c>
      <c r="DQ156">
        <v>24.824200000000001</v>
      </c>
      <c r="DR156">
        <v>24.835799999999999</v>
      </c>
      <c r="DS156">
        <v>22.105899999999998</v>
      </c>
      <c r="DT156">
        <v>28.052700000000002</v>
      </c>
      <c r="DU156">
        <v>85.101500000000001</v>
      </c>
      <c r="DV156">
        <v>23</v>
      </c>
      <c r="DW156">
        <v>480.83</v>
      </c>
      <c r="DX156">
        <v>19</v>
      </c>
      <c r="DY156">
        <v>101.119</v>
      </c>
      <c r="DZ156">
        <v>105.08499999999999</v>
      </c>
    </row>
    <row r="157" spans="1:130" x14ac:dyDescent="0.25">
      <c r="A157">
        <v>141</v>
      </c>
      <c r="B157">
        <v>1560442272.5</v>
      </c>
      <c r="C157">
        <v>280</v>
      </c>
      <c r="D157" t="s">
        <v>524</v>
      </c>
      <c r="E157" t="s">
        <v>525</v>
      </c>
      <c r="G157">
        <v>1560442263.1607101</v>
      </c>
      <c r="H157">
        <f t="shared" si="58"/>
        <v>9.7602072359705551E-4</v>
      </c>
      <c r="I157">
        <f t="shared" si="59"/>
        <v>22.023569770633138</v>
      </c>
      <c r="J157">
        <f t="shared" si="60"/>
        <v>419.42392857142897</v>
      </c>
      <c r="K157">
        <f t="shared" si="61"/>
        <v>56.78925938234454</v>
      </c>
      <c r="L157">
        <f t="shared" si="62"/>
        <v>5.6518235124444205</v>
      </c>
      <c r="M157">
        <f t="shared" si="63"/>
        <v>41.742224620713934</v>
      </c>
      <c r="N157">
        <f t="shared" si="64"/>
        <v>9.9592389740254625E-2</v>
      </c>
      <c r="O157">
        <f t="shared" si="65"/>
        <v>3</v>
      </c>
      <c r="P157">
        <f t="shared" si="66"/>
        <v>9.7966273852435892E-2</v>
      </c>
      <c r="Q157">
        <f t="shared" si="67"/>
        <v>6.1372970186628829E-2</v>
      </c>
      <c r="R157">
        <f t="shared" si="68"/>
        <v>215.02370158731546</v>
      </c>
      <c r="S157">
        <f t="shared" si="69"/>
        <v>24.541169292295962</v>
      </c>
      <c r="T157">
        <f t="shared" si="70"/>
        <v>24.141519642857151</v>
      </c>
      <c r="U157">
        <f t="shared" si="71"/>
        <v>3.0205298107681919</v>
      </c>
      <c r="V157">
        <f t="shared" si="72"/>
        <v>70.486746076666037</v>
      </c>
      <c r="W157">
        <f t="shared" si="73"/>
        <v>2.0542818733142392</v>
      </c>
      <c r="X157">
        <f t="shared" si="74"/>
        <v>2.9144229059458446</v>
      </c>
      <c r="Y157">
        <f t="shared" si="75"/>
        <v>0.96624793745395277</v>
      </c>
      <c r="Z157">
        <f t="shared" si="76"/>
        <v>-43.042513910630149</v>
      </c>
      <c r="AA157">
        <f t="shared" si="77"/>
        <v>-96.170247300008086</v>
      </c>
      <c r="AB157">
        <f t="shared" si="78"/>
        <v>-6.7021922847731945</v>
      </c>
      <c r="AC157">
        <f t="shared" si="79"/>
        <v>69.108748091904047</v>
      </c>
      <c r="AD157">
        <v>0</v>
      </c>
      <c r="AE157">
        <v>0</v>
      </c>
      <c r="AF157">
        <v>3</v>
      </c>
      <c r="AG157">
        <v>6</v>
      </c>
      <c r="AH157">
        <v>1</v>
      </c>
      <c r="AI157">
        <f t="shared" si="80"/>
        <v>1</v>
      </c>
      <c r="AJ157">
        <f t="shared" si="81"/>
        <v>0</v>
      </c>
      <c r="AK157">
        <f t="shared" si="82"/>
        <v>67848.129389110894</v>
      </c>
      <c r="AL157">
        <f t="shared" si="83"/>
        <v>1200.00892857143</v>
      </c>
      <c r="AM157">
        <f t="shared" si="84"/>
        <v>963.36757586018052</v>
      </c>
      <c r="AN157">
        <f t="shared" si="85"/>
        <v>0.80280034000000067</v>
      </c>
      <c r="AO157">
        <f t="shared" si="86"/>
        <v>0.22320006088571448</v>
      </c>
      <c r="AP157">
        <v>10</v>
      </c>
      <c r="AQ157">
        <v>1</v>
      </c>
      <c r="AR157" t="s">
        <v>237</v>
      </c>
      <c r="AS157">
        <v>1560442263.1607101</v>
      </c>
      <c r="AT157">
        <v>419.42392857142897</v>
      </c>
      <c r="AU157">
        <v>456.80975000000001</v>
      </c>
      <c r="AV157">
        <v>20.641328571428598</v>
      </c>
      <c r="AW157">
        <v>19.048307142857102</v>
      </c>
      <c r="AX157">
        <v>600.03860714285702</v>
      </c>
      <c r="AY157">
        <v>99.422775000000001</v>
      </c>
      <c r="AZ157">
        <v>9.9979371428571398E-2</v>
      </c>
      <c r="BA157">
        <v>23.546907142857101</v>
      </c>
      <c r="BB157">
        <v>24.264292857142902</v>
      </c>
      <c r="BC157">
        <v>24.018746428571401</v>
      </c>
      <c r="BD157">
        <v>0</v>
      </c>
      <c r="BE157">
        <v>0</v>
      </c>
      <c r="BF157">
        <v>13000.6142857143</v>
      </c>
      <c r="BG157">
        <v>1041.5239285714299</v>
      </c>
      <c r="BH157">
        <v>16.432867857142899</v>
      </c>
      <c r="BI157">
        <v>1200.00892857143</v>
      </c>
      <c r="BJ157">
        <v>0.32999992857142901</v>
      </c>
      <c r="BK157">
        <v>0.32999789285714298</v>
      </c>
      <c r="BL157">
        <v>0.33000203571428599</v>
      </c>
      <c r="BM157">
        <v>1.0000138571428599E-2</v>
      </c>
      <c r="BN157">
        <v>26</v>
      </c>
      <c r="BO157">
        <v>17743.242857142901</v>
      </c>
      <c r="BP157">
        <v>1560439127</v>
      </c>
      <c r="BQ157" t="s">
        <v>238</v>
      </c>
      <c r="BR157">
        <v>2</v>
      </c>
      <c r="BS157">
        <v>-0.51400000000000001</v>
      </c>
      <c r="BT157">
        <v>2.4E-2</v>
      </c>
      <c r="BU157">
        <v>400</v>
      </c>
      <c r="BV157">
        <v>19</v>
      </c>
      <c r="BW157">
        <v>0.04</v>
      </c>
      <c r="BX157">
        <v>0.04</v>
      </c>
      <c r="BY157">
        <v>21.973620777810599</v>
      </c>
      <c r="BZ157">
        <v>1.8047011866940099</v>
      </c>
      <c r="CA157">
        <v>0.18516533101389501</v>
      </c>
      <c r="CB157">
        <v>0</v>
      </c>
      <c r="CC157">
        <v>-37.325204878048801</v>
      </c>
      <c r="CD157">
        <v>-3.1429337979087499</v>
      </c>
      <c r="CE157">
        <v>0.32139550511466702</v>
      </c>
      <c r="CF157">
        <v>0</v>
      </c>
      <c r="CG157">
        <v>1.5936021951219499</v>
      </c>
      <c r="CH157">
        <v>-2.01781881533111E-2</v>
      </c>
      <c r="CI157">
        <v>2.5860408690818698E-3</v>
      </c>
      <c r="CJ157">
        <v>1</v>
      </c>
      <c r="CK157">
        <v>1</v>
      </c>
      <c r="CL157">
        <v>3</v>
      </c>
      <c r="CM157" t="s">
        <v>257</v>
      </c>
      <c r="CN157">
        <v>1.8608199999999999</v>
      </c>
      <c r="CO157">
        <v>1.8577600000000001</v>
      </c>
      <c r="CP157">
        <v>1.86052</v>
      </c>
      <c r="CQ157">
        <v>1.8533299999999999</v>
      </c>
      <c r="CR157">
        <v>1.8519000000000001</v>
      </c>
      <c r="CS157">
        <v>1.85273</v>
      </c>
      <c r="CT157">
        <v>1.85642</v>
      </c>
      <c r="CU157">
        <v>1.8626499999999999</v>
      </c>
      <c r="CV157" t="s">
        <v>240</v>
      </c>
      <c r="CW157" t="s">
        <v>19</v>
      </c>
      <c r="CX157" t="s">
        <v>19</v>
      </c>
      <c r="CY157" t="s">
        <v>19</v>
      </c>
      <c r="CZ157" t="s">
        <v>241</v>
      </c>
      <c r="DA157" t="s">
        <v>242</v>
      </c>
      <c r="DB157" t="s">
        <v>243</v>
      </c>
      <c r="DC157" t="s">
        <v>243</v>
      </c>
      <c r="DD157" t="s">
        <v>243</v>
      </c>
      <c r="DE157" t="s">
        <v>243</v>
      </c>
      <c r="DF157">
        <v>0</v>
      </c>
      <c r="DG157">
        <v>100</v>
      </c>
      <c r="DH157">
        <v>100</v>
      </c>
      <c r="DI157">
        <v>-0.51400000000000001</v>
      </c>
      <c r="DJ157">
        <v>2.4E-2</v>
      </c>
      <c r="DK157">
        <v>3</v>
      </c>
      <c r="DL157">
        <v>619.64599999999996</v>
      </c>
      <c r="DM157">
        <v>287.18299999999999</v>
      </c>
      <c r="DN157">
        <v>23.0001</v>
      </c>
      <c r="DO157">
        <v>24.7681</v>
      </c>
      <c r="DP157">
        <v>30.0001</v>
      </c>
      <c r="DQ157">
        <v>24.825199999999999</v>
      </c>
      <c r="DR157">
        <v>24.8368</v>
      </c>
      <c r="DS157">
        <v>22.199300000000001</v>
      </c>
      <c r="DT157">
        <v>28.052700000000002</v>
      </c>
      <c r="DU157">
        <v>85.101500000000001</v>
      </c>
      <c r="DV157">
        <v>23</v>
      </c>
      <c r="DW157">
        <v>480.83</v>
      </c>
      <c r="DX157">
        <v>19</v>
      </c>
      <c r="DY157">
        <v>101.119</v>
      </c>
      <c r="DZ157">
        <v>105.084</v>
      </c>
    </row>
    <row r="158" spans="1:130" x14ac:dyDescent="0.25">
      <c r="A158">
        <v>142</v>
      </c>
      <c r="B158">
        <v>1560442274.5</v>
      </c>
      <c r="C158">
        <v>282</v>
      </c>
      <c r="D158" t="s">
        <v>526</v>
      </c>
      <c r="E158" t="s">
        <v>527</v>
      </c>
      <c r="G158">
        <v>1560442265.1607101</v>
      </c>
      <c r="H158">
        <f t="shared" si="58"/>
        <v>9.7551466518404361E-4</v>
      </c>
      <c r="I158">
        <f t="shared" si="59"/>
        <v>22.085461092195953</v>
      </c>
      <c r="J158">
        <f t="shared" si="60"/>
        <v>422.66042857142901</v>
      </c>
      <c r="K158">
        <f t="shared" si="61"/>
        <v>58.630599412124823</v>
      </c>
      <c r="L158">
        <f t="shared" si="62"/>
        <v>5.8351285887466098</v>
      </c>
      <c r="M158">
        <f t="shared" si="63"/>
        <v>42.064689340000385</v>
      </c>
      <c r="N158">
        <f t="shared" si="64"/>
        <v>9.949574177290435E-2</v>
      </c>
      <c r="O158">
        <f t="shared" si="65"/>
        <v>3</v>
      </c>
      <c r="P158">
        <f t="shared" si="66"/>
        <v>9.7872754717901841E-2</v>
      </c>
      <c r="Q158">
        <f t="shared" si="67"/>
        <v>6.1314245515957613E-2</v>
      </c>
      <c r="R158">
        <f t="shared" si="68"/>
        <v>215.02429174657706</v>
      </c>
      <c r="S158">
        <f t="shared" si="69"/>
        <v>24.543675172575316</v>
      </c>
      <c r="T158">
        <f t="shared" si="70"/>
        <v>24.144414285714248</v>
      </c>
      <c r="U158">
        <f t="shared" si="71"/>
        <v>3.0210545028965643</v>
      </c>
      <c r="V158">
        <f t="shared" si="72"/>
        <v>70.480002064464273</v>
      </c>
      <c r="W158">
        <f t="shared" si="73"/>
        <v>2.0543793958647774</v>
      </c>
      <c r="X158">
        <f t="shared" si="74"/>
        <v>2.9148401471182517</v>
      </c>
      <c r="Y158">
        <f t="shared" si="75"/>
        <v>0.96667510703178694</v>
      </c>
      <c r="Z158">
        <f t="shared" si="76"/>
        <v>-43.02019673461632</v>
      </c>
      <c r="AA158">
        <f t="shared" si="77"/>
        <v>-96.254292257143973</v>
      </c>
      <c r="AB158">
        <f t="shared" si="78"/>
        <v>-6.7082280918777482</v>
      </c>
      <c r="AC158">
        <f t="shared" si="79"/>
        <v>69.041574662939027</v>
      </c>
      <c r="AD158">
        <v>0</v>
      </c>
      <c r="AE158">
        <v>0</v>
      </c>
      <c r="AF158">
        <v>3</v>
      </c>
      <c r="AG158">
        <v>7</v>
      </c>
      <c r="AH158">
        <v>1</v>
      </c>
      <c r="AI158">
        <f t="shared" si="80"/>
        <v>1</v>
      </c>
      <c r="AJ158">
        <f t="shared" si="81"/>
        <v>0</v>
      </c>
      <c r="AK158">
        <f t="shared" si="82"/>
        <v>67852.458838254053</v>
      </c>
      <c r="AL158">
        <f t="shared" si="83"/>
        <v>1200.0125</v>
      </c>
      <c r="AM158">
        <f t="shared" si="84"/>
        <v>963.37034861040968</v>
      </c>
      <c r="AN158">
        <f t="shared" si="85"/>
        <v>0.80280026133928573</v>
      </c>
      <c r="AO158">
        <f t="shared" si="86"/>
        <v>0.22320003107500003</v>
      </c>
      <c r="AP158">
        <v>10</v>
      </c>
      <c r="AQ158">
        <v>1</v>
      </c>
      <c r="AR158" t="s">
        <v>237</v>
      </c>
      <c r="AS158">
        <v>1560442265.1607101</v>
      </c>
      <c r="AT158">
        <v>422.66042857142901</v>
      </c>
      <c r="AU158">
        <v>460.15435714285701</v>
      </c>
      <c r="AV158">
        <v>20.642132142857101</v>
      </c>
      <c r="AW158">
        <v>19.049935714285699</v>
      </c>
      <c r="AX158">
        <v>600.03774999999996</v>
      </c>
      <c r="AY158">
        <v>99.423642857142795</v>
      </c>
      <c r="AZ158">
        <v>9.9961664285714305E-2</v>
      </c>
      <c r="BA158">
        <v>23.549282142857098</v>
      </c>
      <c r="BB158">
        <v>24.2665964285714</v>
      </c>
      <c r="BC158">
        <v>24.022232142857099</v>
      </c>
      <c r="BD158">
        <v>0</v>
      </c>
      <c r="BE158">
        <v>0</v>
      </c>
      <c r="BF158">
        <v>13001.5285714286</v>
      </c>
      <c r="BG158">
        <v>1041.51178571429</v>
      </c>
      <c r="BH158">
        <v>17.304296428571401</v>
      </c>
      <c r="BI158">
        <v>1200.0125</v>
      </c>
      <c r="BJ158">
        <v>0.32999996428571399</v>
      </c>
      <c r="BK158">
        <v>0.32999792857142901</v>
      </c>
      <c r="BL158">
        <v>0.33000160714285698</v>
      </c>
      <c r="BM158">
        <v>1.0000457500000001E-2</v>
      </c>
      <c r="BN158">
        <v>26</v>
      </c>
      <c r="BO158">
        <v>17743.2928571429</v>
      </c>
      <c r="BP158">
        <v>1560439127</v>
      </c>
      <c r="BQ158" t="s">
        <v>238</v>
      </c>
      <c r="BR158">
        <v>2</v>
      </c>
      <c r="BS158">
        <v>-0.51400000000000001</v>
      </c>
      <c r="BT158">
        <v>2.4E-2</v>
      </c>
      <c r="BU158">
        <v>400</v>
      </c>
      <c r="BV158">
        <v>19</v>
      </c>
      <c r="BW158">
        <v>0.04</v>
      </c>
      <c r="BX158">
        <v>0.04</v>
      </c>
      <c r="BY158">
        <v>22.0296034254931</v>
      </c>
      <c r="BZ158">
        <v>1.73311504589582</v>
      </c>
      <c r="CA158">
        <v>0.17865805964700199</v>
      </c>
      <c r="CB158">
        <v>0</v>
      </c>
      <c r="CC158">
        <v>-37.4251</v>
      </c>
      <c r="CD158">
        <v>-3.0592473867595902</v>
      </c>
      <c r="CE158">
        <v>0.31414391994597601</v>
      </c>
      <c r="CF158">
        <v>0</v>
      </c>
      <c r="CG158">
        <v>1.5927317073170699</v>
      </c>
      <c r="CH158">
        <v>-1.6852264808361099E-2</v>
      </c>
      <c r="CI158">
        <v>2.2358169810772401E-3</v>
      </c>
      <c r="CJ158">
        <v>1</v>
      </c>
      <c r="CK158">
        <v>1</v>
      </c>
      <c r="CL158">
        <v>3</v>
      </c>
      <c r="CM158" t="s">
        <v>257</v>
      </c>
      <c r="CN158">
        <v>1.8608100000000001</v>
      </c>
      <c r="CO158">
        <v>1.8577600000000001</v>
      </c>
      <c r="CP158">
        <v>1.8605100000000001</v>
      </c>
      <c r="CQ158">
        <v>1.8533299999999999</v>
      </c>
      <c r="CR158">
        <v>1.85188</v>
      </c>
      <c r="CS158">
        <v>1.85273</v>
      </c>
      <c r="CT158">
        <v>1.8564099999999999</v>
      </c>
      <c r="CU158">
        <v>1.8626499999999999</v>
      </c>
      <c r="CV158" t="s">
        <v>240</v>
      </c>
      <c r="CW158" t="s">
        <v>19</v>
      </c>
      <c r="CX158" t="s">
        <v>19</v>
      </c>
      <c r="CY158" t="s">
        <v>19</v>
      </c>
      <c r="CZ158" t="s">
        <v>241</v>
      </c>
      <c r="DA158" t="s">
        <v>242</v>
      </c>
      <c r="DB158" t="s">
        <v>243</v>
      </c>
      <c r="DC158" t="s">
        <v>243</v>
      </c>
      <c r="DD158" t="s">
        <v>243</v>
      </c>
      <c r="DE158" t="s">
        <v>243</v>
      </c>
      <c r="DF158">
        <v>0</v>
      </c>
      <c r="DG158">
        <v>100</v>
      </c>
      <c r="DH158">
        <v>100</v>
      </c>
      <c r="DI158">
        <v>-0.51400000000000001</v>
      </c>
      <c r="DJ158">
        <v>2.4E-2</v>
      </c>
      <c r="DK158">
        <v>3</v>
      </c>
      <c r="DL158">
        <v>619.52099999999996</v>
      </c>
      <c r="DM158">
        <v>287.233</v>
      </c>
      <c r="DN158">
        <v>23.0001</v>
      </c>
      <c r="DO158">
        <v>24.769100000000002</v>
      </c>
      <c r="DP158">
        <v>30.0001</v>
      </c>
      <c r="DQ158">
        <v>24.8263</v>
      </c>
      <c r="DR158">
        <v>24.837900000000001</v>
      </c>
      <c r="DS158">
        <v>22.327400000000001</v>
      </c>
      <c r="DT158">
        <v>28.052700000000002</v>
      </c>
      <c r="DU158">
        <v>85.101500000000001</v>
      </c>
      <c r="DV158">
        <v>23</v>
      </c>
      <c r="DW158">
        <v>485.83</v>
      </c>
      <c r="DX158">
        <v>19</v>
      </c>
      <c r="DY158">
        <v>101.119</v>
      </c>
      <c r="DZ158">
        <v>105.084</v>
      </c>
    </row>
    <row r="159" spans="1:130" x14ac:dyDescent="0.25">
      <c r="A159">
        <v>143</v>
      </c>
      <c r="B159">
        <v>1560442276.5</v>
      </c>
      <c r="C159">
        <v>284</v>
      </c>
      <c r="D159" t="s">
        <v>528</v>
      </c>
      <c r="E159" t="s">
        <v>529</v>
      </c>
      <c r="G159">
        <v>1560442267.1607101</v>
      </c>
      <c r="H159">
        <f t="shared" si="58"/>
        <v>9.7493346557069385E-4</v>
      </c>
      <c r="I159">
        <f t="shared" si="59"/>
        <v>22.146646402801107</v>
      </c>
      <c r="J159">
        <f t="shared" si="60"/>
        <v>425.89842857142901</v>
      </c>
      <c r="K159">
        <f t="shared" si="61"/>
        <v>60.487074584178714</v>
      </c>
      <c r="L159">
        <f t="shared" si="62"/>
        <v>6.0199516847590067</v>
      </c>
      <c r="M159">
        <f t="shared" si="63"/>
        <v>42.387369206402489</v>
      </c>
      <c r="N159">
        <f t="shared" si="64"/>
        <v>9.9400359026513729E-2</v>
      </c>
      <c r="O159">
        <f t="shared" si="65"/>
        <v>3</v>
      </c>
      <c r="P159">
        <f t="shared" si="66"/>
        <v>9.7780456938929367E-2</v>
      </c>
      <c r="Q159">
        <f t="shared" si="67"/>
        <v>6.1256288045388775E-2</v>
      </c>
      <c r="R159">
        <f t="shared" si="68"/>
        <v>215.02391469475117</v>
      </c>
      <c r="S159">
        <f t="shared" si="69"/>
        <v>24.545802017773525</v>
      </c>
      <c r="T159">
        <f t="shared" si="70"/>
        <v>24.146853571428601</v>
      </c>
      <c r="U159">
        <f t="shared" si="71"/>
        <v>3.021496717413747</v>
      </c>
      <c r="V159">
        <f t="shared" si="72"/>
        <v>70.474979104599967</v>
      </c>
      <c r="W159">
        <f t="shared" si="73"/>
        <v>2.054478423474305</v>
      </c>
      <c r="X159">
        <f t="shared" si="74"/>
        <v>2.915188410946556</v>
      </c>
      <c r="Y159">
        <f t="shared" si="75"/>
        <v>0.96701829393944205</v>
      </c>
      <c r="Z159">
        <f t="shared" si="76"/>
        <v>-42.9945658316676</v>
      </c>
      <c r="AA159">
        <f t="shared" si="77"/>
        <v>-96.32822871428813</v>
      </c>
      <c r="AB159">
        <f t="shared" si="78"/>
        <v>-6.7135309297855592</v>
      </c>
      <c r="AC159">
        <f t="shared" si="79"/>
        <v>68.987589219009905</v>
      </c>
      <c r="AD159">
        <v>0</v>
      </c>
      <c r="AE159">
        <v>0</v>
      </c>
      <c r="AF159">
        <v>3</v>
      </c>
      <c r="AG159">
        <v>6</v>
      </c>
      <c r="AH159">
        <v>1</v>
      </c>
      <c r="AI159">
        <f t="shared" si="80"/>
        <v>1</v>
      </c>
      <c r="AJ159">
        <f t="shared" si="81"/>
        <v>0</v>
      </c>
      <c r="AK159">
        <f t="shared" si="82"/>
        <v>67854.670571817784</v>
      </c>
      <c r="AL159">
        <f t="shared" si="83"/>
        <v>1200.01071428571</v>
      </c>
      <c r="AM159">
        <f t="shared" si="84"/>
        <v>963.36874928703037</v>
      </c>
      <c r="AN159">
        <f t="shared" si="85"/>
        <v>0.80280012321428518</v>
      </c>
      <c r="AO159">
        <f t="shared" si="86"/>
        <v>0.22320001022857136</v>
      </c>
      <c r="AP159">
        <v>10</v>
      </c>
      <c r="AQ159">
        <v>1</v>
      </c>
      <c r="AR159" t="s">
        <v>237</v>
      </c>
      <c r="AS159">
        <v>1560442267.1607101</v>
      </c>
      <c r="AT159">
        <v>425.89842857142901</v>
      </c>
      <c r="AU159">
        <v>463.49942857142798</v>
      </c>
      <c r="AV159">
        <v>20.642921428571402</v>
      </c>
      <c r="AW159">
        <v>19.051664285714299</v>
      </c>
      <c r="AX159">
        <v>600.03375000000005</v>
      </c>
      <c r="AY159">
        <v>99.4246571428571</v>
      </c>
      <c r="AZ159">
        <v>9.9939246428571396E-2</v>
      </c>
      <c r="BA159">
        <v>23.5512642857143</v>
      </c>
      <c r="BB159">
        <v>24.2690392857143</v>
      </c>
      <c r="BC159">
        <v>24.024667857142902</v>
      </c>
      <c r="BD159">
        <v>0</v>
      </c>
      <c r="BE159">
        <v>0</v>
      </c>
      <c r="BF159">
        <v>13001.95</v>
      </c>
      <c r="BG159">
        <v>1041.4875</v>
      </c>
      <c r="BH159">
        <v>18.284389285714301</v>
      </c>
      <c r="BI159">
        <v>1200.01071428571</v>
      </c>
      <c r="BJ159">
        <v>0.32999967857142798</v>
      </c>
      <c r="BK159">
        <v>0.32999817857142899</v>
      </c>
      <c r="BL159">
        <v>0.330001214285714</v>
      </c>
      <c r="BM159">
        <v>1.00008157142857E-2</v>
      </c>
      <c r="BN159">
        <v>26</v>
      </c>
      <c r="BO159">
        <v>17743.267857142899</v>
      </c>
      <c r="BP159">
        <v>1560439127</v>
      </c>
      <c r="BQ159" t="s">
        <v>238</v>
      </c>
      <c r="BR159">
        <v>2</v>
      </c>
      <c r="BS159">
        <v>-0.51400000000000001</v>
      </c>
      <c r="BT159">
        <v>2.4E-2</v>
      </c>
      <c r="BU159">
        <v>400</v>
      </c>
      <c r="BV159">
        <v>19</v>
      </c>
      <c r="BW159">
        <v>0.04</v>
      </c>
      <c r="BX159">
        <v>0.04</v>
      </c>
      <c r="BY159">
        <v>22.098638727225499</v>
      </c>
      <c r="BZ159">
        <v>1.73305788545675</v>
      </c>
      <c r="CA159">
        <v>0.17844112882191299</v>
      </c>
      <c r="CB159">
        <v>0</v>
      </c>
      <c r="CC159">
        <v>-37.547092682926802</v>
      </c>
      <c r="CD159">
        <v>-3.05342508710772</v>
      </c>
      <c r="CE159">
        <v>0.313357242083173</v>
      </c>
      <c r="CF159">
        <v>0</v>
      </c>
      <c r="CG159">
        <v>1.59179219512195</v>
      </c>
      <c r="CH159">
        <v>-1.6663902439025099E-2</v>
      </c>
      <c r="CI159">
        <v>2.21007726627443E-3</v>
      </c>
      <c r="CJ159">
        <v>1</v>
      </c>
      <c r="CK159">
        <v>1</v>
      </c>
      <c r="CL159">
        <v>3</v>
      </c>
      <c r="CM159" t="s">
        <v>257</v>
      </c>
      <c r="CN159">
        <v>1.8608100000000001</v>
      </c>
      <c r="CO159">
        <v>1.8577600000000001</v>
      </c>
      <c r="CP159">
        <v>1.8605</v>
      </c>
      <c r="CQ159">
        <v>1.85334</v>
      </c>
      <c r="CR159">
        <v>1.85188</v>
      </c>
      <c r="CS159">
        <v>1.8527199999999999</v>
      </c>
      <c r="CT159">
        <v>1.85643</v>
      </c>
      <c r="CU159">
        <v>1.8626499999999999</v>
      </c>
      <c r="CV159" t="s">
        <v>240</v>
      </c>
      <c r="CW159" t="s">
        <v>19</v>
      </c>
      <c r="CX159" t="s">
        <v>19</v>
      </c>
      <c r="CY159" t="s">
        <v>19</v>
      </c>
      <c r="CZ159" t="s">
        <v>241</v>
      </c>
      <c r="DA159" t="s">
        <v>242</v>
      </c>
      <c r="DB159" t="s">
        <v>243</v>
      </c>
      <c r="DC159" t="s">
        <v>243</v>
      </c>
      <c r="DD159" t="s">
        <v>243</v>
      </c>
      <c r="DE159" t="s">
        <v>243</v>
      </c>
      <c r="DF159">
        <v>0</v>
      </c>
      <c r="DG159">
        <v>100</v>
      </c>
      <c r="DH159">
        <v>100</v>
      </c>
      <c r="DI159">
        <v>-0.51400000000000001</v>
      </c>
      <c r="DJ159">
        <v>2.4E-2</v>
      </c>
      <c r="DK159">
        <v>3</v>
      </c>
      <c r="DL159">
        <v>619.59299999999996</v>
      </c>
      <c r="DM159">
        <v>287.29399999999998</v>
      </c>
      <c r="DN159">
        <v>23</v>
      </c>
      <c r="DO159">
        <v>24.770099999999999</v>
      </c>
      <c r="DP159">
        <v>30.0002</v>
      </c>
      <c r="DQ159">
        <v>24.827300000000001</v>
      </c>
      <c r="DR159">
        <v>24.838899999999999</v>
      </c>
      <c r="DS159">
        <v>22.474399999999999</v>
      </c>
      <c r="DT159">
        <v>28.052700000000002</v>
      </c>
      <c r="DU159">
        <v>85.101500000000001</v>
      </c>
      <c r="DV159">
        <v>23</v>
      </c>
      <c r="DW159">
        <v>490.83</v>
      </c>
      <c r="DX159">
        <v>19</v>
      </c>
      <c r="DY159">
        <v>101.11799999999999</v>
      </c>
      <c r="DZ159">
        <v>105.084</v>
      </c>
    </row>
    <row r="160" spans="1:130" x14ac:dyDescent="0.25">
      <c r="A160">
        <v>144</v>
      </c>
      <c r="B160">
        <v>1560442278.5</v>
      </c>
      <c r="C160">
        <v>286</v>
      </c>
      <c r="D160" t="s">
        <v>530</v>
      </c>
      <c r="E160" t="s">
        <v>531</v>
      </c>
      <c r="G160">
        <v>1560442269.1607101</v>
      </c>
      <c r="H160">
        <f t="shared" si="58"/>
        <v>9.7446250239528103E-4</v>
      </c>
      <c r="I160">
        <f t="shared" si="59"/>
        <v>22.204547293903921</v>
      </c>
      <c r="J160">
        <f t="shared" si="60"/>
        <v>429.13335714285699</v>
      </c>
      <c r="K160">
        <f t="shared" si="61"/>
        <v>62.475851053510866</v>
      </c>
      <c r="L160">
        <f t="shared" si="62"/>
        <v>6.217951882768789</v>
      </c>
      <c r="M160">
        <f t="shared" si="63"/>
        <v>42.70979139955822</v>
      </c>
      <c r="N160">
        <f t="shared" si="64"/>
        <v>9.9328530840150975E-2</v>
      </c>
      <c r="O160">
        <f t="shared" si="65"/>
        <v>3</v>
      </c>
      <c r="P160">
        <f t="shared" si="66"/>
        <v>9.7710949988590617E-2</v>
      </c>
      <c r="Q160">
        <f t="shared" si="67"/>
        <v>6.1212642018147058E-2</v>
      </c>
      <c r="R160">
        <f t="shared" si="68"/>
        <v>215.02332687231555</v>
      </c>
      <c r="S160">
        <f t="shared" si="69"/>
        <v>24.547564044366215</v>
      </c>
      <c r="T160">
        <f t="shared" si="70"/>
        <v>24.14876964285715</v>
      </c>
      <c r="U160">
        <f t="shared" si="71"/>
        <v>3.0218441188679575</v>
      </c>
      <c r="V160">
        <f t="shared" si="72"/>
        <v>70.472048480491338</v>
      </c>
      <c r="W160">
        <f t="shared" si="73"/>
        <v>2.0545968703149513</v>
      </c>
      <c r="X160">
        <f t="shared" si="74"/>
        <v>2.9154777172168083</v>
      </c>
      <c r="Y160">
        <f t="shared" si="75"/>
        <v>0.96724724855300614</v>
      </c>
      <c r="Z160">
        <f t="shared" si="76"/>
        <v>-42.97379635563189</v>
      </c>
      <c r="AA160">
        <f t="shared" si="77"/>
        <v>-96.371839671431857</v>
      </c>
      <c r="AB160">
        <f t="shared" si="78"/>
        <v>-6.7166912816272273</v>
      </c>
      <c r="AC160">
        <f t="shared" si="79"/>
        <v>68.960999563624583</v>
      </c>
      <c r="AD160">
        <v>0</v>
      </c>
      <c r="AE160">
        <v>0</v>
      </c>
      <c r="AF160">
        <v>3</v>
      </c>
      <c r="AG160">
        <v>6</v>
      </c>
      <c r="AH160">
        <v>1</v>
      </c>
      <c r="AI160">
        <f t="shared" si="80"/>
        <v>1</v>
      </c>
      <c r="AJ160">
        <f t="shared" si="81"/>
        <v>0</v>
      </c>
      <c r="AK160">
        <f t="shared" si="82"/>
        <v>67850.510391625823</v>
      </c>
      <c r="AL160">
        <f t="shared" si="83"/>
        <v>1200.0074999999999</v>
      </c>
      <c r="AM160">
        <f t="shared" si="84"/>
        <v>963.36615621512965</v>
      </c>
      <c r="AN160">
        <f t="shared" si="85"/>
        <v>0.80280011267857054</v>
      </c>
      <c r="AO160">
        <f t="shared" si="86"/>
        <v>0.22320000083571404</v>
      </c>
      <c r="AP160">
        <v>10</v>
      </c>
      <c r="AQ160">
        <v>1</v>
      </c>
      <c r="AR160" t="s">
        <v>237</v>
      </c>
      <c r="AS160">
        <v>1560442269.1607101</v>
      </c>
      <c r="AT160">
        <v>429.13335714285699</v>
      </c>
      <c r="AU160">
        <v>466.83532142857098</v>
      </c>
      <c r="AV160">
        <v>20.643885714285702</v>
      </c>
      <c r="AW160">
        <v>19.0534178571429</v>
      </c>
      <c r="AX160">
        <v>600.04092857142803</v>
      </c>
      <c r="AY160">
        <v>99.425728571428607</v>
      </c>
      <c r="AZ160">
        <v>9.9956600000000007E-2</v>
      </c>
      <c r="BA160">
        <v>23.552910714285701</v>
      </c>
      <c r="BB160">
        <v>24.271117857142901</v>
      </c>
      <c r="BC160">
        <v>24.0264214285714</v>
      </c>
      <c r="BD160">
        <v>0</v>
      </c>
      <c r="BE160">
        <v>0</v>
      </c>
      <c r="BF160">
        <v>13000.9857142857</v>
      </c>
      <c r="BG160">
        <v>1041.46357142857</v>
      </c>
      <c r="BH160">
        <v>19.114757142857101</v>
      </c>
      <c r="BI160">
        <v>1200.0074999999999</v>
      </c>
      <c r="BJ160">
        <v>0.32999960714285698</v>
      </c>
      <c r="BK160">
        <v>0.32999782142857098</v>
      </c>
      <c r="BL160">
        <v>0.33000132142857103</v>
      </c>
      <c r="BM160">
        <v>1.0001090714285701E-2</v>
      </c>
      <c r="BN160">
        <v>26</v>
      </c>
      <c r="BO160">
        <v>17743.224999999999</v>
      </c>
      <c r="BP160">
        <v>1560439127</v>
      </c>
      <c r="BQ160" t="s">
        <v>238</v>
      </c>
      <c r="BR160">
        <v>2</v>
      </c>
      <c r="BS160">
        <v>-0.51400000000000001</v>
      </c>
      <c r="BT160">
        <v>2.4E-2</v>
      </c>
      <c r="BU160">
        <v>400</v>
      </c>
      <c r="BV160">
        <v>19</v>
      </c>
      <c r="BW160">
        <v>0.04</v>
      </c>
      <c r="BX160">
        <v>0.04</v>
      </c>
      <c r="BY160">
        <v>22.160951588363499</v>
      </c>
      <c r="BZ160">
        <v>1.83496115304097</v>
      </c>
      <c r="CA160">
        <v>0.18822451551882</v>
      </c>
      <c r="CB160">
        <v>0</v>
      </c>
      <c r="CC160">
        <v>-37.649951219512197</v>
      </c>
      <c r="CD160">
        <v>-3.22243275261311</v>
      </c>
      <c r="CE160">
        <v>0.329453238935139</v>
      </c>
      <c r="CF160">
        <v>0</v>
      </c>
      <c r="CG160">
        <v>1.59077682926829</v>
      </c>
      <c r="CH160">
        <v>-1.8136724738666701E-2</v>
      </c>
      <c r="CI160">
        <v>2.3990785212948799E-3</v>
      </c>
      <c r="CJ160">
        <v>1</v>
      </c>
      <c r="CK160">
        <v>1</v>
      </c>
      <c r="CL160">
        <v>3</v>
      </c>
      <c r="CM160" t="s">
        <v>257</v>
      </c>
      <c r="CN160">
        <v>1.8608100000000001</v>
      </c>
      <c r="CO160">
        <v>1.8577600000000001</v>
      </c>
      <c r="CP160">
        <v>1.8605100000000001</v>
      </c>
      <c r="CQ160">
        <v>1.85334</v>
      </c>
      <c r="CR160">
        <v>1.8519000000000001</v>
      </c>
      <c r="CS160">
        <v>1.8527199999999999</v>
      </c>
      <c r="CT160">
        <v>1.85643</v>
      </c>
      <c r="CU160">
        <v>1.8626499999999999</v>
      </c>
      <c r="CV160" t="s">
        <v>240</v>
      </c>
      <c r="CW160" t="s">
        <v>19</v>
      </c>
      <c r="CX160" t="s">
        <v>19</v>
      </c>
      <c r="CY160" t="s">
        <v>19</v>
      </c>
      <c r="CZ160" t="s">
        <v>241</v>
      </c>
      <c r="DA160" t="s">
        <v>242</v>
      </c>
      <c r="DB160" t="s">
        <v>243</v>
      </c>
      <c r="DC160" t="s">
        <v>243</v>
      </c>
      <c r="DD160" t="s">
        <v>243</v>
      </c>
      <c r="DE160" t="s">
        <v>243</v>
      </c>
      <c r="DF160">
        <v>0</v>
      </c>
      <c r="DG160">
        <v>100</v>
      </c>
      <c r="DH160">
        <v>100</v>
      </c>
      <c r="DI160">
        <v>-0.51400000000000001</v>
      </c>
      <c r="DJ160">
        <v>2.4E-2</v>
      </c>
      <c r="DK160">
        <v>3</v>
      </c>
      <c r="DL160">
        <v>620.27499999999998</v>
      </c>
      <c r="DM160">
        <v>287.25400000000002</v>
      </c>
      <c r="DN160">
        <v>23.0001</v>
      </c>
      <c r="DO160">
        <v>24.7712</v>
      </c>
      <c r="DP160">
        <v>30.000299999999999</v>
      </c>
      <c r="DQ160">
        <v>24.828399999999998</v>
      </c>
      <c r="DR160">
        <v>24.8399</v>
      </c>
      <c r="DS160">
        <v>22.566299999999998</v>
      </c>
      <c r="DT160">
        <v>28.052700000000002</v>
      </c>
      <c r="DU160">
        <v>84.731399999999994</v>
      </c>
      <c r="DV160">
        <v>23</v>
      </c>
      <c r="DW160">
        <v>490.83</v>
      </c>
      <c r="DX160">
        <v>19</v>
      </c>
      <c r="DY160">
        <v>101.11799999999999</v>
      </c>
      <c r="DZ160">
        <v>105.083</v>
      </c>
    </row>
    <row r="161" spans="1:130" x14ac:dyDescent="0.25">
      <c r="A161">
        <v>145</v>
      </c>
      <c r="B161">
        <v>1560442280.5</v>
      </c>
      <c r="C161">
        <v>288</v>
      </c>
      <c r="D161" t="s">
        <v>532</v>
      </c>
      <c r="E161" t="s">
        <v>533</v>
      </c>
      <c r="G161">
        <v>1560442271.1607101</v>
      </c>
      <c r="H161">
        <f t="shared" si="58"/>
        <v>9.7405329558814251E-4</v>
      </c>
      <c r="I161">
        <f t="shared" si="59"/>
        <v>22.267375666478351</v>
      </c>
      <c r="J161">
        <f t="shared" si="60"/>
        <v>432.36599999999999</v>
      </c>
      <c r="K161">
        <f t="shared" si="61"/>
        <v>64.449187491962704</v>
      </c>
      <c r="L161">
        <f t="shared" si="62"/>
        <v>6.4144073918589166</v>
      </c>
      <c r="M161">
        <f t="shared" si="63"/>
        <v>43.031910475742343</v>
      </c>
      <c r="N161">
        <f t="shared" si="64"/>
        <v>9.9275650711498784E-2</v>
      </c>
      <c r="O161">
        <f t="shared" si="65"/>
        <v>3</v>
      </c>
      <c r="P161">
        <f t="shared" si="66"/>
        <v>9.7659777714671381E-2</v>
      </c>
      <c r="Q161">
        <f t="shared" si="67"/>
        <v>6.1180509116647179E-2</v>
      </c>
      <c r="R161">
        <f t="shared" si="68"/>
        <v>215.02298741856063</v>
      </c>
      <c r="S161">
        <f t="shared" si="69"/>
        <v>24.549115461588197</v>
      </c>
      <c r="T161">
        <f t="shared" si="70"/>
        <v>24.150078571428601</v>
      </c>
      <c r="U161">
        <f t="shared" si="71"/>
        <v>3.0220814597880064</v>
      </c>
      <c r="V161">
        <f t="shared" si="72"/>
        <v>70.47034103006817</v>
      </c>
      <c r="W161">
        <f t="shared" si="73"/>
        <v>2.054726656252102</v>
      </c>
      <c r="X161">
        <f t="shared" si="74"/>
        <v>2.9157325283489044</v>
      </c>
      <c r="Y161">
        <f t="shared" si="75"/>
        <v>0.96735480353590431</v>
      </c>
      <c r="Z161">
        <f t="shared" si="76"/>
        <v>-42.955750335437088</v>
      </c>
      <c r="AA161">
        <f t="shared" si="77"/>
        <v>-96.349023342864271</v>
      </c>
      <c r="AB161">
        <f t="shared" si="78"/>
        <v>-6.7151946966576039</v>
      </c>
      <c r="AC161">
        <f t="shared" si="79"/>
        <v>69.003019043601668</v>
      </c>
      <c r="AD161">
        <v>0</v>
      </c>
      <c r="AE161">
        <v>0</v>
      </c>
      <c r="AF161">
        <v>3</v>
      </c>
      <c r="AG161">
        <v>6</v>
      </c>
      <c r="AH161">
        <v>1</v>
      </c>
      <c r="AI161">
        <f t="shared" si="80"/>
        <v>1</v>
      </c>
      <c r="AJ161">
        <f t="shared" si="81"/>
        <v>0</v>
      </c>
      <c r="AK161">
        <f t="shared" si="82"/>
        <v>67843.876684736082</v>
      </c>
      <c r="AL161">
        <f t="shared" si="83"/>
        <v>1200.0057142857099</v>
      </c>
      <c r="AM161">
        <f t="shared" si="84"/>
        <v>963.36490071577384</v>
      </c>
      <c r="AN161">
        <f t="shared" si="85"/>
        <v>0.80280026107142843</v>
      </c>
      <c r="AO161">
        <f t="shared" si="86"/>
        <v>0.22319993935714283</v>
      </c>
      <c r="AP161">
        <v>10</v>
      </c>
      <c r="AQ161">
        <v>1</v>
      </c>
      <c r="AR161" t="s">
        <v>237</v>
      </c>
      <c r="AS161">
        <v>1560442271.1607101</v>
      </c>
      <c r="AT161">
        <v>432.36599999999999</v>
      </c>
      <c r="AU161">
        <v>470.17750000000001</v>
      </c>
      <c r="AV161">
        <v>20.6450035714286</v>
      </c>
      <c r="AW161">
        <v>19.0552107142857</v>
      </c>
      <c r="AX161">
        <v>600.04292857142798</v>
      </c>
      <c r="AY161">
        <v>99.4265892857143</v>
      </c>
      <c r="AZ161">
        <v>9.9993460714285706E-2</v>
      </c>
      <c r="BA161">
        <v>23.5543607142857</v>
      </c>
      <c r="BB161">
        <v>24.2725928571429</v>
      </c>
      <c r="BC161">
        <v>24.027564285714298</v>
      </c>
      <c r="BD161">
        <v>0</v>
      </c>
      <c r="BE161">
        <v>0</v>
      </c>
      <c r="BF161">
        <v>12999.5142857143</v>
      </c>
      <c r="BG161">
        <v>1041.4514285714299</v>
      </c>
      <c r="BH161">
        <v>19.630939285714302</v>
      </c>
      <c r="BI161">
        <v>1200.0057142857099</v>
      </c>
      <c r="BJ161">
        <v>0.33000075000000001</v>
      </c>
      <c r="BK161">
        <v>0.32999675000000001</v>
      </c>
      <c r="BL161">
        <v>0.33000110714285702</v>
      </c>
      <c r="BM161">
        <v>1.0001257142857101E-2</v>
      </c>
      <c r="BN161">
        <v>26</v>
      </c>
      <c r="BO161">
        <v>17743.196428571398</v>
      </c>
      <c r="BP161">
        <v>1560439127</v>
      </c>
      <c r="BQ161" t="s">
        <v>238</v>
      </c>
      <c r="BR161">
        <v>2</v>
      </c>
      <c r="BS161">
        <v>-0.51400000000000001</v>
      </c>
      <c r="BT161">
        <v>2.4E-2</v>
      </c>
      <c r="BU161">
        <v>400</v>
      </c>
      <c r="BV161">
        <v>19</v>
      </c>
      <c r="BW161">
        <v>0.04</v>
      </c>
      <c r="BX161">
        <v>0.04</v>
      </c>
      <c r="BY161">
        <v>22.213399218782801</v>
      </c>
      <c r="BZ161">
        <v>1.88286811513222</v>
      </c>
      <c r="CA161">
        <v>0.192026080919421</v>
      </c>
      <c r="CB161">
        <v>0</v>
      </c>
      <c r="CC161">
        <v>-37.745468292682901</v>
      </c>
      <c r="CD161">
        <v>-3.3350634146340599</v>
      </c>
      <c r="CE161">
        <v>0.339495277052549</v>
      </c>
      <c r="CF161">
        <v>0</v>
      </c>
      <c r="CG161">
        <v>1.58997146341463</v>
      </c>
      <c r="CH161">
        <v>-2.32779094076641E-2</v>
      </c>
      <c r="CI161">
        <v>2.8511388918060002E-3</v>
      </c>
      <c r="CJ161">
        <v>1</v>
      </c>
      <c r="CK161">
        <v>1</v>
      </c>
      <c r="CL161">
        <v>3</v>
      </c>
      <c r="CM161" t="s">
        <v>257</v>
      </c>
      <c r="CN161">
        <v>1.8608100000000001</v>
      </c>
      <c r="CO161">
        <v>1.8577600000000001</v>
      </c>
      <c r="CP161">
        <v>1.86052</v>
      </c>
      <c r="CQ161">
        <v>1.8533299999999999</v>
      </c>
      <c r="CR161">
        <v>1.85189</v>
      </c>
      <c r="CS161">
        <v>1.85273</v>
      </c>
      <c r="CT161">
        <v>1.8564099999999999</v>
      </c>
      <c r="CU161">
        <v>1.8626400000000001</v>
      </c>
      <c r="CV161" t="s">
        <v>240</v>
      </c>
      <c r="CW161" t="s">
        <v>19</v>
      </c>
      <c r="CX161" t="s">
        <v>19</v>
      </c>
      <c r="CY161" t="s">
        <v>19</v>
      </c>
      <c r="CZ161" t="s">
        <v>241</v>
      </c>
      <c r="DA161" t="s">
        <v>242</v>
      </c>
      <c r="DB161" t="s">
        <v>243</v>
      </c>
      <c r="DC161" t="s">
        <v>243</v>
      </c>
      <c r="DD161" t="s">
        <v>243</v>
      </c>
      <c r="DE161" t="s">
        <v>243</v>
      </c>
      <c r="DF161">
        <v>0</v>
      </c>
      <c r="DG161">
        <v>100</v>
      </c>
      <c r="DH161">
        <v>100</v>
      </c>
      <c r="DI161">
        <v>-0.51400000000000001</v>
      </c>
      <c r="DJ161">
        <v>2.4E-2</v>
      </c>
      <c r="DK161">
        <v>3</v>
      </c>
      <c r="DL161">
        <v>620.48400000000004</v>
      </c>
      <c r="DM161">
        <v>287.27999999999997</v>
      </c>
      <c r="DN161">
        <v>23.000299999999999</v>
      </c>
      <c r="DO161">
        <v>24.772200000000002</v>
      </c>
      <c r="DP161">
        <v>30.000399999999999</v>
      </c>
      <c r="DQ161">
        <v>24.8294</v>
      </c>
      <c r="DR161">
        <v>24.840499999999999</v>
      </c>
      <c r="DS161">
        <v>22.693999999999999</v>
      </c>
      <c r="DT161">
        <v>28.052700000000002</v>
      </c>
      <c r="DU161">
        <v>84.731399999999994</v>
      </c>
      <c r="DV161">
        <v>23</v>
      </c>
      <c r="DW161">
        <v>495.83</v>
      </c>
      <c r="DX161">
        <v>19</v>
      </c>
      <c r="DY161">
        <v>101.11799999999999</v>
      </c>
      <c r="DZ161">
        <v>105.083</v>
      </c>
    </row>
    <row r="162" spans="1:130" x14ac:dyDescent="0.25">
      <c r="A162">
        <v>146</v>
      </c>
      <c r="B162">
        <v>1560442282.5</v>
      </c>
      <c r="C162">
        <v>290</v>
      </c>
      <c r="D162" t="s">
        <v>534</v>
      </c>
      <c r="E162" t="s">
        <v>535</v>
      </c>
      <c r="G162">
        <v>1560442273.1607101</v>
      </c>
      <c r="H162">
        <f t="shared" si="58"/>
        <v>9.7370990504491944E-4</v>
      </c>
      <c r="I162">
        <f t="shared" si="59"/>
        <v>22.332159522981051</v>
      </c>
      <c r="J162">
        <f t="shared" si="60"/>
        <v>435.59739285714301</v>
      </c>
      <c r="K162">
        <f t="shared" si="61"/>
        <v>66.443014588759496</v>
      </c>
      <c r="L162">
        <f t="shared" si="62"/>
        <v>6.6129032591939358</v>
      </c>
      <c r="M162">
        <f t="shared" si="63"/>
        <v>43.353894111371375</v>
      </c>
      <c r="N162">
        <f t="shared" si="64"/>
        <v>9.9237881610527517E-2</v>
      </c>
      <c r="O162">
        <f t="shared" si="65"/>
        <v>3</v>
      </c>
      <c r="P162">
        <f t="shared" si="66"/>
        <v>9.7623227888586656E-2</v>
      </c>
      <c r="Q162">
        <f t="shared" si="67"/>
        <v>6.1157558221614269E-2</v>
      </c>
      <c r="R162">
        <f t="shared" si="68"/>
        <v>215.02252001157498</v>
      </c>
      <c r="S162">
        <f t="shared" si="69"/>
        <v>24.550585115311556</v>
      </c>
      <c r="T162">
        <f t="shared" si="70"/>
        <v>24.150960714285702</v>
      </c>
      <c r="U162">
        <f t="shared" si="71"/>
        <v>3.0222414231615646</v>
      </c>
      <c r="V162">
        <f t="shared" si="72"/>
        <v>70.468976672258435</v>
      </c>
      <c r="W162">
        <f t="shared" si="73"/>
        <v>2.0548584899383013</v>
      </c>
      <c r="X162">
        <f t="shared" si="74"/>
        <v>2.9159760606361109</v>
      </c>
      <c r="Y162">
        <f t="shared" si="75"/>
        <v>0.9673829332232633</v>
      </c>
      <c r="Z162">
        <f t="shared" si="76"/>
        <v>-42.940606812480951</v>
      </c>
      <c r="AA162">
        <f t="shared" si="77"/>
        <v>-96.267577714288421</v>
      </c>
      <c r="AB162">
        <f t="shared" si="78"/>
        <v>-6.7095950939105293</v>
      </c>
      <c r="AC162">
        <f t="shared" si="79"/>
        <v>69.104740390895074</v>
      </c>
      <c r="AD162">
        <v>0</v>
      </c>
      <c r="AE162">
        <v>0</v>
      </c>
      <c r="AF162">
        <v>3</v>
      </c>
      <c r="AG162">
        <v>6</v>
      </c>
      <c r="AH162">
        <v>1</v>
      </c>
      <c r="AI162">
        <f t="shared" si="80"/>
        <v>1</v>
      </c>
      <c r="AJ162">
        <f t="shared" si="81"/>
        <v>0</v>
      </c>
      <c r="AK162">
        <f t="shared" si="82"/>
        <v>67841.748394922499</v>
      </c>
      <c r="AL162">
        <f t="shared" si="83"/>
        <v>1200.0032142857101</v>
      </c>
      <c r="AM162">
        <f t="shared" si="84"/>
        <v>963.36304907268118</v>
      </c>
      <c r="AN162">
        <f t="shared" si="85"/>
        <v>0.80280039053571484</v>
      </c>
      <c r="AO162">
        <f t="shared" si="86"/>
        <v>0.22319988317857159</v>
      </c>
      <c r="AP162">
        <v>10</v>
      </c>
      <c r="AQ162">
        <v>1</v>
      </c>
      <c r="AR162" t="s">
        <v>237</v>
      </c>
      <c r="AS162">
        <v>1560442273.1607101</v>
      </c>
      <c r="AT162">
        <v>435.59739285714301</v>
      </c>
      <c r="AU162">
        <v>473.52189285714297</v>
      </c>
      <c r="AV162">
        <v>20.646149999999999</v>
      </c>
      <c r="AW162">
        <v>19.056917857142899</v>
      </c>
      <c r="AX162">
        <v>600.04232142857097</v>
      </c>
      <c r="AY162">
        <v>99.4274392857143</v>
      </c>
      <c r="AZ162">
        <v>0.10000238928571401</v>
      </c>
      <c r="BA162">
        <v>23.5557464285714</v>
      </c>
      <c r="BB162">
        <v>24.2744142857143</v>
      </c>
      <c r="BC162">
        <v>24.0275071428571</v>
      </c>
      <c r="BD162">
        <v>0</v>
      </c>
      <c r="BE162">
        <v>0</v>
      </c>
      <c r="BF162">
        <v>12999.0035714286</v>
      </c>
      <c r="BG162">
        <v>1041.4432142857099</v>
      </c>
      <c r="BH162">
        <v>19.859071428571401</v>
      </c>
      <c r="BI162">
        <v>1200.0032142857101</v>
      </c>
      <c r="BJ162">
        <v>0.33000185714285701</v>
      </c>
      <c r="BK162">
        <v>0.32999603571428598</v>
      </c>
      <c r="BL162">
        <v>0.33000067857142901</v>
      </c>
      <c r="BM162">
        <v>1.00013535714286E-2</v>
      </c>
      <c r="BN162">
        <v>26</v>
      </c>
      <c r="BO162">
        <v>17743.160714285699</v>
      </c>
      <c r="BP162">
        <v>1560439127</v>
      </c>
      <c r="BQ162" t="s">
        <v>238</v>
      </c>
      <c r="BR162">
        <v>2</v>
      </c>
      <c r="BS162">
        <v>-0.51400000000000001</v>
      </c>
      <c r="BT162">
        <v>2.4E-2</v>
      </c>
      <c r="BU162">
        <v>400</v>
      </c>
      <c r="BV162">
        <v>19</v>
      </c>
      <c r="BW162">
        <v>0.04</v>
      </c>
      <c r="BX162">
        <v>0.04</v>
      </c>
      <c r="BY162">
        <v>22.283469197734199</v>
      </c>
      <c r="BZ162">
        <v>1.9915802399367999</v>
      </c>
      <c r="CA162">
        <v>0.202944861268163</v>
      </c>
      <c r="CB162">
        <v>0</v>
      </c>
      <c r="CC162">
        <v>-37.868839024390198</v>
      </c>
      <c r="CD162">
        <v>-3.4714390243901199</v>
      </c>
      <c r="CE162">
        <v>0.35360639608913402</v>
      </c>
      <c r="CF162">
        <v>0</v>
      </c>
      <c r="CG162">
        <v>1.58944780487805</v>
      </c>
      <c r="CH162">
        <v>-2.7371080139376201E-2</v>
      </c>
      <c r="CI162">
        <v>3.0714805456677E-3</v>
      </c>
      <c r="CJ162">
        <v>1</v>
      </c>
      <c r="CK162">
        <v>1</v>
      </c>
      <c r="CL162">
        <v>3</v>
      </c>
      <c r="CM162" t="s">
        <v>257</v>
      </c>
      <c r="CN162">
        <v>1.8608100000000001</v>
      </c>
      <c r="CO162">
        <v>1.8577600000000001</v>
      </c>
      <c r="CP162">
        <v>1.86052</v>
      </c>
      <c r="CQ162">
        <v>1.8533299999999999</v>
      </c>
      <c r="CR162">
        <v>1.8519000000000001</v>
      </c>
      <c r="CS162">
        <v>1.85273</v>
      </c>
      <c r="CT162">
        <v>1.8564000000000001</v>
      </c>
      <c r="CU162">
        <v>1.8626499999999999</v>
      </c>
      <c r="CV162" t="s">
        <v>240</v>
      </c>
      <c r="CW162" t="s">
        <v>19</v>
      </c>
      <c r="CX162" t="s">
        <v>19</v>
      </c>
      <c r="CY162" t="s">
        <v>19</v>
      </c>
      <c r="CZ162" t="s">
        <v>241</v>
      </c>
      <c r="DA162" t="s">
        <v>242</v>
      </c>
      <c r="DB162" t="s">
        <v>243</v>
      </c>
      <c r="DC162" t="s">
        <v>243</v>
      </c>
      <c r="DD162" t="s">
        <v>243</v>
      </c>
      <c r="DE162" t="s">
        <v>243</v>
      </c>
      <c r="DF162">
        <v>0</v>
      </c>
      <c r="DG162">
        <v>100</v>
      </c>
      <c r="DH162">
        <v>100</v>
      </c>
      <c r="DI162">
        <v>-0.51400000000000001</v>
      </c>
      <c r="DJ162">
        <v>2.4E-2</v>
      </c>
      <c r="DK162">
        <v>3</v>
      </c>
      <c r="DL162">
        <v>620.02300000000002</v>
      </c>
      <c r="DM162">
        <v>287.33999999999997</v>
      </c>
      <c r="DN162">
        <v>23.000399999999999</v>
      </c>
      <c r="DO162">
        <v>24.773299999999999</v>
      </c>
      <c r="DP162">
        <v>30.000399999999999</v>
      </c>
      <c r="DQ162">
        <v>24.830400000000001</v>
      </c>
      <c r="DR162">
        <v>24.8415</v>
      </c>
      <c r="DS162">
        <v>22.840599999999998</v>
      </c>
      <c r="DT162">
        <v>28.052700000000002</v>
      </c>
      <c r="DU162">
        <v>84.731399999999994</v>
      </c>
      <c r="DV162">
        <v>23</v>
      </c>
      <c r="DW162">
        <v>500.83</v>
      </c>
      <c r="DX162">
        <v>19</v>
      </c>
      <c r="DY162">
        <v>101.117</v>
      </c>
      <c r="DZ162">
        <v>105.083</v>
      </c>
    </row>
    <row r="163" spans="1:130" x14ac:dyDescent="0.25">
      <c r="A163">
        <v>147</v>
      </c>
      <c r="B163">
        <v>1560442284.5</v>
      </c>
      <c r="C163">
        <v>292</v>
      </c>
      <c r="D163" t="s">
        <v>536</v>
      </c>
      <c r="E163" t="s">
        <v>537</v>
      </c>
      <c r="G163">
        <v>1560442275.1607101</v>
      </c>
      <c r="H163">
        <f t="shared" si="58"/>
        <v>9.7357108879050447E-4</v>
      </c>
      <c r="I163">
        <f t="shared" si="59"/>
        <v>22.39550253383786</v>
      </c>
      <c r="J163">
        <f t="shared" si="60"/>
        <v>438.829178571429</v>
      </c>
      <c r="K163">
        <f t="shared" si="61"/>
        <v>68.517935226986822</v>
      </c>
      <c r="L163">
        <f t="shared" si="62"/>
        <v>6.8194749455706569</v>
      </c>
      <c r="M163">
        <f t="shared" si="63"/>
        <v>43.675930670405506</v>
      </c>
      <c r="N163">
        <f t="shared" si="64"/>
        <v>9.9216285701074311E-2</v>
      </c>
      <c r="O163">
        <f t="shared" si="65"/>
        <v>3</v>
      </c>
      <c r="P163">
        <f t="shared" si="66"/>
        <v>9.7602328942171523E-2</v>
      </c>
      <c r="Q163">
        <f t="shared" si="67"/>
        <v>6.1144435071243196E-2</v>
      </c>
      <c r="R163">
        <f t="shared" si="68"/>
        <v>215.02207744346771</v>
      </c>
      <c r="S163">
        <f t="shared" si="69"/>
        <v>24.552120536257547</v>
      </c>
      <c r="T163">
        <f t="shared" si="70"/>
        <v>24.152137500000002</v>
      </c>
      <c r="U163">
        <f t="shared" si="71"/>
        <v>3.0224548271214022</v>
      </c>
      <c r="V163">
        <f t="shared" si="72"/>
        <v>70.467295613467527</v>
      </c>
      <c r="W163">
        <f t="shared" si="73"/>
        <v>2.0549956912114102</v>
      </c>
      <c r="X163">
        <f t="shared" si="74"/>
        <v>2.9162403258436735</v>
      </c>
      <c r="Y163">
        <f t="shared" si="75"/>
        <v>0.967459135909992</v>
      </c>
      <c r="Z163">
        <f t="shared" si="76"/>
        <v>-42.934485015661245</v>
      </c>
      <c r="AA163">
        <f t="shared" si="77"/>
        <v>-96.214724700000374</v>
      </c>
      <c r="AB163">
        <f t="shared" si="78"/>
        <v>-6.7060021956272227</v>
      </c>
      <c r="AC163">
        <f t="shared" si="79"/>
        <v>69.166865532178861</v>
      </c>
      <c r="AD163">
        <v>0</v>
      </c>
      <c r="AE163">
        <v>0</v>
      </c>
      <c r="AF163">
        <v>3</v>
      </c>
      <c r="AG163">
        <v>6</v>
      </c>
      <c r="AH163">
        <v>1</v>
      </c>
      <c r="AI163">
        <f t="shared" si="80"/>
        <v>1</v>
      </c>
      <c r="AJ163">
        <f t="shared" si="81"/>
        <v>0</v>
      </c>
      <c r="AK163">
        <f t="shared" si="82"/>
        <v>67840.106950468937</v>
      </c>
      <c r="AL163">
        <f t="shared" si="83"/>
        <v>1200.00071428571</v>
      </c>
      <c r="AM163">
        <f t="shared" si="84"/>
        <v>963.361129286042</v>
      </c>
      <c r="AN163">
        <f t="shared" si="85"/>
        <v>0.80280046321428589</v>
      </c>
      <c r="AO163">
        <f t="shared" si="86"/>
        <v>0.22319986857142871</v>
      </c>
      <c r="AP163">
        <v>10</v>
      </c>
      <c r="AQ163">
        <v>1</v>
      </c>
      <c r="AR163" t="s">
        <v>237</v>
      </c>
      <c r="AS163">
        <v>1560442275.1607101</v>
      </c>
      <c r="AT163">
        <v>438.829178571429</v>
      </c>
      <c r="AU163">
        <v>476.863785714286</v>
      </c>
      <c r="AV163">
        <v>20.647346428571399</v>
      </c>
      <c r="AW163">
        <v>19.058367857142901</v>
      </c>
      <c r="AX163">
        <v>600.05178571428598</v>
      </c>
      <c r="AY163">
        <v>99.428307142857093</v>
      </c>
      <c r="AZ163">
        <v>0.100012310714286</v>
      </c>
      <c r="BA163">
        <v>23.55725</v>
      </c>
      <c r="BB163">
        <v>24.27685</v>
      </c>
      <c r="BC163">
        <v>24.027425000000001</v>
      </c>
      <c r="BD163">
        <v>0</v>
      </c>
      <c r="BE163">
        <v>0</v>
      </c>
      <c r="BF163">
        <v>12998.6</v>
      </c>
      <c r="BG163">
        <v>1041.43857142857</v>
      </c>
      <c r="BH163">
        <v>19.933710714285699</v>
      </c>
      <c r="BI163">
        <v>1200.00071428571</v>
      </c>
      <c r="BJ163">
        <v>0.33000221428571402</v>
      </c>
      <c r="BK163">
        <v>0.32999553571428603</v>
      </c>
      <c r="BL163">
        <v>0.33000078571428598</v>
      </c>
      <c r="BM163">
        <v>1.00013928571429E-2</v>
      </c>
      <c r="BN163">
        <v>26</v>
      </c>
      <c r="BO163">
        <v>17743.128571428599</v>
      </c>
      <c r="BP163">
        <v>1560439127</v>
      </c>
      <c r="BQ163" t="s">
        <v>238</v>
      </c>
      <c r="BR163">
        <v>2</v>
      </c>
      <c r="BS163">
        <v>-0.51400000000000001</v>
      </c>
      <c r="BT163">
        <v>2.4E-2</v>
      </c>
      <c r="BU163">
        <v>400</v>
      </c>
      <c r="BV163">
        <v>19</v>
      </c>
      <c r="BW163">
        <v>0.04</v>
      </c>
      <c r="BX163">
        <v>0.04</v>
      </c>
      <c r="BY163">
        <v>22.344640257016898</v>
      </c>
      <c r="BZ163">
        <v>2.1083565011687999</v>
      </c>
      <c r="CA163">
        <v>0.212772595223431</v>
      </c>
      <c r="CB163">
        <v>0</v>
      </c>
      <c r="CC163">
        <v>-37.970553658536602</v>
      </c>
      <c r="CD163">
        <v>-3.6017686411149299</v>
      </c>
      <c r="CE163">
        <v>0.36493553596963402</v>
      </c>
      <c r="CF163">
        <v>0</v>
      </c>
      <c r="CG163">
        <v>1.58928658536585</v>
      </c>
      <c r="CH163">
        <v>-2.4028222996514199E-2</v>
      </c>
      <c r="CI163">
        <v>3.0401898286015099E-3</v>
      </c>
      <c r="CJ163">
        <v>1</v>
      </c>
      <c r="CK163">
        <v>1</v>
      </c>
      <c r="CL163">
        <v>3</v>
      </c>
      <c r="CM163" t="s">
        <v>257</v>
      </c>
      <c r="CN163">
        <v>1.8608100000000001</v>
      </c>
      <c r="CO163">
        <v>1.8577600000000001</v>
      </c>
      <c r="CP163">
        <v>1.8605100000000001</v>
      </c>
      <c r="CQ163">
        <v>1.8533299999999999</v>
      </c>
      <c r="CR163">
        <v>1.8519000000000001</v>
      </c>
      <c r="CS163">
        <v>1.8527199999999999</v>
      </c>
      <c r="CT163">
        <v>1.8564099999999999</v>
      </c>
      <c r="CU163">
        <v>1.8626499999999999</v>
      </c>
      <c r="CV163" t="s">
        <v>240</v>
      </c>
      <c r="CW163" t="s">
        <v>19</v>
      </c>
      <c r="CX163" t="s">
        <v>19</v>
      </c>
      <c r="CY163" t="s">
        <v>19</v>
      </c>
      <c r="CZ163" t="s">
        <v>241</v>
      </c>
      <c r="DA163" t="s">
        <v>242</v>
      </c>
      <c r="DB163" t="s">
        <v>243</v>
      </c>
      <c r="DC163" t="s">
        <v>243</v>
      </c>
      <c r="DD163" t="s">
        <v>243</v>
      </c>
      <c r="DE163" t="s">
        <v>243</v>
      </c>
      <c r="DF163">
        <v>0</v>
      </c>
      <c r="DG163">
        <v>100</v>
      </c>
      <c r="DH163">
        <v>100</v>
      </c>
      <c r="DI163">
        <v>-0.51400000000000001</v>
      </c>
      <c r="DJ163">
        <v>2.4E-2</v>
      </c>
      <c r="DK163">
        <v>3</v>
      </c>
      <c r="DL163">
        <v>620.09500000000003</v>
      </c>
      <c r="DM163">
        <v>287.21199999999999</v>
      </c>
      <c r="DN163">
        <v>23.000499999999999</v>
      </c>
      <c r="DO163">
        <v>24.7743</v>
      </c>
      <c r="DP163">
        <v>30.000299999999999</v>
      </c>
      <c r="DQ163">
        <v>24.831499999999998</v>
      </c>
      <c r="DR163">
        <v>24.842500000000001</v>
      </c>
      <c r="DS163">
        <v>22.930499999999999</v>
      </c>
      <c r="DT163">
        <v>28.052700000000002</v>
      </c>
      <c r="DU163">
        <v>84.731399999999994</v>
      </c>
      <c r="DV163">
        <v>23</v>
      </c>
      <c r="DW163">
        <v>500.83</v>
      </c>
      <c r="DX163">
        <v>19</v>
      </c>
      <c r="DY163">
        <v>101.117</v>
      </c>
      <c r="DZ163">
        <v>105.084</v>
      </c>
    </row>
    <row r="164" spans="1:130" x14ac:dyDescent="0.25">
      <c r="A164">
        <v>148</v>
      </c>
      <c r="B164">
        <v>1560442286.5</v>
      </c>
      <c r="C164">
        <v>294</v>
      </c>
      <c r="D164" t="s">
        <v>538</v>
      </c>
      <c r="E164" t="s">
        <v>539</v>
      </c>
      <c r="G164">
        <v>1560442277.1607101</v>
      </c>
      <c r="H164">
        <f t="shared" si="58"/>
        <v>9.7358097974049439E-4</v>
      </c>
      <c r="I164">
        <f t="shared" si="59"/>
        <v>22.462048009854133</v>
      </c>
      <c r="J164">
        <f t="shared" si="60"/>
        <v>442.06410714285698</v>
      </c>
      <c r="K164">
        <f t="shared" si="61"/>
        <v>70.573097070764462</v>
      </c>
      <c r="L164">
        <f t="shared" si="62"/>
        <v>7.0240793226113576</v>
      </c>
      <c r="M164">
        <f t="shared" si="63"/>
        <v>43.998258304255522</v>
      </c>
      <c r="N164">
        <f t="shared" si="64"/>
        <v>9.9202938664205209E-2</v>
      </c>
      <c r="O164">
        <f t="shared" si="65"/>
        <v>3</v>
      </c>
      <c r="P164">
        <f t="shared" si="66"/>
        <v>9.7589412579144427E-2</v>
      </c>
      <c r="Q164">
        <f t="shared" si="67"/>
        <v>6.1136324459672729E-2</v>
      </c>
      <c r="R164">
        <f t="shared" si="68"/>
        <v>215.02209976908199</v>
      </c>
      <c r="S164">
        <f t="shared" si="69"/>
        <v>24.553752788297128</v>
      </c>
      <c r="T164">
        <f t="shared" si="70"/>
        <v>24.1536767857143</v>
      </c>
      <c r="U164">
        <f t="shared" si="71"/>
        <v>3.0227339884545659</v>
      </c>
      <c r="V164">
        <f t="shared" si="72"/>
        <v>70.464984951681373</v>
      </c>
      <c r="W164">
        <f t="shared" si="73"/>
        <v>2.0551309036003631</v>
      </c>
      <c r="X164">
        <f t="shared" si="74"/>
        <v>2.9165278400464985</v>
      </c>
      <c r="Y164">
        <f t="shared" si="75"/>
        <v>0.96760308485420277</v>
      </c>
      <c r="Z164">
        <f t="shared" si="76"/>
        <v>-42.934921206555799</v>
      </c>
      <c r="AA164">
        <f t="shared" si="77"/>
        <v>-96.199128728575886</v>
      </c>
      <c r="AB164">
        <f t="shared" si="78"/>
        <v>-6.7050227496560613</v>
      </c>
      <c r="AC164">
        <f t="shared" si="79"/>
        <v>69.183027084294253</v>
      </c>
      <c r="AD164">
        <v>0</v>
      </c>
      <c r="AE164">
        <v>0</v>
      </c>
      <c r="AF164">
        <v>3</v>
      </c>
      <c r="AG164">
        <v>6</v>
      </c>
      <c r="AH164">
        <v>1</v>
      </c>
      <c r="AI164">
        <f t="shared" si="80"/>
        <v>1</v>
      </c>
      <c r="AJ164">
        <f t="shared" si="81"/>
        <v>0</v>
      </c>
      <c r="AK164">
        <f t="shared" si="82"/>
        <v>67834.834261912067</v>
      </c>
      <c r="AL164">
        <f t="shared" si="83"/>
        <v>1200.00071428571</v>
      </c>
      <c r="AM164">
        <f t="shared" si="84"/>
        <v>963.36119678608122</v>
      </c>
      <c r="AN164">
        <f t="shared" si="85"/>
        <v>0.8028005194642851</v>
      </c>
      <c r="AO164">
        <f t="shared" si="86"/>
        <v>0.22319987610714265</v>
      </c>
      <c r="AP164">
        <v>10</v>
      </c>
      <c r="AQ164">
        <v>1</v>
      </c>
      <c r="AR164" t="s">
        <v>237</v>
      </c>
      <c r="AS164">
        <v>1560442277.1607101</v>
      </c>
      <c r="AT164">
        <v>442.06410714285698</v>
      </c>
      <c r="AU164">
        <v>480.21478571428599</v>
      </c>
      <c r="AV164">
        <v>20.6485357142857</v>
      </c>
      <c r="AW164">
        <v>19.059546428571402</v>
      </c>
      <c r="AX164">
        <v>600.05310714285702</v>
      </c>
      <c r="AY164">
        <v>99.429117857142899</v>
      </c>
      <c r="AZ164">
        <v>0.10001738214285701</v>
      </c>
      <c r="BA164">
        <v>23.558885714285701</v>
      </c>
      <c r="BB164">
        <v>24.2793392857143</v>
      </c>
      <c r="BC164">
        <v>24.028014285714299</v>
      </c>
      <c r="BD164">
        <v>0</v>
      </c>
      <c r="BE164">
        <v>0</v>
      </c>
      <c r="BF164">
        <v>12997.435714285701</v>
      </c>
      <c r="BG164">
        <v>1041.4417857142901</v>
      </c>
      <c r="BH164">
        <v>19.946953571428601</v>
      </c>
      <c r="BI164">
        <v>1200.00071428571</v>
      </c>
      <c r="BJ164">
        <v>0.33000225</v>
      </c>
      <c r="BK164">
        <v>0.32999521428571399</v>
      </c>
      <c r="BL164">
        <v>0.33000107142857099</v>
      </c>
      <c r="BM164">
        <v>1.00013964285714E-2</v>
      </c>
      <c r="BN164">
        <v>26</v>
      </c>
      <c r="BO164">
        <v>17743.128571428599</v>
      </c>
      <c r="BP164">
        <v>1560439127</v>
      </c>
      <c r="BQ164" t="s">
        <v>238</v>
      </c>
      <c r="BR164">
        <v>2</v>
      </c>
      <c r="BS164">
        <v>-0.51400000000000001</v>
      </c>
      <c r="BT164">
        <v>2.4E-2</v>
      </c>
      <c r="BU164">
        <v>400</v>
      </c>
      <c r="BV164">
        <v>19</v>
      </c>
      <c r="BW164">
        <v>0.04</v>
      </c>
      <c r="BX164">
        <v>0.04</v>
      </c>
      <c r="BY164">
        <v>22.398573515964401</v>
      </c>
      <c r="BZ164">
        <v>1.98594515853341</v>
      </c>
      <c r="CA164">
        <v>0.204025282760122</v>
      </c>
      <c r="CB164">
        <v>0</v>
      </c>
      <c r="CC164">
        <v>-38.070075609756103</v>
      </c>
      <c r="CD164">
        <v>-3.4086898954701401</v>
      </c>
      <c r="CE164">
        <v>0.34945514997513</v>
      </c>
      <c r="CF164">
        <v>0</v>
      </c>
      <c r="CG164">
        <v>1.58936585365854</v>
      </c>
      <c r="CH164">
        <v>-1.26556097560943E-2</v>
      </c>
      <c r="CI164">
        <v>3.1359854526244102E-3</v>
      </c>
      <c r="CJ164">
        <v>1</v>
      </c>
      <c r="CK164">
        <v>1</v>
      </c>
      <c r="CL164">
        <v>3</v>
      </c>
      <c r="CM164" t="s">
        <v>257</v>
      </c>
      <c r="CN164">
        <v>1.8608100000000001</v>
      </c>
      <c r="CO164">
        <v>1.8577600000000001</v>
      </c>
      <c r="CP164">
        <v>1.8605</v>
      </c>
      <c r="CQ164">
        <v>1.8533299999999999</v>
      </c>
      <c r="CR164">
        <v>1.8519099999999999</v>
      </c>
      <c r="CS164">
        <v>1.8527199999999999</v>
      </c>
      <c r="CT164">
        <v>1.85642</v>
      </c>
      <c r="CU164">
        <v>1.86266</v>
      </c>
      <c r="CV164" t="s">
        <v>240</v>
      </c>
      <c r="CW164" t="s">
        <v>19</v>
      </c>
      <c r="CX164" t="s">
        <v>19</v>
      </c>
      <c r="CY164" t="s">
        <v>19</v>
      </c>
      <c r="CZ164" t="s">
        <v>241</v>
      </c>
      <c r="DA164" t="s">
        <v>242</v>
      </c>
      <c r="DB164" t="s">
        <v>243</v>
      </c>
      <c r="DC164" t="s">
        <v>243</v>
      </c>
      <c r="DD164" t="s">
        <v>243</v>
      </c>
      <c r="DE164" t="s">
        <v>243</v>
      </c>
      <c r="DF164">
        <v>0</v>
      </c>
      <c r="DG164">
        <v>100</v>
      </c>
      <c r="DH164">
        <v>100</v>
      </c>
      <c r="DI164">
        <v>-0.51400000000000001</v>
      </c>
      <c r="DJ164">
        <v>2.4E-2</v>
      </c>
      <c r="DK164">
        <v>3</v>
      </c>
      <c r="DL164">
        <v>620.04899999999998</v>
      </c>
      <c r="DM164">
        <v>287.21699999999998</v>
      </c>
      <c r="DN164">
        <v>23.000499999999999</v>
      </c>
      <c r="DO164">
        <v>24.775400000000001</v>
      </c>
      <c r="DP164">
        <v>30.000399999999999</v>
      </c>
      <c r="DQ164">
        <v>24.8325</v>
      </c>
      <c r="DR164">
        <v>24.843499999999999</v>
      </c>
      <c r="DS164">
        <v>23.056799999999999</v>
      </c>
      <c r="DT164">
        <v>28.052700000000002</v>
      </c>
      <c r="DU164">
        <v>84.731399999999994</v>
      </c>
      <c r="DV164">
        <v>23</v>
      </c>
      <c r="DW164">
        <v>505.83</v>
      </c>
      <c r="DX164">
        <v>19</v>
      </c>
      <c r="DY164">
        <v>101.116</v>
      </c>
      <c r="DZ164">
        <v>105.083</v>
      </c>
    </row>
    <row r="165" spans="1:130" x14ac:dyDescent="0.25">
      <c r="A165">
        <v>149</v>
      </c>
      <c r="B165">
        <v>1560442288.5</v>
      </c>
      <c r="C165">
        <v>296</v>
      </c>
      <c r="D165" t="s">
        <v>540</v>
      </c>
      <c r="E165" t="s">
        <v>541</v>
      </c>
      <c r="G165">
        <v>1560442279.1607101</v>
      </c>
      <c r="H165">
        <f t="shared" si="58"/>
        <v>9.7375963827535644E-4</v>
      </c>
      <c r="I165">
        <f t="shared" si="59"/>
        <v>22.523838211169583</v>
      </c>
      <c r="J165">
        <f t="shared" si="60"/>
        <v>445.29928571428599</v>
      </c>
      <c r="K165">
        <f t="shared" si="61"/>
        <v>72.768624505213921</v>
      </c>
      <c r="L165">
        <f t="shared" si="62"/>
        <v>7.2426505223665041</v>
      </c>
      <c r="M165">
        <f t="shared" si="63"/>
        <v>44.320572584918395</v>
      </c>
      <c r="N165">
        <f t="shared" si="64"/>
        <v>9.9207001129877306E-2</v>
      </c>
      <c r="O165">
        <f t="shared" si="65"/>
        <v>3</v>
      </c>
      <c r="P165">
        <f t="shared" si="66"/>
        <v>9.7593343965698368E-2</v>
      </c>
      <c r="Q165">
        <f t="shared" si="67"/>
        <v>6.1138793106793092E-2</v>
      </c>
      <c r="R165">
        <f t="shared" si="68"/>
        <v>215.02213501608674</v>
      </c>
      <c r="S165">
        <f t="shared" si="69"/>
        <v>24.555527680620816</v>
      </c>
      <c r="T165">
        <f t="shared" si="70"/>
        <v>24.155250000000002</v>
      </c>
      <c r="U165">
        <f t="shared" si="71"/>
        <v>3.023019326288571</v>
      </c>
      <c r="V165">
        <f t="shared" si="72"/>
        <v>70.462108831863318</v>
      </c>
      <c r="W165">
        <f t="shared" si="73"/>
        <v>2.0552726312131231</v>
      </c>
      <c r="X165">
        <f t="shared" si="74"/>
        <v>2.9168480269550465</v>
      </c>
      <c r="Y165">
        <f t="shared" si="75"/>
        <v>0.96774669507544786</v>
      </c>
      <c r="Z165">
        <f t="shared" si="76"/>
        <v>-42.942800047943216</v>
      </c>
      <c r="AA165">
        <f t="shared" si="77"/>
        <v>-96.158983542864277</v>
      </c>
      <c r="AB165">
        <f t="shared" si="78"/>
        <v>-6.7023396117670071</v>
      </c>
      <c r="AC165">
        <f t="shared" si="79"/>
        <v>69.218011813512234</v>
      </c>
      <c r="AD165">
        <v>0</v>
      </c>
      <c r="AE165">
        <v>0</v>
      </c>
      <c r="AF165">
        <v>3</v>
      </c>
      <c r="AG165">
        <v>6</v>
      </c>
      <c r="AH165">
        <v>1</v>
      </c>
      <c r="AI165">
        <f t="shared" si="80"/>
        <v>1</v>
      </c>
      <c r="AJ165">
        <f t="shared" si="81"/>
        <v>0</v>
      </c>
      <c r="AK165">
        <f t="shared" si="82"/>
        <v>67831.959206529733</v>
      </c>
      <c r="AL165">
        <f t="shared" si="83"/>
        <v>1200.00107142857</v>
      </c>
      <c r="AM165">
        <f t="shared" si="84"/>
        <v>963.36145628624536</v>
      </c>
      <c r="AN165">
        <f t="shared" si="85"/>
        <v>0.8028004967857143</v>
      </c>
      <c r="AO165">
        <f t="shared" si="86"/>
        <v>0.2231998525714286</v>
      </c>
      <c r="AP165">
        <v>10</v>
      </c>
      <c r="AQ165">
        <v>1</v>
      </c>
      <c r="AR165" t="s">
        <v>237</v>
      </c>
      <c r="AS165">
        <v>1560442279.1607101</v>
      </c>
      <c r="AT165">
        <v>445.29928571428599</v>
      </c>
      <c r="AU165">
        <v>483.55814285714303</v>
      </c>
      <c r="AV165">
        <v>20.649810714285699</v>
      </c>
      <c r="AW165">
        <v>19.060539285714299</v>
      </c>
      <c r="AX165">
        <v>600.05589285714302</v>
      </c>
      <c r="AY165">
        <v>99.429828571428601</v>
      </c>
      <c r="AZ165">
        <v>0.10002473571428599</v>
      </c>
      <c r="BA165">
        <v>23.560707142857101</v>
      </c>
      <c r="BB165">
        <v>24.281482142857101</v>
      </c>
      <c r="BC165">
        <v>24.0290178571429</v>
      </c>
      <c r="BD165">
        <v>0</v>
      </c>
      <c r="BE165">
        <v>0</v>
      </c>
      <c r="BF165">
        <v>12996.8071428571</v>
      </c>
      <c r="BG165">
        <v>1041.4432142857099</v>
      </c>
      <c r="BH165">
        <v>19.9495857142857</v>
      </c>
      <c r="BI165">
        <v>1200.00107142857</v>
      </c>
      <c r="BJ165">
        <v>0.330002464285714</v>
      </c>
      <c r="BK165">
        <v>0.32999514285714299</v>
      </c>
      <c r="BL165">
        <v>0.33000089285714301</v>
      </c>
      <c r="BM165">
        <v>1.0001400000000001E-2</v>
      </c>
      <c r="BN165">
        <v>26</v>
      </c>
      <c r="BO165">
        <v>17743.135714285701</v>
      </c>
      <c r="BP165">
        <v>1560439127</v>
      </c>
      <c r="BQ165" t="s">
        <v>238</v>
      </c>
      <c r="BR165">
        <v>2</v>
      </c>
      <c r="BS165">
        <v>-0.51400000000000001</v>
      </c>
      <c r="BT165">
        <v>2.4E-2</v>
      </c>
      <c r="BU165">
        <v>400</v>
      </c>
      <c r="BV165">
        <v>19</v>
      </c>
      <c r="BW165">
        <v>0.04</v>
      </c>
      <c r="BX165">
        <v>0.04</v>
      </c>
      <c r="BY165">
        <v>22.471312893796998</v>
      </c>
      <c r="BZ165">
        <v>1.82892554770264</v>
      </c>
      <c r="CA165">
        <v>0.18678935777077199</v>
      </c>
      <c r="CB165">
        <v>0</v>
      </c>
      <c r="CC165">
        <v>-38.198175609756099</v>
      </c>
      <c r="CD165">
        <v>-3.14025574912892</v>
      </c>
      <c r="CE165">
        <v>0.31934532328292697</v>
      </c>
      <c r="CF165">
        <v>0</v>
      </c>
      <c r="CG165">
        <v>1.5895087804878001</v>
      </c>
      <c r="CH165">
        <v>3.9503832752635203E-3</v>
      </c>
      <c r="CI165">
        <v>3.3488623442289801E-3</v>
      </c>
      <c r="CJ165">
        <v>1</v>
      </c>
      <c r="CK165">
        <v>1</v>
      </c>
      <c r="CL165">
        <v>3</v>
      </c>
      <c r="CM165" t="s">
        <v>257</v>
      </c>
      <c r="CN165">
        <v>1.8608100000000001</v>
      </c>
      <c r="CO165">
        <v>1.8577600000000001</v>
      </c>
      <c r="CP165">
        <v>1.86052</v>
      </c>
      <c r="CQ165">
        <v>1.8533299999999999</v>
      </c>
      <c r="CR165">
        <v>1.8519099999999999</v>
      </c>
      <c r="CS165">
        <v>1.85273</v>
      </c>
      <c r="CT165">
        <v>1.85643</v>
      </c>
      <c r="CU165">
        <v>1.86266</v>
      </c>
      <c r="CV165" t="s">
        <v>240</v>
      </c>
      <c r="CW165" t="s">
        <v>19</v>
      </c>
      <c r="CX165" t="s">
        <v>19</v>
      </c>
      <c r="CY165" t="s">
        <v>19</v>
      </c>
      <c r="CZ165" t="s">
        <v>241</v>
      </c>
      <c r="DA165" t="s">
        <v>242</v>
      </c>
      <c r="DB165" t="s">
        <v>243</v>
      </c>
      <c r="DC165" t="s">
        <v>243</v>
      </c>
      <c r="DD165" t="s">
        <v>243</v>
      </c>
      <c r="DE165" t="s">
        <v>243</v>
      </c>
      <c r="DF165">
        <v>0</v>
      </c>
      <c r="DG165">
        <v>100</v>
      </c>
      <c r="DH165">
        <v>100</v>
      </c>
      <c r="DI165">
        <v>-0.51400000000000001</v>
      </c>
      <c r="DJ165">
        <v>2.4E-2</v>
      </c>
      <c r="DK165">
        <v>3</v>
      </c>
      <c r="DL165">
        <v>619.78499999999997</v>
      </c>
      <c r="DM165">
        <v>287.31099999999998</v>
      </c>
      <c r="DN165">
        <v>23.000499999999999</v>
      </c>
      <c r="DO165">
        <v>24.776900000000001</v>
      </c>
      <c r="DP165">
        <v>30.000299999999999</v>
      </c>
      <c r="DQ165">
        <v>24.833500000000001</v>
      </c>
      <c r="DR165">
        <v>24.8446</v>
      </c>
      <c r="DS165">
        <v>23.2026</v>
      </c>
      <c r="DT165">
        <v>28.052700000000002</v>
      </c>
      <c r="DU165">
        <v>84.731399999999994</v>
      </c>
      <c r="DV165">
        <v>23</v>
      </c>
      <c r="DW165">
        <v>510.83</v>
      </c>
      <c r="DX165">
        <v>19</v>
      </c>
      <c r="DY165">
        <v>101.116</v>
      </c>
      <c r="DZ165">
        <v>105.083</v>
      </c>
    </row>
    <row r="166" spans="1:130" x14ac:dyDescent="0.25">
      <c r="A166">
        <v>150</v>
      </c>
      <c r="B166">
        <v>1560442290.5</v>
      </c>
      <c r="C166">
        <v>298</v>
      </c>
      <c r="D166" t="s">
        <v>542</v>
      </c>
      <c r="E166" t="s">
        <v>543</v>
      </c>
      <c r="G166">
        <v>1560442281.1607101</v>
      </c>
      <c r="H166">
        <f t="shared" si="58"/>
        <v>9.7401041770969049E-4</v>
      </c>
      <c r="I166">
        <f t="shared" si="59"/>
        <v>22.578273755793898</v>
      </c>
      <c r="J166">
        <f t="shared" si="60"/>
        <v>448.538571428571</v>
      </c>
      <c r="K166">
        <f t="shared" si="61"/>
        <v>75.108106027394527</v>
      </c>
      <c r="L166">
        <f t="shared" si="62"/>
        <v>7.4755370858510917</v>
      </c>
      <c r="M166">
        <f t="shared" si="63"/>
        <v>44.643207005192913</v>
      </c>
      <c r="N166">
        <f t="shared" si="64"/>
        <v>9.9216715671432185E-2</v>
      </c>
      <c r="O166">
        <f t="shared" si="65"/>
        <v>3</v>
      </c>
      <c r="P166">
        <f t="shared" si="66"/>
        <v>9.7602745037574795E-2</v>
      </c>
      <c r="Q166">
        <f t="shared" si="67"/>
        <v>6.1144696351393475E-2</v>
      </c>
      <c r="R166">
        <f t="shared" si="68"/>
        <v>215.02203153198278</v>
      </c>
      <c r="S166">
        <f t="shared" si="69"/>
        <v>24.557529651272009</v>
      </c>
      <c r="T166">
        <f t="shared" si="70"/>
        <v>24.156974999999999</v>
      </c>
      <c r="U166">
        <f t="shared" si="71"/>
        <v>3.0233322209455187</v>
      </c>
      <c r="V166">
        <f t="shared" si="72"/>
        <v>70.458611676471932</v>
      </c>
      <c r="W166">
        <f t="shared" si="73"/>
        <v>2.0554267722610637</v>
      </c>
      <c r="X166">
        <f t="shared" si="74"/>
        <v>2.9172115705303163</v>
      </c>
      <c r="Y166">
        <f t="shared" si="75"/>
        <v>0.96790544868445494</v>
      </c>
      <c r="Z166">
        <f t="shared" si="76"/>
        <v>-42.953859420997354</v>
      </c>
      <c r="AA166">
        <f t="shared" si="77"/>
        <v>-96.103531200000134</v>
      </c>
      <c r="AB166">
        <f t="shared" si="78"/>
        <v>-6.6986029190688781</v>
      </c>
      <c r="AC166">
        <f t="shared" si="79"/>
        <v>69.266037991916392</v>
      </c>
      <c r="AD166">
        <v>0</v>
      </c>
      <c r="AE166">
        <v>0</v>
      </c>
      <c r="AF166">
        <v>3</v>
      </c>
      <c r="AG166">
        <v>6</v>
      </c>
      <c r="AH166">
        <v>1</v>
      </c>
      <c r="AI166">
        <f t="shared" si="80"/>
        <v>1</v>
      </c>
      <c r="AJ166">
        <f t="shared" si="81"/>
        <v>0</v>
      </c>
      <c r="AK166">
        <f t="shared" si="82"/>
        <v>67828.704897830175</v>
      </c>
      <c r="AL166">
        <f t="shared" si="83"/>
        <v>1200.00071428571</v>
      </c>
      <c r="AM166">
        <f t="shared" si="84"/>
        <v>963.3611730003538</v>
      </c>
      <c r="AN166">
        <f t="shared" si="85"/>
        <v>0.80280049964285738</v>
      </c>
      <c r="AO166">
        <f t="shared" si="86"/>
        <v>0.22319981078571433</v>
      </c>
      <c r="AP166">
        <v>10</v>
      </c>
      <c r="AQ166">
        <v>1</v>
      </c>
      <c r="AR166" t="s">
        <v>237</v>
      </c>
      <c r="AS166">
        <v>1560442281.1607101</v>
      </c>
      <c r="AT166">
        <v>448.538571428571</v>
      </c>
      <c r="AU166">
        <v>486.89325000000002</v>
      </c>
      <c r="AV166">
        <v>20.651253571428601</v>
      </c>
      <c r="AW166">
        <v>19.061589285714302</v>
      </c>
      <c r="AX166">
        <v>600.06121428571396</v>
      </c>
      <c r="AY166">
        <v>99.430335714285704</v>
      </c>
      <c r="AZ166">
        <v>0.100027667857143</v>
      </c>
      <c r="BA166">
        <v>23.562774999999998</v>
      </c>
      <c r="BB166">
        <v>24.283882142857099</v>
      </c>
      <c r="BC166">
        <v>24.0300678571429</v>
      </c>
      <c r="BD166">
        <v>0</v>
      </c>
      <c r="BE166">
        <v>0</v>
      </c>
      <c r="BF166">
        <v>12996.1392857143</v>
      </c>
      <c r="BG166">
        <v>1041.4425000000001</v>
      </c>
      <c r="BH166">
        <v>19.952764285714299</v>
      </c>
      <c r="BI166">
        <v>1200.00071428571</v>
      </c>
      <c r="BJ166">
        <v>0.33000292857142899</v>
      </c>
      <c r="BK166">
        <v>0.329994678571429</v>
      </c>
      <c r="BL166">
        <v>0.33000082142857101</v>
      </c>
      <c r="BM166">
        <v>1.0001400000000001E-2</v>
      </c>
      <c r="BN166">
        <v>26</v>
      </c>
      <c r="BO166">
        <v>17743.132142857099</v>
      </c>
      <c r="BP166">
        <v>1560439127</v>
      </c>
      <c r="BQ166" t="s">
        <v>238</v>
      </c>
      <c r="BR166">
        <v>2</v>
      </c>
      <c r="BS166">
        <v>-0.51400000000000001</v>
      </c>
      <c r="BT166">
        <v>2.4E-2</v>
      </c>
      <c r="BU166">
        <v>400</v>
      </c>
      <c r="BV166">
        <v>19</v>
      </c>
      <c r="BW166">
        <v>0.04</v>
      </c>
      <c r="BX166">
        <v>0.04</v>
      </c>
      <c r="BY166">
        <v>22.534283942569299</v>
      </c>
      <c r="BZ166">
        <v>1.7747923006437201</v>
      </c>
      <c r="CA166">
        <v>0.181052900248689</v>
      </c>
      <c r="CB166">
        <v>0</v>
      </c>
      <c r="CC166">
        <v>-38.299758536585401</v>
      </c>
      <c r="CD166">
        <v>-3.0750668989555101</v>
      </c>
      <c r="CE166">
        <v>0.31363474870916103</v>
      </c>
      <c r="CF166">
        <v>0</v>
      </c>
      <c r="CG166">
        <v>1.5897885365853699</v>
      </c>
      <c r="CH166">
        <v>1.8359581881532E-2</v>
      </c>
      <c r="CI166">
        <v>3.6876627279352598E-3</v>
      </c>
      <c r="CJ166">
        <v>1</v>
      </c>
      <c r="CK166">
        <v>1</v>
      </c>
      <c r="CL166">
        <v>3</v>
      </c>
      <c r="CM166" t="s">
        <v>257</v>
      </c>
      <c r="CN166">
        <v>1.8608100000000001</v>
      </c>
      <c r="CO166">
        <v>1.8577600000000001</v>
      </c>
      <c r="CP166">
        <v>1.86052</v>
      </c>
      <c r="CQ166">
        <v>1.8533299999999999</v>
      </c>
      <c r="CR166">
        <v>1.85188</v>
      </c>
      <c r="CS166">
        <v>1.8527400000000001</v>
      </c>
      <c r="CT166">
        <v>1.85643</v>
      </c>
      <c r="CU166">
        <v>1.8626499999999999</v>
      </c>
      <c r="CV166" t="s">
        <v>240</v>
      </c>
      <c r="CW166" t="s">
        <v>19</v>
      </c>
      <c r="CX166" t="s">
        <v>19</v>
      </c>
      <c r="CY166" t="s">
        <v>19</v>
      </c>
      <c r="CZ166" t="s">
        <v>241</v>
      </c>
      <c r="DA166" t="s">
        <v>242</v>
      </c>
      <c r="DB166" t="s">
        <v>243</v>
      </c>
      <c r="DC166" t="s">
        <v>243</v>
      </c>
      <c r="DD166" t="s">
        <v>243</v>
      </c>
      <c r="DE166" t="s">
        <v>243</v>
      </c>
      <c r="DF166">
        <v>0</v>
      </c>
      <c r="DG166">
        <v>100</v>
      </c>
      <c r="DH166">
        <v>100</v>
      </c>
      <c r="DI166">
        <v>-0.51400000000000001</v>
      </c>
      <c r="DJ166">
        <v>2.4E-2</v>
      </c>
      <c r="DK166">
        <v>3</v>
      </c>
      <c r="DL166">
        <v>620.09299999999996</v>
      </c>
      <c r="DM166">
        <v>287.28300000000002</v>
      </c>
      <c r="DN166">
        <v>23.000699999999998</v>
      </c>
      <c r="DO166">
        <v>24.777999999999999</v>
      </c>
      <c r="DP166">
        <v>30.0001</v>
      </c>
      <c r="DQ166">
        <v>24.834599999999998</v>
      </c>
      <c r="DR166">
        <v>24.845600000000001</v>
      </c>
      <c r="DS166">
        <v>23.293399999999998</v>
      </c>
      <c r="DT166">
        <v>28.052700000000002</v>
      </c>
      <c r="DU166">
        <v>84.731399999999994</v>
      </c>
      <c r="DV166">
        <v>23</v>
      </c>
      <c r="DW166">
        <v>510.83</v>
      </c>
      <c r="DX166">
        <v>19</v>
      </c>
      <c r="DY166">
        <v>101.116</v>
      </c>
      <c r="DZ166">
        <v>105.083</v>
      </c>
    </row>
    <row r="167" spans="1:130" x14ac:dyDescent="0.25">
      <c r="A167">
        <v>151</v>
      </c>
      <c r="B167">
        <v>1560442292.5</v>
      </c>
      <c r="C167">
        <v>300</v>
      </c>
      <c r="D167" t="s">
        <v>544</v>
      </c>
      <c r="E167" t="s">
        <v>545</v>
      </c>
      <c r="G167">
        <v>1560442283.1607101</v>
      </c>
      <c r="H167">
        <f t="shared" si="58"/>
        <v>9.7428423970962309E-4</v>
      </c>
      <c r="I167">
        <f t="shared" si="59"/>
        <v>22.640714240707215</v>
      </c>
      <c r="J167">
        <f t="shared" si="60"/>
        <v>451.779321428571</v>
      </c>
      <c r="K167">
        <f t="shared" si="61"/>
        <v>77.297404681408466</v>
      </c>
      <c r="L167">
        <f t="shared" si="62"/>
        <v>7.6934641981732224</v>
      </c>
      <c r="M167">
        <f t="shared" si="63"/>
        <v>44.965908612474905</v>
      </c>
      <c r="N167">
        <f t="shared" si="64"/>
        <v>9.9220524358868356E-2</v>
      </c>
      <c r="O167">
        <f t="shared" si="65"/>
        <v>3</v>
      </c>
      <c r="P167">
        <f t="shared" si="66"/>
        <v>9.7606430817778769E-2</v>
      </c>
      <c r="Q167">
        <f t="shared" si="67"/>
        <v>6.1147010775664583E-2</v>
      </c>
      <c r="R167">
        <f t="shared" si="68"/>
        <v>215.02187203157786</v>
      </c>
      <c r="S167">
        <f t="shared" si="69"/>
        <v>24.559618219994846</v>
      </c>
      <c r="T167">
        <f t="shared" si="70"/>
        <v>24.15914464285715</v>
      </c>
      <c r="U167">
        <f t="shared" si="71"/>
        <v>3.0237258087749566</v>
      </c>
      <c r="V167">
        <f t="shared" si="72"/>
        <v>70.454835610887059</v>
      </c>
      <c r="W167">
        <f t="shared" si="73"/>
        <v>2.0555842819950212</v>
      </c>
      <c r="X167">
        <f t="shared" si="74"/>
        <v>2.9175914813679324</v>
      </c>
      <c r="Y167">
        <f t="shared" si="75"/>
        <v>0.96814152677993537</v>
      </c>
      <c r="Z167">
        <f t="shared" si="76"/>
        <v>-42.965934971194379</v>
      </c>
      <c r="AA167">
        <f t="shared" si="77"/>
        <v>-96.104975271432195</v>
      </c>
      <c r="AB167">
        <f t="shared" si="78"/>
        <v>-6.6988501479144356</v>
      </c>
      <c r="AC167">
        <f t="shared" si="79"/>
        <v>69.252111641036848</v>
      </c>
      <c r="AD167">
        <v>0</v>
      </c>
      <c r="AE167">
        <v>0</v>
      </c>
      <c r="AF167">
        <v>3</v>
      </c>
      <c r="AG167">
        <v>6</v>
      </c>
      <c r="AH167">
        <v>1</v>
      </c>
      <c r="AI167">
        <f t="shared" si="80"/>
        <v>1</v>
      </c>
      <c r="AJ167">
        <f t="shared" si="81"/>
        <v>0</v>
      </c>
      <c r="AK167">
        <f t="shared" si="82"/>
        <v>67823.19782662949</v>
      </c>
      <c r="AL167">
        <f t="shared" si="83"/>
        <v>1199.9996428571401</v>
      </c>
      <c r="AM167">
        <f t="shared" si="84"/>
        <v>963.36044035692316</v>
      </c>
      <c r="AN167">
        <f t="shared" si="85"/>
        <v>0.80280060589285629</v>
      </c>
      <c r="AO167">
        <f t="shared" si="86"/>
        <v>0.22319981496428551</v>
      </c>
      <c r="AP167">
        <v>10</v>
      </c>
      <c r="AQ167">
        <v>1</v>
      </c>
      <c r="AR167" t="s">
        <v>237</v>
      </c>
      <c r="AS167">
        <v>1560442283.1607101</v>
      </c>
      <c r="AT167">
        <v>451.779321428571</v>
      </c>
      <c r="AU167">
        <v>490.24357142857099</v>
      </c>
      <c r="AV167">
        <v>20.652767857142901</v>
      </c>
      <c r="AW167">
        <v>19.062657142857098</v>
      </c>
      <c r="AX167">
        <v>600.06046428571403</v>
      </c>
      <c r="AY167">
        <v>99.430660714285693</v>
      </c>
      <c r="AZ167">
        <v>0.10003155</v>
      </c>
      <c r="BA167">
        <v>23.564935714285699</v>
      </c>
      <c r="BB167">
        <v>24.286542857142901</v>
      </c>
      <c r="BC167">
        <v>24.031746428571399</v>
      </c>
      <c r="BD167">
        <v>0</v>
      </c>
      <c r="BE167">
        <v>0</v>
      </c>
      <c r="BF167">
        <v>12995.021428571399</v>
      </c>
      <c r="BG167">
        <v>1041.44107142857</v>
      </c>
      <c r="BH167">
        <v>19.958521428571402</v>
      </c>
      <c r="BI167">
        <v>1199.9996428571401</v>
      </c>
      <c r="BJ167">
        <v>0.330003214285714</v>
      </c>
      <c r="BK167">
        <v>0.32999432142857099</v>
      </c>
      <c r="BL167">
        <v>0.33000096428571402</v>
      </c>
      <c r="BM167">
        <v>1.0001389285714301E-2</v>
      </c>
      <c r="BN167">
        <v>26</v>
      </c>
      <c r="BO167">
        <v>17743.121428571401</v>
      </c>
      <c r="BP167">
        <v>1560439127</v>
      </c>
      <c r="BQ167" t="s">
        <v>238</v>
      </c>
      <c r="BR167">
        <v>2</v>
      </c>
      <c r="BS167">
        <v>-0.51400000000000001</v>
      </c>
      <c r="BT167">
        <v>2.4E-2</v>
      </c>
      <c r="BU167">
        <v>400</v>
      </c>
      <c r="BV167">
        <v>19</v>
      </c>
      <c r="BW167">
        <v>0.04</v>
      </c>
      <c r="BX167">
        <v>0.04</v>
      </c>
      <c r="BY167">
        <v>22.584056139487402</v>
      </c>
      <c r="BZ167">
        <v>1.7131070132180299</v>
      </c>
      <c r="CA167">
        <v>0.17616876862123901</v>
      </c>
      <c r="CB167">
        <v>0</v>
      </c>
      <c r="CC167">
        <v>-38.392519512195101</v>
      </c>
      <c r="CD167">
        <v>-3.0431686411162802</v>
      </c>
      <c r="CE167">
        <v>0.311574836345404</v>
      </c>
      <c r="CF167">
        <v>0</v>
      </c>
      <c r="CG167">
        <v>1.5900907317073201</v>
      </c>
      <c r="CH167">
        <v>2.8519233449479799E-2</v>
      </c>
      <c r="CI167">
        <v>3.9196430837040103E-3</v>
      </c>
      <c r="CJ167">
        <v>1</v>
      </c>
      <c r="CK167">
        <v>1</v>
      </c>
      <c r="CL167">
        <v>3</v>
      </c>
      <c r="CM167" t="s">
        <v>257</v>
      </c>
      <c r="CN167">
        <v>1.8608100000000001</v>
      </c>
      <c r="CO167">
        <v>1.8577600000000001</v>
      </c>
      <c r="CP167">
        <v>1.86052</v>
      </c>
      <c r="CQ167">
        <v>1.8533299999999999</v>
      </c>
      <c r="CR167">
        <v>1.85189</v>
      </c>
      <c r="CS167">
        <v>1.8527400000000001</v>
      </c>
      <c r="CT167">
        <v>1.85643</v>
      </c>
      <c r="CU167">
        <v>1.8626499999999999</v>
      </c>
      <c r="CV167" t="s">
        <v>240</v>
      </c>
      <c r="CW167" t="s">
        <v>19</v>
      </c>
      <c r="CX167" t="s">
        <v>19</v>
      </c>
      <c r="CY167" t="s">
        <v>19</v>
      </c>
      <c r="CZ167" t="s">
        <v>241</v>
      </c>
      <c r="DA167" t="s">
        <v>242</v>
      </c>
      <c r="DB167" t="s">
        <v>243</v>
      </c>
      <c r="DC167" t="s">
        <v>243</v>
      </c>
      <c r="DD167" t="s">
        <v>243</v>
      </c>
      <c r="DE167" t="s">
        <v>243</v>
      </c>
      <c r="DF167">
        <v>0</v>
      </c>
      <c r="DG167">
        <v>100</v>
      </c>
      <c r="DH167">
        <v>100</v>
      </c>
      <c r="DI167">
        <v>-0.51400000000000001</v>
      </c>
      <c r="DJ167">
        <v>2.4E-2</v>
      </c>
      <c r="DK167">
        <v>3</v>
      </c>
      <c r="DL167">
        <v>620.125</v>
      </c>
      <c r="DM167">
        <v>287.447</v>
      </c>
      <c r="DN167">
        <v>23.000699999999998</v>
      </c>
      <c r="DO167">
        <v>24.779</v>
      </c>
      <c r="DP167">
        <v>30.000299999999999</v>
      </c>
      <c r="DQ167">
        <v>24.835599999999999</v>
      </c>
      <c r="DR167">
        <v>24.847100000000001</v>
      </c>
      <c r="DS167">
        <v>23.4208</v>
      </c>
      <c r="DT167">
        <v>28.327100000000002</v>
      </c>
      <c r="DU167">
        <v>84.731399999999994</v>
      </c>
      <c r="DV167">
        <v>23</v>
      </c>
      <c r="DW167">
        <v>515.83000000000004</v>
      </c>
      <c r="DX167">
        <v>19</v>
      </c>
      <c r="DY167">
        <v>101.116</v>
      </c>
      <c r="DZ167">
        <v>105.083</v>
      </c>
    </row>
    <row r="168" spans="1:130" x14ac:dyDescent="0.25">
      <c r="A168">
        <v>152</v>
      </c>
      <c r="B168">
        <v>1560442294.5</v>
      </c>
      <c r="C168">
        <v>302</v>
      </c>
      <c r="D168" t="s">
        <v>546</v>
      </c>
      <c r="E168" t="s">
        <v>547</v>
      </c>
      <c r="G168">
        <v>1560442285.1607101</v>
      </c>
      <c r="H168">
        <f t="shared" si="58"/>
        <v>9.7465757224634978E-4</v>
      </c>
      <c r="I168">
        <f t="shared" si="59"/>
        <v>22.702508336841454</v>
      </c>
      <c r="J168">
        <f t="shared" si="60"/>
        <v>455.019785714286</v>
      </c>
      <c r="K168">
        <f t="shared" si="61"/>
        <v>79.494779517102629</v>
      </c>
      <c r="L168">
        <f t="shared" si="62"/>
        <v>7.9121863132610057</v>
      </c>
      <c r="M168">
        <f t="shared" si="63"/>
        <v>45.288525141666398</v>
      </c>
      <c r="N168">
        <f t="shared" si="64"/>
        <v>9.922385953584574E-2</v>
      </c>
      <c r="O168">
        <f t="shared" si="65"/>
        <v>3</v>
      </c>
      <c r="P168">
        <f t="shared" si="66"/>
        <v>9.7609658364036581E-2</v>
      </c>
      <c r="Q168">
        <f t="shared" si="67"/>
        <v>6.1149037459900211E-2</v>
      </c>
      <c r="R168">
        <f t="shared" si="68"/>
        <v>215.02187367208046</v>
      </c>
      <c r="S168">
        <f t="shared" si="69"/>
        <v>24.561721610431206</v>
      </c>
      <c r="T168">
        <f t="shared" si="70"/>
        <v>24.16191964285715</v>
      </c>
      <c r="U168">
        <f t="shared" si="71"/>
        <v>3.0242292777556385</v>
      </c>
      <c r="V168">
        <f t="shared" si="72"/>
        <v>70.451178932002918</v>
      </c>
      <c r="W168">
        <f t="shared" si="73"/>
        <v>2.0557501444210335</v>
      </c>
      <c r="X168">
        <f t="shared" si="74"/>
        <v>2.9179783441312934</v>
      </c>
      <c r="Y168">
        <f t="shared" si="75"/>
        <v>0.968479133334605</v>
      </c>
      <c r="Z168">
        <f t="shared" si="76"/>
        <v>-42.982398936064023</v>
      </c>
      <c r="AA168">
        <f t="shared" si="77"/>
        <v>-96.197973471431837</v>
      </c>
      <c r="AB168">
        <f t="shared" si="78"/>
        <v>-6.7055010175945515</v>
      </c>
      <c r="AC168">
        <f t="shared" si="79"/>
        <v>69.136000246990065</v>
      </c>
      <c r="AD168">
        <v>0</v>
      </c>
      <c r="AE168">
        <v>0</v>
      </c>
      <c r="AF168">
        <v>3</v>
      </c>
      <c r="AG168">
        <v>6</v>
      </c>
      <c r="AH168">
        <v>1</v>
      </c>
      <c r="AI168">
        <f t="shared" si="80"/>
        <v>1</v>
      </c>
      <c r="AJ168">
        <f t="shared" si="81"/>
        <v>0</v>
      </c>
      <c r="AK168">
        <f t="shared" si="82"/>
        <v>67816.26053137792</v>
      </c>
      <c r="AL168">
        <f t="shared" si="83"/>
        <v>1199.9996428571401</v>
      </c>
      <c r="AM168">
        <f t="shared" si="84"/>
        <v>963.36049071405148</v>
      </c>
      <c r="AN168">
        <f t="shared" si="85"/>
        <v>0.80280064785714234</v>
      </c>
      <c r="AO168">
        <f t="shared" si="86"/>
        <v>0.22319980499999986</v>
      </c>
      <c r="AP168">
        <v>10</v>
      </c>
      <c r="AQ168">
        <v>1</v>
      </c>
      <c r="AR168" t="s">
        <v>237</v>
      </c>
      <c r="AS168">
        <v>1560442285.1607101</v>
      </c>
      <c r="AT168">
        <v>455.019785714286</v>
      </c>
      <c r="AU168">
        <v>493.59257142857098</v>
      </c>
      <c r="AV168">
        <v>20.654392857142899</v>
      </c>
      <c r="AW168">
        <v>19.063675</v>
      </c>
      <c r="AX168">
        <v>600.06028571428601</v>
      </c>
      <c r="AY168">
        <v>99.430839285714299</v>
      </c>
      <c r="AZ168">
        <v>0.10005269642857099</v>
      </c>
      <c r="BA168">
        <v>23.567135714285701</v>
      </c>
      <c r="BB168">
        <v>24.289075</v>
      </c>
      <c r="BC168">
        <v>24.034764285714299</v>
      </c>
      <c r="BD168">
        <v>0</v>
      </c>
      <c r="BE168">
        <v>0</v>
      </c>
      <c r="BF168">
        <v>12993.6214285714</v>
      </c>
      <c r="BG168">
        <v>1041.44285714286</v>
      </c>
      <c r="BH168">
        <v>19.9671535714286</v>
      </c>
      <c r="BI168">
        <v>1199.9996428571401</v>
      </c>
      <c r="BJ168">
        <v>0.33000346428571398</v>
      </c>
      <c r="BK168">
        <v>0.32999407142857101</v>
      </c>
      <c r="BL168">
        <v>0.33000099999999999</v>
      </c>
      <c r="BM168">
        <v>1.00013571428571E-2</v>
      </c>
      <c r="BN168">
        <v>26</v>
      </c>
      <c r="BO168">
        <v>17743.121428571401</v>
      </c>
      <c r="BP168">
        <v>1560439127</v>
      </c>
      <c r="BQ168" t="s">
        <v>238</v>
      </c>
      <c r="BR168">
        <v>2</v>
      </c>
      <c r="BS168">
        <v>-0.51400000000000001</v>
      </c>
      <c r="BT168">
        <v>2.4E-2</v>
      </c>
      <c r="BU168">
        <v>400</v>
      </c>
      <c r="BV168">
        <v>19</v>
      </c>
      <c r="BW168">
        <v>0.04</v>
      </c>
      <c r="BX168">
        <v>0.04</v>
      </c>
      <c r="BY168">
        <v>22.651880034113201</v>
      </c>
      <c r="BZ168">
        <v>1.6912237909771799</v>
      </c>
      <c r="CA168">
        <v>0.173452618369284</v>
      </c>
      <c r="CB168">
        <v>0</v>
      </c>
      <c r="CC168">
        <v>-38.514631707317101</v>
      </c>
      <c r="CD168">
        <v>-3.0020717770032199</v>
      </c>
      <c r="CE168">
        <v>0.30676907612700599</v>
      </c>
      <c r="CF168">
        <v>0</v>
      </c>
      <c r="CG168">
        <v>1.5904314634146299</v>
      </c>
      <c r="CH168">
        <v>3.4487665505231198E-2</v>
      </c>
      <c r="CI168">
        <v>4.0631122043634001E-3</v>
      </c>
      <c r="CJ168">
        <v>1</v>
      </c>
      <c r="CK168">
        <v>1</v>
      </c>
      <c r="CL168">
        <v>3</v>
      </c>
      <c r="CM168" t="s">
        <v>257</v>
      </c>
      <c r="CN168">
        <v>1.8608100000000001</v>
      </c>
      <c r="CO168">
        <v>1.8577600000000001</v>
      </c>
      <c r="CP168">
        <v>1.86052</v>
      </c>
      <c r="CQ168">
        <v>1.8533299999999999</v>
      </c>
      <c r="CR168">
        <v>1.85192</v>
      </c>
      <c r="CS168">
        <v>1.8527199999999999</v>
      </c>
      <c r="CT168">
        <v>1.8564400000000001</v>
      </c>
      <c r="CU168">
        <v>1.86266</v>
      </c>
      <c r="CV168" t="s">
        <v>240</v>
      </c>
      <c r="CW168" t="s">
        <v>19</v>
      </c>
      <c r="CX168" t="s">
        <v>19</v>
      </c>
      <c r="CY168" t="s">
        <v>19</v>
      </c>
      <c r="CZ168" t="s">
        <v>241</v>
      </c>
      <c r="DA168" t="s">
        <v>242</v>
      </c>
      <c r="DB168" t="s">
        <v>243</v>
      </c>
      <c r="DC168" t="s">
        <v>243</v>
      </c>
      <c r="DD168" t="s">
        <v>243</v>
      </c>
      <c r="DE168" t="s">
        <v>243</v>
      </c>
      <c r="DF168">
        <v>0</v>
      </c>
      <c r="DG168">
        <v>100</v>
      </c>
      <c r="DH168">
        <v>100</v>
      </c>
      <c r="DI168">
        <v>-0.51400000000000001</v>
      </c>
      <c r="DJ168">
        <v>2.4E-2</v>
      </c>
      <c r="DK168">
        <v>3</v>
      </c>
      <c r="DL168">
        <v>620.05899999999997</v>
      </c>
      <c r="DM168">
        <v>287.48599999999999</v>
      </c>
      <c r="DN168">
        <v>23.000699999999998</v>
      </c>
      <c r="DO168">
        <v>24.78</v>
      </c>
      <c r="DP168">
        <v>30.000299999999999</v>
      </c>
      <c r="DQ168">
        <v>24.8367</v>
      </c>
      <c r="DR168">
        <v>24.848199999999999</v>
      </c>
      <c r="DS168">
        <v>23.563400000000001</v>
      </c>
      <c r="DT168">
        <v>28.327100000000002</v>
      </c>
      <c r="DU168">
        <v>84.731399999999994</v>
      </c>
      <c r="DV168">
        <v>23</v>
      </c>
      <c r="DW168">
        <v>520.83000000000004</v>
      </c>
      <c r="DX168">
        <v>19</v>
      </c>
      <c r="DY168">
        <v>101.117</v>
      </c>
      <c r="DZ168">
        <v>105.083</v>
      </c>
    </row>
    <row r="169" spans="1:130" x14ac:dyDescent="0.25">
      <c r="A169">
        <v>153</v>
      </c>
      <c r="B169">
        <v>1560442296.5</v>
      </c>
      <c r="C169">
        <v>304</v>
      </c>
      <c r="D169" t="s">
        <v>548</v>
      </c>
      <c r="E169" t="s">
        <v>549</v>
      </c>
      <c r="G169">
        <v>1560442287.1607101</v>
      </c>
      <c r="H169">
        <f t="shared" si="58"/>
        <v>9.7510294711067368E-4</v>
      </c>
      <c r="I169">
        <f t="shared" si="59"/>
        <v>22.759437016799435</v>
      </c>
      <c r="J169">
        <f t="shared" si="60"/>
        <v>458.26282142857099</v>
      </c>
      <c r="K169">
        <f t="shared" si="61"/>
        <v>81.786829750932498</v>
      </c>
      <c r="L169">
        <f t="shared" si="62"/>
        <v>8.1403160821583747</v>
      </c>
      <c r="M169">
        <f t="shared" si="63"/>
        <v>45.611307181004115</v>
      </c>
      <c r="N169">
        <f t="shared" si="64"/>
        <v>9.9230829350912236E-2</v>
      </c>
      <c r="O169">
        <f t="shared" si="65"/>
        <v>3</v>
      </c>
      <c r="P169">
        <f t="shared" si="66"/>
        <v>9.7616403242248656E-2</v>
      </c>
      <c r="Q169">
        <f t="shared" si="67"/>
        <v>6.1153272795516023E-2</v>
      </c>
      <c r="R169">
        <f t="shared" si="68"/>
        <v>215.02203714627905</v>
      </c>
      <c r="S169">
        <f t="shared" si="69"/>
        <v>24.564039560744884</v>
      </c>
      <c r="T169">
        <f t="shared" si="70"/>
        <v>24.164894642857099</v>
      </c>
      <c r="U169">
        <f t="shared" si="71"/>
        <v>3.0247691141917645</v>
      </c>
      <c r="V169">
        <f t="shared" si="72"/>
        <v>70.446601991506057</v>
      </c>
      <c r="W169">
        <f t="shared" si="73"/>
        <v>2.0559179161411389</v>
      </c>
      <c r="X169">
        <f t="shared" si="74"/>
        <v>2.9184060806638006</v>
      </c>
      <c r="Y169">
        <f t="shared" si="75"/>
        <v>0.96885119805062558</v>
      </c>
      <c r="Z169">
        <f t="shared" si="76"/>
        <v>-43.002039967580707</v>
      </c>
      <c r="AA169">
        <f t="shared" si="77"/>
        <v>-96.285773014271783</v>
      </c>
      <c r="AB169">
        <f t="shared" si="78"/>
        <v>-6.7118044879713343</v>
      </c>
      <c r="AC169">
        <f t="shared" si="79"/>
        <v>69.022419676455215</v>
      </c>
      <c r="AD169">
        <v>0</v>
      </c>
      <c r="AE169">
        <v>0</v>
      </c>
      <c r="AF169">
        <v>3</v>
      </c>
      <c r="AG169">
        <v>6</v>
      </c>
      <c r="AH169">
        <v>1</v>
      </c>
      <c r="AI169">
        <f t="shared" si="80"/>
        <v>1</v>
      </c>
      <c r="AJ169">
        <f t="shared" si="81"/>
        <v>0</v>
      </c>
      <c r="AK169">
        <f t="shared" si="82"/>
        <v>67819.481659431156</v>
      </c>
      <c r="AL169">
        <f t="shared" si="83"/>
        <v>1200.0003571428599</v>
      </c>
      <c r="AM169">
        <f t="shared" si="84"/>
        <v>963.36115607168881</v>
      </c>
      <c r="AN169">
        <f t="shared" si="85"/>
        <v>0.80280072446428508</v>
      </c>
      <c r="AO169">
        <f t="shared" si="86"/>
        <v>0.22319982053571413</v>
      </c>
      <c r="AP169">
        <v>10</v>
      </c>
      <c r="AQ169">
        <v>1</v>
      </c>
      <c r="AR169" t="s">
        <v>237</v>
      </c>
      <c r="AS169">
        <v>1560442287.1607101</v>
      </c>
      <c r="AT169">
        <v>458.26282142857099</v>
      </c>
      <c r="AU169">
        <v>496.936107142857</v>
      </c>
      <c r="AV169">
        <v>20.656078571428601</v>
      </c>
      <c r="AW169">
        <v>19.0646357142857</v>
      </c>
      <c r="AX169">
        <v>600.05996428571405</v>
      </c>
      <c r="AY169">
        <v>99.430835714285706</v>
      </c>
      <c r="AZ169">
        <v>0.100055835714286</v>
      </c>
      <c r="BA169">
        <v>23.5695678571429</v>
      </c>
      <c r="BB169">
        <v>24.2915071428571</v>
      </c>
      <c r="BC169">
        <v>24.038282142857099</v>
      </c>
      <c r="BD169">
        <v>0</v>
      </c>
      <c r="BE169">
        <v>0</v>
      </c>
      <c r="BF169">
        <v>12994.4285714286</v>
      </c>
      <c r="BG169">
        <v>1041.4517857142901</v>
      </c>
      <c r="BH169">
        <v>19.979800000000001</v>
      </c>
      <c r="BI169">
        <v>1200.0003571428599</v>
      </c>
      <c r="BJ169">
        <v>0.33000357142857101</v>
      </c>
      <c r="BK169">
        <v>0.32999407142857101</v>
      </c>
      <c r="BL169">
        <v>0.33000099999999999</v>
      </c>
      <c r="BM169">
        <v>1.0001339285714299E-2</v>
      </c>
      <c r="BN169">
        <v>26</v>
      </c>
      <c r="BO169">
        <v>17743.132142857099</v>
      </c>
      <c r="BP169">
        <v>1560439127</v>
      </c>
      <c r="BQ169" t="s">
        <v>238</v>
      </c>
      <c r="BR169">
        <v>2</v>
      </c>
      <c r="BS169">
        <v>-0.51400000000000001</v>
      </c>
      <c r="BT169">
        <v>2.4E-2</v>
      </c>
      <c r="BU169">
        <v>400</v>
      </c>
      <c r="BV169">
        <v>19</v>
      </c>
      <c r="BW169">
        <v>0.04</v>
      </c>
      <c r="BX169">
        <v>0.04</v>
      </c>
      <c r="BY169">
        <v>22.714740962163098</v>
      </c>
      <c r="BZ169">
        <v>1.75492373086822</v>
      </c>
      <c r="CA169">
        <v>0.17987570505469799</v>
      </c>
      <c r="CB169">
        <v>0</v>
      </c>
      <c r="CC169">
        <v>-38.617902439024398</v>
      </c>
      <c r="CD169">
        <v>-3.1010968641115801</v>
      </c>
      <c r="CE169">
        <v>0.31679947838695399</v>
      </c>
      <c r="CF169">
        <v>0</v>
      </c>
      <c r="CG169">
        <v>1.59087487804878</v>
      </c>
      <c r="CH169">
        <v>3.3472055749129002E-2</v>
      </c>
      <c r="CI169">
        <v>4.02472730295812E-3</v>
      </c>
      <c r="CJ169">
        <v>1</v>
      </c>
      <c r="CK169">
        <v>1</v>
      </c>
      <c r="CL169">
        <v>3</v>
      </c>
      <c r="CM169" t="s">
        <v>257</v>
      </c>
      <c r="CN169">
        <v>1.8608100000000001</v>
      </c>
      <c r="CO169">
        <v>1.8577600000000001</v>
      </c>
      <c r="CP169">
        <v>1.86052</v>
      </c>
      <c r="CQ169">
        <v>1.8533299999999999</v>
      </c>
      <c r="CR169">
        <v>1.8519300000000001</v>
      </c>
      <c r="CS169">
        <v>1.8527199999999999</v>
      </c>
      <c r="CT169">
        <v>1.8564499999999999</v>
      </c>
      <c r="CU169">
        <v>1.86267</v>
      </c>
      <c r="CV169" t="s">
        <v>240</v>
      </c>
      <c r="CW169" t="s">
        <v>19</v>
      </c>
      <c r="CX169" t="s">
        <v>19</v>
      </c>
      <c r="CY169" t="s">
        <v>19</v>
      </c>
      <c r="CZ169" t="s">
        <v>241</v>
      </c>
      <c r="DA169" t="s">
        <v>242</v>
      </c>
      <c r="DB169" t="s">
        <v>243</v>
      </c>
      <c r="DC169" t="s">
        <v>243</v>
      </c>
      <c r="DD169" t="s">
        <v>243</v>
      </c>
      <c r="DE169" t="s">
        <v>243</v>
      </c>
      <c r="DF169">
        <v>0</v>
      </c>
      <c r="DG169">
        <v>100</v>
      </c>
      <c r="DH169">
        <v>100</v>
      </c>
      <c r="DI169">
        <v>-0.51400000000000001</v>
      </c>
      <c r="DJ169">
        <v>2.4E-2</v>
      </c>
      <c r="DK169">
        <v>3</v>
      </c>
      <c r="DL169">
        <v>620.28700000000003</v>
      </c>
      <c r="DM169">
        <v>287.31299999999999</v>
      </c>
      <c r="DN169">
        <v>23.000800000000002</v>
      </c>
      <c r="DO169">
        <v>24.781099999999999</v>
      </c>
      <c r="DP169">
        <v>30.000299999999999</v>
      </c>
      <c r="DQ169">
        <v>24.837700000000002</v>
      </c>
      <c r="DR169">
        <v>24.849299999999999</v>
      </c>
      <c r="DS169">
        <v>23.653199999999998</v>
      </c>
      <c r="DT169">
        <v>28.327100000000002</v>
      </c>
      <c r="DU169">
        <v>84.731399999999994</v>
      </c>
      <c r="DV169">
        <v>23</v>
      </c>
      <c r="DW169">
        <v>520.83000000000004</v>
      </c>
      <c r="DX169">
        <v>19</v>
      </c>
      <c r="DY169">
        <v>101.117</v>
      </c>
      <c r="DZ169">
        <v>105.084</v>
      </c>
    </row>
    <row r="170" spans="1:130" x14ac:dyDescent="0.25">
      <c r="A170">
        <v>154</v>
      </c>
      <c r="B170">
        <v>1560442298.5</v>
      </c>
      <c r="C170">
        <v>306</v>
      </c>
      <c r="D170" t="s">
        <v>550</v>
      </c>
      <c r="E170" t="s">
        <v>551</v>
      </c>
      <c r="G170">
        <v>1560442289.1607101</v>
      </c>
      <c r="H170">
        <f t="shared" si="58"/>
        <v>9.7588896164436858E-4</v>
      </c>
      <c r="I170">
        <f t="shared" si="59"/>
        <v>22.81807624162175</v>
      </c>
      <c r="J170">
        <f t="shared" si="60"/>
        <v>461.50971428571398</v>
      </c>
      <c r="K170">
        <f t="shared" si="61"/>
        <v>84.086404425533999</v>
      </c>
      <c r="L170">
        <f t="shared" si="62"/>
        <v>8.3691792839637902</v>
      </c>
      <c r="M170">
        <f t="shared" si="63"/>
        <v>45.934388163411079</v>
      </c>
      <c r="N170">
        <f t="shared" si="64"/>
        <v>9.9246640424253851E-2</v>
      </c>
      <c r="O170">
        <f t="shared" si="65"/>
        <v>3</v>
      </c>
      <c r="P170">
        <f t="shared" si="66"/>
        <v>9.7631703987642399E-2</v>
      </c>
      <c r="Q170">
        <f t="shared" si="67"/>
        <v>6.1162880652646238E-2</v>
      </c>
      <c r="R170">
        <f t="shared" si="68"/>
        <v>215.02185643173698</v>
      </c>
      <c r="S170">
        <f t="shared" si="69"/>
        <v>24.566664845714669</v>
      </c>
      <c r="T170">
        <f t="shared" si="70"/>
        <v>24.169217857142847</v>
      </c>
      <c r="U170">
        <f t="shared" si="71"/>
        <v>3.0255537445573011</v>
      </c>
      <c r="V170">
        <f t="shared" si="72"/>
        <v>70.440151017462682</v>
      </c>
      <c r="W170">
        <f t="shared" si="73"/>
        <v>2.0560801076526567</v>
      </c>
      <c r="X170">
        <f t="shared" si="74"/>
        <v>2.9189036053357378</v>
      </c>
      <c r="Y170">
        <f t="shared" si="75"/>
        <v>0.96947363690464439</v>
      </c>
      <c r="Z170">
        <f t="shared" si="76"/>
        <v>-43.036703208516656</v>
      </c>
      <c r="AA170">
        <f t="shared" si="77"/>
        <v>-96.527510571431861</v>
      </c>
      <c r="AB170">
        <f t="shared" si="78"/>
        <v>-6.7288985036437206</v>
      </c>
      <c r="AC170">
        <f t="shared" si="79"/>
        <v>68.728744148144727</v>
      </c>
      <c r="AD170">
        <v>0</v>
      </c>
      <c r="AE170">
        <v>0</v>
      </c>
      <c r="AF170">
        <v>3</v>
      </c>
      <c r="AG170">
        <v>6</v>
      </c>
      <c r="AH170">
        <v>1</v>
      </c>
      <c r="AI170">
        <f t="shared" si="80"/>
        <v>1</v>
      </c>
      <c r="AJ170">
        <f t="shared" si="81"/>
        <v>0</v>
      </c>
      <c r="AK170">
        <f t="shared" si="82"/>
        <v>67829.524054723035</v>
      </c>
      <c r="AL170">
        <f t="shared" si="83"/>
        <v>1199.99928571429</v>
      </c>
      <c r="AM170">
        <f t="shared" si="84"/>
        <v>963.3602363566647</v>
      </c>
      <c r="AN170">
        <f t="shared" si="85"/>
        <v>0.80280067482142892</v>
      </c>
      <c r="AO170">
        <f t="shared" si="86"/>
        <v>0.22319984603571438</v>
      </c>
      <c r="AP170">
        <v>10</v>
      </c>
      <c r="AQ170">
        <v>1</v>
      </c>
      <c r="AR170" t="s">
        <v>237</v>
      </c>
      <c r="AS170">
        <v>1560442289.1607101</v>
      </c>
      <c r="AT170">
        <v>461.50971428571398</v>
      </c>
      <c r="AU170">
        <v>500.28699999999998</v>
      </c>
      <c r="AV170">
        <v>20.6577464285714</v>
      </c>
      <c r="AW170">
        <v>19.065007142857102</v>
      </c>
      <c r="AX170">
        <v>600.05382142857104</v>
      </c>
      <c r="AY170">
        <v>99.430692857142802</v>
      </c>
      <c r="AZ170">
        <v>0.100014171428571</v>
      </c>
      <c r="BA170">
        <v>23.572396428571398</v>
      </c>
      <c r="BB170">
        <v>24.295532142857098</v>
      </c>
      <c r="BC170">
        <v>24.042903571428599</v>
      </c>
      <c r="BD170">
        <v>0</v>
      </c>
      <c r="BE170">
        <v>0</v>
      </c>
      <c r="BF170">
        <v>12996.732142857099</v>
      </c>
      <c r="BG170">
        <v>1041.46</v>
      </c>
      <c r="BH170">
        <v>19.996017857142899</v>
      </c>
      <c r="BI170">
        <v>1199.99928571429</v>
      </c>
      <c r="BJ170">
        <v>0.33000317857142902</v>
      </c>
      <c r="BK170">
        <v>0.329994678571429</v>
      </c>
      <c r="BL170">
        <v>0.33000082142857101</v>
      </c>
      <c r="BM170">
        <v>1.00013535714286E-2</v>
      </c>
      <c r="BN170">
        <v>26</v>
      </c>
      <c r="BO170">
        <v>17743.121428571401</v>
      </c>
      <c r="BP170">
        <v>1560439127</v>
      </c>
      <c r="BQ170" t="s">
        <v>238</v>
      </c>
      <c r="BR170">
        <v>2</v>
      </c>
      <c r="BS170">
        <v>-0.51400000000000001</v>
      </c>
      <c r="BT170">
        <v>2.4E-2</v>
      </c>
      <c r="BU170">
        <v>400</v>
      </c>
      <c r="BV170">
        <v>19</v>
      </c>
      <c r="BW170">
        <v>0.04</v>
      </c>
      <c r="BX170">
        <v>0.04</v>
      </c>
      <c r="BY170">
        <v>22.765710722358101</v>
      </c>
      <c r="BZ170">
        <v>1.72417566052111</v>
      </c>
      <c r="CA170">
        <v>0.177345793560928</v>
      </c>
      <c r="CB170">
        <v>0</v>
      </c>
      <c r="CC170">
        <v>-38.709958536585397</v>
      </c>
      <c r="CD170">
        <v>-3.06538536585402</v>
      </c>
      <c r="CE170">
        <v>0.31393237424301801</v>
      </c>
      <c r="CF170">
        <v>0</v>
      </c>
      <c r="CG170">
        <v>1.5918543902439</v>
      </c>
      <c r="CH170">
        <v>3.2605714285713398E-2</v>
      </c>
      <c r="CI170">
        <v>4.0005615756891402E-3</v>
      </c>
      <c r="CJ170">
        <v>1</v>
      </c>
      <c r="CK170">
        <v>1</v>
      </c>
      <c r="CL170">
        <v>3</v>
      </c>
      <c r="CM170" t="s">
        <v>257</v>
      </c>
      <c r="CN170">
        <v>1.8608100000000001</v>
      </c>
      <c r="CO170">
        <v>1.8577600000000001</v>
      </c>
      <c r="CP170">
        <v>1.86052</v>
      </c>
      <c r="CQ170">
        <v>1.8533299999999999</v>
      </c>
      <c r="CR170">
        <v>1.85192</v>
      </c>
      <c r="CS170">
        <v>1.8527199999999999</v>
      </c>
      <c r="CT170">
        <v>1.8564400000000001</v>
      </c>
      <c r="CU170">
        <v>1.86266</v>
      </c>
      <c r="CV170" t="s">
        <v>240</v>
      </c>
      <c r="CW170" t="s">
        <v>19</v>
      </c>
      <c r="CX170" t="s">
        <v>19</v>
      </c>
      <c r="CY170" t="s">
        <v>19</v>
      </c>
      <c r="CZ170" t="s">
        <v>241</v>
      </c>
      <c r="DA170" t="s">
        <v>242</v>
      </c>
      <c r="DB170" t="s">
        <v>243</v>
      </c>
      <c r="DC170" t="s">
        <v>243</v>
      </c>
      <c r="DD170" t="s">
        <v>243</v>
      </c>
      <c r="DE170" t="s">
        <v>243</v>
      </c>
      <c r="DF170">
        <v>0</v>
      </c>
      <c r="DG170">
        <v>100</v>
      </c>
      <c r="DH170">
        <v>100</v>
      </c>
      <c r="DI170">
        <v>-0.51400000000000001</v>
      </c>
      <c r="DJ170">
        <v>2.4E-2</v>
      </c>
      <c r="DK170">
        <v>3</v>
      </c>
      <c r="DL170">
        <v>620.16200000000003</v>
      </c>
      <c r="DM170">
        <v>287.33</v>
      </c>
      <c r="DN170">
        <v>23.000800000000002</v>
      </c>
      <c r="DO170">
        <v>24.782599999999999</v>
      </c>
      <c r="DP170">
        <v>30.000399999999999</v>
      </c>
      <c r="DQ170">
        <v>24.838799999999999</v>
      </c>
      <c r="DR170">
        <v>24.850300000000001</v>
      </c>
      <c r="DS170">
        <v>23.779599999999999</v>
      </c>
      <c r="DT170">
        <v>28.327100000000002</v>
      </c>
      <c r="DU170">
        <v>84.731399999999994</v>
      </c>
      <c r="DV170">
        <v>23</v>
      </c>
      <c r="DW170">
        <v>525.83000000000004</v>
      </c>
      <c r="DX170">
        <v>19</v>
      </c>
      <c r="DY170">
        <v>101.117</v>
      </c>
      <c r="DZ170">
        <v>105.084</v>
      </c>
    </row>
    <row r="171" spans="1:130" x14ac:dyDescent="0.25">
      <c r="A171">
        <v>155</v>
      </c>
      <c r="B171">
        <v>1560442300.5</v>
      </c>
      <c r="C171">
        <v>308</v>
      </c>
      <c r="D171" t="s">
        <v>552</v>
      </c>
      <c r="E171" t="s">
        <v>553</v>
      </c>
      <c r="G171">
        <v>1560442291.1607101</v>
      </c>
      <c r="H171">
        <f t="shared" si="58"/>
        <v>9.7718320290537865E-4</v>
      </c>
      <c r="I171">
        <f t="shared" si="59"/>
        <v>22.868313217313691</v>
      </c>
      <c r="J171">
        <f t="shared" si="60"/>
        <v>464.76400000000001</v>
      </c>
      <c r="K171">
        <f t="shared" si="61"/>
        <v>86.677730502897589</v>
      </c>
      <c r="L171">
        <f t="shared" si="62"/>
        <v>8.6270722459121032</v>
      </c>
      <c r="M171">
        <f t="shared" si="63"/>
        <v>46.258163221809966</v>
      </c>
      <c r="N171">
        <f t="shared" si="64"/>
        <v>9.9302778624699967E-2</v>
      </c>
      <c r="O171">
        <f t="shared" si="65"/>
        <v>3</v>
      </c>
      <c r="P171">
        <f t="shared" si="66"/>
        <v>9.7686029596082358E-2</v>
      </c>
      <c r="Q171">
        <f t="shared" si="67"/>
        <v>6.1196993602290195E-2</v>
      </c>
      <c r="R171">
        <f t="shared" si="68"/>
        <v>215.02175702047421</v>
      </c>
      <c r="S171">
        <f t="shared" si="69"/>
        <v>24.569514370797894</v>
      </c>
      <c r="T171">
        <f t="shared" si="70"/>
        <v>24.174191071428549</v>
      </c>
      <c r="U171">
        <f t="shared" si="71"/>
        <v>3.0264565650375008</v>
      </c>
      <c r="V171">
        <f t="shared" si="72"/>
        <v>70.432296256742376</v>
      </c>
      <c r="W171">
        <f t="shared" si="73"/>
        <v>2.0562451175134013</v>
      </c>
      <c r="X171">
        <f t="shared" si="74"/>
        <v>2.9194634092546146</v>
      </c>
      <c r="Y171">
        <f t="shared" si="75"/>
        <v>0.97021144752409949</v>
      </c>
      <c r="Z171">
        <f t="shared" si="76"/>
        <v>-43.093779248127198</v>
      </c>
      <c r="AA171">
        <f t="shared" si="77"/>
        <v>-96.817191299991649</v>
      </c>
      <c r="AB171">
        <f t="shared" si="78"/>
        <v>-6.7493701961622028</v>
      </c>
      <c r="AC171">
        <f t="shared" si="79"/>
        <v>68.361416276193168</v>
      </c>
      <c r="AD171">
        <v>0</v>
      </c>
      <c r="AE171">
        <v>0</v>
      </c>
      <c r="AF171">
        <v>3</v>
      </c>
      <c r="AG171">
        <v>6</v>
      </c>
      <c r="AH171">
        <v>1</v>
      </c>
      <c r="AI171">
        <f t="shared" si="80"/>
        <v>1</v>
      </c>
      <c r="AJ171">
        <f t="shared" si="81"/>
        <v>0</v>
      </c>
      <c r="AK171">
        <f t="shared" si="82"/>
        <v>67830.501100976369</v>
      </c>
      <c r="AL171">
        <f t="shared" si="83"/>
        <v>1199.9985714285699</v>
      </c>
      <c r="AM171">
        <f t="shared" si="84"/>
        <v>963.35969292757079</v>
      </c>
      <c r="AN171">
        <f t="shared" si="85"/>
        <v>0.80280069982142888</v>
      </c>
      <c r="AO171">
        <f t="shared" si="86"/>
        <v>0.22319986875000011</v>
      </c>
      <c r="AP171">
        <v>10</v>
      </c>
      <c r="AQ171">
        <v>1</v>
      </c>
      <c r="AR171" t="s">
        <v>237</v>
      </c>
      <c r="AS171">
        <v>1560442291.1607101</v>
      </c>
      <c r="AT171">
        <v>464.76400000000001</v>
      </c>
      <c r="AU171">
        <v>503.63167857142901</v>
      </c>
      <c r="AV171">
        <v>20.6594607142857</v>
      </c>
      <c r="AW171">
        <v>19.064596428571399</v>
      </c>
      <c r="AX171">
        <v>600.048</v>
      </c>
      <c r="AY171">
        <v>99.4304464285714</v>
      </c>
      <c r="AZ171">
        <v>9.9988850000000004E-2</v>
      </c>
      <c r="BA171">
        <v>23.575578571428601</v>
      </c>
      <c r="BB171">
        <v>24.300471428571399</v>
      </c>
      <c r="BC171">
        <v>24.047910714285699</v>
      </c>
      <c r="BD171">
        <v>0</v>
      </c>
      <c r="BE171">
        <v>0</v>
      </c>
      <c r="BF171">
        <v>12997.132142857099</v>
      </c>
      <c r="BG171">
        <v>1041.4625000000001</v>
      </c>
      <c r="BH171">
        <v>20.0167</v>
      </c>
      <c r="BI171">
        <v>1199.9985714285699</v>
      </c>
      <c r="BJ171">
        <v>0.33000307142857099</v>
      </c>
      <c r="BK171">
        <v>0.32999503571428601</v>
      </c>
      <c r="BL171">
        <v>0.33000067857142901</v>
      </c>
      <c r="BM171">
        <v>1.0001339285714299E-2</v>
      </c>
      <c r="BN171">
        <v>26</v>
      </c>
      <c r="BO171">
        <v>17743.114285714299</v>
      </c>
      <c r="BP171">
        <v>1560439127</v>
      </c>
      <c r="BQ171" t="s">
        <v>238</v>
      </c>
      <c r="BR171">
        <v>2</v>
      </c>
      <c r="BS171">
        <v>-0.51400000000000001</v>
      </c>
      <c r="BT171">
        <v>2.4E-2</v>
      </c>
      <c r="BU171">
        <v>400</v>
      </c>
      <c r="BV171">
        <v>19</v>
      </c>
      <c r="BW171">
        <v>0.04</v>
      </c>
      <c r="BX171">
        <v>0.04</v>
      </c>
      <c r="BY171">
        <v>22.8278043597427</v>
      </c>
      <c r="BZ171">
        <v>1.6660431973468299</v>
      </c>
      <c r="CA171">
        <v>0.17110853279284899</v>
      </c>
      <c r="CB171">
        <v>0</v>
      </c>
      <c r="CC171">
        <v>-38.820109756097601</v>
      </c>
      <c r="CD171">
        <v>-2.9237832752614801</v>
      </c>
      <c r="CE171">
        <v>0.29908340202731598</v>
      </c>
      <c r="CF171">
        <v>0</v>
      </c>
      <c r="CG171">
        <v>1.59375463414634</v>
      </c>
      <c r="CH171">
        <v>3.8817282229966901E-2</v>
      </c>
      <c r="CI171">
        <v>4.7903149738903299E-3</v>
      </c>
      <c r="CJ171">
        <v>1</v>
      </c>
      <c r="CK171">
        <v>1</v>
      </c>
      <c r="CL171">
        <v>3</v>
      </c>
      <c r="CM171" t="s">
        <v>257</v>
      </c>
      <c r="CN171">
        <v>1.8608100000000001</v>
      </c>
      <c r="CO171">
        <v>1.8577600000000001</v>
      </c>
      <c r="CP171">
        <v>1.8605100000000001</v>
      </c>
      <c r="CQ171">
        <v>1.8533299999999999</v>
      </c>
      <c r="CR171">
        <v>1.8519099999999999</v>
      </c>
      <c r="CS171">
        <v>1.8527199999999999</v>
      </c>
      <c r="CT171">
        <v>1.8564499999999999</v>
      </c>
      <c r="CU171">
        <v>1.8626499999999999</v>
      </c>
      <c r="CV171" t="s">
        <v>240</v>
      </c>
      <c r="CW171" t="s">
        <v>19</v>
      </c>
      <c r="CX171" t="s">
        <v>19</v>
      </c>
      <c r="CY171" t="s">
        <v>19</v>
      </c>
      <c r="CZ171" t="s">
        <v>241</v>
      </c>
      <c r="DA171" t="s">
        <v>242</v>
      </c>
      <c r="DB171" t="s">
        <v>243</v>
      </c>
      <c r="DC171" t="s">
        <v>243</v>
      </c>
      <c r="DD171" t="s">
        <v>243</v>
      </c>
      <c r="DE171" t="s">
        <v>243</v>
      </c>
      <c r="DF171">
        <v>0</v>
      </c>
      <c r="DG171">
        <v>100</v>
      </c>
      <c r="DH171">
        <v>100</v>
      </c>
      <c r="DI171">
        <v>-0.51400000000000001</v>
      </c>
      <c r="DJ171">
        <v>2.4E-2</v>
      </c>
      <c r="DK171">
        <v>3</v>
      </c>
      <c r="DL171">
        <v>619.78599999999994</v>
      </c>
      <c r="DM171">
        <v>287.48200000000003</v>
      </c>
      <c r="DN171">
        <v>23.000800000000002</v>
      </c>
      <c r="DO171">
        <v>24.7837</v>
      </c>
      <c r="DP171">
        <v>30.000399999999999</v>
      </c>
      <c r="DQ171">
        <v>24.840299999999999</v>
      </c>
      <c r="DR171">
        <v>24.851800000000001</v>
      </c>
      <c r="DS171">
        <v>23.923500000000001</v>
      </c>
      <c r="DT171">
        <v>28.327100000000002</v>
      </c>
      <c r="DU171">
        <v>84.731399999999994</v>
      </c>
      <c r="DV171">
        <v>23</v>
      </c>
      <c r="DW171">
        <v>530.83000000000004</v>
      </c>
      <c r="DX171">
        <v>19</v>
      </c>
      <c r="DY171">
        <v>101.117</v>
      </c>
      <c r="DZ171">
        <v>105.084</v>
      </c>
    </row>
    <row r="172" spans="1:130" x14ac:dyDescent="0.25">
      <c r="A172">
        <v>156</v>
      </c>
      <c r="B172">
        <v>1560442302.5</v>
      </c>
      <c r="C172">
        <v>310</v>
      </c>
      <c r="D172" t="s">
        <v>554</v>
      </c>
      <c r="E172" t="s">
        <v>555</v>
      </c>
      <c r="G172">
        <v>1560442293.1607101</v>
      </c>
      <c r="H172">
        <f t="shared" si="58"/>
        <v>9.7854727886187041E-4</v>
      </c>
      <c r="I172">
        <f t="shared" si="59"/>
        <v>22.915147157815994</v>
      </c>
      <c r="J172">
        <f t="shared" si="60"/>
        <v>468.017607142857</v>
      </c>
      <c r="K172">
        <f t="shared" si="61"/>
        <v>89.451792694175339</v>
      </c>
      <c r="L172">
        <f t="shared" si="62"/>
        <v>8.903149642104129</v>
      </c>
      <c r="M172">
        <f t="shared" si="63"/>
        <v>46.581858965959903</v>
      </c>
      <c r="N172">
        <f t="shared" si="64"/>
        <v>9.9393254198410261E-2</v>
      </c>
      <c r="O172">
        <f t="shared" si="65"/>
        <v>3</v>
      </c>
      <c r="P172">
        <f t="shared" si="66"/>
        <v>9.7773581787002822E-2</v>
      </c>
      <c r="Q172">
        <f t="shared" si="67"/>
        <v>6.12519708725284E-2</v>
      </c>
      <c r="R172">
        <f t="shared" si="68"/>
        <v>215.02180219829228</v>
      </c>
      <c r="S172">
        <f t="shared" si="69"/>
        <v>24.572393327231296</v>
      </c>
      <c r="T172">
        <f t="shared" si="70"/>
        <v>24.1776625</v>
      </c>
      <c r="U172">
        <f t="shared" si="71"/>
        <v>3.0270868959971504</v>
      </c>
      <c r="V172">
        <f t="shared" si="72"/>
        <v>70.423828325743003</v>
      </c>
      <c r="W172">
        <f t="shared" si="73"/>
        <v>2.0563979543240496</v>
      </c>
      <c r="X172">
        <f t="shared" si="74"/>
        <v>2.9200314768635574</v>
      </c>
      <c r="Y172">
        <f t="shared" si="75"/>
        <v>0.97068894167310082</v>
      </c>
      <c r="Z172">
        <f t="shared" si="76"/>
        <v>-43.153934997808484</v>
      </c>
      <c r="AA172">
        <f t="shared" si="77"/>
        <v>-96.856470042863876</v>
      </c>
      <c r="AB172">
        <f t="shared" si="78"/>
        <v>-6.7523370009551771</v>
      </c>
      <c r="AC172">
        <f t="shared" si="79"/>
        <v>68.259060156664745</v>
      </c>
      <c r="AD172">
        <v>0</v>
      </c>
      <c r="AE172">
        <v>0</v>
      </c>
      <c r="AF172">
        <v>3</v>
      </c>
      <c r="AG172">
        <v>6</v>
      </c>
      <c r="AH172">
        <v>1</v>
      </c>
      <c r="AI172">
        <f t="shared" si="80"/>
        <v>1</v>
      </c>
      <c r="AJ172">
        <f t="shared" si="81"/>
        <v>0</v>
      </c>
      <c r="AK172">
        <f t="shared" si="82"/>
        <v>67826.320853621481</v>
      </c>
      <c r="AL172">
        <f t="shared" si="83"/>
        <v>1199.99892857143</v>
      </c>
      <c r="AM172">
        <f t="shared" si="84"/>
        <v>963.35994728499384</v>
      </c>
      <c r="AN172">
        <f t="shared" si="85"/>
        <v>0.80280067285714229</v>
      </c>
      <c r="AO172">
        <f t="shared" si="86"/>
        <v>0.22319985671428552</v>
      </c>
      <c r="AP172">
        <v>10</v>
      </c>
      <c r="AQ172">
        <v>1</v>
      </c>
      <c r="AR172" t="s">
        <v>237</v>
      </c>
      <c r="AS172">
        <v>1560442293.1607101</v>
      </c>
      <c r="AT172">
        <v>468.017607142857</v>
      </c>
      <c r="AU172">
        <v>506.96964285714301</v>
      </c>
      <c r="AV172">
        <v>20.6610571428571</v>
      </c>
      <c r="AW172">
        <v>19.063971428571399</v>
      </c>
      <c r="AX172">
        <v>600.04885714285695</v>
      </c>
      <c r="AY172">
        <v>99.430132142857104</v>
      </c>
      <c r="AZ172">
        <v>0.100010003571429</v>
      </c>
      <c r="BA172">
        <v>23.578807142857102</v>
      </c>
      <c r="BB172">
        <v>24.3037428571429</v>
      </c>
      <c r="BC172">
        <v>24.0515821428571</v>
      </c>
      <c r="BD172">
        <v>0</v>
      </c>
      <c r="BE172">
        <v>0</v>
      </c>
      <c r="BF172">
        <v>12996.4428571429</v>
      </c>
      <c r="BG172">
        <v>1041.46928571429</v>
      </c>
      <c r="BH172">
        <v>20.0399107142857</v>
      </c>
      <c r="BI172">
        <v>1199.99892857143</v>
      </c>
      <c r="BJ172">
        <v>0.33000314285714299</v>
      </c>
      <c r="BK172">
        <v>0.32999507142857099</v>
      </c>
      <c r="BL172">
        <v>0.33000057142857098</v>
      </c>
      <c r="BM172">
        <v>1.00013142857143E-2</v>
      </c>
      <c r="BN172">
        <v>26</v>
      </c>
      <c r="BO172">
        <v>17743.121428571401</v>
      </c>
      <c r="BP172">
        <v>1560439127</v>
      </c>
      <c r="BQ172" t="s">
        <v>238</v>
      </c>
      <c r="BR172">
        <v>2</v>
      </c>
      <c r="BS172">
        <v>-0.51400000000000001</v>
      </c>
      <c r="BT172">
        <v>2.4E-2</v>
      </c>
      <c r="BU172">
        <v>400</v>
      </c>
      <c r="BV172">
        <v>19</v>
      </c>
      <c r="BW172">
        <v>0.04</v>
      </c>
      <c r="BX172">
        <v>0.04</v>
      </c>
      <c r="BY172">
        <v>22.877784028470799</v>
      </c>
      <c r="BZ172">
        <v>1.67495617686628</v>
      </c>
      <c r="CA172">
        <v>0.17147545782117399</v>
      </c>
      <c r="CB172">
        <v>0</v>
      </c>
      <c r="CC172">
        <v>-38.903019512195101</v>
      </c>
      <c r="CD172">
        <v>-2.9505365853658101</v>
      </c>
      <c r="CE172">
        <v>0.301649196365671</v>
      </c>
      <c r="CF172">
        <v>0</v>
      </c>
      <c r="CG172">
        <v>1.5960560975609801</v>
      </c>
      <c r="CH172">
        <v>4.6331707317073603E-2</v>
      </c>
      <c r="CI172">
        <v>5.7480121179025803E-3</v>
      </c>
      <c r="CJ172">
        <v>1</v>
      </c>
      <c r="CK172">
        <v>1</v>
      </c>
      <c r="CL172">
        <v>3</v>
      </c>
      <c r="CM172" t="s">
        <v>257</v>
      </c>
      <c r="CN172">
        <v>1.8608100000000001</v>
      </c>
      <c r="CO172">
        <v>1.8577600000000001</v>
      </c>
      <c r="CP172">
        <v>1.8605100000000001</v>
      </c>
      <c r="CQ172">
        <v>1.8533299999999999</v>
      </c>
      <c r="CR172">
        <v>1.8519000000000001</v>
      </c>
      <c r="CS172">
        <v>1.8527199999999999</v>
      </c>
      <c r="CT172">
        <v>1.8564400000000001</v>
      </c>
      <c r="CU172">
        <v>1.86266</v>
      </c>
      <c r="CV172" t="s">
        <v>240</v>
      </c>
      <c r="CW172" t="s">
        <v>19</v>
      </c>
      <c r="CX172" t="s">
        <v>19</v>
      </c>
      <c r="CY172" t="s">
        <v>19</v>
      </c>
      <c r="CZ172" t="s">
        <v>241</v>
      </c>
      <c r="DA172" t="s">
        <v>242</v>
      </c>
      <c r="DB172" t="s">
        <v>243</v>
      </c>
      <c r="DC172" t="s">
        <v>243</v>
      </c>
      <c r="DD172" t="s">
        <v>243</v>
      </c>
      <c r="DE172" t="s">
        <v>243</v>
      </c>
      <c r="DF172">
        <v>0</v>
      </c>
      <c r="DG172">
        <v>100</v>
      </c>
      <c r="DH172">
        <v>100</v>
      </c>
      <c r="DI172">
        <v>-0.51400000000000001</v>
      </c>
      <c r="DJ172">
        <v>2.4E-2</v>
      </c>
      <c r="DK172">
        <v>3</v>
      </c>
      <c r="DL172">
        <v>619.93700000000001</v>
      </c>
      <c r="DM172">
        <v>287.31</v>
      </c>
      <c r="DN172">
        <v>23.000900000000001</v>
      </c>
      <c r="DO172">
        <v>24.7852</v>
      </c>
      <c r="DP172">
        <v>30.0001</v>
      </c>
      <c r="DQ172">
        <v>24.8414</v>
      </c>
      <c r="DR172">
        <v>24.852900000000002</v>
      </c>
      <c r="DS172">
        <v>24.014399999999998</v>
      </c>
      <c r="DT172">
        <v>28.327100000000002</v>
      </c>
      <c r="DU172">
        <v>84.731399999999994</v>
      </c>
      <c r="DV172">
        <v>23</v>
      </c>
      <c r="DW172">
        <v>530.83000000000004</v>
      </c>
      <c r="DX172">
        <v>19</v>
      </c>
      <c r="DY172">
        <v>101.117</v>
      </c>
      <c r="DZ172">
        <v>105.083</v>
      </c>
    </row>
    <row r="173" spans="1:130" x14ac:dyDescent="0.25">
      <c r="A173">
        <v>157</v>
      </c>
      <c r="B173">
        <v>1560442304.5</v>
      </c>
      <c r="C173">
        <v>312</v>
      </c>
      <c r="D173" t="s">
        <v>556</v>
      </c>
      <c r="E173" t="s">
        <v>557</v>
      </c>
      <c r="G173">
        <v>1560442295.1607101</v>
      </c>
      <c r="H173">
        <f t="shared" si="58"/>
        <v>9.797303376136322E-4</v>
      </c>
      <c r="I173">
        <f t="shared" si="59"/>
        <v>22.971213390851563</v>
      </c>
      <c r="J173">
        <f t="shared" si="60"/>
        <v>471.263964285714</v>
      </c>
      <c r="K173">
        <f t="shared" si="61"/>
        <v>92.00855674982968</v>
      </c>
      <c r="L173">
        <f t="shared" si="62"/>
        <v>9.157602290125487</v>
      </c>
      <c r="M173">
        <f t="shared" si="63"/>
        <v>46.904854407516389</v>
      </c>
      <c r="N173">
        <f t="shared" si="64"/>
        <v>9.9467022594041929E-2</v>
      </c>
      <c r="O173">
        <f t="shared" si="65"/>
        <v>3</v>
      </c>
      <c r="P173">
        <f t="shared" si="66"/>
        <v>9.7844964708152085E-2</v>
      </c>
      <c r="Q173">
        <f t="shared" si="67"/>
        <v>6.1296795029226539E-2</v>
      </c>
      <c r="R173">
        <f t="shared" si="68"/>
        <v>215.02144123608622</v>
      </c>
      <c r="S173">
        <f t="shared" si="69"/>
        <v>24.575391037843907</v>
      </c>
      <c r="T173">
        <f t="shared" si="70"/>
        <v>24.1809767857143</v>
      </c>
      <c r="U173">
        <f t="shared" si="71"/>
        <v>3.0276888005520175</v>
      </c>
      <c r="V173">
        <f t="shared" si="72"/>
        <v>70.41472495314116</v>
      </c>
      <c r="W173">
        <f t="shared" si="73"/>
        <v>2.0565414987903576</v>
      </c>
      <c r="X173">
        <f t="shared" si="74"/>
        <v>2.9206128407927787</v>
      </c>
      <c r="Y173">
        <f t="shared" si="75"/>
        <v>0.97114730176165986</v>
      </c>
      <c r="Z173">
        <f t="shared" si="76"/>
        <v>-43.206107888761181</v>
      </c>
      <c r="AA173">
        <f t="shared" si="77"/>
        <v>-96.858202928575921</v>
      </c>
      <c r="AB173">
        <f t="shared" si="78"/>
        <v>-6.7526835949631572</v>
      </c>
      <c r="AC173">
        <f t="shared" si="79"/>
        <v>68.204446823785972</v>
      </c>
      <c r="AD173">
        <v>0</v>
      </c>
      <c r="AE173">
        <v>0</v>
      </c>
      <c r="AF173">
        <v>3</v>
      </c>
      <c r="AG173">
        <v>6</v>
      </c>
      <c r="AH173">
        <v>1</v>
      </c>
      <c r="AI173">
        <f t="shared" si="80"/>
        <v>1</v>
      </c>
      <c r="AJ173">
        <f t="shared" si="81"/>
        <v>0</v>
      </c>
      <c r="AK173">
        <f t="shared" si="82"/>
        <v>67823.531636108324</v>
      </c>
      <c r="AL173">
        <f t="shared" si="83"/>
        <v>1199.9967857142899</v>
      </c>
      <c r="AM173">
        <f t="shared" si="84"/>
        <v>963.35827349771557</v>
      </c>
      <c r="AN173">
        <f t="shared" si="85"/>
        <v>0.8028007116071425</v>
      </c>
      <c r="AO173">
        <f t="shared" si="86"/>
        <v>0.22319986982142848</v>
      </c>
      <c r="AP173">
        <v>10</v>
      </c>
      <c r="AQ173">
        <v>1</v>
      </c>
      <c r="AR173" t="s">
        <v>237</v>
      </c>
      <c r="AS173">
        <v>1560442295.1607101</v>
      </c>
      <c r="AT173">
        <v>471.263964285714</v>
      </c>
      <c r="AU173">
        <v>510.31574999999998</v>
      </c>
      <c r="AV173">
        <v>20.66255</v>
      </c>
      <c r="AW173">
        <v>19.063532142857099</v>
      </c>
      <c r="AX173">
        <v>600.047464285714</v>
      </c>
      <c r="AY173">
        <v>99.429896428571396</v>
      </c>
      <c r="AZ173">
        <v>0.100001807142857</v>
      </c>
      <c r="BA173">
        <v>23.582110714285701</v>
      </c>
      <c r="BB173">
        <v>24.306785714285699</v>
      </c>
      <c r="BC173">
        <v>24.055167857142902</v>
      </c>
      <c r="BD173">
        <v>0</v>
      </c>
      <c r="BE173">
        <v>0</v>
      </c>
      <c r="BF173">
        <v>12996.0428571429</v>
      </c>
      <c r="BG173">
        <v>1041.4785714285699</v>
      </c>
      <c r="BH173">
        <v>20.023150000000001</v>
      </c>
      <c r="BI173">
        <v>1199.9967857142899</v>
      </c>
      <c r="BJ173">
        <v>0.330003214285714</v>
      </c>
      <c r="BK173">
        <v>0.32999535714285699</v>
      </c>
      <c r="BL173">
        <v>0.33000035714285703</v>
      </c>
      <c r="BM173">
        <v>1.00012678571429E-2</v>
      </c>
      <c r="BN173">
        <v>26</v>
      </c>
      <c r="BO173">
        <v>17743.089285714301</v>
      </c>
      <c r="BP173">
        <v>1560439127</v>
      </c>
      <c r="BQ173" t="s">
        <v>238</v>
      </c>
      <c r="BR173">
        <v>2</v>
      </c>
      <c r="BS173">
        <v>-0.51400000000000001</v>
      </c>
      <c r="BT173">
        <v>2.4E-2</v>
      </c>
      <c r="BU173">
        <v>400</v>
      </c>
      <c r="BV173">
        <v>19</v>
      </c>
      <c r="BW173">
        <v>0.04</v>
      </c>
      <c r="BX173">
        <v>0.04</v>
      </c>
      <c r="BY173">
        <v>22.919593078001299</v>
      </c>
      <c r="BZ173">
        <v>1.6142304632646201</v>
      </c>
      <c r="CA173">
        <v>0.16722408309095499</v>
      </c>
      <c r="CB173">
        <v>0</v>
      </c>
      <c r="CC173">
        <v>-38.984200000000001</v>
      </c>
      <c r="CD173">
        <v>-2.87001742160263</v>
      </c>
      <c r="CE173">
        <v>0.29573424292601702</v>
      </c>
      <c r="CF173">
        <v>0</v>
      </c>
      <c r="CG173">
        <v>1.59818536585366</v>
      </c>
      <c r="CH173">
        <v>5.3966968641109399E-2</v>
      </c>
      <c r="CI173">
        <v>6.5187029600055502E-3</v>
      </c>
      <c r="CJ173">
        <v>1</v>
      </c>
      <c r="CK173">
        <v>1</v>
      </c>
      <c r="CL173">
        <v>3</v>
      </c>
      <c r="CM173" t="s">
        <v>257</v>
      </c>
      <c r="CN173">
        <v>1.8608100000000001</v>
      </c>
      <c r="CO173">
        <v>1.8577600000000001</v>
      </c>
      <c r="CP173">
        <v>1.86052</v>
      </c>
      <c r="CQ173">
        <v>1.8533299999999999</v>
      </c>
      <c r="CR173">
        <v>1.85188</v>
      </c>
      <c r="CS173">
        <v>1.8527199999999999</v>
      </c>
      <c r="CT173">
        <v>1.8564400000000001</v>
      </c>
      <c r="CU173">
        <v>1.86266</v>
      </c>
      <c r="CV173" t="s">
        <v>240</v>
      </c>
      <c r="CW173" t="s">
        <v>19</v>
      </c>
      <c r="CX173" t="s">
        <v>19</v>
      </c>
      <c r="CY173" t="s">
        <v>19</v>
      </c>
      <c r="CZ173" t="s">
        <v>241</v>
      </c>
      <c r="DA173" t="s">
        <v>242</v>
      </c>
      <c r="DB173" t="s">
        <v>243</v>
      </c>
      <c r="DC173" t="s">
        <v>243</v>
      </c>
      <c r="DD173" t="s">
        <v>243</v>
      </c>
      <c r="DE173" t="s">
        <v>243</v>
      </c>
      <c r="DF173">
        <v>0</v>
      </c>
      <c r="DG173">
        <v>100</v>
      </c>
      <c r="DH173">
        <v>100</v>
      </c>
      <c r="DI173">
        <v>-0.51400000000000001</v>
      </c>
      <c r="DJ173">
        <v>2.4E-2</v>
      </c>
      <c r="DK173">
        <v>3</v>
      </c>
      <c r="DL173">
        <v>620.01499999999999</v>
      </c>
      <c r="DM173">
        <v>287.226</v>
      </c>
      <c r="DN173">
        <v>23.001000000000001</v>
      </c>
      <c r="DO173">
        <v>24.786799999999999</v>
      </c>
      <c r="DP173">
        <v>30.000299999999999</v>
      </c>
      <c r="DQ173">
        <v>24.8429</v>
      </c>
      <c r="DR173">
        <v>24.853899999999999</v>
      </c>
      <c r="DS173">
        <v>24.1403</v>
      </c>
      <c r="DT173">
        <v>28.327100000000002</v>
      </c>
      <c r="DU173">
        <v>84.731399999999994</v>
      </c>
      <c r="DV173">
        <v>23</v>
      </c>
      <c r="DW173">
        <v>535.83000000000004</v>
      </c>
      <c r="DX173">
        <v>19</v>
      </c>
      <c r="DY173">
        <v>101.117</v>
      </c>
      <c r="DZ173">
        <v>105.08199999999999</v>
      </c>
    </row>
    <row r="174" spans="1:130" x14ac:dyDescent="0.25">
      <c r="A174">
        <v>158</v>
      </c>
      <c r="B174">
        <v>1560442306.5</v>
      </c>
      <c r="C174">
        <v>314</v>
      </c>
      <c r="D174" t="s">
        <v>558</v>
      </c>
      <c r="E174" t="s">
        <v>559</v>
      </c>
      <c r="G174">
        <v>1560442297.1607101</v>
      </c>
      <c r="H174">
        <f t="shared" si="58"/>
        <v>9.8080430950580949E-4</v>
      </c>
      <c r="I174">
        <f t="shared" si="59"/>
        <v>23.026217874442924</v>
      </c>
      <c r="J174">
        <f t="shared" si="60"/>
        <v>474.51221428571398</v>
      </c>
      <c r="K174">
        <f t="shared" si="61"/>
        <v>94.550339457688693</v>
      </c>
      <c r="L174">
        <f t="shared" si="62"/>
        <v>9.410579823866458</v>
      </c>
      <c r="M174">
        <f t="shared" si="63"/>
        <v>47.228123088163215</v>
      </c>
      <c r="N174">
        <f t="shared" si="64"/>
        <v>9.9531309924839897E-2</v>
      </c>
      <c r="O174">
        <f t="shared" si="65"/>
        <v>3</v>
      </c>
      <c r="P174">
        <f t="shared" si="66"/>
        <v>9.7907171748971317E-2</v>
      </c>
      <c r="Q174">
        <f t="shared" si="67"/>
        <v>6.1335857413421006E-2</v>
      </c>
      <c r="R174">
        <f t="shared" si="68"/>
        <v>215.02076304777356</v>
      </c>
      <c r="S174">
        <f t="shared" si="69"/>
        <v>24.578571767320021</v>
      </c>
      <c r="T174">
        <f t="shared" si="70"/>
        <v>24.184212500000001</v>
      </c>
      <c r="U174">
        <f t="shared" si="71"/>
        <v>3.0282765367574052</v>
      </c>
      <c r="V174">
        <f t="shared" si="72"/>
        <v>70.405011891163241</v>
      </c>
      <c r="W174">
        <f t="shared" si="73"/>
        <v>2.0566866734802072</v>
      </c>
      <c r="X174">
        <f t="shared" si="74"/>
        <v>2.9212219673502373</v>
      </c>
      <c r="Y174">
        <f t="shared" si="75"/>
        <v>0.97158986327719798</v>
      </c>
      <c r="Z174">
        <f t="shared" si="76"/>
        <v>-43.2534700492062</v>
      </c>
      <c r="AA174">
        <f t="shared" si="77"/>
        <v>-96.821812328576442</v>
      </c>
      <c r="AB174">
        <f t="shared" si="78"/>
        <v>-6.7503749245355831</v>
      </c>
      <c r="AC174">
        <f t="shared" si="79"/>
        <v>68.195105745455322</v>
      </c>
      <c r="AD174">
        <v>0</v>
      </c>
      <c r="AE174">
        <v>0</v>
      </c>
      <c r="AF174">
        <v>3</v>
      </c>
      <c r="AG174">
        <v>6</v>
      </c>
      <c r="AH174">
        <v>1</v>
      </c>
      <c r="AI174">
        <f t="shared" si="80"/>
        <v>1</v>
      </c>
      <c r="AJ174">
        <f t="shared" si="81"/>
        <v>0</v>
      </c>
      <c r="AK174">
        <f t="shared" si="82"/>
        <v>67823.678463292643</v>
      </c>
      <c r="AL174">
        <f t="shared" si="83"/>
        <v>1199.99285714286</v>
      </c>
      <c r="AM174">
        <f t="shared" si="84"/>
        <v>963.3550434596583</v>
      </c>
      <c r="AN174">
        <f t="shared" si="85"/>
        <v>0.80280064812499985</v>
      </c>
      <c r="AO174">
        <f t="shared" si="86"/>
        <v>0.22319991420357144</v>
      </c>
      <c r="AP174">
        <v>10</v>
      </c>
      <c r="AQ174">
        <v>1</v>
      </c>
      <c r="AR174" t="s">
        <v>237</v>
      </c>
      <c r="AS174">
        <v>1560442297.1607101</v>
      </c>
      <c r="AT174">
        <v>474.51221428571398</v>
      </c>
      <c r="AU174">
        <v>513.66207142857104</v>
      </c>
      <c r="AV174">
        <v>20.664021428571399</v>
      </c>
      <c r="AW174">
        <v>19.0632428571429</v>
      </c>
      <c r="AX174">
        <v>600.04360714285701</v>
      </c>
      <c r="AY174">
        <v>99.429850000000002</v>
      </c>
      <c r="AZ174">
        <v>9.9986464285714297E-2</v>
      </c>
      <c r="BA174">
        <v>23.585571428571399</v>
      </c>
      <c r="BB174">
        <v>24.310107142857099</v>
      </c>
      <c r="BC174">
        <v>24.058317857142899</v>
      </c>
      <c r="BD174">
        <v>0</v>
      </c>
      <c r="BE174">
        <v>0</v>
      </c>
      <c r="BF174">
        <v>12996.25</v>
      </c>
      <c r="BG174">
        <v>1041.4939285714299</v>
      </c>
      <c r="BH174">
        <v>19.7726928571429</v>
      </c>
      <c r="BI174">
        <v>1199.99285714286</v>
      </c>
      <c r="BJ174">
        <v>0.33000257142857098</v>
      </c>
      <c r="BK174">
        <v>0.32999610714285699</v>
      </c>
      <c r="BL174">
        <v>0.33000042857142903</v>
      </c>
      <c r="BM174">
        <v>1.0001120357142901E-2</v>
      </c>
      <c r="BN174">
        <v>26</v>
      </c>
      <c r="BO174">
        <v>17743.0285714286</v>
      </c>
      <c r="BP174">
        <v>1560439127</v>
      </c>
      <c r="BQ174" t="s">
        <v>238</v>
      </c>
      <c r="BR174">
        <v>2</v>
      </c>
      <c r="BS174">
        <v>-0.51400000000000001</v>
      </c>
      <c r="BT174">
        <v>2.4E-2</v>
      </c>
      <c r="BU174">
        <v>400</v>
      </c>
      <c r="BV174">
        <v>19</v>
      </c>
      <c r="BW174">
        <v>0.04</v>
      </c>
      <c r="BX174">
        <v>0.04</v>
      </c>
      <c r="BY174">
        <v>22.980928051361602</v>
      </c>
      <c r="BZ174">
        <v>1.54391100125852</v>
      </c>
      <c r="CA174">
        <v>0.15918190302183599</v>
      </c>
      <c r="CB174">
        <v>0</v>
      </c>
      <c r="CC174">
        <v>-39.0962707317073</v>
      </c>
      <c r="CD174">
        <v>-2.7247923344947398</v>
      </c>
      <c r="CE174">
        <v>0.279112016366104</v>
      </c>
      <c r="CF174">
        <v>0</v>
      </c>
      <c r="CG174">
        <v>1.6000329268292699</v>
      </c>
      <c r="CH174">
        <v>6.2773379790943398E-2</v>
      </c>
      <c r="CI174">
        <v>7.2117117632100004E-3</v>
      </c>
      <c r="CJ174">
        <v>1</v>
      </c>
      <c r="CK174">
        <v>1</v>
      </c>
      <c r="CL174">
        <v>3</v>
      </c>
      <c r="CM174" t="s">
        <v>257</v>
      </c>
      <c r="CN174">
        <v>1.8608100000000001</v>
      </c>
      <c r="CO174">
        <v>1.8577600000000001</v>
      </c>
      <c r="CP174">
        <v>1.86053</v>
      </c>
      <c r="CQ174">
        <v>1.8533299999999999</v>
      </c>
      <c r="CR174">
        <v>1.85189</v>
      </c>
      <c r="CS174">
        <v>1.8527199999999999</v>
      </c>
      <c r="CT174">
        <v>1.8564499999999999</v>
      </c>
      <c r="CU174">
        <v>1.8626499999999999</v>
      </c>
      <c r="CV174" t="s">
        <v>240</v>
      </c>
      <c r="CW174" t="s">
        <v>19</v>
      </c>
      <c r="CX174" t="s">
        <v>19</v>
      </c>
      <c r="CY174" t="s">
        <v>19</v>
      </c>
      <c r="CZ174" t="s">
        <v>241</v>
      </c>
      <c r="DA174" t="s">
        <v>242</v>
      </c>
      <c r="DB174" t="s">
        <v>243</v>
      </c>
      <c r="DC174" t="s">
        <v>243</v>
      </c>
      <c r="DD174" t="s">
        <v>243</v>
      </c>
      <c r="DE174" t="s">
        <v>243</v>
      </c>
      <c r="DF174">
        <v>0</v>
      </c>
      <c r="DG174">
        <v>100</v>
      </c>
      <c r="DH174">
        <v>100</v>
      </c>
      <c r="DI174">
        <v>-0.51400000000000001</v>
      </c>
      <c r="DJ174">
        <v>2.4E-2</v>
      </c>
      <c r="DK174">
        <v>3</v>
      </c>
      <c r="DL174">
        <v>619.88900000000001</v>
      </c>
      <c r="DM174">
        <v>287.46699999999998</v>
      </c>
      <c r="DN174">
        <v>23.001000000000001</v>
      </c>
      <c r="DO174">
        <v>24.7879</v>
      </c>
      <c r="DP174">
        <v>30.000399999999999</v>
      </c>
      <c r="DQ174">
        <v>24.843900000000001</v>
      </c>
      <c r="DR174">
        <v>24.855399999999999</v>
      </c>
      <c r="DS174">
        <v>24.2835</v>
      </c>
      <c r="DT174">
        <v>28.327100000000002</v>
      </c>
      <c r="DU174">
        <v>84.731399999999994</v>
      </c>
      <c r="DV174">
        <v>23</v>
      </c>
      <c r="DW174">
        <v>540.83000000000004</v>
      </c>
      <c r="DX174">
        <v>19</v>
      </c>
      <c r="DY174">
        <v>101.117</v>
      </c>
      <c r="DZ174">
        <v>105.081</v>
      </c>
    </row>
    <row r="175" spans="1:130" x14ac:dyDescent="0.25">
      <c r="A175">
        <v>159</v>
      </c>
      <c r="B175">
        <v>1560442308.5</v>
      </c>
      <c r="C175">
        <v>316</v>
      </c>
      <c r="D175" t="s">
        <v>560</v>
      </c>
      <c r="E175" t="s">
        <v>561</v>
      </c>
      <c r="G175">
        <v>1560442299.1607101</v>
      </c>
      <c r="H175">
        <f t="shared" si="58"/>
        <v>9.8183648218491139E-4</v>
      </c>
      <c r="I175">
        <f t="shared" si="59"/>
        <v>23.074740514210973</v>
      </c>
      <c r="J175">
        <f t="shared" si="60"/>
        <v>477.763392857143</v>
      </c>
      <c r="K175">
        <f t="shared" si="61"/>
        <v>97.245570481440708</v>
      </c>
      <c r="L175">
        <f t="shared" si="62"/>
        <v>9.678829595560746</v>
      </c>
      <c r="M175">
        <f t="shared" si="63"/>
        <v>47.551682236711819</v>
      </c>
      <c r="N175">
        <f t="shared" si="64"/>
        <v>9.9607588133793681E-2</v>
      </c>
      <c r="O175">
        <f t="shared" si="65"/>
        <v>3</v>
      </c>
      <c r="P175">
        <f t="shared" si="66"/>
        <v>9.7980979951140551E-2</v>
      </c>
      <c r="Q175">
        <f t="shared" si="67"/>
        <v>6.1382204799974159E-2</v>
      </c>
      <c r="R175">
        <f t="shared" si="68"/>
        <v>215.02100870037077</v>
      </c>
      <c r="S175">
        <f t="shared" si="69"/>
        <v>24.581729235228831</v>
      </c>
      <c r="T175">
        <f t="shared" si="70"/>
        <v>24.18654285714285</v>
      </c>
      <c r="U175">
        <f t="shared" si="71"/>
        <v>3.0286998853783684</v>
      </c>
      <c r="V175">
        <f t="shared" si="72"/>
        <v>70.395186120226199</v>
      </c>
      <c r="W175">
        <f t="shared" si="73"/>
        <v>2.0568236459060083</v>
      </c>
      <c r="X175">
        <f t="shared" si="74"/>
        <v>2.9218242883728012</v>
      </c>
      <c r="Y175">
        <f t="shared" si="75"/>
        <v>0.97187623947236013</v>
      </c>
      <c r="Z175">
        <f t="shared" si="76"/>
        <v>-43.298988864354591</v>
      </c>
      <c r="AA175">
        <f t="shared" si="77"/>
        <v>-96.645346799991685</v>
      </c>
      <c r="AB175">
        <f t="shared" si="78"/>
        <v>-6.7382676139320665</v>
      </c>
      <c r="AC175">
        <f t="shared" si="79"/>
        <v>68.338405422092436</v>
      </c>
      <c r="AD175">
        <v>0</v>
      </c>
      <c r="AE175">
        <v>0</v>
      </c>
      <c r="AF175">
        <v>3</v>
      </c>
      <c r="AG175">
        <v>6</v>
      </c>
      <c r="AH175">
        <v>1</v>
      </c>
      <c r="AI175">
        <f t="shared" si="80"/>
        <v>1</v>
      </c>
      <c r="AJ175">
        <f t="shared" si="81"/>
        <v>0</v>
      </c>
      <c r="AK175">
        <f t="shared" si="82"/>
        <v>67827.185278351331</v>
      </c>
      <c r="AL175">
        <f t="shared" si="83"/>
        <v>1199.9939285714299</v>
      </c>
      <c r="AM175">
        <f t="shared" si="84"/>
        <v>963.35581060367952</v>
      </c>
      <c r="AN175">
        <f t="shared" si="85"/>
        <v>0.8028005706250001</v>
      </c>
      <c r="AO175">
        <f t="shared" si="86"/>
        <v>0.22319999146071431</v>
      </c>
      <c r="AP175">
        <v>10</v>
      </c>
      <c r="AQ175">
        <v>1</v>
      </c>
      <c r="AR175" t="s">
        <v>237</v>
      </c>
      <c r="AS175">
        <v>1560442299.1607101</v>
      </c>
      <c r="AT175">
        <v>477.763392857143</v>
      </c>
      <c r="AU175">
        <v>517.000071428571</v>
      </c>
      <c r="AV175">
        <v>20.665410714285699</v>
      </c>
      <c r="AW175">
        <v>19.062957142857101</v>
      </c>
      <c r="AX175">
        <v>600.046357142857</v>
      </c>
      <c r="AY175">
        <v>99.429764285714299</v>
      </c>
      <c r="AZ175">
        <v>0.100009128571429</v>
      </c>
      <c r="BA175">
        <v>23.588992857142902</v>
      </c>
      <c r="BB175">
        <v>24.3122857142857</v>
      </c>
      <c r="BC175">
        <v>24.0608</v>
      </c>
      <c r="BD175">
        <v>0</v>
      </c>
      <c r="BE175">
        <v>0</v>
      </c>
      <c r="BF175">
        <v>12997.1785714286</v>
      </c>
      <c r="BG175">
        <v>1041.52071428571</v>
      </c>
      <c r="BH175">
        <v>19.390664285714301</v>
      </c>
      <c r="BI175">
        <v>1199.9939285714299</v>
      </c>
      <c r="BJ175">
        <v>0.33000153571428598</v>
      </c>
      <c r="BK175">
        <v>0.32999725000000002</v>
      </c>
      <c r="BL175">
        <v>0.33000060714285701</v>
      </c>
      <c r="BM175">
        <v>1.0000903214285701E-2</v>
      </c>
      <c r="BN175">
        <v>26</v>
      </c>
      <c r="BO175">
        <v>17743.035714285699</v>
      </c>
      <c r="BP175">
        <v>1560439127</v>
      </c>
      <c r="BQ175" t="s">
        <v>238</v>
      </c>
      <c r="BR175">
        <v>2</v>
      </c>
      <c r="BS175">
        <v>-0.51400000000000001</v>
      </c>
      <c r="BT175">
        <v>2.4E-2</v>
      </c>
      <c r="BU175">
        <v>400</v>
      </c>
      <c r="BV175">
        <v>19</v>
      </c>
      <c r="BW175">
        <v>0.04</v>
      </c>
      <c r="BX175">
        <v>0.04</v>
      </c>
      <c r="BY175">
        <v>23.034669931895301</v>
      </c>
      <c r="BZ175">
        <v>1.51901808752907</v>
      </c>
      <c r="CA175">
        <v>0.15645398163837601</v>
      </c>
      <c r="CB175">
        <v>0</v>
      </c>
      <c r="CC175">
        <v>-39.185139024390203</v>
      </c>
      <c r="CD175">
        <v>-2.68332125435562</v>
      </c>
      <c r="CE175">
        <v>0.275679738967333</v>
      </c>
      <c r="CF175">
        <v>0</v>
      </c>
      <c r="CG175">
        <v>1.60163829268293</v>
      </c>
      <c r="CH175">
        <v>6.9737979094077404E-2</v>
      </c>
      <c r="CI175">
        <v>7.65301754688131E-3</v>
      </c>
      <c r="CJ175">
        <v>1</v>
      </c>
      <c r="CK175">
        <v>1</v>
      </c>
      <c r="CL175">
        <v>3</v>
      </c>
      <c r="CM175" t="s">
        <v>257</v>
      </c>
      <c r="CN175">
        <v>1.8608100000000001</v>
      </c>
      <c r="CO175">
        <v>1.8577600000000001</v>
      </c>
      <c r="CP175">
        <v>1.8605100000000001</v>
      </c>
      <c r="CQ175">
        <v>1.8533299999999999</v>
      </c>
      <c r="CR175">
        <v>1.85189</v>
      </c>
      <c r="CS175">
        <v>1.85273</v>
      </c>
      <c r="CT175">
        <v>1.85643</v>
      </c>
      <c r="CU175">
        <v>1.8626400000000001</v>
      </c>
      <c r="CV175" t="s">
        <v>240</v>
      </c>
      <c r="CW175" t="s">
        <v>19</v>
      </c>
      <c r="CX175" t="s">
        <v>19</v>
      </c>
      <c r="CY175" t="s">
        <v>19</v>
      </c>
      <c r="CZ175" t="s">
        <v>241</v>
      </c>
      <c r="DA175" t="s">
        <v>242</v>
      </c>
      <c r="DB175" t="s">
        <v>243</v>
      </c>
      <c r="DC175" t="s">
        <v>243</v>
      </c>
      <c r="DD175" t="s">
        <v>243</v>
      </c>
      <c r="DE175" t="s">
        <v>243</v>
      </c>
      <c r="DF175">
        <v>0</v>
      </c>
      <c r="DG175">
        <v>100</v>
      </c>
      <c r="DH175">
        <v>100</v>
      </c>
      <c r="DI175">
        <v>-0.51400000000000001</v>
      </c>
      <c r="DJ175">
        <v>2.4E-2</v>
      </c>
      <c r="DK175">
        <v>3</v>
      </c>
      <c r="DL175">
        <v>619.92200000000003</v>
      </c>
      <c r="DM175">
        <v>287.37200000000001</v>
      </c>
      <c r="DN175">
        <v>23.000900000000001</v>
      </c>
      <c r="DO175">
        <v>24.789400000000001</v>
      </c>
      <c r="DP175">
        <v>30.000299999999999</v>
      </c>
      <c r="DQ175">
        <v>24.844999999999999</v>
      </c>
      <c r="DR175">
        <v>24.8565</v>
      </c>
      <c r="DS175">
        <v>24.374400000000001</v>
      </c>
      <c r="DT175">
        <v>28.327100000000002</v>
      </c>
      <c r="DU175">
        <v>84.731399999999994</v>
      </c>
      <c r="DV175">
        <v>23</v>
      </c>
      <c r="DW175">
        <v>540.83000000000004</v>
      </c>
      <c r="DX175">
        <v>19</v>
      </c>
      <c r="DY175">
        <v>101.116</v>
      </c>
      <c r="DZ175">
        <v>105.081</v>
      </c>
    </row>
    <row r="176" spans="1:130" x14ac:dyDescent="0.25">
      <c r="A176">
        <v>160</v>
      </c>
      <c r="B176">
        <v>1560442310.5</v>
      </c>
      <c r="C176">
        <v>318</v>
      </c>
      <c r="D176" t="s">
        <v>562</v>
      </c>
      <c r="E176" t="s">
        <v>563</v>
      </c>
      <c r="G176">
        <v>1560442301.1607101</v>
      </c>
      <c r="H176">
        <f t="shared" si="58"/>
        <v>9.828192087472671E-4</v>
      </c>
      <c r="I176">
        <f t="shared" si="59"/>
        <v>23.124547704057896</v>
      </c>
      <c r="J176">
        <f t="shared" si="60"/>
        <v>481.014821428571</v>
      </c>
      <c r="K176">
        <f t="shared" si="61"/>
        <v>99.852462474035136</v>
      </c>
      <c r="L176">
        <f t="shared" si="62"/>
        <v>9.938282937215634</v>
      </c>
      <c r="M176">
        <f t="shared" si="63"/>
        <v>47.875247879785306</v>
      </c>
      <c r="N176">
        <f t="shared" si="64"/>
        <v>9.9665471798639188E-2</v>
      </c>
      <c r="O176">
        <f t="shared" si="65"/>
        <v>3</v>
      </c>
      <c r="P176">
        <f t="shared" si="66"/>
        <v>9.80369880211647E-2</v>
      </c>
      <c r="Q176">
        <f t="shared" si="67"/>
        <v>6.1417374817502243E-2</v>
      </c>
      <c r="R176">
        <f t="shared" si="68"/>
        <v>215.02163879914903</v>
      </c>
      <c r="S176">
        <f t="shared" si="69"/>
        <v>24.584894394593725</v>
      </c>
      <c r="T176">
        <f t="shared" si="70"/>
        <v>24.1895339285714</v>
      </c>
      <c r="U176">
        <f t="shared" si="71"/>
        <v>3.0292433397023117</v>
      </c>
      <c r="V176">
        <f t="shared" si="72"/>
        <v>70.385183191014093</v>
      </c>
      <c r="W176">
        <f t="shared" si="73"/>
        <v>2.0569545137881988</v>
      </c>
      <c r="X176">
        <f t="shared" si="74"/>
        <v>2.9224254602079451</v>
      </c>
      <c r="Y176">
        <f t="shared" si="75"/>
        <v>0.97228882591411292</v>
      </c>
      <c r="Z176">
        <f t="shared" si="76"/>
        <v>-43.342327105754478</v>
      </c>
      <c r="AA176">
        <f t="shared" si="77"/>
        <v>-96.576897814288344</v>
      </c>
      <c r="AB176">
        <f t="shared" si="78"/>
        <v>-6.7337131469613878</v>
      </c>
      <c r="AC176">
        <f t="shared" si="79"/>
        <v>68.368700732144845</v>
      </c>
      <c r="AD176">
        <v>0</v>
      </c>
      <c r="AE176">
        <v>0</v>
      </c>
      <c r="AF176">
        <v>3</v>
      </c>
      <c r="AG176">
        <v>6</v>
      </c>
      <c r="AH176">
        <v>1</v>
      </c>
      <c r="AI176">
        <f t="shared" si="80"/>
        <v>1</v>
      </c>
      <c r="AJ176">
        <f t="shared" si="81"/>
        <v>0</v>
      </c>
      <c r="AK176">
        <f t="shared" si="82"/>
        <v>67833.562208738527</v>
      </c>
      <c r="AL176">
        <f t="shared" si="83"/>
        <v>1199.99714285714</v>
      </c>
      <c r="AM176">
        <f t="shared" si="84"/>
        <v>963.35831774854148</v>
      </c>
      <c r="AN176">
        <f t="shared" si="85"/>
        <v>0.80280050955357107</v>
      </c>
      <c r="AO176">
        <f t="shared" si="86"/>
        <v>0.22320006464642847</v>
      </c>
      <c r="AP176">
        <v>10</v>
      </c>
      <c r="AQ176">
        <v>1</v>
      </c>
      <c r="AR176" t="s">
        <v>237</v>
      </c>
      <c r="AS176">
        <v>1560442301.1607101</v>
      </c>
      <c r="AT176">
        <v>481.014821428571</v>
      </c>
      <c r="AU176">
        <v>520.34057142857102</v>
      </c>
      <c r="AV176">
        <v>20.6667464285714</v>
      </c>
      <c r="AW176">
        <v>19.062692857142899</v>
      </c>
      <c r="AX176">
        <v>600.04700000000003</v>
      </c>
      <c r="AY176">
        <v>99.429667857142803</v>
      </c>
      <c r="AZ176">
        <v>0.100005132142857</v>
      </c>
      <c r="BA176">
        <v>23.592407142857098</v>
      </c>
      <c r="BB176">
        <v>24.3142071428571</v>
      </c>
      <c r="BC176">
        <v>24.0648607142857</v>
      </c>
      <c r="BD176">
        <v>0</v>
      </c>
      <c r="BE176">
        <v>0</v>
      </c>
      <c r="BF176">
        <v>12998.7214285714</v>
      </c>
      <c r="BG176">
        <v>1041.5439285714299</v>
      </c>
      <c r="BH176">
        <v>19.195900000000002</v>
      </c>
      <c r="BI176">
        <v>1199.99714285714</v>
      </c>
      <c r="BJ176">
        <v>0.33000049999999997</v>
      </c>
      <c r="BK176">
        <v>0.32999800000000001</v>
      </c>
      <c r="BL176">
        <v>0.33000107142857099</v>
      </c>
      <c r="BM176">
        <v>1.00007432142857E-2</v>
      </c>
      <c r="BN176">
        <v>26</v>
      </c>
      <c r="BO176">
        <v>17743.071428571398</v>
      </c>
      <c r="BP176">
        <v>1560439127</v>
      </c>
      <c r="BQ176" t="s">
        <v>238</v>
      </c>
      <c r="BR176">
        <v>2</v>
      </c>
      <c r="BS176">
        <v>-0.51400000000000001</v>
      </c>
      <c r="BT176">
        <v>2.4E-2</v>
      </c>
      <c r="BU176">
        <v>400</v>
      </c>
      <c r="BV176">
        <v>19</v>
      </c>
      <c r="BW176">
        <v>0.04</v>
      </c>
      <c r="BX176">
        <v>0.04</v>
      </c>
      <c r="BY176">
        <v>23.0761232504397</v>
      </c>
      <c r="BZ176">
        <v>1.40126194040222</v>
      </c>
      <c r="CA176">
        <v>0.147177509607543</v>
      </c>
      <c r="CB176">
        <v>0</v>
      </c>
      <c r="CC176">
        <v>-39.262658536585398</v>
      </c>
      <c r="CD176">
        <v>-2.4965331010453</v>
      </c>
      <c r="CE176">
        <v>0.26029468663524702</v>
      </c>
      <c r="CF176">
        <v>0</v>
      </c>
      <c r="CG176">
        <v>1.60301195121951</v>
      </c>
      <c r="CH176">
        <v>7.0603066202085604E-2</v>
      </c>
      <c r="CI176">
        <v>7.7013005615340002E-3</v>
      </c>
      <c r="CJ176">
        <v>1</v>
      </c>
      <c r="CK176">
        <v>1</v>
      </c>
      <c r="CL176">
        <v>3</v>
      </c>
      <c r="CM176" t="s">
        <v>257</v>
      </c>
      <c r="CN176">
        <v>1.8608100000000001</v>
      </c>
      <c r="CO176">
        <v>1.8577600000000001</v>
      </c>
      <c r="CP176">
        <v>1.8605100000000001</v>
      </c>
      <c r="CQ176">
        <v>1.8533299999999999</v>
      </c>
      <c r="CR176">
        <v>1.85192</v>
      </c>
      <c r="CS176">
        <v>1.85273</v>
      </c>
      <c r="CT176">
        <v>1.8564099999999999</v>
      </c>
      <c r="CU176">
        <v>1.8626400000000001</v>
      </c>
      <c r="CV176" t="s">
        <v>240</v>
      </c>
      <c r="CW176" t="s">
        <v>19</v>
      </c>
      <c r="CX176" t="s">
        <v>19</v>
      </c>
      <c r="CY176" t="s">
        <v>19</v>
      </c>
      <c r="CZ176" t="s">
        <v>241</v>
      </c>
      <c r="DA176" t="s">
        <v>242</v>
      </c>
      <c r="DB176" t="s">
        <v>243</v>
      </c>
      <c r="DC176" t="s">
        <v>243</v>
      </c>
      <c r="DD176" t="s">
        <v>243</v>
      </c>
      <c r="DE176" t="s">
        <v>243</v>
      </c>
      <c r="DF176">
        <v>0</v>
      </c>
      <c r="DG176">
        <v>100</v>
      </c>
      <c r="DH176">
        <v>100</v>
      </c>
      <c r="DI176">
        <v>-0.51400000000000001</v>
      </c>
      <c r="DJ176">
        <v>2.4E-2</v>
      </c>
      <c r="DK176">
        <v>3</v>
      </c>
      <c r="DL176">
        <v>619.78200000000004</v>
      </c>
      <c r="DM176">
        <v>287.33600000000001</v>
      </c>
      <c r="DN176">
        <v>23.000800000000002</v>
      </c>
      <c r="DO176">
        <v>24.791</v>
      </c>
      <c r="DP176">
        <v>30.000299999999999</v>
      </c>
      <c r="DQ176">
        <v>24.846499999999999</v>
      </c>
      <c r="DR176">
        <v>24.8581</v>
      </c>
      <c r="DS176">
        <v>24.5014</v>
      </c>
      <c r="DT176">
        <v>28.327100000000002</v>
      </c>
      <c r="DU176">
        <v>84.731399999999994</v>
      </c>
      <c r="DV176">
        <v>23</v>
      </c>
      <c r="DW176">
        <v>545.83000000000004</v>
      </c>
      <c r="DX176">
        <v>19</v>
      </c>
      <c r="DY176">
        <v>101.116</v>
      </c>
      <c r="DZ176">
        <v>105.08</v>
      </c>
    </row>
    <row r="177" spans="1:130" x14ac:dyDescent="0.25">
      <c r="A177">
        <v>161</v>
      </c>
      <c r="B177">
        <v>1560442312.5</v>
      </c>
      <c r="C177">
        <v>320</v>
      </c>
      <c r="D177" t="s">
        <v>564</v>
      </c>
      <c r="E177" t="s">
        <v>565</v>
      </c>
      <c r="G177">
        <v>1560442303.1607101</v>
      </c>
      <c r="H177">
        <f t="shared" si="58"/>
        <v>9.8363840743639127E-4</v>
      </c>
      <c r="I177">
        <f t="shared" si="59"/>
        <v>23.169063754393285</v>
      </c>
      <c r="J177">
        <f t="shared" si="60"/>
        <v>484.27271428571402</v>
      </c>
      <c r="K177">
        <f t="shared" si="61"/>
        <v>102.45913781712464</v>
      </c>
      <c r="L177">
        <f t="shared" si="62"/>
        <v>10.197732561703363</v>
      </c>
      <c r="M177">
        <f t="shared" si="63"/>
        <v>48.199543080583055</v>
      </c>
      <c r="N177">
        <f t="shared" si="64"/>
        <v>9.9698414302370184E-2</v>
      </c>
      <c r="O177">
        <f t="shared" si="65"/>
        <v>3</v>
      </c>
      <c r="P177">
        <f t="shared" si="66"/>
        <v>9.8068862619765565E-2</v>
      </c>
      <c r="Q177">
        <f t="shared" si="67"/>
        <v>6.1437390371634391E-2</v>
      </c>
      <c r="R177">
        <f t="shared" si="68"/>
        <v>215.02180551527545</v>
      </c>
      <c r="S177">
        <f t="shared" si="69"/>
        <v>24.588020046450545</v>
      </c>
      <c r="T177">
        <f t="shared" si="70"/>
        <v>24.19285892857145</v>
      </c>
      <c r="U177">
        <f t="shared" si="71"/>
        <v>3.0298475662993201</v>
      </c>
      <c r="V177">
        <f t="shared" si="72"/>
        <v>70.374899892221592</v>
      </c>
      <c r="W177">
        <f t="shared" si="73"/>
        <v>2.0570674036266214</v>
      </c>
      <c r="X177">
        <f t="shared" si="74"/>
        <v>2.9230129020105156</v>
      </c>
      <c r="Y177">
        <f t="shared" si="75"/>
        <v>0.97278016267269862</v>
      </c>
      <c r="Z177">
        <f t="shared" si="76"/>
        <v>-43.378453767944855</v>
      </c>
      <c r="AA177">
        <f t="shared" si="77"/>
        <v>-96.575164928568256</v>
      </c>
      <c r="AB177">
        <f t="shared" si="78"/>
        <v>-6.73381892667941</v>
      </c>
      <c r="AC177">
        <f t="shared" si="79"/>
        <v>68.334367892082923</v>
      </c>
      <c r="AD177">
        <v>0</v>
      </c>
      <c r="AE177">
        <v>0</v>
      </c>
      <c r="AF177">
        <v>3</v>
      </c>
      <c r="AG177">
        <v>6</v>
      </c>
      <c r="AH177">
        <v>1</v>
      </c>
      <c r="AI177">
        <f t="shared" si="80"/>
        <v>1</v>
      </c>
      <c r="AJ177">
        <f t="shared" si="81"/>
        <v>0</v>
      </c>
      <c r="AK177">
        <f t="shared" si="82"/>
        <v>67835.879305299095</v>
      </c>
      <c r="AL177">
        <f t="shared" si="83"/>
        <v>1199.9978571428601</v>
      </c>
      <c r="AM177">
        <f t="shared" si="84"/>
        <v>963.35873496347506</v>
      </c>
      <c r="AN177">
        <f t="shared" si="85"/>
        <v>0.80280037937499993</v>
      </c>
      <c r="AO177">
        <f t="shared" si="86"/>
        <v>0.22320014103928565</v>
      </c>
      <c r="AP177">
        <v>10</v>
      </c>
      <c r="AQ177">
        <v>1</v>
      </c>
      <c r="AR177" t="s">
        <v>237</v>
      </c>
      <c r="AS177">
        <v>1560442303.1607101</v>
      </c>
      <c r="AT177">
        <v>484.27271428571402</v>
      </c>
      <c r="AU177">
        <v>523.67875000000004</v>
      </c>
      <c r="AV177">
        <v>20.667864285714298</v>
      </c>
      <c r="AW177">
        <v>19.062471428571399</v>
      </c>
      <c r="AX177">
        <v>600.04546428571405</v>
      </c>
      <c r="AY177">
        <v>99.429746428571406</v>
      </c>
      <c r="AZ177">
        <v>0.100005421428571</v>
      </c>
      <c r="BA177">
        <v>23.595742857142898</v>
      </c>
      <c r="BB177">
        <v>24.316617857142901</v>
      </c>
      <c r="BC177">
        <v>24.069099999999999</v>
      </c>
      <c r="BD177">
        <v>0</v>
      </c>
      <c r="BE177">
        <v>0</v>
      </c>
      <c r="BF177">
        <v>12999.367857142901</v>
      </c>
      <c r="BG177">
        <v>1041.55892857143</v>
      </c>
      <c r="BH177">
        <v>19.130085714285698</v>
      </c>
      <c r="BI177">
        <v>1199.9978571428601</v>
      </c>
      <c r="BJ177">
        <v>0.32999914285714299</v>
      </c>
      <c r="BK177">
        <v>0.32999885714285698</v>
      </c>
      <c r="BL177">
        <v>0.33000160714285698</v>
      </c>
      <c r="BM177">
        <v>1.0000668214285699E-2</v>
      </c>
      <c r="BN177">
        <v>26</v>
      </c>
      <c r="BO177">
        <v>17743.078571428599</v>
      </c>
      <c r="BP177">
        <v>1560439127</v>
      </c>
      <c r="BQ177" t="s">
        <v>238</v>
      </c>
      <c r="BR177">
        <v>2</v>
      </c>
      <c r="BS177">
        <v>-0.51400000000000001</v>
      </c>
      <c r="BT177">
        <v>2.4E-2</v>
      </c>
      <c r="BU177">
        <v>400</v>
      </c>
      <c r="BV177">
        <v>19</v>
      </c>
      <c r="BW177">
        <v>0.04</v>
      </c>
      <c r="BX177">
        <v>0.04</v>
      </c>
      <c r="BY177">
        <v>23.131576276872799</v>
      </c>
      <c r="BZ177">
        <v>1.2749897801251799</v>
      </c>
      <c r="CA177">
        <v>0.13239724691296101</v>
      </c>
      <c r="CB177">
        <v>0</v>
      </c>
      <c r="CC177">
        <v>-39.361709756097603</v>
      </c>
      <c r="CD177">
        <v>-2.2871790940766799</v>
      </c>
      <c r="CE177">
        <v>0.23562226571345199</v>
      </c>
      <c r="CF177">
        <v>0</v>
      </c>
      <c r="CG177">
        <v>1.60420853658537</v>
      </c>
      <c r="CH177">
        <v>6.0385087108010098E-2</v>
      </c>
      <c r="CI177">
        <v>7.2304075251930803E-3</v>
      </c>
      <c r="CJ177">
        <v>1</v>
      </c>
      <c r="CK177">
        <v>1</v>
      </c>
      <c r="CL177">
        <v>3</v>
      </c>
      <c r="CM177" t="s">
        <v>257</v>
      </c>
      <c r="CN177">
        <v>1.8608100000000001</v>
      </c>
      <c r="CO177">
        <v>1.8577600000000001</v>
      </c>
      <c r="CP177">
        <v>1.86053</v>
      </c>
      <c r="CQ177">
        <v>1.8533299999999999</v>
      </c>
      <c r="CR177">
        <v>1.8519099999999999</v>
      </c>
      <c r="CS177">
        <v>1.85273</v>
      </c>
      <c r="CT177">
        <v>1.8564099999999999</v>
      </c>
      <c r="CU177">
        <v>1.8626499999999999</v>
      </c>
      <c r="CV177" t="s">
        <v>240</v>
      </c>
      <c r="CW177" t="s">
        <v>19</v>
      </c>
      <c r="CX177" t="s">
        <v>19</v>
      </c>
      <c r="CY177" t="s">
        <v>19</v>
      </c>
      <c r="CZ177" t="s">
        <v>241</v>
      </c>
      <c r="DA177" t="s">
        <v>242</v>
      </c>
      <c r="DB177" t="s">
        <v>243</v>
      </c>
      <c r="DC177" t="s">
        <v>243</v>
      </c>
      <c r="DD177" t="s">
        <v>243</v>
      </c>
      <c r="DE177" t="s">
        <v>243</v>
      </c>
      <c r="DF177">
        <v>0</v>
      </c>
      <c r="DG177">
        <v>100</v>
      </c>
      <c r="DH177">
        <v>100</v>
      </c>
      <c r="DI177">
        <v>-0.51400000000000001</v>
      </c>
      <c r="DJ177">
        <v>2.4E-2</v>
      </c>
      <c r="DK177">
        <v>3</v>
      </c>
      <c r="DL177">
        <v>619.77499999999998</v>
      </c>
      <c r="DM177">
        <v>287.36500000000001</v>
      </c>
      <c r="DN177">
        <v>23.000800000000002</v>
      </c>
      <c r="DO177">
        <v>24.792000000000002</v>
      </c>
      <c r="DP177">
        <v>30.000299999999999</v>
      </c>
      <c r="DQ177">
        <v>24.8476</v>
      </c>
      <c r="DR177">
        <v>24.859500000000001</v>
      </c>
      <c r="DS177">
        <v>24.645900000000001</v>
      </c>
      <c r="DT177">
        <v>28.327100000000002</v>
      </c>
      <c r="DU177">
        <v>84.731399999999994</v>
      </c>
      <c r="DV177">
        <v>23</v>
      </c>
      <c r="DW177">
        <v>550.83000000000004</v>
      </c>
      <c r="DX177">
        <v>19</v>
      </c>
      <c r="DY177">
        <v>101.11499999999999</v>
      </c>
      <c r="DZ177">
        <v>105.08</v>
      </c>
    </row>
    <row r="178" spans="1:130" x14ac:dyDescent="0.25">
      <c r="A178">
        <v>162</v>
      </c>
      <c r="B178">
        <v>1560442314.5</v>
      </c>
      <c r="C178">
        <v>322</v>
      </c>
      <c r="D178" t="s">
        <v>566</v>
      </c>
      <c r="E178" t="s">
        <v>567</v>
      </c>
      <c r="G178">
        <v>1560442305.1607101</v>
      </c>
      <c r="H178">
        <f t="shared" si="58"/>
        <v>9.8437878720548477E-4</v>
      </c>
      <c r="I178">
        <f t="shared" si="59"/>
        <v>23.207400372355522</v>
      </c>
      <c r="J178">
        <f t="shared" si="60"/>
        <v>487.53096428571399</v>
      </c>
      <c r="K178">
        <f t="shared" si="61"/>
        <v>105.10957539992707</v>
      </c>
      <c r="L178">
        <f t="shared" si="62"/>
        <v>10.461571822132877</v>
      </c>
      <c r="M178">
        <f t="shared" si="63"/>
        <v>48.524030079872574</v>
      </c>
      <c r="N178">
        <f t="shared" si="64"/>
        <v>9.9716144168644952E-2</v>
      </c>
      <c r="O178">
        <f t="shared" si="65"/>
        <v>3</v>
      </c>
      <c r="P178">
        <f t="shared" si="66"/>
        <v>9.8086017590153632E-2</v>
      </c>
      <c r="Q178">
        <f t="shared" si="67"/>
        <v>6.144816279412129E-2</v>
      </c>
      <c r="R178">
        <f t="shared" si="68"/>
        <v>215.02180393938778</v>
      </c>
      <c r="S178">
        <f t="shared" si="69"/>
        <v>24.590950674689754</v>
      </c>
      <c r="T178">
        <f t="shared" si="70"/>
        <v>24.19648214285715</v>
      </c>
      <c r="U178">
        <f t="shared" si="71"/>
        <v>3.0305061050409781</v>
      </c>
      <c r="V178">
        <f t="shared" si="72"/>
        <v>70.364962272237932</v>
      </c>
      <c r="W178">
        <f t="shared" si="73"/>
        <v>2.0571637909866292</v>
      </c>
      <c r="X178">
        <f t="shared" si="74"/>
        <v>2.9235627001796471</v>
      </c>
      <c r="Y178">
        <f t="shared" si="75"/>
        <v>0.9733423140543489</v>
      </c>
      <c r="Z178">
        <f t="shared" si="76"/>
        <v>-43.411104515761878</v>
      </c>
      <c r="AA178">
        <f t="shared" si="77"/>
        <v>-96.656321742856079</v>
      </c>
      <c r="AB178">
        <f t="shared" si="78"/>
        <v>-6.7397073508796108</v>
      </c>
      <c r="AC178">
        <f t="shared" si="79"/>
        <v>68.214670329890225</v>
      </c>
      <c r="AD178">
        <v>0</v>
      </c>
      <c r="AE178">
        <v>0</v>
      </c>
      <c r="AF178">
        <v>3</v>
      </c>
      <c r="AG178">
        <v>6</v>
      </c>
      <c r="AH178">
        <v>1</v>
      </c>
      <c r="AI178">
        <f t="shared" si="80"/>
        <v>1</v>
      </c>
      <c r="AJ178">
        <f t="shared" si="81"/>
        <v>0</v>
      </c>
      <c r="AK178">
        <f t="shared" si="82"/>
        <v>67837.68785149802</v>
      </c>
      <c r="AL178">
        <f t="shared" si="83"/>
        <v>1199.9978571428601</v>
      </c>
      <c r="AM178">
        <f t="shared" si="84"/>
        <v>963.35853953525259</v>
      </c>
      <c r="AN178">
        <f t="shared" si="85"/>
        <v>0.80280021651785705</v>
      </c>
      <c r="AO178">
        <f t="shared" si="86"/>
        <v>0.22320018468214284</v>
      </c>
      <c r="AP178">
        <v>10</v>
      </c>
      <c r="AQ178">
        <v>1</v>
      </c>
      <c r="AR178" t="s">
        <v>237</v>
      </c>
      <c r="AS178">
        <v>1560442305.1607101</v>
      </c>
      <c r="AT178">
        <v>487.53096428571399</v>
      </c>
      <c r="AU178">
        <v>527.00675000000001</v>
      </c>
      <c r="AV178">
        <v>20.668749999999999</v>
      </c>
      <c r="AW178">
        <v>19.062153571428599</v>
      </c>
      <c r="AX178">
        <v>600.04671428571396</v>
      </c>
      <c r="AY178">
        <v>99.430110714285703</v>
      </c>
      <c r="AZ178">
        <v>0.100039439285714</v>
      </c>
      <c r="BA178">
        <v>23.598864285714299</v>
      </c>
      <c r="BB178">
        <v>24.320060714285699</v>
      </c>
      <c r="BC178">
        <v>24.072903571428601</v>
      </c>
      <c r="BD178">
        <v>0</v>
      </c>
      <c r="BE178">
        <v>0</v>
      </c>
      <c r="BF178">
        <v>12999.853571428601</v>
      </c>
      <c r="BG178">
        <v>1041.57071428571</v>
      </c>
      <c r="BH178">
        <v>19.025196428571402</v>
      </c>
      <c r="BI178">
        <v>1199.9978571428601</v>
      </c>
      <c r="BJ178">
        <v>0.32999810714285699</v>
      </c>
      <c r="BK178">
        <v>0.32999971428571401</v>
      </c>
      <c r="BL178">
        <v>0.33000178571428601</v>
      </c>
      <c r="BM178">
        <v>1.0000603928571401E-2</v>
      </c>
      <c r="BN178">
        <v>26</v>
      </c>
      <c r="BO178">
        <v>17743.071428571398</v>
      </c>
      <c r="BP178">
        <v>1560439127</v>
      </c>
      <c r="BQ178" t="s">
        <v>238</v>
      </c>
      <c r="BR178">
        <v>2</v>
      </c>
      <c r="BS178">
        <v>-0.51400000000000001</v>
      </c>
      <c r="BT178">
        <v>2.4E-2</v>
      </c>
      <c r="BU178">
        <v>400</v>
      </c>
      <c r="BV178">
        <v>19</v>
      </c>
      <c r="BW178">
        <v>0.04</v>
      </c>
      <c r="BX178">
        <v>0.04</v>
      </c>
      <c r="BY178">
        <v>23.177770122351099</v>
      </c>
      <c r="BZ178">
        <v>1.2841619478517901</v>
      </c>
      <c r="CA178">
        <v>0.13310375427854201</v>
      </c>
      <c r="CB178">
        <v>0</v>
      </c>
      <c r="CC178">
        <v>-39.437904878048798</v>
      </c>
      <c r="CD178">
        <v>-2.3207163763063101</v>
      </c>
      <c r="CE178">
        <v>0.23917704632426501</v>
      </c>
      <c r="CF178">
        <v>0</v>
      </c>
      <c r="CG178">
        <v>1.60519829268293</v>
      </c>
      <c r="CH178">
        <v>4.1169825783966101E-2</v>
      </c>
      <c r="CI178">
        <v>6.4212311343067397E-3</v>
      </c>
      <c r="CJ178">
        <v>1</v>
      </c>
      <c r="CK178">
        <v>1</v>
      </c>
      <c r="CL178">
        <v>3</v>
      </c>
      <c r="CM178" t="s">
        <v>257</v>
      </c>
      <c r="CN178">
        <v>1.8608100000000001</v>
      </c>
      <c r="CO178">
        <v>1.8577600000000001</v>
      </c>
      <c r="CP178">
        <v>1.86052</v>
      </c>
      <c r="CQ178">
        <v>1.8533299999999999</v>
      </c>
      <c r="CR178">
        <v>1.85189</v>
      </c>
      <c r="CS178">
        <v>1.8527400000000001</v>
      </c>
      <c r="CT178">
        <v>1.85642</v>
      </c>
      <c r="CU178">
        <v>1.8626499999999999</v>
      </c>
      <c r="CV178" t="s">
        <v>240</v>
      </c>
      <c r="CW178" t="s">
        <v>19</v>
      </c>
      <c r="CX178" t="s">
        <v>19</v>
      </c>
      <c r="CY178" t="s">
        <v>19</v>
      </c>
      <c r="CZ178" t="s">
        <v>241</v>
      </c>
      <c r="DA178" t="s">
        <v>242</v>
      </c>
      <c r="DB178" t="s">
        <v>243</v>
      </c>
      <c r="DC178" t="s">
        <v>243</v>
      </c>
      <c r="DD178" t="s">
        <v>243</v>
      </c>
      <c r="DE178" t="s">
        <v>243</v>
      </c>
      <c r="DF178">
        <v>0</v>
      </c>
      <c r="DG178">
        <v>100</v>
      </c>
      <c r="DH178">
        <v>100</v>
      </c>
      <c r="DI178">
        <v>-0.51400000000000001</v>
      </c>
      <c r="DJ178">
        <v>2.4E-2</v>
      </c>
      <c r="DK178">
        <v>3</v>
      </c>
      <c r="DL178">
        <v>620.12199999999996</v>
      </c>
      <c r="DM178">
        <v>287.22699999999998</v>
      </c>
      <c r="DN178">
        <v>23.000800000000002</v>
      </c>
      <c r="DO178">
        <v>24.793600000000001</v>
      </c>
      <c r="DP178">
        <v>30.000299999999999</v>
      </c>
      <c r="DQ178">
        <v>24.848600000000001</v>
      </c>
      <c r="DR178">
        <v>24.860700000000001</v>
      </c>
      <c r="DS178">
        <v>24.734500000000001</v>
      </c>
      <c r="DT178">
        <v>28.327100000000002</v>
      </c>
      <c r="DU178">
        <v>84.731399999999994</v>
      </c>
      <c r="DV178">
        <v>23</v>
      </c>
      <c r="DW178">
        <v>550.83000000000004</v>
      </c>
      <c r="DX178">
        <v>19</v>
      </c>
      <c r="DY178">
        <v>101.11499999999999</v>
      </c>
      <c r="DZ178">
        <v>105.081</v>
      </c>
    </row>
    <row r="179" spans="1:130" x14ac:dyDescent="0.25">
      <c r="A179">
        <v>163</v>
      </c>
      <c r="B179">
        <v>1560442316.5</v>
      </c>
      <c r="C179">
        <v>324</v>
      </c>
      <c r="D179" t="s">
        <v>568</v>
      </c>
      <c r="E179" t="s">
        <v>569</v>
      </c>
      <c r="G179">
        <v>1560442307.1607101</v>
      </c>
      <c r="H179">
        <f t="shared" si="58"/>
        <v>9.8492797701832174E-4</v>
      </c>
      <c r="I179">
        <f t="shared" si="59"/>
        <v>23.253239517325888</v>
      </c>
      <c r="J179">
        <f t="shared" si="60"/>
        <v>490.782892857143</v>
      </c>
      <c r="K179">
        <f t="shared" si="61"/>
        <v>107.6175177381059</v>
      </c>
      <c r="L179">
        <f t="shared" si="62"/>
        <v>10.711265500944068</v>
      </c>
      <c r="M179">
        <f t="shared" si="63"/>
        <v>48.8480498268624</v>
      </c>
      <c r="N179">
        <f t="shared" si="64"/>
        <v>9.9729553773657817E-2</v>
      </c>
      <c r="O179">
        <f t="shared" si="65"/>
        <v>3</v>
      </c>
      <c r="P179">
        <f t="shared" si="66"/>
        <v>9.8098992318725806E-2</v>
      </c>
      <c r="Q179">
        <f t="shared" si="67"/>
        <v>6.1456310249686744E-2</v>
      </c>
      <c r="R179">
        <f t="shared" si="68"/>
        <v>215.02188160946926</v>
      </c>
      <c r="S179">
        <f t="shared" si="69"/>
        <v>24.593730634735934</v>
      </c>
      <c r="T179">
        <f t="shared" si="70"/>
        <v>24.199342857142849</v>
      </c>
      <c r="U179">
        <f t="shared" si="71"/>
        <v>3.0310261436953083</v>
      </c>
      <c r="V179">
        <f t="shared" si="72"/>
        <v>70.356054886599068</v>
      </c>
      <c r="W179">
        <f t="shared" si="73"/>
        <v>2.0572654673583606</v>
      </c>
      <c r="X179">
        <f t="shared" si="74"/>
        <v>2.924077352936135</v>
      </c>
      <c r="Y179">
        <f t="shared" si="75"/>
        <v>0.97376067633694774</v>
      </c>
      <c r="Z179">
        <f t="shared" si="76"/>
        <v>-43.435323786507986</v>
      </c>
      <c r="AA179">
        <f t="shared" si="77"/>
        <v>-96.646502057143778</v>
      </c>
      <c r="AB179">
        <f t="shared" si="78"/>
        <v>-6.7392195043725911</v>
      </c>
      <c r="AC179">
        <f t="shared" si="79"/>
        <v>68.20083626144492</v>
      </c>
      <c r="AD179">
        <v>0</v>
      </c>
      <c r="AE179">
        <v>0</v>
      </c>
      <c r="AF179">
        <v>3</v>
      </c>
      <c r="AG179">
        <v>6</v>
      </c>
      <c r="AH179">
        <v>1</v>
      </c>
      <c r="AI179">
        <f t="shared" si="80"/>
        <v>1</v>
      </c>
      <c r="AJ179">
        <f t="shared" si="81"/>
        <v>0</v>
      </c>
      <c r="AK179">
        <f t="shared" si="82"/>
        <v>67837.932306682196</v>
      </c>
      <c r="AL179">
        <f t="shared" si="83"/>
        <v>1199.9978571428601</v>
      </c>
      <c r="AM179">
        <f t="shared" si="84"/>
        <v>963.35850739245359</v>
      </c>
      <c r="AN179">
        <f t="shared" si="85"/>
        <v>0.8028001897321434</v>
      </c>
      <c r="AO179">
        <f t="shared" si="86"/>
        <v>0.2232002727535716</v>
      </c>
      <c r="AP179">
        <v>10</v>
      </c>
      <c r="AQ179">
        <v>1</v>
      </c>
      <c r="AR179" t="s">
        <v>237</v>
      </c>
      <c r="AS179">
        <v>1560442307.1607101</v>
      </c>
      <c r="AT179">
        <v>490.782892857143</v>
      </c>
      <c r="AU179">
        <v>530.34089285714299</v>
      </c>
      <c r="AV179">
        <v>20.6696214285714</v>
      </c>
      <c r="AW179">
        <v>19.062128571428602</v>
      </c>
      <c r="AX179">
        <v>600.04614285714297</v>
      </c>
      <c r="AY179">
        <v>99.430835714285706</v>
      </c>
      <c r="AZ179">
        <v>0.100037382142857</v>
      </c>
      <c r="BA179">
        <v>23.6017857142857</v>
      </c>
      <c r="BB179">
        <v>24.322960714285699</v>
      </c>
      <c r="BC179">
        <v>24.075724999999998</v>
      </c>
      <c r="BD179">
        <v>0</v>
      </c>
      <c r="BE179">
        <v>0</v>
      </c>
      <c r="BF179">
        <v>12999.9428571429</v>
      </c>
      <c r="BG179">
        <v>1041.57964285714</v>
      </c>
      <c r="BH179">
        <v>18.888860714285698</v>
      </c>
      <c r="BI179">
        <v>1199.9978571428601</v>
      </c>
      <c r="BJ179">
        <v>0.32999692857142898</v>
      </c>
      <c r="BK179">
        <v>0.33000024999999999</v>
      </c>
      <c r="BL179">
        <v>0.330002535714286</v>
      </c>
      <c r="BM179">
        <v>1.00005182142857E-2</v>
      </c>
      <c r="BN179">
        <v>26</v>
      </c>
      <c r="BO179">
        <v>17743.057142857098</v>
      </c>
      <c r="BP179">
        <v>1560439127</v>
      </c>
      <c r="BQ179" t="s">
        <v>238</v>
      </c>
      <c r="BR179">
        <v>2</v>
      </c>
      <c r="BS179">
        <v>-0.51400000000000001</v>
      </c>
      <c r="BT179">
        <v>2.4E-2</v>
      </c>
      <c r="BU179">
        <v>400</v>
      </c>
      <c r="BV179">
        <v>19</v>
      </c>
      <c r="BW179">
        <v>0.04</v>
      </c>
      <c r="BX179">
        <v>0.04</v>
      </c>
      <c r="BY179">
        <v>23.2129058563782</v>
      </c>
      <c r="BZ179">
        <v>1.30722957854101</v>
      </c>
      <c r="CA179">
        <v>0.13502217190449201</v>
      </c>
      <c r="CB179">
        <v>0</v>
      </c>
      <c r="CC179">
        <v>-39.505804878048799</v>
      </c>
      <c r="CD179">
        <v>-2.3908369337982802</v>
      </c>
      <c r="CE179">
        <v>0.24563242611001601</v>
      </c>
      <c r="CF179">
        <v>0</v>
      </c>
      <c r="CG179">
        <v>1.6062565853658499</v>
      </c>
      <c r="CH179">
        <v>1.47491289198595E-2</v>
      </c>
      <c r="CI179">
        <v>4.99447968908312E-3</v>
      </c>
      <c r="CJ179">
        <v>1</v>
      </c>
      <c r="CK179">
        <v>1</v>
      </c>
      <c r="CL179">
        <v>3</v>
      </c>
      <c r="CM179" t="s">
        <v>257</v>
      </c>
      <c r="CN179">
        <v>1.8608100000000001</v>
      </c>
      <c r="CO179">
        <v>1.8577600000000001</v>
      </c>
      <c r="CP179">
        <v>1.8605</v>
      </c>
      <c r="CQ179">
        <v>1.8533299999999999</v>
      </c>
      <c r="CR179">
        <v>1.85188</v>
      </c>
      <c r="CS179">
        <v>1.85273</v>
      </c>
      <c r="CT179">
        <v>1.8564099999999999</v>
      </c>
      <c r="CU179">
        <v>1.8626400000000001</v>
      </c>
      <c r="CV179" t="s">
        <v>240</v>
      </c>
      <c r="CW179" t="s">
        <v>19</v>
      </c>
      <c r="CX179" t="s">
        <v>19</v>
      </c>
      <c r="CY179" t="s">
        <v>19</v>
      </c>
      <c r="CZ179" t="s">
        <v>241</v>
      </c>
      <c r="DA179" t="s">
        <v>242</v>
      </c>
      <c r="DB179" t="s">
        <v>243</v>
      </c>
      <c r="DC179" t="s">
        <v>243</v>
      </c>
      <c r="DD179" t="s">
        <v>243</v>
      </c>
      <c r="DE179" t="s">
        <v>243</v>
      </c>
      <c r="DF179">
        <v>0</v>
      </c>
      <c r="DG179">
        <v>100</v>
      </c>
      <c r="DH179">
        <v>100</v>
      </c>
      <c r="DI179">
        <v>-0.51400000000000001</v>
      </c>
      <c r="DJ179">
        <v>2.4E-2</v>
      </c>
      <c r="DK179">
        <v>3</v>
      </c>
      <c r="DL179">
        <v>620.09500000000003</v>
      </c>
      <c r="DM179">
        <v>287.29899999999998</v>
      </c>
      <c r="DN179">
        <v>23.000800000000002</v>
      </c>
      <c r="DO179">
        <v>24.795200000000001</v>
      </c>
      <c r="DP179">
        <v>30.000399999999999</v>
      </c>
      <c r="DQ179">
        <v>24.849699999999999</v>
      </c>
      <c r="DR179">
        <v>24.861699999999999</v>
      </c>
      <c r="DS179">
        <v>24.860600000000002</v>
      </c>
      <c r="DT179">
        <v>28.600999999999999</v>
      </c>
      <c r="DU179">
        <v>84.731399999999994</v>
      </c>
      <c r="DV179">
        <v>23</v>
      </c>
      <c r="DW179">
        <v>555.83000000000004</v>
      </c>
      <c r="DX179">
        <v>19</v>
      </c>
      <c r="DY179">
        <v>101.11499999999999</v>
      </c>
      <c r="DZ179">
        <v>105.081</v>
      </c>
    </row>
    <row r="180" spans="1:130" x14ac:dyDescent="0.25">
      <c r="A180">
        <v>164</v>
      </c>
      <c r="B180">
        <v>1560442318.5</v>
      </c>
      <c r="C180">
        <v>326</v>
      </c>
      <c r="D180" t="s">
        <v>570</v>
      </c>
      <c r="E180" t="s">
        <v>571</v>
      </c>
      <c r="G180">
        <v>1560442309.1607101</v>
      </c>
      <c r="H180">
        <f t="shared" si="58"/>
        <v>9.8493169512253883E-4</v>
      </c>
      <c r="I180">
        <f t="shared" si="59"/>
        <v>23.303249457527912</v>
      </c>
      <c r="J180">
        <f t="shared" si="60"/>
        <v>494.03017857142902</v>
      </c>
      <c r="K180">
        <f t="shared" si="61"/>
        <v>109.9528332184382</v>
      </c>
      <c r="L180">
        <f t="shared" si="62"/>
        <v>10.943787385988522</v>
      </c>
      <c r="M180">
        <f t="shared" si="63"/>
        <v>49.171640950867513</v>
      </c>
      <c r="N180">
        <f t="shared" si="64"/>
        <v>9.9715472332213881E-2</v>
      </c>
      <c r="O180">
        <f t="shared" si="65"/>
        <v>3</v>
      </c>
      <c r="P180">
        <f t="shared" si="66"/>
        <v>9.8085367540025142E-2</v>
      </c>
      <c r="Q180">
        <f t="shared" si="67"/>
        <v>6.1447754596541289E-2</v>
      </c>
      <c r="R180">
        <f t="shared" si="68"/>
        <v>215.02203788975004</v>
      </c>
      <c r="S180">
        <f t="shared" si="69"/>
        <v>24.59638956934014</v>
      </c>
      <c r="T180">
        <f t="shared" si="70"/>
        <v>24.20066964285715</v>
      </c>
      <c r="U180">
        <f t="shared" si="71"/>
        <v>3.0312673616380383</v>
      </c>
      <c r="V180">
        <f t="shared" si="72"/>
        <v>70.348064034564757</v>
      </c>
      <c r="W180">
        <f t="shared" si="73"/>
        <v>2.0573615954817228</v>
      </c>
      <c r="X180">
        <f t="shared" si="74"/>
        <v>2.9245461459619704</v>
      </c>
      <c r="Y180">
        <f t="shared" si="75"/>
        <v>0.97390576615631552</v>
      </c>
      <c r="Z180">
        <f t="shared" si="76"/>
        <v>-43.43548775490396</v>
      </c>
      <c r="AA180">
        <f t="shared" si="77"/>
        <v>-96.430757785720104</v>
      </c>
      <c r="AB180">
        <f t="shared" si="78"/>
        <v>-6.7243109580357689</v>
      </c>
      <c r="AC180">
        <f t="shared" si="79"/>
        <v>68.431481391090202</v>
      </c>
      <c r="AD180">
        <v>0</v>
      </c>
      <c r="AE180">
        <v>0</v>
      </c>
      <c r="AF180">
        <v>3</v>
      </c>
      <c r="AG180">
        <v>6</v>
      </c>
      <c r="AH180">
        <v>1</v>
      </c>
      <c r="AI180">
        <f t="shared" si="80"/>
        <v>1</v>
      </c>
      <c r="AJ180">
        <f t="shared" si="81"/>
        <v>0</v>
      </c>
      <c r="AK180">
        <f t="shared" si="82"/>
        <v>67839.11413847348</v>
      </c>
      <c r="AL180">
        <f t="shared" si="83"/>
        <v>1199.9985714285699</v>
      </c>
      <c r="AM180">
        <f t="shared" si="84"/>
        <v>963.35892717848265</v>
      </c>
      <c r="AN180">
        <f t="shared" si="85"/>
        <v>0.80280006169642903</v>
      </c>
      <c r="AO180">
        <f t="shared" si="86"/>
        <v>0.22320033771785733</v>
      </c>
      <c r="AP180">
        <v>10</v>
      </c>
      <c r="AQ180">
        <v>1</v>
      </c>
      <c r="AR180" t="s">
        <v>237</v>
      </c>
      <c r="AS180">
        <v>1560442309.1607101</v>
      </c>
      <c r="AT180">
        <v>494.03017857142902</v>
      </c>
      <c r="AU180">
        <v>533.67717857142895</v>
      </c>
      <c r="AV180">
        <v>20.670425000000002</v>
      </c>
      <c r="AW180">
        <v>19.062914285714299</v>
      </c>
      <c r="AX180">
        <v>600.04124999999999</v>
      </c>
      <c r="AY180">
        <v>99.431646428571398</v>
      </c>
      <c r="AZ180">
        <v>0.100007878571429</v>
      </c>
      <c r="BA180">
        <v>23.6044464285714</v>
      </c>
      <c r="BB180">
        <v>24.3239357142857</v>
      </c>
      <c r="BC180">
        <v>24.077403571428601</v>
      </c>
      <c r="BD180">
        <v>0</v>
      </c>
      <c r="BE180">
        <v>0</v>
      </c>
      <c r="BF180">
        <v>13000.2071428571</v>
      </c>
      <c r="BG180">
        <v>1041.5899999999999</v>
      </c>
      <c r="BH180">
        <v>18.7662642857143</v>
      </c>
      <c r="BI180">
        <v>1199.9985714285699</v>
      </c>
      <c r="BJ180">
        <v>0.32999567857142897</v>
      </c>
      <c r="BK180">
        <v>0.33000089285714301</v>
      </c>
      <c r="BL180">
        <v>0.33000314285714299</v>
      </c>
      <c r="BM180">
        <v>1.00004432142857E-2</v>
      </c>
      <c r="BN180">
        <v>26</v>
      </c>
      <c r="BO180">
        <v>17743.064285714299</v>
      </c>
      <c r="BP180">
        <v>1560439127</v>
      </c>
      <c r="BQ180" t="s">
        <v>238</v>
      </c>
      <c r="BR180">
        <v>2</v>
      </c>
      <c r="BS180">
        <v>-0.51400000000000001</v>
      </c>
      <c r="BT180">
        <v>2.4E-2</v>
      </c>
      <c r="BU180">
        <v>400</v>
      </c>
      <c r="BV180">
        <v>19</v>
      </c>
      <c r="BW180">
        <v>0.04</v>
      </c>
      <c r="BX180">
        <v>0.04</v>
      </c>
      <c r="BY180">
        <v>23.2653239878974</v>
      </c>
      <c r="BZ180">
        <v>1.37962839099834</v>
      </c>
      <c r="CA180">
        <v>0.14284530203783899</v>
      </c>
      <c r="CB180">
        <v>0</v>
      </c>
      <c r="CC180">
        <v>-39.602817073170698</v>
      </c>
      <c r="CD180">
        <v>-2.49765574912912</v>
      </c>
      <c r="CE180">
        <v>0.25760681317913903</v>
      </c>
      <c r="CF180">
        <v>0</v>
      </c>
      <c r="CG180">
        <v>1.60709048780488</v>
      </c>
      <c r="CH180">
        <v>-1.23735888501765E-2</v>
      </c>
      <c r="CI180">
        <v>3.4075289317308699E-3</v>
      </c>
      <c r="CJ180">
        <v>1</v>
      </c>
      <c r="CK180">
        <v>1</v>
      </c>
      <c r="CL180">
        <v>3</v>
      </c>
      <c r="CM180" t="s">
        <v>257</v>
      </c>
      <c r="CN180">
        <v>1.8608100000000001</v>
      </c>
      <c r="CO180">
        <v>1.8577600000000001</v>
      </c>
      <c r="CP180">
        <v>1.8605100000000001</v>
      </c>
      <c r="CQ180">
        <v>1.8533299999999999</v>
      </c>
      <c r="CR180">
        <v>1.8518699999999999</v>
      </c>
      <c r="CS180">
        <v>1.8527199999999999</v>
      </c>
      <c r="CT180">
        <v>1.85639</v>
      </c>
      <c r="CU180">
        <v>1.8626400000000001</v>
      </c>
      <c r="CV180" t="s">
        <v>240</v>
      </c>
      <c r="CW180" t="s">
        <v>19</v>
      </c>
      <c r="CX180" t="s">
        <v>19</v>
      </c>
      <c r="CY180" t="s">
        <v>19</v>
      </c>
      <c r="CZ180" t="s">
        <v>241</v>
      </c>
      <c r="DA180" t="s">
        <v>242</v>
      </c>
      <c r="DB180" t="s">
        <v>243</v>
      </c>
      <c r="DC180" t="s">
        <v>243</v>
      </c>
      <c r="DD180" t="s">
        <v>243</v>
      </c>
      <c r="DE180" t="s">
        <v>243</v>
      </c>
      <c r="DF180">
        <v>0</v>
      </c>
      <c r="DG180">
        <v>100</v>
      </c>
      <c r="DH180">
        <v>100</v>
      </c>
      <c r="DI180">
        <v>-0.51400000000000001</v>
      </c>
      <c r="DJ180">
        <v>2.4E-2</v>
      </c>
      <c r="DK180">
        <v>3</v>
      </c>
      <c r="DL180">
        <v>619.70100000000002</v>
      </c>
      <c r="DM180">
        <v>287.45999999999998</v>
      </c>
      <c r="DN180">
        <v>23.000699999999998</v>
      </c>
      <c r="DO180">
        <v>24.796199999999999</v>
      </c>
      <c r="DP180">
        <v>30.000399999999999</v>
      </c>
      <c r="DQ180">
        <v>24.851199999999999</v>
      </c>
      <c r="DR180">
        <v>24.8627</v>
      </c>
      <c r="DS180">
        <v>25.003499999999999</v>
      </c>
      <c r="DT180">
        <v>28.600999999999999</v>
      </c>
      <c r="DU180">
        <v>84.731399999999994</v>
      </c>
      <c r="DV180">
        <v>23</v>
      </c>
      <c r="DW180">
        <v>560.83000000000004</v>
      </c>
      <c r="DX180">
        <v>19</v>
      </c>
      <c r="DY180">
        <v>101.11499999999999</v>
      </c>
      <c r="DZ180">
        <v>105.08</v>
      </c>
    </row>
    <row r="181" spans="1:130" x14ac:dyDescent="0.25">
      <c r="A181">
        <v>165</v>
      </c>
      <c r="B181">
        <v>1560442320.5</v>
      </c>
      <c r="C181">
        <v>328</v>
      </c>
      <c r="D181" t="s">
        <v>572</v>
      </c>
      <c r="E181" t="s">
        <v>573</v>
      </c>
      <c r="G181">
        <v>1560442311.1607101</v>
      </c>
      <c r="H181">
        <f t="shared" si="58"/>
        <v>9.8495845223754382E-4</v>
      </c>
      <c r="I181">
        <f t="shared" si="59"/>
        <v>23.357018671227575</v>
      </c>
      <c r="J181">
        <f t="shared" si="60"/>
        <v>497.272607142857</v>
      </c>
      <c r="K181">
        <f t="shared" si="61"/>
        <v>112.19154069590354</v>
      </c>
      <c r="L181">
        <f t="shared" si="62"/>
        <v>11.166697525566299</v>
      </c>
      <c r="M181">
        <f t="shared" si="63"/>
        <v>49.494754749515586</v>
      </c>
      <c r="N181">
        <f t="shared" si="64"/>
        <v>9.9693248267045995E-2</v>
      </c>
      <c r="O181">
        <f t="shared" si="65"/>
        <v>3</v>
      </c>
      <c r="P181">
        <f t="shared" si="66"/>
        <v>9.8063864075823182E-2</v>
      </c>
      <c r="Q181">
        <f t="shared" si="67"/>
        <v>6.14342515496311E-2</v>
      </c>
      <c r="R181">
        <f t="shared" si="68"/>
        <v>215.02185810160046</v>
      </c>
      <c r="S181">
        <f t="shared" si="69"/>
        <v>24.598830110635035</v>
      </c>
      <c r="T181">
        <f t="shared" si="70"/>
        <v>24.202551785714299</v>
      </c>
      <c r="U181">
        <f t="shared" si="71"/>
        <v>3.0316095757737247</v>
      </c>
      <c r="V181">
        <f t="shared" si="72"/>
        <v>70.340980832229661</v>
      </c>
      <c r="W181">
        <f t="shared" si="73"/>
        <v>2.0574581237431677</v>
      </c>
      <c r="X181">
        <f t="shared" si="74"/>
        <v>2.924977871221917</v>
      </c>
      <c r="Y181">
        <f t="shared" si="75"/>
        <v>0.97415145203055697</v>
      </c>
      <c r="Z181">
        <f t="shared" si="76"/>
        <v>-43.436667743675685</v>
      </c>
      <c r="AA181">
        <f t="shared" si="77"/>
        <v>-96.338914842863943</v>
      </c>
      <c r="AB181">
        <f t="shared" si="78"/>
        <v>-6.7180535854704999</v>
      </c>
      <c r="AC181">
        <f t="shared" si="79"/>
        <v>68.52822192959033</v>
      </c>
      <c r="AD181">
        <v>0</v>
      </c>
      <c r="AE181">
        <v>0</v>
      </c>
      <c r="AF181">
        <v>3</v>
      </c>
      <c r="AG181">
        <v>6</v>
      </c>
      <c r="AH181">
        <v>1</v>
      </c>
      <c r="AI181">
        <f t="shared" si="80"/>
        <v>1</v>
      </c>
      <c r="AJ181">
        <f t="shared" si="81"/>
        <v>0</v>
      </c>
      <c r="AK181">
        <f t="shared" si="82"/>
        <v>67847.334888948157</v>
      </c>
      <c r="AL181">
        <f t="shared" si="83"/>
        <v>1199.9974999999999</v>
      </c>
      <c r="AM181">
        <f t="shared" si="84"/>
        <v>963.35789153592566</v>
      </c>
      <c r="AN181">
        <f t="shared" si="85"/>
        <v>0.80279991544642859</v>
      </c>
      <c r="AO181">
        <f t="shared" si="86"/>
        <v>0.22320039103928577</v>
      </c>
      <c r="AP181">
        <v>10</v>
      </c>
      <c r="AQ181">
        <v>1</v>
      </c>
      <c r="AR181" t="s">
        <v>237</v>
      </c>
      <c r="AS181">
        <v>1560442311.1607101</v>
      </c>
      <c r="AT181">
        <v>497.272607142857</v>
      </c>
      <c r="AU181">
        <v>537.01475000000005</v>
      </c>
      <c r="AV181">
        <v>20.6712321428571</v>
      </c>
      <c r="AW181">
        <v>19.0636714285714</v>
      </c>
      <c r="AX181">
        <v>600.03839285714298</v>
      </c>
      <c r="AY181">
        <v>99.432435714285702</v>
      </c>
      <c r="AZ181">
        <v>0.100001903571429</v>
      </c>
      <c r="BA181">
        <v>23.6068964285714</v>
      </c>
      <c r="BB181">
        <v>24.325367857142901</v>
      </c>
      <c r="BC181">
        <v>24.0797357142857</v>
      </c>
      <c r="BD181">
        <v>0</v>
      </c>
      <c r="BE181">
        <v>0</v>
      </c>
      <c r="BF181">
        <v>13001.967857142899</v>
      </c>
      <c r="BG181">
        <v>1041.5992857142901</v>
      </c>
      <c r="BH181">
        <v>18.634239285714301</v>
      </c>
      <c r="BI181">
        <v>1199.9974999999999</v>
      </c>
      <c r="BJ181">
        <v>0.329994607142857</v>
      </c>
      <c r="BK181">
        <v>0.33000185714285701</v>
      </c>
      <c r="BL181">
        <v>0.330003285714286</v>
      </c>
      <c r="BM181">
        <v>1.00003825E-2</v>
      </c>
      <c r="BN181">
        <v>26</v>
      </c>
      <c r="BO181">
        <v>17743.046428571401</v>
      </c>
      <c r="BP181">
        <v>1560439127</v>
      </c>
      <c r="BQ181" t="s">
        <v>238</v>
      </c>
      <c r="BR181">
        <v>2</v>
      </c>
      <c r="BS181">
        <v>-0.51400000000000001</v>
      </c>
      <c r="BT181">
        <v>2.4E-2</v>
      </c>
      <c r="BU181">
        <v>400</v>
      </c>
      <c r="BV181">
        <v>19</v>
      </c>
      <c r="BW181">
        <v>0.04</v>
      </c>
      <c r="BX181">
        <v>0.04</v>
      </c>
      <c r="BY181">
        <v>23.317124803938501</v>
      </c>
      <c r="BZ181">
        <v>1.5513190334558</v>
      </c>
      <c r="CA181">
        <v>0.15987279481118699</v>
      </c>
      <c r="CB181">
        <v>0</v>
      </c>
      <c r="CC181">
        <v>-39.692599999999999</v>
      </c>
      <c r="CD181">
        <v>-2.7796996515685999</v>
      </c>
      <c r="CE181">
        <v>0.28507640310933502</v>
      </c>
      <c r="CF181">
        <v>0</v>
      </c>
      <c r="CG181">
        <v>1.60753536585366</v>
      </c>
      <c r="CH181">
        <v>-2.0452055749128999E-2</v>
      </c>
      <c r="CI181">
        <v>3.1423085327401501E-3</v>
      </c>
      <c r="CJ181">
        <v>1</v>
      </c>
      <c r="CK181">
        <v>1</v>
      </c>
      <c r="CL181">
        <v>3</v>
      </c>
      <c r="CM181" t="s">
        <v>257</v>
      </c>
      <c r="CN181">
        <v>1.8608100000000001</v>
      </c>
      <c r="CO181">
        <v>1.8577600000000001</v>
      </c>
      <c r="CP181">
        <v>1.8605100000000001</v>
      </c>
      <c r="CQ181">
        <v>1.8533299999999999</v>
      </c>
      <c r="CR181">
        <v>1.85188</v>
      </c>
      <c r="CS181">
        <v>1.8527199999999999</v>
      </c>
      <c r="CT181">
        <v>1.8564000000000001</v>
      </c>
      <c r="CU181">
        <v>1.8626499999999999</v>
      </c>
      <c r="CV181" t="s">
        <v>240</v>
      </c>
      <c r="CW181" t="s">
        <v>19</v>
      </c>
      <c r="CX181" t="s">
        <v>19</v>
      </c>
      <c r="CY181" t="s">
        <v>19</v>
      </c>
      <c r="CZ181" t="s">
        <v>241</v>
      </c>
      <c r="DA181" t="s">
        <v>242</v>
      </c>
      <c r="DB181" t="s">
        <v>243</v>
      </c>
      <c r="DC181" t="s">
        <v>243</v>
      </c>
      <c r="DD181" t="s">
        <v>243</v>
      </c>
      <c r="DE181" t="s">
        <v>243</v>
      </c>
      <c r="DF181">
        <v>0</v>
      </c>
      <c r="DG181">
        <v>100</v>
      </c>
      <c r="DH181">
        <v>100</v>
      </c>
      <c r="DI181">
        <v>-0.51400000000000001</v>
      </c>
      <c r="DJ181">
        <v>2.4E-2</v>
      </c>
      <c r="DK181">
        <v>3</v>
      </c>
      <c r="DL181">
        <v>620.19200000000001</v>
      </c>
      <c r="DM181">
        <v>287.35700000000003</v>
      </c>
      <c r="DN181">
        <v>23.000699999999998</v>
      </c>
      <c r="DO181">
        <v>24.797799999999999</v>
      </c>
      <c r="DP181">
        <v>30.000399999999999</v>
      </c>
      <c r="DQ181">
        <v>24.852799999999998</v>
      </c>
      <c r="DR181">
        <v>24.8643</v>
      </c>
      <c r="DS181">
        <v>25.091999999999999</v>
      </c>
      <c r="DT181">
        <v>28.600999999999999</v>
      </c>
      <c r="DU181">
        <v>84.360500000000002</v>
      </c>
      <c r="DV181">
        <v>23</v>
      </c>
      <c r="DW181">
        <v>560.83000000000004</v>
      </c>
      <c r="DX181">
        <v>19</v>
      </c>
      <c r="DY181">
        <v>101.11499999999999</v>
      </c>
      <c r="DZ181">
        <v>105.08</v>
      </c>
    </row>
    <row r="182" spans="1:130" x14ac:dyDescent="0.25">
      <c r="A182">
        <v>166</v>
      </c>
      <c r="B182">
        <v>1560442322.5</v>
      </c>
      <c r="C182">
        <v>330</v>
      </c>
      <c r="D182" t="s">
        <v>574</v>
      </c>
      <c r="E182" t="s">
        <v>575</v>
      </c>
      <c r="G182">
        <v>1560442313.1607101</v>
      </c>
      <c r="H182">
        <f t="shared" si="58"/>
        <v>9.8603638793868359E-4</v>
      </c>
      <c r="I182">
        <f t="shared" si="59"/>
        <v>23.414766768874657</v>
      </c>
      <c r="J182">
        <f t="shared" si="60"/>
        <v>500.51703571428601</v>
      </c>
      <c r="K182">
        <f t="shared" si="61"/>
        <v>114.72481014887654</v>
      </c>
      <c r="L182">
        <f t="shared" si="62"/>
        <v>11.418941786249681</v>
      </c>
      <c r="M182">
        <f t="shared" si="63"/>
        <v>49.818124662232471</v>
      </c>
      <c r="N182">
        <f t="shared" si="64"/>
        <v>9.976677864875487E-2</v>
      </c>
      <c r="O182">
        <f t="shared" si="65"/>
        <v>3</v>
      </c>
      <c r="P182">
        <f t="shared" si="66"/>
        <v>9.8135009683949517E-2</v>
      </c>
      <c r="Q182">
        <f t="shared" si="67"/>
        <v>6.1478927310719411E-2</v>
      </c>
      <c r="R182">
        <f t="shared" si="68"/>
        <v>215.02134661544278</v>
      </c>
      <c r="S182">
        <f t="shared" si="69"/>
        <v>24.60071878632986</v>
      </c>
      <c r="T182">
        <f t="shared" si="70"/>
        <v>24.205091071428601</v>
      </c>
      <c r="U182">
        <f t="shared" si="71"/>
        <v>3.0320713261671779</v>
      </c>
      <c r="V182">
        <f t="shared" si="72"/>
        <v>70.335094459565767</v>
      </c>
      <c r="W182">
        <f t="shared" si="73"/>
        <v>2.0575546667604594</v>
      </c>
      <c r="X182">
        <f t="shared" si="74"/>
        <v>2.9253599253261919</v>
      </c>
      <c r="Y182">
        <f t="shared" si="75"/>
        <v>0.9745166594067185</v>
      </c>
      <c r="Z182">
        <f t="shared" si="76"/>
        <v>-43.484204708095945</v>
      </c>
      <c r="AA182">
        <f t="shared" si="77"/>
        <v>-96.398988214288181</v>
      </c>
      <c r="AB182">
        <f t="shared" si="78"/>
        <v>-6.722402586103021</v>
      </c>
      <c r="AC182">
        <f t="shared" si="79"/>
        <v>68.415751106955639</v>
      </c>
      <c r="AD182">
        <v>0</v>
      </c>
      <c r="AE182">
        <v>0</v>
      </c>
      <c r="AF182">
        <v>3</v>
      </c>
      <c r="AG182">
        <v>6</v>
      </c>
      <c r="AH182">
        <v>1</v>
      </c>
      <c r="AI182">
        <f t="shared" si="80"/>
        <v>1</v>
      </c>
      <c r="AJ182">
        <f t="shared" si="81"/>
        <v>0</v>
      </c>
      <c r="AK182">
        <f t="shared" si="82"/>
        <v>67852.95807416967</v>
      </c>
      <c r="AL182">
        <f t="shared" si="83"/>
        <v>1199.99464285714</v>
      </c>
      <c r="AM182">
        <f t="shared" si="84"/>
        <v>963.35543464403668</v>
      </c>
      <c r="AN182">
        <f t="shared" si="85"/>
        <v>0.80279977946428605</v>
      </c>
      <c r="AO182">
        <f t="shared" si="86"/>
        <v>0.22320042933571443</v>
      </c>
      <c r="AP182">
        <v>10</v>
      </c>
      <c r="AQ182">
        <v>1</v>
      </c>
      <c r="AR182" t="s">
        <v>237</v>
      </c>
      <c r="AS182">
        <v>1560442313.1607101</v>
      </c>
      <c r="AT182">
        <v>500.51703571428601</v>
      </c>
      <c r="AU182">
        <v>540.36135714285695</v>
      </c>
      <c r="AV182">
        <v>20.672017857142901</v>
      </c>
      <c r="AW182">
        <v>19.0627107142857</v>
      </c>
      <c r="AX182">
        <v>600.04271428571406</v>
      </c>
      <c r="AY182">
        <v>99.433317857142796</v>
      </c>
      <c r="AZ182">
        <v>0.1000069</v>
      </c>
      <c r="BA182">
        <v>23.6090642857143</v>
      </c>
      <c r="BB182">
        <v>24.327414285714301</v>
      </c>
      <c r="BC182">
        <v>24.082767857142901</v>
      </c>
      <c r="BD182">
        <v>0</v>
      </c>
      <c r="BE182">
        <v>0</v>
      </c>
      <c r="BF182">
        <v>13003.146428571399</v>
      </c>
      <c r="BG182">
        <v>1041.60607142857</v>
      </c>
      <c r="BH182">
        <v>18.347332142857098</v>
      </c>
      <c r="BI182">
        <v>1199.99464285714</v>
      </c>
      <c r="BJ182">
        <v>0.32999374999999997</v>
      </c>
      <c r="BK182">
        <v>0.33000264285714298</v>
      </c>
      <c r="BL182">
        <v>0.330003428571429</v>
      </c>
      <c r="BM182">
        <v>1.00002621428571E-2</v>
      </c>
      <c r="BN182">
        <v>26</v>
      </c>
      <c r="BO182">
        <v>17743.003571428599</v>
      </c>
      <c r="BP182">
        <v>1560439127</v>
      </c>
      <c r="BQ182" t="s">
        <v>238</v>
      </c>
      <c r="BR182">
        <v>2</v>
      </c>
      <c r="BS182">
        <v>-0.51400000000000001</v>
      </c>
      <c r="BT182">
        <v>2.4E-2</v>
      </c>
      <c r="BU182">
        <v>400</v>
      </c>
      <c r="BV182">
        <v>19</v>
      </c>
      <c r="BW182">
        <v>0.04</v>
      </c>
      <c r="BX182">
        <v>0.04</v>
      </c>
      <c r="BY182">
        <v>23.365059119203099</v>
      </c>
      <c r="BZ182">
        <v>1.6137952833036899</v>
      </c>
      <c r="CA182">
        <v>0.16532102375616101</v>
      </c>
      <c r="CB182">
        <v>0</v>
      </c>
      <c r="CC182">
        <v>-39.781414634146302</v>
      </c>
      <c r="CD182">
        <v>-2.8823832752613199</v>
      </c>
      <c r="CE182">
        <v>0.29450107421310201</v>
      </c>
      <c r="CF182">
        <v>0</v>
      </c>
      <c r="CG182">
        <v>1.60909097560976</v>
      </c>
      <c r="CH182">
        <v>5.6372822299765799E-3</v>
      </c>
      <c r="CI182">
        <v>6.01662120758011E-3</v>
      </c>
      <c r="CJ182">
        <v>1</v>
      </c>
      <c r="CK182">
        <v>1</v>
      </c>
      <c r="CL182">
        <v>3</v>
      </c>
      <c r="CM182" t="s">
        <v>257</v>
      </c>
      <c r="CN182">
        <v>1.8608100000000001</v>
      </c>
      <c r="CO182">
        <v>1.8577600000000001</v>
      </c>
      <c r="CP182">
        <v>1.8605100000000001</v>
      </c>
      <c r="CQ182">
        <v>1.8533299999999999</v>
      </c>
      <c r="CR182">
        <v>1.85189</v>
      </c>
      <c r="CS182">
        <v>1.8527199999999999</v>
      </c>
      <c r="CT182">
        <v>1.8564099999999999</v>
      </c>
      <c r="CU182">
        <v>1.8626499999999999</v>
      </c>
      <c r="CV182" t="s">
        <v>240</v>
      </c>
      <c r="CW182" t="s">
        <v>19</v>
      </c>
      <c r="CX182" t="s">
        <v>19</v>
      </c>
      <c r="CY182" t="s">
        <v>19</v>
      </c>
      <c r="CZ182" t="s">
        <v>241</v>
      </c>
      <c r="DA182" t="s">
        <v>242</v>
      </c>
      <c r="DB182" t="s">
        <v>243</v>
      </c>
      <c r="DC182" t="s">
        <v>243</v>
      </c>
      <c r="DD182" t="s">
        <v>243</v>
      </c>
      <c r="DE182" t="s">
        <v>243</v>
      </c>
      <c r="DF182">
        <v>0</v>
      </c>
      <c r="DG182">
        <v>100</v>
      </c>
      <c r="DH182">
        <v>100</v>
      </c>
      <c r="DI182">
        <v>-0.51400000000000001</v>
      </c>
      <c r="DJ182">
        <v>2.4E-2</v>
      </c>
      <c r="DK182">
        <v>3</v>
      </c>
      <c r="DL182">
        <v>620.26300000000003</v>
      </c>
      <c r="DM182">
        <v>287.33999999999997</v>
      </c>
      <c r="DN182">
        <v>23.000699999999998</v>
      </c>
      <c r="DO182">
        <v>24.799299999999999</v>
      </c>
      <c r="DP182">
        <v>30.000299999999999</v>
      </c>
      <c r="DQ182">
        <v>24.8538</v>
      </c>
      <c r="DR182">
        <v>24.865300000000001</v>
      </c>
      <c r="DS182">
        <v>25.217500000000001</v>
      </c>
      <c r="DT182">
        <v>28.600999999999999</v>
      </c>
      <c r="DU182">
        <v>84.360500000000002</v>
      </c>
      <c r="DV182">
        <v>23</v>
      </c>
      <c r="DW182">
        <v>565.83000000000004</v>
      </c>
      <c r="DX182">
        <v>19</v>
      </c>
      <c r="DY182">
        <v>101.11499999999999</v>
      </c>
      <c r="DZ182">
        <v>105.08</v>
      </c>
    </row>
    <row r="183" spans="1:130" x14ac:dyDescent="0.25">
      <c r="A183">
        <v>167</v>
      </c>
      <c r="B183">
        <v>1560442324.5</v>
      </c>
      <c r="C183">
        <v>332</v>
      </c>
      <c r="D183" t="s">
        <v>576</v>
      </c>
      <c r="E183" t="s">
        <v>577</v>
      </c>
      <c r="G183">
        <v>1560442315.1607101</v>
      </c>
      <c r="H183">
        <f t="shared" si="58"/>
        <v>9.8810344582109201E-4</v>
      </c>
      <c r="I183">
        <f t="shared" si="59"/>
        <v>23.463164023550217</v>
      </c>
      <c r="J183">
        <f t="shared" si="60"/>
        <v>503.766214285714</v>
      </c>
      <c r="K183">
        <f t="shared" si="61"/>
        <v>117.77130683094849</v>
      </c>
      <c r="L183">
        <f t="shared" si="62"/>
        <v>11.722270266195215</v>
      </c>
      <c r="M183">
        <f t="shared" si="63"/>
        <v>50.141956251803556</v>
      </c>
      <c r="N183">
        <f t="shared" si="64"/>
        <v>9.9935990572666097E-2</v>
      </c>
      <c r="O183">
        <f t="shared" si="65"/>
        <v>3</v>
      </c>
      <c r="P183">
        <f t="shared" si="66"/>
        <v>9.8298727128070126E-2</v>
      </c>
      <c r="Q183">
        <f t="shared" si="67"/>
        <v>6.15817339753299E-2</v>
      </c>
      <c r="R183">
        <f t="shared" si="68"/>
        <v>215.02138840387605</v>
      </c>
      <c r="S183">
        <f t="shared" si="69"/>
        <v>24.601933770136899</v>
      </c>
      <c r="T183">
        <f t="shared" si="70"/>
        <v>24.207791071428602</v>
      </c>
      <c r="U183">
        <f t="shared" si="71"/>
        <v>3.0325623687143839</v>
      </c>
      <c r="V183">
        <f t="shared" si="72"/>
        <v>70.330062328433172</v>
      </c>
      <c r="W183">
        <f t="shared" si="73"/>
        <v>2.0576235025821954</v>
      </c>
      <c r="X183">
        <f t="shared" si="74"/>
        <v>2.9256671108484649</v>
      </c>
      <c r="Y183">
        <f t="shared" si="75"/>
        <v>0.9749388661321885</v>
      </c>
      <c r="Z183">
        <f t="shared" si="76"/>
        <v>-43.575361960710154</v>
      </c>
      <c r="AA183">
        <f t="shared" si="77"/>
        <v>-96.553792671440206</v>
      </c>
      <c r="AB183">
        <f t="shared" si="78"/>
        <v>-6.7333490598035635</v>
      </c>
      <c r="AC183">
        <f t="shared" si="79"/>
        <v>68.158884711922113</v>
      </c>
      <c r="AD183">
        <v>0</v>
      </c>
      <c r="AE183">
        <v>0</v>
      </c>
      <c r="AF183">
        <v>3</v>
      </c>
      <c r="AG183">
        <v>6</v>
      </c>
      <c r="AH183">
        <v>1</v>
      </c>
      <c r="AI183">
        <f t="shared" si="80"/>
        <v>1</v>
      </c>
      <c r="AJ183">
        <f t="shared" si="81"/>
        <v>0</v>
      </c>
      <c r="AK183">
        <f t="shared" si="82"/>
        <v>67853.839144152895</v>
      </c>
      <c r="AL183">
        <f t="shared" si="83"/>
        <v>1199.99464285714</v>
      </c>
      <c r="AM183">
        <f t="shared" si="84"/>
        <v>963.35541760839817</v>
      </c>
      <c r="AN183">
        <f t="shared" si="85"/>
        <v>0.80279976526785723</v>
      </c>
      <c r="AO183">
        <f t="shared" si="86"/>
        <v>0.22320047666071438</v>
      </c>
      <c r="AP183">
        <v>10</v>
      </c>
      <c r="AQ183">
        <v>1</v>
      </c>
      <c r="AR183" t="s">
        <v>237</v>
      </c>
      <c r="AS183">
        <v>1560442315.1607101</v>
      </c>
      <c r="AT183">
        <v>503.766214285714</v>
      </c>
      <c r="AU183">
        <v>543.69832142857103</v>
      </c>
      <c r="AV183">
        <v>20.672532142857101</v>
      </c>
      <c r="AW183">
        <v>19.059850000000001</v>
      </c>
      <c r="AX183">
        <v>600.04189285714301</v>
      </c>
      <c r="AY183">
        <v>99.434164285714303</v>
      </c>
      <c r="AZ183">
        <v>0.100014128571429</v>
      </c>
      <c r="BA183">
        <v>23.610807142857102</v>
      </c>
      <c r="BB183">
        <v>24.329564285714302</v>
      </c>
      <c r="BC183">
        <v>24.086017857142899</v>
      </c>
      <c r="BD183">
        <v>0</v>
      </c>
      <c r="BE183">
        <v>0</v>
      </c>
      <c r="BF183">
        <v>13003.296428571401</v>
      </c>
      <c r="BG183">
        <v>1041.6235714285699</v>
      </c>
      <c r="BH183">
        <v>17.8884821428571</v>
      </c>
      <c r="BI183">
        <v>1199.99464285714</v>
      </c>
      <c r="BJ183">
        <v>0.32999321428571399</v>
      </c>
      <c r="BK183">
        <v>0.33000317857142902</v>
      </c>
      <c r="BL183">
        <v>0.33000364285714301</v>
      </c>
      <c r="BM183">
        <v>1.00000946428571E-2</v>
      </c>
      <c r="BN183">
        <v>26</v>
      </c>
      <c r="BO183">
        <v>17743.007142857099</v>
      </c>
      <c r="BP183">
        <v>1560439127</v>
      </c>
      <c r="BQ183" t="s">
        <v>238</v>
      </c>
      <c r="BR183">
        <v>2</v>
      </c>
      <c r="BS183">
        <v>-0.51400000000000001</v>
      </c>
      <c r="BT183">
        <v>2.4E-2</v>
      </c>
      <c r="BU183">
        <v>400</v>
      </c>
      <c r="BV183">
        <v>19</v>
      </c>
      <c r="BW183">
        <v>0.04</v>
      </c>
      <c r="BX183">
        <v>0.04</v>
      </c>
      <c r="BY183">
        <v>23.4247191555027</v>
      </c>
      <c r="BZ183">
        <v>1.5933733493059501</v>
      </c>
      <c r="CA183">
        <v>0.16299847869794101</v>
      </c>
      <c r="CB183">
        <v>0</v>
      </c>
      <c r="CC183">
        <v>-39.886229268292702</v>
      </c>
      <c r="CD183">
        <v>-2.8250822299649498</v>
      </c>
      <c r="CE183">
        <v>0.28842140007533401</v>
      </c>
      <c r="CF183">
        <v>0</v>
      </c>
      <c r="CG183">
        <v>1.6121231707317101</v>
      </c>
      <c r="CH183">
        <v>5.7085923344944098E-2</v>
      </c>
      <c r="CI183">
        <v>1.1311156469529E-2</v>
      </c>
      <c r="CJ183">
        <v>1</v>
      </c>
      <c r="CK183">
        <v>1</v>
      </c>
      <c r="CL183">
        <v>3</v>
      </c>
      <c r="CM183" t="s">
        <v>257</v>
      </c>
      <c r="CN183">
        <v>1.8608100000000001</v>
      </c>
      <c r="CO183">
        <v>1.8577600000000001</v>
      </c>
      <c r="CP183">
        <v>1.8605</v>
      </c>
      <c r="CQ183">
        <v>1.8533299999999999</v>
      </c>
      <c r="CR183">
        <v>1.85189</v>
      </c>
      <c r="CS183">
        <v>1.8527199999999999</v>
      </c>
      <c r="CT183">
        <v>1.85642</v>
      </c>
      <c r="CU183">
        <v>1.86266</v>
      </c>
      <c r="CV183" t="s">
        <v>240</v>
      </c>
      <c r="CW183" t="s">
        <v>19</v>
      </c>
      <c r="CX183" t="s">
        <v>19</v>
      </c>
      <c r="CY183" t="s">
        <v>19</v>
      </c>
      <c r="CZ183" t="s">
        <v>241</v>
      </c>
      <c r="DA183" t="s">
        <v>242</v>
      </c>
      <c r="DB183" t="s">
        <v>243</v>
      </c>
      <c r="DC183" t="s">
        <v>243</v>
      </c>
      <c r="DD183" t="s">
        <v>243</v>
      </c>
      <c r="DE183" t="s">
        <v>243</v>
      </c>
      <c r="DF183">
        <v>0</v>
      </c>
      <c r="DG183">
        <v>100</v>
      </c>
      <c r="DH183">
        <v>100</v>
      </c>
      <c r="DI183">
        <v>-0.51400000000000001</v>
      </c>
      <c r="DJ183">
        <v>2.4E-2</v>
      </c>
      <c r="DK183">
        <v>3</v>
      </c>
      <c r="DL183">
        <v>619.928</v>
      </c>
      <c r="DM183">
        <v>287.37900000000002</v>
      </c>
      <c r="DN183">
        <v>23.000800000000002</v>
      </c>
      <c r="DO183">
        <v>24.8004</v>
      </c>
      <c r="DP183">
        <v>30.000499999999999</v>
      </c>
      <c r="DQ183">
        <v>24.855399999999999</v>
      </c>
      <c r="DR183">
        <v>24.866399999999999</v>
      </c>
      <c r="DS183">
        <v>25.3598</v>
      </c>
      <c r="DT183">
        <v>28.600999999999999</v>
      </c>
      <c r="DU183">
        <v>84.360500000000002</v>
      </c>
      <c r="DV183">
        <v>23</v>
      </c>
      <c r="DW183">
        <v>570.83000000000004</v>
      </c>
      <c r="DX183">
        <v>19</v>
      </c>
      <c r="DY183">
        <v>101.11499999999999</v>
      </c>
      <c r="DZ183">
        <v>105.08</v>
      </c>
    </row>
    <row r="184" spans="1:130" x14ac:dyDescent="0.25">
      <c r="A184">
        <v>168</v>
      </c>
      <c r="B184">
        <v>1560442326.5</v>
      </c>
      <c r="C184">
        <v>334</v>
      </c>
      <c r="D184" t="s">
        <v>578</v>
      </c>
      <c r="E184" t="s">
        <v>579</v>
      </c>
      <c r="G184">
        <v>1560442317.1607101</v>
      </c>
      <c r="H184">
        <f t="shared" si="58"/>
        <v>9.9056276103571465E-4</v>
      </c>
      <c r="I184">
        <f t="shared" si="59"/>
        <v>23.508819319594526</v>
      </c>
      <c r="J184">
        <f t="shared" si="60"/>
        <v>507.01757142857099</v>
      </c>
      <c r="K184">
        <f t="shared" si="61"/>
        <v>120.97329670852666</v>
      </c>
      <c r="L184">
        <f t="shared" si="62"/>
        <v>12.041070300417161</v>
      </c>
      <c r="M184">
        <f t="shared" si="63"/>
        <v>50.465965524835504</v>
      </c>
      <c r="N184">
        <f t="shared" si="64"/>
        <v>0.10013457912609336</v>
      </c>
      <c r="O184">
        <f t="shared" si="65"/>
        <v>3</v>
      </c>
      <c r="P184">
        <f t="shared" si="66"/>
        <v>9.8490855728404589E-2</v>
      </c>
      <c r="Q184">
        <f t="shared" si="67"/>
        <v>6.1702382507788804E-2</v>
      </c>
      <c r="R184">
        <f t="shared" si="68"/>
        <v>215.02120135291327</v>
      </c>
      <c r="S184">
        <f t="shared" si="69"/>
        <v>24.602815438046722</v>
      </c>
      <c r="T184">
        <f t="shared" si="70"/>
        <v>24.210864285714301</v>
      </c>
      <c r="U184">
        <f t="shared" si="71"/>
        <v>3.0331213714536172</v>
      </c>
      <c r="V184">
        <f t="shared" si="72"/>
        <v>70.324834114500433</v>
      </c>
      <c r="W184">
        <f t="shared" si="73"/>
        <v>2.0576578120235847</v>
      </c>
      <c r="X184">
        <f t="shared" si="74"/>
        <v>2.9259334030896942</v>
      </c>
      <c r="Y184">
        <f t="shared" si="75"/>
        <v>0.97546355943003249</v>
      </c>
      <c r="Z184">
        <f t="shared" si="76"/>
        <v>-43.683817761675016</v>
      </c>
      <c r="AA184">
        <f t="shared" si="77"/>
        <v>-96.806505171423879</v>
      </c>
      <c r="AB184">
        <f t="shared" si="78"/>
        <v>-6.7511287892079235</v>
      </c>
      <c r="AC184">
        <f t="shared" si="79"/>
        <v>67.77974963060646</v>
      </c>
      <c r="AD184">
        <v>0</v>
      </c>
      <c r="AE184">
        <v>0</v>
      </c>
      <c r="AF184">
        <v>3</v>
      </c>
      <c r="AG184">
        <v>6</v>
      </c>
      <c r="AH184">
        <v>1</v>
      </c>
      <c r="AI184">
        <f t="shared" si="80"/>
        <v>1</v>
      </c>
      <c r="AJ184">
        <f t="shared" si="81"/>
        <v>0</v>
      </c>
      <c r="AK184">
        <f t="shared" si="82"/>
        <v>67851.538321349726</v>
      </c>
      <c r="AL184">
        <f t="shared" si="83"/>
        <v>1199.99357142857</v>
      </c>
      <c r="AM184">
        <f t="shared" si="84"/>
        <v>963.3545360373364</v>
      </c>
      <c r="AN184">
        <f t="shared" si="85"/>
        <v>0.8027997474107138</v>
      </c>
      <c r="AO184">
        <f t="shared" si="86"/>
        <v>0.22320048674642848</v>
      </c>
      <c r="AP184">
        <v>10</v>
      </c>
      <c r="AQ184">
        <v>1</v>
      </c>
      <c r="AR184" t="s">
        <v>237</v>
      </c>
      <c r="AS184">
        <v>1560442317.1607101</v>
      </c>
      <c r="AT184">
        <v>507.01757142857099</v>
      </c>
      <c r="AU184">
        <v>547.03339285714299</v>
      </c>
      <c r="AV184">
        <v>20.672717857142899</v>
      </c>
      <c r="AW184">
        <v>19.056014285714301</v>
      </c>
      <c r="AX184">
        <v>600.03896428571397</v>
      </c>
      <c r="AY184">
        <v>99.434925000000007</v>
      </c>
      <c r="AZ184">
        <v>0.10001889285714299</v>
      </c>
      <c r="BA184">
        <v>23.612317857142902</v>
      </c>
      <c r="BB184">
        <v>24.3330678571429</v>
      </c>
      <c r="BC184">
        <v>24.088660714285702</v>
      </c>
      <c r="BD184">
        <v>0</v>
      </c>
      <c r="BE184">
        <v>0</v>
      </c>
      <c r="BF184">
        <v>13002.767857142901</v>
      </c>
      <c r="BG184">
        <v>1041.6442857142899</v>
      </c>
      <c r="BH184">
        <v>17.4112821428571</v>
      </c>
      <c r="BI184">
        <v>1199.99357142857</v>
      </c>
      <c r="BJ184">
        <v>0.32999307142857098</v>
      </c>
      <c r="BK184">
        <v>0.33000332142857097</v>
      </c>
      <c r="BL184">
        <v>0.33000378571428601</v>
      </c>
      <c r="BM184">
        <v>9.9999317857142906E-3</v>
      </c>
      <c r="BN184">
        <v>26</v>
      </c>
      <c r="BO184">
        <v>17742.992857142901</v>
      </c>
      <c r="BP184">
        <v>1560439127</v>
      </c>
      <c r="BQ184" t="s">
        <v>238</v>
      </c>
      <c r="BR184">
        <v>2</v>
      </c>
      <c r="BS184">
        <v>-0.51400000000000001</v>
      </c>
      <c r="BT184">
        <v>2.4E-2</v>
      </c>
      <c r="BU184">
        <v>400</v>
      </c>
      <c r="BV184">
        <v>19</v>
      </c>
      <c r="BW184">
        <v>0.04</v>
      </c>
      <c r="BX184">
        <v>0.04</v>
      </c>
      <c r="BY184">
        <v>23.4735533970169</v>
      </c>
      <c r="BZ184">
        <v>1.6301625210286601</v>
      </c>
      <c r="CA184">
        <v>0.16597551003276401</v>
      </c>
      <c r="CB184">
        <v>0</v>
      </c>
      <c r="CC184">
        <v>-39.969792682926801</v>
      </c>
      <c r="CD184">
        <v>-2.93255540069682</v>
      </c>
      <c r="CE184">
        <v>0.29769741176377501</v>
      </c>
      <c r="CF184">
        <v>0</v>
      </c>
      <c r="CG184">
        <v>1.6157312195122</v>
      </c>
      <c r="CH184">
        <v>0.111532891986055</v>
      </c>
      <c r="CI184">
        <v>1.5570699530806E-2</v>
      </c>
      <c r="CJ184">
        <v>1</v>
      </c>
      <c r="CK184">
        <v>1</v>
      </c>
      <c r="CL184">
        <v>3</v>
      </c>
      <c r="CM184" t="s">
        <v>257</v>
      </c>
      <c r="CN184">
        <v>1.8608100000000001</v>
      </c>
      <c r="CO184">
        <v>1.8577600000000001</v>
      </c>
      <c r="CP184">
        <v>1.8605100000000001</v>
      </c>
      <c r="CQ184">
        <v>1.8533299999999999</v>
      </c>
      <c r="CR184">
        <v>1.8519000000000001</v>
      </c>
      <c r="CS184">
        <v>1.8527199999999999</v>
      </c>
      <c r="CT184">
        <v>1.85643</v>
      </c>
      <c r="CU184">
        <v>1.86266</v>
      </c>
      <c r="CV184" t="s">
        <v>240</v>
      </c>
      <c r="CW184" t="s">
        <v>19</v>
      </c>
      <c r="CX184" t="s">
        <v>19</v>
      </c>
      <c r="CY184" t="s">
        <v>19</v>
      </c>
      <c r="CZ184" t="s">
        <v>241</v>
      </c>
      <c r="DA184" t="s">
        <v>242</v>
      </c>
      <c r="DB184" t="s">
        <v>243</v>
      </c>
      <c r="DC184" t="s">
        <v>243</v>
      </c>
      <c r="DD184" t="s">
        <v>243</v>
      </c>
      <c r="DE184" t="s">
        <v>243</v>
      </c>
      <c r="DF184">
        <v>0</v>
      </c>
      <c r="DG184">
        <v>100</v>
      </c>
      <c r="DH184">
        <v>100</v>
      </c>
      <c r="DI184">
        <v>-0.51400000000000001</v>
      </c>
      <c r="DJ184">
        <v>2.4E-2</v>
      </c>
      <c r="DK184">
        <v>3</v>
      </c>
      <c r="DL184">
        <v>620.12300000000005</v>
      </c>
      <c r="DM184">
        <v>287.197</v>
      </c>
      <c r="DN184">
        <v>23.000800000000002</v>
      </c>
      <c r="DO184">
        <v>24.8019</v>
      </c>
      <c r="DP184">
        <v>30.000399999999999</v>
      </c>
      <c r="DQ184">
        <v>24.8569</v>
      </c>
      <c r="DR184">
        <v>24.867799999999999</v>
      </c>
      <c r="DS184">
        <v>25.4467</v>
      </c>
      <c r="DT184">
        <v>28.600999999999999</v>
      </c>
      <c r="DU184">
        <v>84.360500000000002</v>
      </c>
      <c r="DV184">
        <v>23</v>
      </c>
      <c r="DW184">
        <v>570.83000000000004</v>
      </c>
      <c r="DX184">
        <v>19</v>
      </c>
      <c r="DY184">
        <v>101.114</v>
      </c>
      <c r="DZ184">
        <v>105.07899999999999</v>
      </c>
    </row>
    <row r="185" spans="1:130" x14ac:dyDescent="0.25">
      <c r="A185">
        <v>169</v>
      </c>
      <c r="B185">
        <v>1560442328.5</v>
      </c>
      <c r="C185">
        <v>336</v>
      </c>
      <c r="D185" t="s">
        <v>580</v>
      </c>
      <c r="E185" t="s">
        <v>581</v>
      </c>
      <c r="G185">
        <v>1560442319.1607101</v>
      </c>
      <c r="H185">
        <f t="shared" si="58"/>
        <v>9.9317910038302943E-4</v>
      </c>
      <c r="I185">
        <f t="shared" si="59"/>
        <v>23.562098019284491</v>
      </c>
      <c r="J185">
        <f t="shared" si="60"/>
        <v>510.27210714285701</v>
      </c>
      <c r="K185">
        <f t="shared" si="61"/>
        <v>124.14755232083085</v>
      </c>
      <c r="L185">
        <f t="shared" si="62"/>
        <v>12.357129730560089</v>
      </c>
      <c r="M185">
        <f t="shared" si="63"/>
        <v>50.790357989140439</v>
      </c>
      <c r="N185">
        <f t="shared" si="64"/>
        <v>0.1003577090021824</v>
      </c>
      <c r="O185">
        <f t="shared" si="65"/>
        <v>3</v>
      </c>
      <c r="P185">
        <f t="shared" si="66"/>
        <v>9.8706712415325831E-2</v>
      </c>
      <c r="Q185">
        <f t="shared" si="67"/>
        <v>6.1837932590471364E-2</v>
      </c>
      <c r="R185">
        <f t="shared" si="68"/>
        <v>215.02124892508209</v>
      </c>
      <c r="S185">
        <f t="shared" si="69"/>
        <v>24.603551358552064</v>
      </c>
      <c r="T185">
        <f t="shared" si="70"/>
        <v>24.2133</v>
      </c>
      <c r="U185">
        <f t="shared" si="71"/>
        <v>3.0335644800323234</v>
      </c>
      <c r="V185">
        <f t="shared" si="72"/>
        <v>70.318845983322291</v>
      </c>
      <c r="W185">
        <f t="shared" si="73"/>
        <v>2.0576565898816956</v>
      </c>
      <c r="X185">
        <f t="shared" si="74"/>
        <v>2.9261808283510731</v>
      </c>
      <c r="Y185">
        <f t="shared" si="75"/>
        <v>0.97590789015062773</v>
      </c>
      <c r="Z185">
        <f t="shared" si="76"/>
        <v>-43.799198326891599</v>
      </c>
      <c r="AA185">
        <f t="shared" si="77"/>
        <v>-96.973439828576304</v>
      </c>
      <c r="AB185">
        <f t="shared" si="78"/>
        <v>-6.7629017375561142</v>
      </c>
      <c r="AC185">
        <f t="shared" si="79"/>
        <v>67.485709032058068</v>
      </c>
      <c r="AD185">
        <v>0</v>
      </c>
      <c r="AE185">
        <v>0</v>
      </c>
      <c r="AF185">
        <v>3</v>
      </c>
      <c r="AG185">
        <v>6</v>
      </c>
      <c r="AH185">
        <v>1</v>
      </c>
      <c r="AI185">
        <f t="shared" si="80"/>
        <v>1</v>
      </c>
      <c r="AJ185">
        <f t="shared" si="81"/>
        <v>0</v>
      </c>
      <c r="AK185">
        <f t="shared" si="82"/>
        <v>67850.164377415247</v>
      </c>
      <c r="AL185">
        <f t="shared" si="83"/>
        <v>1199.9939285714299</v>
      </c>
      <c r="AM185">
        <f t="shared" si="84"/>
        <v>963.35481675156552</v>
      </c>
      <c r="AN185">
        <f t="shared" si="85"/>
        <v>0.80279974241071472</v>
      </c>
      <c r="AO185">
        <f t="shared" si="86"/>
        <v>0.22320047108928587</v>
      </c>
      <c r="AP185">
        <v>10</v>
      </c>
      <c r="AQ185">
        <v>1</v>
      </c>
      <c r="AR185" t="s">
        <v>237</v>
      </c>
      <c r="AS185">
        <v>1560442319.1607101</v>
      </c>
      <c r="AT185">
        <v>510.27210714285701</v>
      </c>
      <c r="AU185">
        <v>550.38460714285702</v>
      </c>
      <c r="AV185">
        <v>20.6725214285714</v>
      </c>
      <c r="AW185">
        <v>19.051535714285698</v>
      </c>
      <c r="AX185">
        <v>600.03464285714301</v>
      </c>
      <c r="AY185">
        <v>99.435832142857095</v>
      </c>
      <c r="AZ185">
        <v>9.9998403571428598E-2</v>
      </c>
      <c r="BA185">
        <v>23.613721428571399</v>
      </c>
      <c r="BB185">
        <v>24.336657142857099</v>
      </c>
      <c r="BC185">
        <v>24.089942857142901</v>
      </c>
      <c r="BD185">
        <v>0</v>
      </c>
      <c r="BE185">
        <v>0</v>
      </c>
      <c r="BF185">
        <v>13002.410714285699</v>
      </c>
      <c r="BG185">
        <v>1041.66107142857</v>
      </c>
      <c r="BH185">
        <v>16.8872142857143</v>
      </c>
      <c r="BI185">
        <v>1199.9939285714299</v>
      </c>
      <c r="BJ185">
        <v>0.32999328571428599</v>
      </c>
      <c r="BK185">
        <v>0.33000325000000003</v>
      </c>
      <c r="BL185">
        <v>0.33000378571428601</v>
      </c>
      <c r="BM185">
        <v>9.9997517857142899E-3</v>
      </c>
      <c r="BN185">
        <v>26</v>
      </c>
      <c r="BO185">
        <v>17743.007142857099</v>
      </c>
      <c r="BP185">
        <v>1560439127</v>
      </c>
      <c r="BQ185" t="s">
        <v>238</v>
      </c>
      <c r="BR185">
        <v>2</v>
      </c>
      <c r="BS185">
        <v>-0.51400000000000001</v>
      </c>
      <c r="BT185">
        <v>2.4E-2</v>
      </c>
      <c r="BU185">
        <v>400</v>
      </c>
      <c r="BV185">
        <v>19</v>
      </c>
      <c r="BW185">
        <v>0.04</v>
      </c>
      <c r="BX185">
        <v>0.04</v>
      </c>
      <c r="BY185">
        <v>23.5137468154259</v>
      </c>
      <c r="BZ185">
        <v>1.6070921813785899</v>
      </c>
      <c r="CA185">
        <v>0.16443160994182601</v>
      </c>
      <c r="CB185">
        <v>0</v>
      </c>
      <c r="CC185">
        <v>-40.049275609756101</v>
      </c>
      <c r="CD185">
        <v>-2.9420362369333999</v>
      </c>
      <c r="CE185">
        <v>0.29892244102204701</v>
      </c>
      <c r="CF185">
        <v>0</v>
      </c>
      <c r="CG185">
        <v>1.6195204878048799</v>
      </c>
      <c r="CH185">
        <v>0.15568306620209399</v>
      </c>
      <c r="CI185">
        <v>1.84404543289911E-2</v>
      </c>
      <c r="CJ185">
        <v>1</v>
      </c>
      <c r="CK185">
        <v>1</v>
      </c>
      <c r="CL185">
        <v>3</v>
      </c>
      <c r="CM185" t="s">
        <v>257</v>
      </c>
      <c r="CN185">
        <v>1.8608100000000001</v>
      </c>
      <c r="CO185">
        <v>1.8577600000000001</v>
      </c>
      <c r="CP185">
        <v>1.8605100000000001</v>
      </c>
      <c r="CQ185">
        <v>1.8533299999999999</v>
      </c>
      <c r="CR185">
        <v>1.8519099999999999</v>
      </c>
      <c r="CS185">
        <v>1.8527199999999999</v>
      </c>
      <c r="CT185">
        <v>1.85642</v>
      </c>
      <c r="CU185">
        <v>1.86266</v>
      </c>
      <c r="CV185" t="s">
        <v>240</v>
      </c>
      <c r="CW185" t="s">
        <v>19</v>
      </c>
      <c r="CX185" t="s">
        <v>19</v>
      </c>
      <c r="CY185" t="s">
        <v>19</v>
      </c>
      <c r="CZ185" t="s">
        <v>241</v>
      </c>
      <c r="DA185" t="s">
        <v>242</v>
      </c>
      <c r="DB185" t="s">
        <v>243</v>
      </c>
      <c r="DC185" t="s">
        <v>243</v>
      </c>
      <c r="DD185" t="s">
        <v>243</v>
      </c>
      <c r="DE185" t="s">
        <v>243</v>
      </c>
      <c r="DF185">
        <v>0</v>
      </c>
      <c r="DG185">
        <v>100</v>
      </c>
      <c r="DH185">
        <v>100</v>
      </c>
      <c r="DI185">
        <v>-0.51400000000000001</v>
      </c>
      <c r="DJ185">
        <v>2.4E-2</v>
      </c>
      <c r="DK185">
        <v>3</v>
      </c>
      <c r="DL185">
        <v>619.97900000000004</v>
      </c>
      <c r="DM185">
        <v>287.20299999999997</v>
      </c>
      <c r="DN185">
        <v>23.000800000000002</v>
      </c>
      <c r="DO185">
        <v>24.803999999999998</v>
      </c>
      <c r="DP185">
        <v>30.000299999999999</v>
      </c>
      <c r="DQ185">
        <v>24.858000000000001</v>
      </c>
      <c r="DR185">
        <v>24.869</v>
      </c>
      <c r="DS185">
        <v>25.5715</v>
      </c>
      <c r="DT185">
        <v>28.600999999999999</v>
      </c>
      <c r="DU185">
        <v>84.360500000000002</v>
      </c>
      <c r="DV185">
        <v>23</v>
      </c>
      <c r="DW185">
        <v>575.83000000000004</v>
      </c>
      <c r="DX185">
        <v>19</v>
      </c>
      <c r="DY185">
        <v>101.114</v>
      </c>
      <c r="DZ185">
        <v>105.07899999999999</v>
      </c>
    </row>
    <row r="186" spans="1:130" x14ac:dyDescent="0.25">
      <c r="A186">
        <v>170</v>
      </c>
      <c r="B186">
        <v>1560442330.5</v>
      </c>
      <c r="C186">
        <v>338</v>
      </c>
      <c r="D186" t="s">
        <v>582</v>
      </c>
      <c r="E186" t="s">
        <v>583</v>
      </c>
      <c r="G186">
        <v>1560442321.1607101</v>
      </c>
      <c r="H186">
        <f t="shared" si="58"/>
        <v>9.9587771521856563E-4</v>
      </c>
      <c r="I186">
        <f t="shared" si="59"/>
        <v>23.614471737249239</v>
      </c>
      <c r="J186">
        <f t="shared" si="60"/>
        <v>513.52835714285698</v>
      </c>
      <c r="K186">
        <f t="shared" si="61"/>
        <v>127.4277956004594</v>
      </c>
      <c r="L186">
        <f t="shared" si="62"/>
        <v>12.683755161677952</v>
      </c>
      <c r="M186">
        <f t="shared" si="63"/>
        <v>51.114970010163375</v>
      </c>
      <c r="N186">
        <f t="shared" si="64"/>
        <v>0.10060486784843913</v>
      </c>
      <c r="O186">
        <f t="shared" si="65"/>
        <v>3</v>
      </c>
      <c r="P186">
        <f t="shared" si="66"/>
        <v>9.8945796386829876E-2</v>
      </c>
      <c r="Q186">
        <f t="shared" si="67"/>
        <v>6.1988070196307511E-2</v>
      </c>
      <c r="R186">
        <f t="shared" si="68"/>
        <v>215.02187891144655</v>
      </c>
      <c r="S186">
        <f t="shared" si="69"/>
        <v>24.604176875081713</v>
      </c>
      <c r="T186">
        <f t="shared" si="70"/>
        <v>24.214717857142851</v>
      </c>
      <c r="U186">
        <f t="shared" si="71"/>
        <v>3.0338224446630742</v>
      </c>
      <c r="V186">
        <f t="shared" si="72"/>
        <v>70.311999174310358</v>
      </c>
      <c r="W186">
        <f t="shared" si="73"/>
        <v>2.0576187116912408</v>
      </c>
      <c r="X186">
        <f t="shared" si="74"/>
        <v>2.926411901032997</v>
      </c>
      <c r="Y186">
        <f t="shared" si="75"/>
        <v>0.97620373297183338</v>
      </c>
      <c r="Z186">
        <f t="shared" si="76"/>
        <v>-43.918207241138745</v>
      </c>
      <c r="AA186">
        <f t="shared" si="77"/>
        <v>-96.990768685720312</v>
      </c>
      <c r="AB186">
        <f t="shared" si="78"/>
        <v>-6.7642034913261888</v>
      </c>
      <c r="AC186">
        <f t="shared" si="79"/>
        <v>67.348699493261321</v>
      </c>
      <c r="AD186">
        <v>0</v>
      </c>
      <c r="AE186">
        <v>0</v>
      </c>
      <c r="AF186">
        <v>3</v>
      </c>
      <c r="AG186">
        <v>6</v>
      </c>
      <c r="AH186">
        <v>1</v>
      </c>
      <c r="AI186">
        <f t="shared" si="80"/>
        <v>1</v>
      </c>
      <c r="AJ186">
        <f t="shared" si="81"/>
        <v>0</v>
      </c>
      <c r="AK186">
        <f t="shared" si="82"/>
        <v>67847.347258234266</v>
      </c>
      <c r="AL186">
        <f t="shared" si="83"/>
        <v>1199.9978571428601</v>
      </c>
      <c r="AM186">
        <f t="shared" si="84"/>
        <v>963.35789946496743</v>
      </c>
      <c r="AN186">
        <f t="shared" si="85"/>
        <v>0.80279968312500027</v>
      </c>
      <c r="AO186">
        <f t="shared" si="86"/>
        <v>0.22320041080357159</v>
      </c>
      <c r="AP186">
        <v>10</v>
      </c>
      <c r="AQ186">
        <v>1</v>
      </c>
      <c r="AR186" t="s">
        <v>237</v>
      </c>
      <c r="AS186">
        <v>1560442321.1607101</v>
      </c>
      <c r="AT186">
        <v>513.52835714285698</v>
      </c>
      <c r="AU186">
        <v>553.73667857142902</v>
      </c>
      <c r="AV186">
        <v>20.671939285714299</v>
      </c>
      <c r="AW186">
        <v>19.046514285714299</v>
      </c>
      <c r="AX186">
        <v>600.02214285714297</v>
      </c>
      <c r="AY186">
        <v>99.436896428571401</v>
      </c>
      <c r="AZ186">
        <v>9.9904800000000002E-2</v>
      </c>
      <c r="BA186">
        <v>23.6150321428571</v>
      </c>
      <c r="BB186">
        <v>24.339314285714298</v>
      </c>
      <c r="BC186">
        <v>24.0901214285714</v>
      </c>
      <c r="BD186">
        <v>0</v>
      </c>
      <c r="BE186">
        <v>0</v>
      </c>
      <c r="BF186">
        <v>13001.717857142899</v>
      </c>
      <c r="BG186">
        <v>1041.6696428571399</v>
      </c>
      <c r="BH186">
        <v>16.541389285714299</v>
      </c>
      <c r="BI186">
        <v>1199.9978571428601</v>
      </c>
      <c r="BJ186">
        <v>0.32999396428571398</v>
      </c>
      <c r="BK186">
        <v>0.330003428571429</v>
      </c>
      <c r="BL186">
        <v>0.33000303571428602</v>
      </c>
      <c r="BM186">
        <v>9.9996160714285708E-3</v>
      </c>
      <c r="BN186">
        <v>26</v>
      </c>
      <c r="BO186">
        <v>17743.075000000001</v>
      </c>
      <c r="BP186">
        <v>1560439127</v>
      </c>
      <c r="BQ186" t="s">
        <v>238</v>
      </c>
      <c r="BR186">
        <v>2</v>
      </c>
      <c r="BS186">
        <v>-0.51400000000000001</v>
      </c>
      <c r="BT186">
        <v>2.4E-2</v>
      </c>
      <c r="BU186">
        <v>400</v>
      </c>
      <c r="BV186">
        <v>19</v>
      </c>
      <c r="BW186">
        <v>0.04</v>
      </c>
      <c r="BX186">
        <v>0.04</v>
      </c>
      <c r="BY186">
        <v>23.570706135917899</v>
      </c>
      <c r="BZ186">
        <v>1.55544112985913</v>
      </c>
      <c r="CA186">
        <v>0.15874074353319501</v>
      </c>
      <c r="CB186">
        <v>0</v>
      </c>
      <c r="CC186">
        <v>-40.154882926829302</v>
      </c>
      <c r="CD186">
        <v>-2.8357588850169</v>
      </c>
      <c r="CE186">
        <v>0.28758422639199499</v>
      </c>
      <c r="CF186">
        <v>0</v>
      </c>
      <c r="CG186">
        <v>1.6233287804878</v>
      </c>
      <c r="CH186">
        <v>0.18379317073169801</v>
      </c>
      <c r="CI186">
        <v>2.0061033603593199E-2</v>
      </c>
      <c r="CJ186">
        <v>1</v>
      </c>
      <c r="CK186">
        <v>1</v>
      </c>
      <c r="CL186">
        <v>3</v>
      </c>
      <c r="CM186" t="s">
        <v>257</v>
      </c>
      <c r="CN186">
        <v>1.8608100000000001</v>
      </c>
      <c r="CO186">
        <v>1.8577600000000001</v>
      </c>
      <c r="CP186">
        <v>1.8605100000000001</v>
      </c>
      <c r="CQ186">
        <v>1.8533299999999999</v>
      </c>
      <c r="CR186">
        <v>1.8519000000000001</v>
      </c>
      <c r="CS186">
        <v>1.8527199999999999</v>
      </c>
      <c r="CT186">
        <v>1.8564099999999999</v>
      </c>
      <c r="CU186">
        <v>1.86266</v>
      </c>
      <c r="CV186" t="s">
        <v>240</v>
      </c>
      <c r="CW186" t="s">
        <v>19</v>
      </c>
      <c r="CX186" t="s">
        <v>19</v>
      </c>
      <c r="CY186" t="s">
        <v>19</v>
      </c>
      <c r="CZ186" t="s">
        <v>241</v>
      </c>
      <c r="DA186" t="s">
        <v>242</v>
      </c>
      <c r="DB186" t="s">
        <v>243</v>
      </c>
      <c r="DC186" t="s">
        <v>243</v>
      </c>
      <c r="DD186" t="s">
        <v>243</v>
      </c>
      <c r="DE186" t="s">
        <v>243</v>
      </c>
      <c r="DF186">
        <v>0</v>
      </c>
      <c r="DG186">
        <v>100</v>
      </c>
      <c r="DH186">
        <v>100</v>
      </c>
      <c r="DI186">
        <v>-0.51400000000000001</v>
      </c>
      <c r="DJ186">
        <v>2.4E-2</v>
      </c>
      <c r="DK186">
        <v>3</v>
      </c>
      <c r="DL186">
        <v>619.44600000000003</v>
      </c>
      <c r="DM186">
        <v>287.51100000000002</v>
      </c>
      <c r="DN186">
        <v>23.000900000000001</v>
      </c>
      <c r="DO186">
        <v>24.805599999999998</v>
      </c>
      <c r="DP186">
        <v>30.000299999999999</v>
      </c>
      <c r="DQ186">
        <v>24.859500000000001</v>
      </c>
      <c r="DR186">
        <v>24.8705</v>
      </c>
      <c r="DS186">
        <v>25.7133</v>
      </c>
      <c r="DT186">
        <v>28.600999999999999</v>
      </c>
      <c r="DU186">
        <v>84.360500000000002</v>
      </c>
      <c r="DV186">
        <v>23</v>
      </c>
      <c r="DW186">
        <v>580.83000000000004</v>
      </c>
      <c r="DX186">
        <v>19</v>
      </c>
      <c r="DY186">
        <v>101.113</v>
      </c>
      <c r="DZ186">
        <v>105.08</v>
      </c>
    </row>
    <row r="187" spans="1:130" x14ac:dyDescent="0.25">
      <c r="A187">
        <v>171</v>
      </c>
      <c r="B187">
        <v>1560442332.5</v>
      </c>
      <c r="C187">
        <v>340</v>
      </c>
      <c r="D187" t="s">
        <v>584</v>
      </c>
      <c r="E187" t="s">
        <v>585</v>
      </c>
      <c r="G187">
        <v>1560442323.1607101</v>
      </c>
      <c r="H187">
        <f t="shared" si="58"/>
        <v>9.9858421192060656E-4</v>
      </c>
      <c r="I187">
        <f t="shared" si="59"/>
        <v>23.664518237587906</v>
      </c>
      <c r="J187">
        <f t="shared" si="60"/>
        <v>516.78353571428602</v>
      </c>
      <c r="K187">
        <f t="shared" si="61"/>
        <v>130.72774345689535</v>
      </c>
      <c r="L187">
        <f t="shared" si="62"/>
        <v>13.012327442265009</v>
      </c>
      <c r="M187">
        <f t="shared" si="63"/>
        <v>51.439399209877905</v>
      </c>
      <c r="N187">
        <f t="shared" si="64"/>
        <v>0.1008477812359493</v>
      </c>
      <c r="O187">
        <f t="shared" si="65"/>
        <v>3</v>
      </c>
      <c r="P187">
        <f t="shared" si="66"/>
        <v>9.9180754726700196E-2</v>
      </c>
      <c r="Q187">
        <f t="shared" si="67"/>
        <v>6.2135618708202695E-2</v>
      </c>
      <c r="R187">
        <f t="shared" si="68"/>
        <v>215.02207493832597</v>
      </c>
      <c r="S187">
        <f t="shared" si="69"/>
        <v>24.604655110378907</v>
      </c>
      <c r="T187">
        <f t="shared" si="70"/>
        <v>24.216162500000003</v>
      </c>
      <c r="U187">
        <f t="shared" si="71"/>
        <v>3.0340853024055803</v>
      </c>
      <c r="V187">
        <f t="shared" si="72"/>
        <v>70.304369926919875</v>
      </c>
      <c r="W187">
        <f t="shared" si="73"/>
        <v>2.0575402059529848</v>
      </c>
      <c r="X187">
        <f t="shared" si="74"/>
        <v>2.9266178021249045</v>
      </c>
      <c r="Y187">
        <f t="shared" si="75"/>
        <v>0.97654509645259546</v>
      </c>
      <c r="Z187">
        <f t="shared" si="76"/>
        <v>-44.037563745698748</v>
      </c>
      <c r="AA187">
        <f t="shared" si="77"/>
        <v>-97.035534900000613</v>
      </c>
      <c r="AB187">
        <f t="shared" si="78"/>
        <v>-6.7674148415697859</v>
      </c>
      <c r="AC187">
        <f t="shared" si="79"/>
        <v>67.181561451056837</v>
      </c>
      <c r="AD187">
        <v>0</v>
      </c>
      <c r="AE187">
        <v>0</v>
      </c>
      <c r="AF187">
        <v>3</v>
      </c>
      <c r="AG187">
        <v>7</v>
      </c>
      <c r="AH187">
        <v>1</v>
      </c>
      <c r="AI187">
        <f t="shared" si="80"/>
        <v>1</v>
      </c>
      <c r="AJ187">
        <f t="shared" si="81"/>
        <v>0</v>
      </c>
      <c r="AK187">
        <f t="shared" si="82"/>
        <v>67844.257291957707</v>
      </c>
      <c r="AL187">
        <f t="shared" si="83"/>
        <v>1199.99928571429</v>
      </c>
      <c r="AM187">
        <f t="shared" si="84"/>
        <v>963.35897903598493</v>
      </c>
      <c r="AN187">
        <f t="shared" si="85"/>
        <v>0.80279962705357211</v>
      </c>
      <c r="AO187">
        <f t="shared" si="86"/>
        <v>0.22320036416071451</v>
      </c>
      <c r="AP187">
        <v>10</v>
      </c>
      <c r="AQ187">
        <v>1</v>
      </c>
      <c r="AR187" t="s">
        <v>237</v>
      </c>
      <c r="AS187">
        <v>1560442323.1607101</v>
      </c>
      <c r="AT187">
        <v>516.78353571428602</v>
      </c>
      <c r="AU187">
        <v>557.08349999999996</v>
      </c>
      <c r="AV187">
        <v>20.670982142857099</v>
      </c>
      <c r="AW187">
        <v>19.041117857142901</v>
      </c>
      <c r="AX187">
        <v>600.01467857142904</v>
      </c>
      <c r="AY187">
        <v>99.437807142857196</v>
      </c>
      <c r="AZ187">
        <v>9.9805135714285703E-2</v>
      </c>
      <c r="BA187">
        <v>23.616199999999999</v>
      </c>
      <c r="BB187">
        <v>24.341750000000001</v>
      </c>
      <c r="BC187">
        <v>24.090575000000001</v>
      </c>
      <c r="BD187">
        <v>0</v>
      </c>
      <c r="BE187">
        <v>0</v>
      </c>
      <c r="BF187">
        <v>13000.982142857099</v>
      </c>
      <c r="BG187">
        <v>1041.6635714285701</v>
      </c>
      <c r="BH187">
        <v>16.518675000000002</v>
      </c>
      <c r="BI187">
        <v>1199.99928571429</v>
      </c>
      <c r="BJ187">
        <v>0.329994535714286</v>
      </c>
      <c r="BK187">
        <v>0.33000392857142902</v>
      </c>
      <c r="BL187">
        <v>0.33000203571428599</v>
      </c>
      <c r="BM187">
        <v>9.9995946428571396E-3</v>
      </c>
      <c r="BN187">
        <v>26</v>
      </c>
      <c r="BO187">
        <v>17743.103571428601</v>
      </c>
      <c r="BP187">
        <v>1560439127</v>
      </c>
      <c r="BQ187" t="s">
        <v>238</v>
      </c>
      <c r="BR187">
        <v>2</v>
      </c>
      <c r="BS187">
        <v>-0.51400000000000001</v>
      </c>
      <c r="BT187">
        <v>2.4E-2</v>
      </c>
      <c r="BU187">
        <v>400</v>
      </c>
      <c r="BV187">
        <v>19</v>
      </c>
      <c r="BW187">
        <v>0.04</v>
      </c>
      <c r="BX187">
        <v>0.04</v>
      </c>
      <c r="BY187">
        <v>23.623649360613399</v>
      </c>
      <c r="BZ187">
        <v>1.5449806144949301</v>
      </c>
      <c r="CA187">
        <v>0.15761634978380401</v>
      </c>
      <c r="CB187">
        <v>0</v>
      </c>
      <c r="CC187">
        <v>-40.246380487804899</v>
      </c>
      <c r="CD187">
        <v>-2.8182815331006501</v>
      </c>
      <c r="CE187">
        <v>0.286425160888505</v>
      </c>
      <c r="CF187">
        <v>0</v>
      </c>
      <c r="CG187">
        <v>1.62710707317073</v>
      </c>
      <c r="CH187">
        <v>0.189915470383278</v>
      </c>
      <c r="CI187">
        <v>2.0393732806309201E-2</v>
      </c>
      <c r="CJ187">
        <v>1</v>
      </c>
      <c r="CK187">
        <v>1</v>
      </c>
      <c r="CL187">
        <v>3</v>
      </c>
      <c r="CM187" t="s">
        <v>257</v>
      </c>
      <c r="CN187">
        <v>1.8608100000000001</v>
      </c>
      <c r="CO187">
        <v>1.8577600000000001</v>
      </c>
      <c r="CP187">
        <v>1.86052</v>
      </c>
      <c r="CQ187">
        <v>1.8533299999999999</v>
      </c>
      <c r="CR187">
        <v>1.8519000000000001</v>
      </c>
      <c r="CS187">
        <v>1.8527199999999999</v>
      </c>
      <c r="CT187">
        <v>1.85643</v>
      </c>
      <c r="CU187">
        <v>1.86267</v>
      </c>
      <c r="CV187" t="s">
        <v>240</v>
      </c>
      <c r="CW187" t="s">
        <v>19</v>
      </c>
      <c r="CX187" t="s">
        <v>19</v>
      </c>
      <c r="CY187" t="s">
        <v>19</v>
      </c>
      <c r="CZ187" t="s">
        <v>241</v>
      </c>
      <c r="DA187" t="s">
        <v>242</v>
      </c>
      <c r="DB187" t="s">
        <v>243</v>
      </c>
      <c r="DC187" t="s">
        <v>243</v>
      </c>
      <c r="DD187" t="s">
        <v>243</v>
      </c>
      <c r="DE187" t="s">
        <v>243</v>
      </c>
      <c r="DF187">
        <v>0</v>
      </c>
      <c r="DG187">
        <v>100</v>
      </c>
      <c r="DH187">
        <v>100</v>
      </c>
      <c r="DI187">
        <v>-0.51400000000000001</v>
      </c>
      <c r="DJ187">
        <v>2.4E-2</v>
      </c>
      <c r="DK187">
        <v>3</v>
      </c>
      <c r="DL187">
        <v>619.30100000000004</v>
      </c>
      <c r="DM187">
        <v>287.55099999999999</v>
      </c>
      <c r="DN187">
        <v>23.000900000000001</v>
      </c>
      <c r="DO187">
        <v>24.8066</v>
      </c>
      <c r="DP187">
        <v>30.000399999999999</v>
      </c>
      <c r="DQ187">
        <v>24.860600000000002</v>
      </c>
      <c r="DR187">
        <v>24.872</v>
      </c>
      <c r="DS187">
        <v>25.801600000000001</v>
      </c>
      <c r="DT187">
        <v>28.600999999999999</v>
      </c>
      <c r="DU187">
        <v>84.360500000000002</v>
      </c>
      <c r="DV187">
        <v>23</v>
      </c>
      <c r="DW187">
        <v>580.83000000000004</v>
      </c>
      <c r="DX187">
        <v>19</v>
      </c>
      <c r="DY187">
        <v>101.113</v>
      </c>
      <c r="DZ187">
        <v>105.08</v>
      </c>
    </row>
    <row r="188" spans="1:130" x14ac:dyDescent="0.25">
      <c r="A188">
        <v>172</v>
      </c>
      <c r="B188">
        <v>1560442334.5</v>
      </c>
      <c r="C188">
        <v>342</v>
      </c>
      <c r="D188" t="s">
        <v>586</v>
      </c>
      <c r="E188" t="s">
        <v>587</v>
      </c>
      <c r="G188">
        <v>1560442325.1607101</v>
      </c>
      <c r="H188">
        <f t="shared" si="58"/>
        <v>1.0011923760069438E-3</v>
      </c>
      <c r="I188">
        <f t="shared" si="59"/>
        <v>23.717109669291673</v>
      </c>
      <c r="J188">
        <f t="shared" si="60"/>
        <v>520.03989285714295</v>
      </c>
      <c r="K188">
        <f t="shared" si="61"/>
        <v>133.93500869275118</v>
      </c>
      <c r="L188">
        <f t="shared" si="62"/>
        <v>13.331624335060406</v>
      </c>
      <c r="M188">
        <f t="shared" si="63"/>
        <v>51.763736445643119</v>
      </c>
      <c r="N188">
        <f t="shared" si="64"/>
        <v>0.10107643388792273</v>
      </c>
      <c r="O188">
        <f t="shared" si="65"/>
        <v>3</v>
      </c>
      <c r="P188">
        <f t="shared" si="66"/>
        <v>9.9401902254332083E-2</v>
      </c>
      <c r="Q188">
        <f t="shared" si="67"/>
        <v>6.2274495864237972E-2</v>
      </c>
      <c r="R188">
        <f t="shared" si="68"/>
        <v>215.02199205943307</v>
      </c>
      <c r="S188">
        <f t="shared" si="69"/>
        <v>24.604774908671818</v>
      </c>
      <c r="T188">
        <f t="shared" si="70"/>
        <v>24.21748571428575</v>
      </c>
      <c r="U188">
        <f t="shared" si="71"/>
        <v>3.0343260832717123</v>
      </c>
      <c r="V188">
        <f t="shared" si="72"/>
        <v>70.296428637309972</v>
      </c>
      <c r="W188">
        <f t="shared" si="73"/>
        <v>2.0574051791118748</v>
      </c>
      <c r="X188">
        <f t="shared" si="74"/>
        <v>2.9267563359824837</v>
      </c>
      <c r="Y188">
        <f t="shared" si="75"/>
        <v>0.97692090415983746</v>
      </c>
      <c r="Z188">
        <f t="shared" si="76"/>
        <v>-44.152583781906223</v>
      </c>
      <c r="AA188">
        <f t="shared" si="77"/>
        <v>-97.122468000008098</v>
      </c>
      <c r="AB188">
        <f t="shared" si="78"/>
        <v>-6.7735498746190057</v>
      </c>
      <c r="AC188">
        <f t="shared" si="79"/>
        <v>66.973390402899753</v>
      </c>
      <c r="AD188">
        <v>0</v>
      </c>
      <c r="AE188">
        <v>0</v>
      </c>
      <c r="AF188">
        <v>3</v>
      </c>
      <c r="AG188">
        <v>7</v>
      </c>
      <c r="AH188">
        <v>1</v>
      </c>
      <c r="AI188">
        <f t="shared" si="80"/>
        <v>1</v>
      </c>
      <c r="AJ188">
        <f t="shared" si="81"/>
        <v>0</v>
      </c>
      <c r="AK188">
        <f t="shared" si="82"/>
        <v>67840.20495005016</v>
      </c>
      <c r="AL188">
        <f t="shared" si="83"/>
        <v>1199.99928571429</v>
      </c>
      <c r="AM188">
        <f t="shared" si="84"/>
        <v>963.35877203610733</v>
      </c>
      <c r="AN188">
        <f t="shared" si="85"/>
        <v>0.80279945455357149</v>
      </c>
      <c r="AO188">
        <f t="shared" si="86"/>
        <v>0.22320032608928578</v>
      </c>
      <c r="AP188">
        <v>10</v>
      </c>
      <c r="AQ188">
        <v>1</v>
      </c>
      <c r="AR188" t="s">
        <v>237</v>
      </c>
      <c r="AS188">
        <v>1560442325.1607101</v>
      </c>
      <c r="AT188">
        <v>520.03989285714295</v>
      </c>
      <c r="AU188">
        <v>560.43574999999998</v>
      </c>
      <c r="AV188">
        <v>20.669542857142901</v>
      </c>
      <c r="AW188">
        <v>19.035396428571399</v>
      </c>
      <c r="AX188">
        <v>600.00632142857103</v>
      </c>
      <c r="AY188">
        <v>99.438282142857105</v>
      </c>
      <c r="AZ188">
        <v>9.9728607142857098E-2</v>
      </c>
      <c r="BA188">
        <v>23.6169857142857</v>
      </c>
      <c r="BB188">
        <v>24.343267857142902</v>
      </c>
      <c r="BC188">
        <v>24.091703571428599</v>
      </c>
      <c r="BD188">
        <v>0</v>
      </c>
      <c r="BE188">
        <v>0</v>
      </c>
      <c r="BF188">
        <v>13000.0857142857</v>
      </c>
      <c r="BG188">
        <v>1041.6560714285699</v>
      </c>
      <c r="BH188">
        <v>16.590582142857102</v>
      </c>
      <c r="BI188">
        <v>1199.99928571429</v>
      </c>
      <c r="BJ188">
        <v>0.32999450000000002</v>
      </c>
      <c r="BK188">
        <v>0.33000446428571401</v>
      </c>
      <c r="BL188">
        <v>0.330001428571429</v>
      </c>
      <c r="BM188">
        <v>9.9996089285714299E-3</v>
      </c>
      <c r="BN188">
        <v>26</v>
      </c>
      <c r="BO188">
        <v>17743.107142857101</v>
      </c>
      <c r="BP188">
        <v>1560439127</v>
      </c>
      <c r="BQ188" t="s">
        <v>238</v>
      </c>
      <c r="BR188">
        <v>2</v>
      </c>
      <c r="BS188">
        <v>-0.51400000000000001</v>
      </c>
      <c r="BT188">
        <v>2.4E-2</v>
      </c>
      <c r="BU188">
        <v>400</v>
      </c>
      <c r="BV188">
        <v>19</v>
      </c>
      <c r="BW188">
        <v>0.04</v>
      </c>
      <c r="BX188">
        <v>0.04</v>
      </c>
      <c r="BY188">
        <v>23.6676774301893</v>
      </c>
      <c r="BZ188">
        <v>1.45166385622743</v>
      </c>
      <c r="CA188">
        <v>0.149855910658374</v>
      </c>
      <c r="CB188">
        <v>0</v>
      </c>
      <c r="CC188">
        <v>-40.330156097561002</v>
      </c>
      <c r="CD188">
        <v>-2.6676898954702102</v>
      </c>
      <c r="CE188">
        <v>0.27337292499689198</v>
      </c>
      <c r="CF188">
        <v>0</v>
      </c>
      <c r="CG188">
        <v>1.6309290243902399</v>
      </c>
      <c r="CH188">
        <v>0.173593588850181</v>
      </c>
      <c r="CI188">
        <v>1.9479669427364701E-2</v>
      </c>
      <c r="CJ188">
        <v>1</v>
      </c>
      <c r="CK188">
        <v>1</v>
      </c>
      <c r="CL188">
        <v>3</v>
      </c>
      <c r="CM188" t="s">
        <v>257</v>
      </c>
      <c r="CN188">
        <v>1.8608199999999999</v>
      </c>
      <c r="CO188">
        <v>1.8577600000000001</v>
      </c>
      <c r="CP188">
        <v>1.86052</v>
      </c>
      <c r="CQ188">
        <v>1.8533299999999999</v>
      </c>
      <c r="CR188">
        <v>1.8519099999999999</v>
      </c>
      <c r="CS188">
        <v>1.8527199999999999</v>
      </c>
      <c r="CT188">
        <v>1.8564499999999999</v>
      </c>
      <c r="CU188">
        <v>1.86267</v>
      </c>
      <c r="CV188" t="s">
        <v>240</v>
      </c>
      <c r="CW188" t="s">
        <v>19</v>
      </c>
      <c r="CX188" t="s">
        <v>19</v>
      </c>
      <c r="CY188" t="s">
        <v>19</v>
      </c>
      <c r="CZ188" t="s">
        <v>241</v>
      </c>
      <c r="DA188" t="s">
        <v>242</v>
      </c>
      <c r="DB188" t="s">
        <v>243</v>
      </c>
      <c r="DC188" t="s">
        <v>243</v>
      </c>
      <c r="DD188" t="s">
        <v>243</v>
      </c>
      <c r="DE188" t="s">
        <v>243</v>
      </c>
      <c r="DF188">
        <v>0</v>
      </c>
      <c r="DG188">
        <v>100</v>
      </c>
      <c r="DH188">
        <v>100</v>
      </c>
      <c r="DI188">
        <v>-0.51400000000000001</v>
      </c>
      <c r="DJ188">
        <v>2.4E-2</v>
      </c>
      <c r="DK188">
        <v>3</v>
      </c>
      <c r="DL188">
        <v>619.11599999999999</v>
      </c>
      <c r="DM188">
        <v>287.51299999999998</v>
      </c>
      <c r="DN188">
        <v>23.000800000000002</v>
      </c>
      <c r="DO188">
        <v>24.808199999999999</v>
      </c>
      <c r="DP188">
        <v>30.000299999999999</v>
      </c>
      <c r="DQ188">
        <v>24.861599999999999</v>
      </c>
      <c r="DR188">
        <v>24.873100000000001</v>
      </c>
      <c r="DS188">
        <v>25.926100000000002</v>
      </c>
      <c r="DT188">
        <v>28.600999999999999</v>
      </c>
      <c r="DU188">
        <v>84.360500000000002</v>
      </c>
      <c r="DV188">
        <v>23</v>
      </c>
      <c r="DW188">
        <v>585.83000000000004</v>
      </c>
      <c r="DX188">
        <v>19</v>
      </c>
      <c r="DY188">
        <v>101.113</v>
      </c>
      <c r="DZ188">
        <v>105.07899999999999</v>
      </c>
    </row>
    <row r="189" spans="1:130" x14ac:dyDescent="0.25">
      <c r="A189">
        <v>173</v>
      </c>
      <c r="B189">
        <v>1560442336.5</v>
      </c>
      <c r="C189">
        <v>344</v>
      </c>
      <c r="D189" t="s">
        <v>588</v>
      </c>
      <c r="E189" t="s">
        <v>589</v>
      </c>
      <c r="G189">
        <v>1560442327.1607101</v>
      </c>
      <c r="H189">
        <f t="shared" si="58"/>
        <v>1.0037890013415186E-3</v>
      </c>
      <c r="I189">
        <f t="shared" si="59"/>
        <v>23.76493244838969</v>
      </c>
      <c r="J189">
        <f t="shared" si="60"/>
        <v>523.301357142857</v>
      </c>
      <c r="K189">
        <f t="shared" si="61"/>
        <v>137.27092763089328</v>
      </c>
      <c r="L189">
        <f t="shared" si="62"/>
        <v>13.66369814444875</v>
      </c>
      <c r="M189">
        <f t="shared" si="63"/>
        <v>52.088464075995539</v>
      </c>
      <c r="N189">
        <f t="shared" si="64"/>
        <v>0.1013179354058427</v>
      </c>
      <c r="O189">
        <f t="shared" si="65"/>
        <v>3</v>
      </c>
      <c r="P189">
        <f t="shared" si="66"/>
        <v>9.9635458907554847E-2</v>
      </c>
      <c r="Q189">
        <f t="shared" si="67"/>
        <v>6.2421167356876361E-2</v>
      </c>
      <c r="R189">
        <f t="shared" si="68"/>
        <v>215.02194749339384</v>
      </c>
      <c r="S189">
        <f t="shared" si="69"/>
        <v>24.604344658698672</v>
      </c>
      <c r="T189">
        <f t="shared" si="70"/>
        <v>24.217819642857151</v>
      </c>
      <c r="U189">
        <f t="shared" si="71"/>
        <v>3.0343868497737465</v>
      </c>
      <c r="V189">
        <f t="shared" si="72"/>
        <v>70.289321118168985</v>
      </c>
      <c r="W189">
        <f t="shared" si="73"/>
        <v>2.0572259298575055</v>
      </c>
      <c r="X189">
        <f t="shared" si="74"/>
        <v>2.9267972675378937</v>
      </c>
      <c r="Y189">
        <f t="shared" si="75"/>
        <v>0.97716091991624099</v>
      </c>
      <c r="Z189">
        <f t="shared" si="76"/>
        <v>-44.267094959160971</v>
      </c>
      <c r="AA189">
        <f t="shared" si="77"/>
        <v>-97.138930414279997</v>
      </c>
      <c r="AB189">
        <f t="shared" si="78"/>
        <v>-6.7747173784511023</v>
      </c>
      <c r="AC189">
        <f t="shared" si="79"/>
        <v>66.84120474150177</v>
      </c>
      <c r="AD189">
        <v>0</v>
      </c>
      <c r="AE189">
        <v>0</v>
      </c>
      <c r="AF189">
        <v>3</v>
      </c>
      <c r="AG189">
        <v>6</v>
      </c>
      <c r="AH189">
        <v>1</v>
      </c>
      <c r="AI189">
        <f t="shared" si="80"/>
        <v>1</v>
      </c>
      <c r="AJ189">
        <f t="shared" si="81"/>
        <v>0</v>
      </c>
      <c r="AK189">
        <f t="shared" si="82"/>
        <v>67839.017228425131</v>
      </c>
      <c r="AL189">
        <f t="shared" si="83"/>
        <v>1199.99928571429</v>
      </c>
      <c r="AM189">
        <f t="shared" si="84"/>
        <v>963.35866146474507</v>
      </c>
      <c r="AN189">
        <f t="shared" si="85"/>
        <v>0.8027993624107147</v>
      </c>
      <c r="AO189">
        <f t="shared" si="86"/>
        <v>0.22320030544642874</v>
      </c>
      <c r="AP189">
        <v>10</v>
      </c>
      <c r="AQ189">
        <v>1</v>
      </c>
      <c r="AR189" t="s">
        <v>237</v>
      </c>
      <c r="AS189">
        <v>1560442327.1607101</v>
      </c>
      <c r="AT189">
        <v>523.301357142857</v>
      </c>
      <c r="AU189">
        <v>563.78492857142896</v>
      </c>
      <c r="AV189">
        <v>20.6677071428571</v>
      </c>
      <c r="AW189">
        <v>19.0293071428571</v>
      </c>
      <c r="AX189">
        <v>600.00182142857102</v>
      </c>
      <c r="AY189">
        <v>99.438457142857104</v>
      </c>
      <c r="AZ189">
        <v>9.9721699999999996E-2</v>
      </c>
      <c r="BA189">
        <v>23.617217857142901</v>
      </c>
      <c r="BB189">
        <v>24.343485714285698</v>
      </c>
      <c r="BC189">
        <v>24.0921535714286</v>
      </c>
      <c r="BD189">
        <v>0</v>
      </c>
      <c r="BE189">
        <v>0</v>
      </c>
      <c r="BF189">
        <v>12999.8178571429</v>
      </c>
      <c r="BG189">
        <v>1041.6507142857099</v>
      </c>
      <c r="BH189">
        <v>16.6565928571429</v>
      </c>
      <c r="BI189">
        <v>1199.99928571429</v>
      </c>
      <c r="BJ189">
        <v>0.329994464285714</v>
      </c>
      <c r="BK189">
        <v>0.33000467857142901</v>
      </c>
      <c r="BL189">
        <v>0.33000117857142902</v>
      </c>
      <c r="BM189">
        <v>9.9996160714285708E-3</v>
      </c>
      <c r="BN189">
        <v>26</v>
      </c>
      <c r="BO189">
        <v>17743.099999999999</v>
      </c>
      <c r="BP189">
        <v>1560439127</v>
      </c>
      <c r="BQ189" t="s">
        <v>238</v>
      </c>
      <c r="BR189">
        <v>2</v>
      </c>
      <c r="BS189">
        <v>-0.51400000000000001</v>
      </c>
      <c r="BT189">
        <v>2.4E-2</v>
      </c>
      <c r="BU189">
        <v>400</v>
      </c>
      <c r="BV189">
        <v>19</v>
      </c>
      <c r="BW189">
        <v>0.04</v>
      </c>
      <c r="BX189">
        <v>0.04</v>
      </c>
      <c r="BY189">
        <v>23.7246449012999</v>
      </c>
      <c r="BZ189">
        <v>1.3348448338211301</v>
      </c>
      <c r="CA189">
        <v>0.13613750801713601</v>
      </c>
      <c r="CB189">
        <v>0</v>
      </c>
      <c r="CC189">
        <v>-40.433551219512204</v>
      </c>
      <c r="CD189">
        <v>-2.4482989547038501</v>
      </c>
      <c r="CE189">
        <v>0.247801255062818</v>
      </c>
      <c r="CF189">
        <v>0</v>
      </c>
      <c r="CG189">
        <v>1.6347524390243899</v>
      </c>
      <c r="CH189">
        <v>0.14066278745646901</v>
      </c>
      <c r="CI189">
        <v>1.7494911842950898E-2</v>
      </c>
      <c r="CJ189">
        <v>1</v>
      </c>
      <c r="CK189">
        <v>1</v>
      </c>
      <c r="CL189">
        <v>3</v>
      </c>
      <c r="CM189" t="s">
        <v>257</v>
      </c>
      <c r="CN189">
        <v>1.8608199999999999</v>
      </c>
      <c r="CO189">
        <v>1.8577600000000001</v>
      </c>
      <c r="CP189">
        <v>1.86052</v>
      </c>
      <c r="CQ189">
        <v>1.8533299999999999</v>
      </c>
      <c r="CR189">
        <v>1.8519099999999999</v>
      </c>
      <c r="CS189">
        <v>1.85273</v>
      </c>
      <c r="CT189">
        <v>1.85643</v>
      </c>
      <c r="CU189">
        <v>1.86266</v>
      </c>
      <c r="CV189" t="s">
        <v>240</v>
      </c>
      <c r="CW189" t="s">
        <v>19</v>
      </c>
      <c r="CX189" t="s">
        <v>19</v>
      </c>
      <c r="CY189" t="s">
        <v>19</v>
      </c>
      <c r="CZ189" t="s">
        <v>241</v>
      </c>
      <c r="DA189" t="s">
        <v>242</v>
      </c>
      <c r="DB189" t="s">
        <v>243</v>
      </c>
      <c r="DC189" t="s">
        <v>243</v>
      </c>
      <c r="DD189" t="s">
        <v>243</v>
      </c>
      <c r="DE189" t="s">
        <v>243</v>
      </c>
      <c r="DF189">
        <v>0</v>
      </c>
      <c r="DG189">
        <v>100</v>
      </c>
      <c r="DH189">
        <v>100</v>
      </c>
      <c r="DI189">
        <v>-0.51400000000000001</v>
      </c>
      <c r="DJ189">
        <v>2.4E-2</v>
      </c>
      <c r="DK189">
        <v>3</v>
      </c>
      <c r="DL189">
        <v>619.47500000000002</v>
      </c>
      <c r="DM189">
        <v>287.45400000000001</v>
      </c>
      <c r="DN189">
        <v>23.000599999999999</v>
      </c>
      <c r="DO189">
        <v>24.810199999999998</v>
      </c>
      <c r="DP189">
        <v>30.000299999999999</v>
      </c>
      <c r="DQ189">
        <v>24.863700000000001</v>
      </c>
      <c r="DR189">
        <v>24.874700000000001</v>
      </c>
      <c r="DS189">
        <v>26.067299999999999</v>
      </c>
      <c r="DT189">
        <v>28.600999999999999</v>
      </c>
      <c r="DU189">
        <v>84.360500000000002</v>
      </c>
      <c r="DV189">
        <v>23</v>
      </c>
      <c r="DW189">
        <v>590.83000000000004</v>
      </c>
      <c r="DX189">
        <v>19</v>
      </c>
      <c r="DY189">
        <v>101.113</v>
      </c>
      <c r="DZ189">
        <v>105.078</v>
      </c>
    </row>
    <row r="190" spans="1:130" x14ac:dyDescent="0.25">
      <c r="A190">
        <v>174</v>
      </c>
      <c r="B190">
        <v>1560442338.5</v>
      </c>
      <c r="C190">
        <v>346</v>
      </c>
      <c r="D190" t="s">
        <v>590</v>
      </c>
      <c r="E190" t="s">
        <v>591</v>
      </c>
      <c r="G190">
        <v>1560442329.1607101</v>
      </c>
      <c r="H190">
        <f t="shared" si="58"/>
        <v>1.0061525937500339E-3</v>
      </c>
      <c r="I190">
        <f t="shared" si="59"/>
        <v>23.800970641661742</v>
      </c>
      <c r="J190">
        <f t="shared" si="60"/>
        <v>526.56724999999994</v>
      </c>
      <c r="K190">
        <f t="shared" si="61"/>
        <v>140.77275095023819</v>
      </c>
      <c r="L190">
        <f t="shared" si="62"/>
        <v>14.012291520415546</v>
      </c>
      <c r="M190">
        <f t="shared" si="63"/>
        <v>52.413650811666891</v>
      </c>
      <c r="N190">
        <f t="shared" si="64"/>
        <v>0.10155247682359682</v>
      </c>
      <c r="O190">
        <f t="shared" si="65"/>
        <v>3</v>
      </c>
      <c r="P190">
        <f t="shared" si="66"/>
        <v>9.9862266735560992E-2</v>
      </c>
      <c r="Q190">
        <f t="shared" si="67"/>
        <v>6.2563602222288503E-2</v>
      </c>
      <c r="R190">
        <f t="shared" si="68"/>
        <v>215.02203585226755</v>
      </c>
      <c r="S190">
        <f t="shared" si="69"/>
        <v>24.60322150421808</v>
      </c>
      <c r="T190">
        <f t="shared" si="70"/>
        <v>24.217069642857151</v>
      </c>
      <c r="U190">
        <f t="shared" si="71"/>
        <v>3.0342503703486909</v>
      </c>
      <c r="V190">
        <f t="shared" si="72"/>
        <v>70.284127894315986</v>
      </c>
      <c r="W190">
        <f t="shared" si="73"/>
        <v>2.0570093169935522</v>
      </c>
      <c r="X190">
        <f t="shared" si="74"/>
        <v>2.9267053296679042</v>
      </c>
      <c r="Y190">
        <f t="shared" si="75"/>
        <v>0.97724105335513878</v>
      </c>
      <c r="Z190">
        <f t="shared" si="76"/>
        <v>-44.371329384376494</v>
      </c>
      <c r="AA190">
        <f t="shared" si="77"/>
        <v>-97.101962185719984</v>
      </c>
      <c r="AB190">
        <f t="shared" si="78"/>
        <v>-6.772095616120521</v>
      </c>
      <c r="AC190">
        <f t="shared" si="79"/>
        <v>66.776648666050548</v>
      </c>
      <c r="AD190">
        <v>0</v>
      </c>
      <c r="AE190">
        <v>0</v>
      </c>
      <c r="AF190">
        <v>3</v>
      </c>
      <c r="AG190">
        <v>6</v>
      </c>
      <c r="AH190">
        <v>1</v>
      </c>
      <c r="AI190">
        <f t="shared" si="80"/>
        <v>1</v>
      </c>
      <c r="AJ190">
        <f t="shared" si="81"/>
        <v>0</v>
      </c>
      <c r="AK190">
        <f t="shared" si="82"/>
        <v>67839.960227983102</v>
      </c>
      <c r="AL190">
        <f t="shared" si="83"/>
        <v>1200</v>
      </c>
      <c r="AM190">
        <f t="shared" si="84"/>
        <v>963.35914489285699</v>
      </c>
      <c r="AN190">
        <f t="shared" si="85"/>
        <v>0.80279928741071416</v>
      </c>
      <c r="AO190">
        <f t="shared" si="86"/>
        <v>0.22320028516071427</v>
      </c>
      <c r="AP190">
        <v>10</v>
      </c>
      <c r="AQ190">
        <v>1</v>
      </c>
      <c r="AR190" t="s">
        <v>237</v>
      </c>
      <c r="AS190">
        <v>1560442329.1607101</v>
      </c>
      <c r="AT190">
        <v>526.56724999999994</v>
      </c>
      <c r="AU190">
        <v>567.11760714285697</v>
      </c>
      <c r="AV190">
        <v>20.665489285714301</v>
      </c>
      <c r="AW190">
        <v>19.023260714285701</v>
      </c>
      <c r="AX190">
        <v>600.01389285714299</v>
      </c>
      <c r="AY190">
        <v>99.438610714285701</v>
      </c>
      <c r="AZ190">
        <v>9.9768878571428604E-2</v>
      </c>
      <c r="BA190">
        <v>23.616696428571402</v>
      </c>
      <c r="BB190">
        <v>24.342296428571402</v>
      </c>
      <c r="BC190">
        <v>24.0918428571429</v>
      </c>
      <c r="BD190">
        <v>0</v>
      </c>
      <c r="BE190">
        <v>0</v>
      </c>
      <c r="BF190">
        <v>12999.9714285714</v>
      </c>
      <c r="BG190">
        <v>1041.6424999999999</v>
      </c>
      <c r="BH190">
        <v>16.703460714285701</v>
      </c>
      <c r="BI190">
        <v>1200</v>
      </c>
      <c r="BJ190">
        <v>0.329994464285714</v>
      </c>
      <c r="BK190">
        <v>0.33000478571428599</v>
      </c>
      <c r="BL190">
        <v>0.33000099999999999</v>
      </c>
      <c r="BM190">
        <v>9.9996232142857203E-3</v>
      </c>
      <c r="BN190">
        <v>26</v>
      </c>
      <c r="BO190">
        <v>17743.107142857101</v>
      </c>
      <c r="BP190">
        <v>1560439127</v>
      </c>
      <c r="BQ190" t="s">
        <v>238</v>
      </c>
      <c r="BR190">
        <v>2</v>
      </c>
      <c r="BS190">
        <v>-0.51400000000000001</v>
      </c>
      <c r="BT190">
        <v>2.4E-2</v>
      </c>
      <c r="BU190">
        <v>400</v>
      </c>
      <c r="BV190">
        <v>19</v>
      </c>
      <c r="BW190">
        <v>0.04</v>
      </c>
      <c r="BX190">
        <v>0.04</v>
      </c>
      <c r="BY190">
        <v>23.771747918292501</v>
      </c>
      <c r="BZ190">
        <v>1.2909567733690801</v>
      </c>
      <c r="CA190">
        <v>0.13168440575152099</v>
      </c>
      <c r="CB190">
        <v>0</v>
      </c>
      <c r="CC190">
        <v>-40.510831707317102</v>
      </c>
      <c r="CD190">
        <v>-2.3032996515678201</v>
      </c>
      <c r="CE190">
        <v>0.23569654678288701</v>
      </c>
      <c r="CF190">
        <v>0</v>
      </c>
      <c r="CG190">
        <v>1.6385070731707301</v>
      </c>
      <c r="CH190">
        <v>9.1259581881522306E-2</v>
      </c>
      <c r="CI190">
        <v>1.4070283552172901E-2</v>
      </c>
      <c r="CJ190">
        <v>1</v>
      </c>
      <c r="CK190">
        <v>1</v>
      </c>
      <c r="CL190">
        <v>3</v>
      </c>
      <c r="CM190" t="s">
        <v>257</v>
      </c>
      <c r="CN190">
        <v>1.8608199999999999</v>
      </c>
      <c r="CO190">
        <v>1.8577600000000001</v>
      </c>
      <c r="CP190">
        <v>1.86053</v>
      </c>
      <c r="CQ190">
        <v>1.8533299999999999</v>
      </c>
      <c r="CR190">
        <v>1.8519099999999999</v>
      </c>
      <c r="CS190">
        <v>1.8527199999999999</v>
      </c>
      <c r="CT190">
        <v>1.85642</v>
      </c>
      <c r="CU190">
        <v>1.86266</v>
      </c>
      <c r="CV190" t="s">
        <v>240</v>
      </c>
      <c r="CW190" t="s">
        <v>19</v>
      </c>
      <c r="CX190" t="s">
        <v>19</v>
      </c>
      <c r="CY190" t="s">
        <v>19</v>
      </c>
      <c r="CZ190" t="s">
        <v>241</v>
      </c>
      <c r="DA190" t="s">
        <v>242</v>
      </c>
      <c r="DB190" t="s">
        <v>243</v>
      </c>
      <c r="DC190" t="s">
        <v>243</v>
      </c>
      <c r="DD190" t="s">
        <v>243</v>
      </c>
      <c r="DE190" t="s">
        <v>243</v>
      </c>
      <c r="DF190">
        <v>0</v>
      </c>
      <c r="DG190">
        <v>100</v>
      </c>
      <c r="DH190">
        <v>100</v>
      </c>
      <c r="DI190">
        <v>-0.51400000000000001</v>
      </c>
      <c r="DJ190">
        <v>2.4E-2</v>
      </c>
      <c r="DK190">
        <v>3</v>
      </c>
      <c r="DL190">
        <v>620.00099999999998</v>
      </c>
      <c r="DM190">
        <v>287.35000000000002</v>
      </c>
      <c r="DN190">
        <v>23.000399999999999</v>
      </c>
      <c r="DO190">
        <v>24.811800000000002</v>
      </c>
      <c r="DP190">
        <v>30.000399999999999</v>
      </c>
      <c r="DQ190">
        <v>24.864699999999999</v>
      </c>
      <c r="DR190">
        <v>24.876100000000001</v>
      </c>
      <c r="DS190">
        <v>26.158200000000001</v>
      </c>
      <c r="DT190">
        <v>28.600999999999999</v>
      </c>
      <c r="DU190">
        <v>84.360500000000002</v>
      </c>
      <c r="DV190">
        <v>23</v>
      </c>
      <c r="DW190">
        <v>590.83000000000004</v>
      </c>
      <c r="DX190">
        <v>19</v>
      </c>
      <c r="DY190">
        <v>101.113</v>
      </c>
      <c r="DZ190">
        <v>105.07899999999999</v>
      </c>
    </row>
    <row r="191" spans="1:130" x14ac:dyDescent="0.25">
      <c r="A191">
        <v>175</v>
      </c>
      <c r="B191">
        <v>1560442340.5</v>
      </c>
      <c r="C191">
        <v>348</v>
      </c>
      <c r="D191" t="s">
        <v>592</v>
      </c>
      <c r="E191" t="s">
        <v>593</v>
      </c>
      <c r="G191">
        <v>1560442331.1607101</v>
      </c>
      <c r="H191">
        <f t="shared" si="58"/>
        <v>1.0073542248495032E-3</v>
      </c>
      <c r="I191">
        <f t="shared" si="59"/>
        <v>23.833403466195964</v>
      </c>
      <c r="J191">
        <f t="shared" si="60"/>
        <v>529.83771428571401</v>
      </c>
      <c r="K191">
        <f t="shared" si="61"/>
        <v>143.92344074210388</v>
      </c>
      <c r="L191">
        <f t="shared" si="62"/>
        <v>14.325907864632349</v>
      </c>
      <c r="M191">
        <f t="shared" si="63"/>
        <v>52.739194108524487</v>
      </c>
      <c r="N191">
        <f t="shared" si="64"/>
        <v>0.10167440718466879</v>
      </c>
      <c r="O191">
        <f t="shared" si="65"/>
        <v>3</v>
      </c>
      <c r="P191">
        <f t="shared" si="66"/>
        <v>9.9980169769414179E-2</v>
      </c>
      <c r="Q191">
        <f t="shared" si="67"/>
        <v>6.2637645706288464E-2</v>
      </c>
      <c r="R191">
        <f t="shared" si="68"/>
        <v>215.02261901232154</v>
      </c>
      <c r="S191">
        <f t="shared" si="69"/>
        <v>24.601487316983395</v>
      </c>
      <c r="T191">
        <f t="shared" si="70"/>
        <v>24.21565714285715</v>
      </c>
      <c r="U191">
        <f t="shared" si="71"/>
        <v>3.0339933486690507</v>
      </c>
      <c r="V191">
        <f t="shared" si="72"/>
        <v>70.28085943029545</v>
      </c>
      <c r="W191">
        <f t="shared" si="73"/>
        <v>2.0567361986046708</v>
      </c>
      <c r="X191">
        <f t="shared" si="74"/>
        <v>2.9264528283757567</v>
      </c>
      <c r="Y191">
        <f t="shared" si="75"/>
        <v>0.97725715006437985</v>
      </c>
      <c r="Z191">
        <f t="shared" si="76"/>
        <v>-44.424321315863089</v>
      </c>
      <c r="AA191">
        <f t="shared" si="77"/>
        <v>-97.105139142856046</v>
      </c>
      <c r="AB191">
        <f t="shared" si="78"/>
        <v>-6.7722198604699555</v>
      </c>
      <c r="AC191">
        <f t="shared" si="79"/>
        <v>66.720938693132439</v>
      </c>
      <c r="AD191">
        <v>0</v>
      </c>
      <c r="AE191">
        <v>0</v>
      </c>
      <c r="AF191">
        <v>3</v>
      </c>
      <c r="AG191">
        <v>7</v>
      </c>
      <c r="AH191">
        <v>1</v>
      </c>
      <c r="AI191">
        <f t="shared" si="80"/>
        <v>1</v>
      </c>
      <c r="AJ191">
        <f t="shared" si="81"/>
        <v>0</v>
      </c>
      <c r="AK191">
        <f t="shared" si="82"/>
        <v>67827.795420204639</v>
      </c>
      <c r="AL191">
        <f t="shared" si="83"/>
        <v>1200.00285714286</v>
      </c>
      <c r="AM191">
        <f t="shared" si="84"/>
        <v>963.36149721239065</v>
      </c>
      <c r="AN191">
        <f t="shared" si="85"/>
        <v>0.80279933624999922</v>
      </c>
      <c r="AO191">
        <f t="shared" si="86"/>
        <v>0.22320034549285694</v>
      </c>
      <c r="AP191">
        <v>10</v>
      </c>
      <c r="AQ191">
        <v>1</v>
      </c>
      <c r="AR191" t="s">
        <v>237</v>
      </c>
      <c r="AS191">
        <v>1560442331.1607101</v>
      </c>
      <c r="AT191">
        <v>529.83771428571401</v>
      </c>
      <c r="AU191">
        <v>570.44907142857198</v>
      </c>
      <c r="AV191">
        <v>20.662742857142899</v>
      </c>
      <c r="AW191">
        <v>19.018532142857101</v>
      </c>
      <c r="AX191">
        <v>600.00796428571402</v>
      </c>
      <c r="AY191">
        <v>99.438657142857096</v>
      </c>
      <c r="AZ191">
        <v>9.9734871428571403E-2</v>
      </c>
      <c r="BA191">
        <v>23.6152642857143</v>
      </c>
      <c r="BB191">
        <v>24.340796428571402</v>
      </c>
      <c r="BC191">
        <v>24.090517857142899</v>
      </c>
      <c r="BD191">
        <v>0</v>
      </c>
      <c r="BE191">
        <v>0</v>
      </c>
      <c r="BF191">
        <v>12997.296428571401</v>
      </c>
      <c r="BG191">
        <v>1041.63785714286</v>
      </c>
      <c r="BH191">
        <v>16.8445071428571</v>
      </c>
      <c r="BI191">
        <v>1200.00285714286</v>
      </c>
      <c r="BJ191">
        <v>0.32999382142857098</v>
      </c>
      <c r="BK191">
        <v>0.33000482142857102</v>
      </c>
      <c r="BL191">
        <v>0.33000160714285698</v>
      </c>
      <c r="BM191">
        <v>9.9996707142857195E-3</v>
      </c>
      <c r="BN191">
        <v>26</v>
      </c>
      <c r="BO191">
        <v>17743.135714285701</v>
      </c>
      <c r="BP191">
        <v>1560439127</v>
      </c>
      <c r="BQ191" t="s">
        <v>238</v>
      </c>
      <c r="BR191">
        <v>2</v>
      </c>
      <c r="BS191">
        <v>-0.51400000000000001</v>
      </c>
      <c r="BT191">
        <v>2.4E-2</v>
      </c>
      <c r="BU191">
        <v>400</v>
      </c>
      <c r="BV191">
        <v>19</v>
      </c>
      <c r="BW191">
        <v>0.04</v>
      </c>
      <c r="BX191">
        <v>0.04</v>
      </c>
      <c r="BY191">
        <v>23.8003322943398</v>
      </c>
      <c r="BZ191">
        <v>1.1384277835881</v>
      </c>
      <c r="CA191">
        <v>0.121642101497853</v>
      </c>
      <c r="CB191">
        <v>0</v>
      </c>
      <c r="CC191">
        <v>-40.565536585365798</v>
      </c>
      <c r="CD191">
        <v>-2.05774285714253</v>
      </c>
      <c r="CE191">
        <v>0.21893304328492499</v>
      </c>
      <c r="CF191">
        <v>0</v>
      </c>
      <c r="CG191">
        <v>1.6417721951219499</v>
      </c>
      <c r="CH191">
        <v>2.8145435540073298E-2</v>
      </c>
      <c r="CI191">
        <v>8.8249030982574892E-3</v>
      </c>
      <c r="CJ191">
        <v>1</v>
      </c>
      <c r="CK191">
        <v>1</v>
      </c>
      <c r="CL191">
        <v>3</v>
      </c>
      <c r="CM191" t="s">
        <v>257</v>
      </c>
      <c r="CN191">
        <v>1.8608199999999999</v>
      </c>
      <c r="CO191">
        <v>1.8577600000000001</v>
      </c>
      <c r="CP191">
        <v>1.8605400000000001</v>
      </c>
      <c r="CQ191">
        <v>1.8533299999999999</v>
      </c>
      <c r="CR191">
        <v>1.85188</v>
      </c>
      <c r="CS191">
        <v>1.8527199999999999</v>
      </c>
      <c r="CT191">
        <v>1.8564099999999999</v>
      </c>
      <c r="CU191">
        <v>1.86266</v>
      </c>
      <c r="CV191" t="s">
        <v>240</v>
      </c>
      <c r="CW191" t="s">
        <v>19</v>
      </c>
      <c r="CX191" t="s">
        <v>19</v>
      </c>
      <c r="CY191" t="s">
        <v>19</v>
      </c>
      <c r="CZ191" t="s">
        <v>241</v>
      </c>
      <c r="DA191" t="s">
        <v>242</v>
      </c>
      <c r="DB191" t="s">
        <v>243</v>
      </c>
      <c r="DC191" t="s">
        <v>243</v>
      </c>
      <c r="DD191" t="s">
        <v>243</v>
      </c>
      <c r="DE191" t="s">
        <v>243</v>
      </c>
      <c r="DF191">
        <v>0</v>
      </c>
      <c r="DG191">
        <v>100</v>
      </c>
      <c r="DH191">
        <v>100</v>
      </c>
      <c r="DI191">
        <v>-0.51400000000000001</v>
      </c>
      <c r="DJ191">
        <v>2.4E-2</v>
      </c>
      <c r="DK191">
        <v>3</v>
      </c>
      <c r="DL191">
        <v>619.48099999999999</v>
      </c>
      <c r="DM191">
        <v>287.423</v>
      </c>
      <c r="DN191">
        <v>23.0001</v>
      </c>
      <c r="DO191">
        <v>24.812899999999999</v>
      </c>
      <c r="DP191">
        <v>30.000399999999999</v>
      </c>
      <c r="DQ191">
        <v>24.8658</v>
      </c>
      <c r="DR191">
        <v>24.877300000000002</v>
      </c>
      <c r="DS191">
        <v>26.282</v>
      </c>
      <c r="DT191">
        <v>28.600999999999999</v>
      </c>
      <c r="DU191">
        <v>84.360500000000002</v>
      </c>
      <c r="DV191">
        <v>23</v>
      </c>
      <c r="DW191">
        <v>595.83000000000004</v>
      </c>
      <c r="DX191">
        <v>19</v>
      </c>
      <c r="DY191">
        <v>101.113</v>
      </c>
      <c r="DZ191">
        <v>105.07899999999999</v>
      </c>
    </row>
    <row r="192" spans="1:130" x14ac:dyDescent="0.25">
      <c r="A192">
        <v>176</v>
      </c>
      <c r="B192">
        <v>1560442342.5</v>
      </c>
      <c r="C192">
        <v>350</v>
      </c>
      <c r="D192" t="s">
        <v>594</v>
      </c>
      <c r="E192" t="s">
        <v>595</v>
      </c>
      <c r="G192">
        <v>1560442333.1607101</v>
      </c>
      <c r="H192">
        <f t="shared" si="58"/>
        <v>1.0072012620529647E-3</v>
      </c>
      <c r="I192">
        <f t="shared" si="59"/>
        <v>23.869936818204124</v>
      </c>
      <c r="J192">
        <f t="shared" si="60"/>
        <v>533.10874999999999</v>
      </c>
      <c r="K192">
        <f t="shared" si="61"/>
        <v>146.54167148484672</v>
      </c>
      <c r="L192">
        <f t="shared" si="62"/>
        <v>14.586513965737367</v>
      </c>
      <c r="M192">
        <f t="shared" si="63"/>
        <v>53.064757268964925</v>
      </c>
      <c r="N192">
        <f t="shared" si="64"/>
        <v>0.10166826214100567</v>
      </c>
      <c r="O192">
        <f t="shared" si="65"/>
        <v>3</v>
      </c>
      <c r="P192">
        <f t="shared" si="66"/>
        <v>9.9974227807656774E-2</v>
      </c>
      <c r="Q192">
        <f t="shared" si="67"/>
        <v>6.2633914125183834E-2</v>
      </c>
      <c r="R192">
        <f t="shared" si="68"/>
        <v>215.02340030584017</v>
      </c>
      <c r="S192">
        <f t="shared" si="69"/>
        <v>24.599143093735659</v>
      </c>
      <c r="T192">
        <f t="shared" si="70"/>
        <v>24.213524999999997</v>
      </c>
      <c r="U192">
        <f t="shared" si="71"/>
        <v>3.033605415204931</v>
      </c>
      <c r="V192">
        <f t="shared" si="72"/>
        <v>70.280706488010409</v>
      </c>
      <c r="W192">
        <f t="shared" si="73"/>
        <v>2.0564356914410737</v>
      </c>
      <c r="X192">
        <f t="shared" si="74"/>
        <v>2.926031615507299</v>
      </c>
      <c r="Y192">
        <f t="shared" si="75"/>
        <v>0.97716972376385725</v>
      </c>
      <c r="Z192">
        <f t="shared" si="76"/>
        <v>-44.417575656535746</v>
      </c>
      <c r="AA192">
        <f t="shared" si="77"/>
        <v>-97.146728399999702</v>
      </c>
      <c r="AB192">
        <f t="shared" si="78"/>
        <v>-6.7749655912075299</v>
      </c>
      <c r="AC192">
        <f t="shared" si="79"/>
        <v>66.684130658097203</v>
      </c>
      <c r="AD192">
        <v>0</v>
      </c>
      <c r="AE192">
        <v>0</v>
      </c>
      <c r="AF192">
        <v>3</v>
      </c>
      <c r="AG192">
        <v>6</v>
      </c>
      <c r="AH192">
        <v>1</v>
      </c>
      <c r="AI192">
        <f t="shared" si="80"/>
        <v>1</v>
      </c>
      <c r="AJ192">
        <f t="shared" si="81"/>
        <v>0</v>
      </c>
      <c r="AK192">
        <f t="shared" si="82"/>
        <v>67819.413579619344</v>
      </c>
      <c r="AL192">
        <f t="shared" si="83"/>
        <v>1200.0067857142899</v>
      </c>
      <c r="AM192">
        <f t="shared" si="84"/>
        <v>963.36477224618466</v>
      </c>
      <c r="AN192">
        <f t="shared" si="85"/>
        <v>0.80279943723214298</v>
      </c>
      <c r="AO192">
        <f t="shared" si="86"/>
        <v>0.22320039771071434</v>
      </c>
      <c r="AP192">
        <v>10</v>
      </c>
      <c r="AQ192">
        <v>1</v>
      </c>
      <c r="AR192" t="s">
        <v>237</v>
      </c>
      <c r="AS192">
        <v>1560442333.1607101</v>
      </c>
      <c r="AT192">
        <v>533.10874999999999</v>
      </c>
      <c r="AU192">
        <v>573.78657142857196</v>
      </c>
      <c r="AV192">
        <v>20.659735714285699</v>
      </c>
      <c r="AW192">
        <v>19.015760714285701</v>
      </c>
      <c r="AX192">
        <v>600.00471428571404</v>
      </c>
      <c r="AY192">
        <v>99.438585714285693</v>
      </c>
      <c r="AZ192">
        <v>9.9749135714285703E-2</v>
      </c>
      <c r="BA192">
        <v>23.612874999999999</v>
      </c>
      <c r="BB192">
        <v>24.339235714285699</v>
      </c>
      <c r="BC192">
        <v>24.087814285714298</v>
      </c>
      <c r="BD192">
        <v>0</v>
      </c>
      <c r="BE192">
        <v>0</v>
      </c>
      <c r="BF192">
        <v>12995.4</v>
      </c>
      <c r="BG192">
        <v>1041.6264285714301</v>
      </c>
      <c r="BH192">
        <v>17.283871428571398</v>
      </c>
      <c r="BI192">
        <v>1200.0067857142899</v>
      </c>
      <c r="BJ192">
        <v>0.32999335714285699</v>
      </c>
      <c r="BK192">
        <v>0.330004392857143</v>
      </c>
      <c r="BL192">
        <v>0.330002392857143</v>
      </c>
      <c r="BM192">
        <v>9.9998139285714296E-3</v>
      </c>
      <c r="BN192">
        <v>26</v>
      </c>
      <c r="BO192">
        <v>17743.185714285701</v>
      </c>
      <c r="BP192">
        <v>1560439127</v>
      </c>
      <c r="BQ192" t="s">
        <v>238</v>
      </c>
      <c r="BR192">
        <v>2</v>
      </c>
      <c r="BS192">
        <v>-0.51400000000000001</v>
      </c>
      <c r="BT192">
        <v>2.4E-2</v>
      </c>
      <c r="BU192">
        <v>400</v>
      </c>
      <c r="BV192">
        <v>19</v>
      </c>
      <c r="BW192">
        <v>0.04</v>
      </c>
      <c r="BX192">
        <v>0.04</v>
      </c>
      <c r="BY192">
        <v>23.839769060313301</v>
      </c>
      <c r="BZ192">
        <v>1.06313775370363</v>
      </c>
      <c r="CA192">
        <v>0.11422649219956101</v>
      </c>
      <c r="CB192">
        <v>0</v>
      </c>
      <c r="CC192">
        <v>-40.640475609756102</v>
      </c>
      <c r="CD192">
        <v>-1.93008919860626</v>
      </c>
      <c r="CE192">
        <v>0.20567630355522401</v>
      </c>
      <c r="CF192">
        <v>0</v>
      </c>
      <c r="CG192">
        <v>1.64343975609756</v>
      </c>
      <c r="CH192">
        <v>-2.4372334494761502E-2</v>
      </c>
      <c r="CI192">
        <v>4.9342439496994697E-3</v>
      </c>
      <c r="CJ192">
        <v>1</v>
      </c>
      <c r="CK192">
        <v>1</v>
      </c>
      <c r="CL192">
        <v>3</v>
      </c>
      <c r="CM192" t="s">
        <v>257</v>
      </c>
      <c r="CN192">
        <v>1.8608199999999999</v>
      </c>
      <c r="CO192">
        <v>1.8577600000000001</v>
      </c>
      <c r="CP192">
        <v>1.8605400000000001</v>
      </c>
      <c r="CQ192">
        <v>1.8533299999999999</v>
      </c>
      <c r="CR192">
        <v>1.8519000000000001</v>
      </c>
      <c r="CS192">
        <v>1.8527199999999999</v>
      </c>
      <c r="CT192">
        <v>1.8564000000000001</v>
      </c>
      <c r="CU192">
        <v>1.86266</v>
      </c>
      <c r="CV192" t="s">
        <v>240</v>
      </c>
      <c r="CW192" t="s">
        <v>19</v>
      </c>
      <c r="CX192" t="s">
        <v>19</v>
      </c>
      <c r="CY192" t="s">
        <v>19</v>
      </c>
      <c r="CZ192" t="s">
        <v>241</v>
      </c>
      <c r="DA192" t="s">
        <v>242</v>
      </c>
      <c r="DB192" t="s">
        <v>243</v>
      </c>
      <c r="DC192" t="s">
        <v>243</v>
      </c>
      <c r="DD192" t="s">
        <v>243</v>
      </c>
      <c r="DE192" t="s">
        <v>243</v>
      </c>
      <c r="DF192">
        <v>0</v>
      </c>
      <c r="DG192">
        <v>100</v>
      </c>
      <c r="DH192">
        <v>100</v>
      </c>
      <c r="DI192">
        <v>-0.51400000000000001</v>
      </c>
      <c r="DJ192">
        <v>2.4E-2</v>
      </c>
      <c r="DK192">
        <v>3</v>
      </c>
      <c r="DL192">
        <v>619.55200000000002</v>
      </c>
      <c r="DM192">
        <v>287.27199999999999</v>
      </c>
      <c r="DN192">
        <v>23</v>
      </c>
      <c r="DO192">
        <v>24.814399999999999</v>
      </c>
      <c r="DP192">
        <v>30.000299999999999</v>
      </c>
      <c r="DQ192">
        <v>24.866800000000001</v>
      </c>
      <c r="DR192">
        <v>24.878299999999999</v>
      </c>
      <c r="DS192">
        <v>26.425599999999999</v>
      </c>
      <c r="DT192">
        <v>28.600999999999999</v>
      </c>
      <c r="DU192">
        <v>84.360500000000002</v>
      </c>
      <c r="DV192">
        <v>23</v>
      </c>
      <c r="DW192">
        <v>600.83000000000004</v>
      </c>
      <c r="DX192">
        <v>19</v>
      </c>
      <c r="DY192">
        <v>101.11199999999999</v>
      </c>
      <c r="DZ192">
        <v>105.07899999999999</v>
      </c>
    </row>
    <row r="193" spans="1:130" x14ac:dyDescent="0.25">
      <c r="A193">
        <v>177</v>
      </c>
      <c r="B193">
        <v>1560442344.5</v>
      </c>
      <c r="C193">
        <v>352</v>
      </c>
      <c r="D193" t="s">
        <v>596</v>
      </c>
      <c r="E193" t="s">
        <v>597</v>
      </c>
      <c r="G193">
        <v>1560442335.1607101</v>
      </c>
      <c r="H193">
        <f t="shared" si="58"/>
        <v>1.0063082193225523E-3</v>
      </c>
      <c r="I193">
        <f t="shared" si="59"/>
        <v>23.908852479149324</v>
      </c>
      <c r="J193">
        <f t="shared" si="60"/>
        <v>536.37135714285705</v>
      </c>
      <c r="K193">
        <f t="shared" si="61"/>
        <v>148.89799639607676</v>
      </c>
      <c r="L193">
        <f t="shared" si="62"/>
        <v>14.821066023465431</v>
      </c>
      <c r="M193">
        <f t="shared" si="63"/>
        <v>53.389538406975504</v>
      </c>
      <c r="N193">
        <f t="shared" si="64"/>
        <v>0.10160313291095836</v>
      </c>
      <c r="O193">
        <f t="shared" si="65"/>
        <v>3</v>
      </c>
      <c r="P193">
        <f t="shared" si="66"/>
        <v>9.9911250238084989E-2</v>
      </c>
      <c r="Q193">
        <f t="shared" si="67"/>
        <v>6.2594363968307726E-2</v>
      </c>
      <c r="R193">
        <f t="shared" si="68"/>
        <v>215.02384320561004</v>
      </c>
      <c r="S193">
        <f t="shared" si="69"/>
        <v>24.59601836201125</v>
      </c>
      <c r="T193">
        <f t="shared" si="70"/>
        <v>24.210492857142849</v>
      </c>
      <c r="U193">
        <f t="shared" si="71"/>
        <v>3.0330538056165066</v>
      </c>
      <c r="V193">
        <f t="shared" si="72"/>
        <v>70.284482882597317</v>
      </c>
      <c r="W193">
        <f t="shared" si="73"/>
        <v>2.0561302821294412</v>
      </c>
      <c r="X193">
        <f t="shared" si="74"/>
        <v>2.9254398663841434</v>
      </c>
      <c r="Y193">
        <f t="shared" si="75"/>
        <v>0.97692352348706546</v>
      </c>
      <c r="Z193">
        <f t="shared" si="76"/>
        <v>-44.37819247212456</v>
      </c>
      <c r="AA193">
        <f t="shared" si="77"/>
        <v>-97.199292599991679</v>
      </c>
      <c r="AB193">
        <f t="shared" si="78"/>
        <v>-6.7784125985452111</v>
      </c>
      <c r="AC193">
        <f t="shared" si="79"/>
        <v>66.667945534948586</v>
      </c>
      <c r="AD193">
        <v>0</v>
      </c>
      <c r="AE193">
        <v>0</v>
      </c>
      <c r="AF193">
        <v>3</v>
      </c>
      <c r="AG193">
        <v>6</v>
      </c>
      <c r="AH193">
        <v>1</v>
      </c>
      <c r="AI193">
        <f t="shared" si="80"/>
        <v>1</v>
      </c>
      <c r="AJ193">
        <f t="shared" si="81"/>
        <v>0</v>
      </c>
      <c r="AK193">
        <f t="shared" si="82"/>
        <v>67822.550610814724</v>
      </c>
      <c r="AL193">
        <f t="shared" si="83"/>
        <v>1200.0092857142899</v>
      </c>
      <c r="AM193">
        <f t="shared" si="84"/>
        <v>963.3668522096275</v>
      </c>
      <c r="AN193">
        <f t="shared" si="85"/>
        <v>0.80279949803571382</v>
      </c>
      <c r="AO193">
        <f t="shared" si="86"/>
        <v>0.22320037554999983</v>
      </c>
      <c r="AP193">
        <v>10</v>
      </c>
      <c r="AQ193">
        <v>1</v>
      </c>
      <c r="AR193" t="s">
        <v>237</v>
      </c>
      <c r="AS193">
        <v>1560442335.1607101</v>
      </c>
      <c r="AT193">
        <v>536.37135714285705</v>
      </c>
      <c r="AU193">
        <v>577.11771428571399</v>
      </c>
      <c r="AV193">
        <v>20.6566571428571</v>
      </c>
      <c r="AW193">
        <v>19.014175000000002</v>
      </c>
      <c r="AX193">
        <v>600.01946428571398</v>
      </c>
      <c r="AY193">
        <v>99.438553571428599</v>
      </c>
      <c r="AZ193">
        <v>9.9830975000000002E-2</v>
      </c>
      <c r="BA193">
        <v>23.609517857142901</v>
      </c>
      <c r="BB193">
        <v>24.3363607142857</v>
      </c>
      <c r="BC193">
        <v>24.084624999999999</v>
      </c>
      <c r="BD193">
        <v>0</v>
      </c>
      <c r="BE193">
        <v>0</v>
      </c>
      <c r="BF193">
        <v>12995.910714285699</v>
      </c>
      <c r="BG193">
        <v>1041.5910714285701</v>
      </c>
      <c r="BH193">
        <v>17.9976392857143</v>
      </c>
      <c r="BI193">
        <v>1200.0092857142899</v>
      </c>
      <c r="BJ193">
        <v>0.32999374999999997</v>
      </c>
      <c r="BK193">
        <v>0.33000396428571399</v>
      </c>
      <c r="BL193">
        <v>0.33000221428571402</v>
      </c>
      <c r="BM193">
        <v>1.00000621428571E-2</v>
      </c>
      <c r="BN193">
        <v>26</v>
      </c>
      <c r="BO193">
        <v>17743.2214285714</v>
      </c>
      <c r="BP193">
        <v>1560439127</v>
      </c>
      <c r="BQ193" t="s">
        <v>238</v>
      </c>
      <c r="BR193">
        <v>2</v>
      </c>
      <c r="BS193">
        <v>-0.51400000000000001</v>
      </c>
      <c r="BT193">
        <v>2.4E-2</v>
      </c>
      <c r="BU193">
        <v>400</v>
      </c>
      <c r="BV193">
        <v>19</v>
      </c>
      <c r="BW193">
        <v>0.04</v>
      </c>
      <c r="BX193">
        <v>0.04</v>
      </c>
      <c r="BY193">
        <v>23.879062275556301</v>
      </c>
      <c r="BZ193">
        <v>1.1387768335958</v>
      </c>
      <c r="CA193">
        <v>0.1216508143717</v>
      </c>
      <c r="CB193">
        <v>0</v>
      </c>
      <c r="CC193">
        <v>-40.708263414634096</v>
      </c>
      <c r="CD193">
        <v>-1.99081881533101</v>
      </c>
      <c r="CE193">
        <v>0.21225939923581799</v>
      </c>
      <c r="CF193">
        <v>0</v>
      </c>
      <c r="CG193">
        <v>1.64309292682927</v>
      </c>
      <c r="CH193">
        <v>-5.0826062717760398E-2</v>
      </c>
      <c r="CI193">
        <v>5.2703247661778502E-3</v>
      </c>
      <c r="CJ193">
        <v>1</v>
      </c>
      <c r="CK193">
        <v>1</v>
      </c>
      <c r="CL193">
        <v>3</v>
      </c>
      <c r="CM193" t="s">
        <v>257</v>
      </c>
      <c r="CN193">
        <v>1.8608199999999999</v>
      </c>
      <c r="CO193">
        <v>1.8577600000000001</v>
      </c>
      <c r="CP193">
        <v>1.86053</v>
      </c>
      <c r="CQ193">
        <v>1.8533299999999999</v>
      </c>
      <c r="CR193">
        <v>1.85192</v>
      </c>
      <c r="CS193">
        <v>1.8527199999999999</v>
      </c>
      <c r="CT193">
        <v>1.85642</v>
      </c>
      <c r="CU193">
        <v>1.86267</v>
      </c>
      <c r="CV193" t="s">
        <v>240</v>
      </c>
      <c r="CW193" t="s">
        <v>19</v>
      </c>
      <c r="CX193" t="s">
        <v>19</v>
      </c>
      <c r="CY193" t="s">
        <v>19</v>
      </c>
      <c r="CZ193" t="s">
        <v>241</v>
      </c>
      <c r="DA193" t="s">
        <v>242</v>
      </c>
      <c r="DB193" t="s">
        <v>243</v>
      </c>
      <c r="DC193" t="s">
        <v>243</v>
      </c>
      <c r="DD193" t="s">
        <v>243</v>
      </c>
      <c r="DE193" t="s">
        <v>243</v>
      </c>
      <c r="DF193">
        <v>0</v>
      </c>
      <c r="DG193">
        <v>100</v>
      </c>
      <c r="DH193">
        <v>100</v>
      </c>
      <c r="DI193">
        <v>-0.51400000000000001</v>
      </c>
      <c r="DJ193">
        <v>2.4E-2</v>
      </c>
      <c r="DK193">
        <v>3</v>
      </c>
      <c r="DL193">
        <v>620.11599999999999</v>
      </c>
      <c r="DM193">
        <v>287.14400000000001</v>
      </c>
      <c r="DN193">
        <v>22.9999</v>
      </c>
      <c r="DO193">
        <v>24.815999999999999</v>
      </c>
      <c r="DP193">
        <v>30.000399999999999</v>
      </c>
      <c r="DQ193">
        <v>24.867899999999999</v>
      </c>
      <c r="DR193">
        <v>24.879300000000001</v>
      </c>
      <c r="DS193">
        <v>26.513100000000001</v>
      </c>
      <c r="DT193">
        <v>28.600999999999999</v>
      </c>
      <c r="DU193">
        <v>84.360500000000002</v>
      </c>
      <c r="DV193">
        <v>23</v>
      </c>
      <c r="DW193">
        <v>600.83000000000004</v>
      </c>
      <c r="DX193">
        <v>19</v>
      </c>
      <c r="DY193">
        <v>101.111</v>
      </c>
      <c r="DZ193">
        <v>105.07899999999999</v>
      </c>
    </row>
    <row r="194" spans="1:130" x14ac:dyDescent="0.25">
      <c r="A194">
        <v>178</v>
      </c>
      <c r="B194">
        <v>1560442346.5</v>
      </c>
      <c r="C194">
        <v>354</v>
      </c>
      <c r="D194" t="s">
        <v>598</v>
      </c>
      <c r="E194" t="s">
        <v>599</v>
      </c>
      <c r="G194">
        <v>1560442337.1607101</v>
      </c>
      <c r="H194">
        <f t="shared" si="58"/>
        <v>1.0048855390737293E-3</v>
      </c>
      <c r="I194">
        <f t="shared" si="59"/>
        <v>23.950325135683208</v>
      </c>
      <c r="J194">
        <f t="shared" si="60"/>
        <v>539.63257142857105</v>
      </c>
      <c r="K194">
        <f t="shared" si="61"/>
        <v>151.03357344619118</v>
      </c>
      <c r="L194">
        <f t="shared" si="62"/>
        <v>15.033579019184495</v>
      </c>
      <c r="M194">
        <f t="shared" si="63"/>
        <v>53.713943984695746</v>
      </c>
      <c r="N194">
        <f t="shared" si="64"/>
        <v>0.10148972848573766</v>
      </c>
      <c r="O194">
        <f t="shared" si="65"/>
        <v>3</v>
      </c>
      <c r="P194">
        <f t="shared" si="66"/>
        <v>9.9801589121998185E-2</v>
      </c>
      <c r="Q194">
        <f t="shared" si="67"/>
        <v>6.2525496649482204E-2</v>
      </c>
      <c r="R194">
        <f t="shared" si="68"/>
        <v>215.02353032470978</v>
      </c>
      <c r="S194">
        <f t="shared" si="69"/>
        <v>24.592224808091633</v>
      </c>
      <c r="T194">
        <f t="shared" si="70"/>
        <v>24.207017857142851</v>
      </c>
      <c r="U194">
        <f t="shared" si="71"/>
        <v>3.0324217389765677</v>
      </c>
      <c r="V194">
        <f t="shared" si="72"/>
        <v>70.291019719208649</v>
      </c>
      <c r="W194">
        <f t="shared" si="73"/>
        <v>2.0558065496472726</v>
      </c>
      <c r="X194">
        <f t="shared" si="74"/>
        <v>2.9247072497448432</v>
      </c>
      <c r="Y194">
        <f t="shared" si="75"/>
        <v>0.97661518932929514</v>
      </c>
      <c r="Z194">
        <f t="shared" si="76"/>
        <v>-44.315452273151465</v>
      </c>
      <c r="AA194">
        <f t="shared" si="77"/>
        <v>-97.309619657144523</v>
      </c>
      <c r="AB194">
        <f t="shared" si="78"/>
        <v>-6.7858448670957143</v>
      </c>
      <c r="AC194">
        <f t="shared" si="79"/>
        <v>66.612613527318089</v>
      </c>
      <c r="AD194">
        <v>0</v>
      </c>
      <c r="AE194">
        <v>0</v>
      </c>
      <c r="AF194">
        <v>3</v>
      </c>
      <c r="AG194">
        <v>6</v>
      </c>
      <c r="AH194">
        <v>1</v>
      </c>
      <c r="AI194">
        <f t="shared" si="80"/>
        <v>1</v>
      </c>
      <c r="AJ194">
        <f t="shared" si="81"/>
        <v>0</v>
      </c>
      <c r="AK194">
        <f t="shared" si="82"/>
        <v>67824.264517126037</v>
      </c>
      <c r="AL194">
        <f t="shared" si="83"/>
        <v>1200.0078571428601</v>
      </c>
      <c r="AM194">
        <f t="shared" si="84"/>
        <v>963.36563249558151</v>
      </c>
      <c r="AN194">
        <f t="shared" si="85"/>
        <v>0.80279943732142878</v>
      </c>
      <c r="AO194">
        <f t="shared" si="86"/>
        <v>0.22320033336428574</v>
      </c>
      <c r="AP194">
        <v>10</v>
      </c>
      <c r="AQ194">
        <v>1</v>
      </c>
      <c r="AR194" t="s">
        <v>237</v>
      </c>
      <c r="AS194">
        <v>1560442337.1607101</v>
      </c>
      <c r="AT194">
        <v>539.63257142857105</v>
      </c>
      <c r="AU194">
        <v>580.45132142857096</v>
      </c>
      <c r="AV194">
        <v>20.653485714285701</v>
      </c>
      <c r="AW194">
        <v>19.0133571428571</v>
      </c>
      <c r="AX194">
        <v>600.03292857142901</v>
      </c>
      <c r="AY194">
        <v>99.438103571428599</v>
      </c>
      <c r="AZ194">
        <v>9.9891035714285703E-2</v>
      </c>
      <c r="BA194">
        <v>23.605360714285698</v>
      </c>
      <c r="BB194">
        <v>24.3327071428571</v>
      </c>
      <c r="BC194">
        <v>24.0813285714286</v>
      </c>
      <c r="BD194">
        <v>0</v>
      </c>
      <c r="BE194">
        <v>0</v>
      </c>
      <c r="BF194">
        <v>12996.1392857143</v>
      </c>
      <c r="BG194">
        <v>1041.5464285714299</v>
      </c>
      <c r="BH194">
        <v>18.757478571428599</v>
      </c>
      <c r="BI194">
        <v>1200.0078571428601</v>
      </c>
      <c r="BJ194">
        <v>0.32999407142857201</v>
      </c>
      <c r="BK194">
        <v>0.33000410714285699</v>
      </c>
      <c r="BL194">
        <v>0.33000146428571397</v>
      </c>
      <c r="BM194">
        <v>1.00003578571429E-2</v>
      </c>
      <c r="BN194">
        <v>26</v>
      </c>
      <c r="BO194">
        <v>17743.203571428599</v>
      </c>
      <c r="BP194">
        <v>1560439127</v>
      </c>
      <c r="BQ194" t="s">
        <v>238</v>
      </c>
      <c r="BR194">
        <v>2</v>
      </c>
      <c r="BS194">
        <v>-0.51400000000000001</v>
      </c>
      <c r="BT194">
        <v>2.4E-2</v>
      </c>
      <c r="BU194">
        <v>400</v>
      </c>
      <c r="BV194">
        <v>19</v>
      </c>
      <c r="BW194">
        <v>0.04</v>
      </c>
      <c r="BX194">
        <v>0.04</v>
      </c>
      <c r="BY194">
        <v>23.912041515081899</v>
      </c>
      <c r="BZ194">
        <v>1.08157503439239</v>
      </c>
      <c r="CA194">
        <v>0.117184321528642</v>
      </c>
      <c r="CB194">
        <v>0</v>
      </c>
      <c r="CC194">
        <v>-40.769831707317103</v>
      </c>
      <c r="CD194">
        <v>-1.9011470383276099</v>
      </c>
      <c r="CE194">
        <v>0.20524589231387599</v>
      </c>
      <c r="CF194">
        <v>0</v>
      </c>
      <c r="CG194">
        <v>1.6412821951219501</v>
      </c>
      <c r="CH194">
        <v>-6.5235052264804305E-2</v>
      </c>
      <c r="CI194">
        <v>6.55530078273846E-3</v>
      </c>
      <c r="CJ194">
        <v>1</v>
      </c>
      <c r="CK194">
        <v>1</v>
      </c>
      <c r="CL194">
        <v>3</v>
      </c>
      <c r="CM194" t="s">
        <v>257</v>
      </c>
      <c r="CN194">
        <v>1.8608100000000001</v>
      </c>
      <c r="CO194">
        <v>1.8577600000000001</v>
      </c>
      <c r="CP194">
        <v>1.86052</v>
      </c>
      <c r="CQ194">
        <v>1.8533299999999999</v>
      </c>
      <c r="CR194">
        <v>1.8519000000000001</v>
      </c>
      <c r="CS194">
        <v>1.8527199999999999</v>
      </c>
      <c r="CT194">
        <v>1.8564099999999999</v>
      </c>
      <c r="CU194">
        <v>1.86266</v>
      </c>
      <c r="CV194" t="s">
        <v>240</v>
      </c>
      <c r="CW194" t="s">
        <v>19</v>
      </c>
      <c r="CX194" t="s">
        <v>19</v>
      </c>
      <c r="CY194" t="s">
        <v>19</v>
      </c>
      <c r="CZ194" t="s">
        <v>241</v>
      </c>
      <c r="DA194" t="s">
        <v>242</v>
      </c>
      <c r="DB194" t="s">
        <v>243</v>
      </c>
      <c r="DC194" t="s">
        <v>243</v>
      </c>
      <c r="DD194" t="s">
        <v>243</v>
      </c>
      <c r="DE194" t="s">
        <v>243</v>
      </c>
      <c r="DF194">
        <v>0</v>
      </c>
      <c r="DG194">
        <v>100</v>
      </c>
      <c r="DH194">
        <v>100</v>
      </c>
      <c r="DI194">
        <v>-0.51400000000000001</v>
      </c>
      <c r="DJ194">
        <v>2.4E-2</v>
      </c>
      <c r="DK194">
        <v>3</v>
      </c>
      <c r="DL194">
        <v>620.04999999999995</v>
      </c>
      <c r="DM194">
        <v>287.404</v>
      </c>
      <c r="DN194">
        <v>22.9998</v>
      </c>
      <c r="DO194">
        <v>24.817</v>
      </c>
      <c r="DP194">
        <v>30.000299999999999</v>
      </c>
      <c r="DQ194">
        <v>24.8689</v>
      </c>
      <c r="DR194">
        <v>24.88</v>
      </c>
      <c r="DS194">
        <v>26.635000000000002</v>
      </c>
      <c r="DT194">
        <v>28.600999999999999</v>
      </c>
      <c r="DU194">
        <v>84.360500000000002</v>
      </c>
      <c r="DV194">
        <v>23</v>
      </c>
      <c r="DW194">
        <v>605.83000000000004</v>
      </c>
      <c r="DX194">
        <v>19</v>
      </c>
      <c r="DY194">
        <v>101.11</v>
      </c>
      <c r="DZ194">
        <v>105.078</v>
      </c>
    </row>
    <row r="195" spans="1:130" x14ac:dyDescent="0.25">
      <c r="A195">
        <v>179</v>
      </c>
      <c r="B195">
        <v>1560442348.5</v>
      </c>
      <c r="C195">
        <v>356</v>
      </c>
      <c r="D195" t="s">
        <v>600</v>
      </c>
      <c r="E195" t="s">
        <v>601</v>
      </c>
      <c r="G195">
        <v>1560442339.1607101</v>
      </c>
      <c r="H195">
        <f t="shared" si="58"/>
        <v>1.0031382265087939E-3</v>
      </c>
      <c r="I195">
        <f t="shared" si="59"/>
        <v>23.989059735646872</v>
      </c>
      <c r="J195">
        <f t="shared" si="60"/>
        <v>542.90464285714302</v>
      </c>
      <c r="K195">
        <f t="shared" si="61"/>
        <v>153.12271359646587</v>
      </c>
      <c r="L195">
        <f t="shared" si="62"/>
        <v>15.241354721296704</v>
      </c>
      <c r="M195">
        <f t="shared" si="63"/>
        <v>54.039025610734726</v>
      </c>
      <c r="N195">
        <f t="shared" si="64"/>
        <v>0.10134971384273757</v>
      </c>
      <c r="O195">
        <f t="shared" si="65"/>
        <v>3</v>
      </c>
      <c r="P195">
        <f t="shared" si="66"/>
        <v>9.9666190527773299E-2</v>
      </c>
      <c r="Q195">
        <f t="shared" si="67"/>
        <v>6.2440466662443225E-2</v>
      </c>
      <c r="R195">
        <f t="shared" si="68"/>
        <v>215.02282234027038</v>
      </c>
      <c r="S195">
        <f t="shared" si="69"/>
        <v>24.587926400620475</v>
      </c>
      <c r="T195">
        <f t="shared" si="70"/>
        <v>24.203144642857151</v>
      </c>
      <c r="U195">
        <f t="shared" si="71"/>
        <v>3.0317173769745742</v>
      </c>
      <c r="V195">
        <f t="shared" si="72"/>
        <v>70.300012294899645</v>
      </c>
      <c r="W195">
        <f t="shared" si="73"/>
        <v>2.0554821000239563</v>
      </c>
      <c r="X195">
        <f t="shared" si="74"/>
        <v>2.9238716081605634</v>
      </c>
      <c r="Y195">
        <f t="shared" si="75"/>
        <v>0.97623527695061796</v>
      </c>
      <c r="Z195">
        <f t="shared" si="76"/>
        <v>-44.23839578903781</v>
      </c>
      <c r="AA195">
        <f t="shared" si="77"/>
        <v>-97.450272214279991</v>
      </c>
      <c r="AB195">
        <f t="shared" si="78"/>
        <v>-6.7953574281526583</v>
      </c>
      <c r="AC195">
        <f t="shared" si="79"/>
        <v>66.53879690879991</v>
      </c>
      <c r="AD195">
        <v>0</v>
      </c>
      <c r="AE195">
        <v>0</v>
      </c>
      <c r="AF195">
        <v>3</v>
      </c>
      <c r="AG195">
        <v>6</v>
      </c>
      <c r="AH195">
        <v>1</v>
      </c>
      <c r="AI195">
        <f t="shared" si="80"/>
        <v>1</v>
      </c>
      <c r="AJ195">
        <f t="shared" si="81"/>
        <v>0</v>
      </c>
      <c r="AK195">
        <f t="shared" si="82"/>
        <v>67826.682254771687</v>
      </c>
      <c r="AL195">
        <f t="shared" si="83"/>
        <v>1200.00357142857</v>
      </c>
      <c r="AM195">
        <f t="shared" si="84"/>
        <v>963.36222910524373</v>
      </c>
      <c r="AN195">
        <f t="shared" si="85"/>
        <v>0.80279946830357218</v>
      </c>
      <c r="AO195">
        <f t="shared" si="86"/>
        <v>0.22320038698214309</v>
      </c>
      <c r="AP195">
        <v>10</v>
      </c>
      <c r="AQ195">
        <v>1</v>
      </c>
      <c r="AR195" t="s">
        <v>237</v>
      </c>
      <c r="AS195">
        <v>1560442339.1607101</v>
      </c>
      <c r="AT195">
        <v>542.90464285714302</v>
      </c>
      <c r="AU195">
        <v>583.79060714285697</v>
      </c>
      <c r="AV195">
        <v>20.6504607142857</v>
      </c>
      <c r="AW195">
        <v>19.013228571428598</v>
      </c>
      <c r="AX195">
        <v>600.05110714285695</v>
      </c>
      <c r="AY195">
        <v>99.4368464285714</v>
      </c>
      <c r="AZ195">
        <v>0.100017589285714</v>
      </c>
      <c r="BA195">
        <v>23.6006178571429</v>
      </c>
      <c r="BB195">
        <v>24.3285464285714</v>
      </c>
      <c r="BC195">
        <v>24.077742857142901</v>
      </c>
      <c r="BD195">
        <v>0</v>
      </c>
      <c r="BE195">
        <v>0</v>
      </c>
      <c r="BF195">
        <v>12996.607142857099</v>
      </c>
      <c r="BG195">
        <v>1041.5103571428599</v>
      </c>
      <c r="BH195">
        <v>19.245046428571399</v>
      </c>
      <c r="BI195">
        <v>1200.00357142857</v>
      </c>
      <c r="BJ195">
        <v>0.32999342857142899</v>
      </c>
      <c r="BK195">
        <v>0.330004178571429</v>
      </c>
      <c r="BL195">
        <v>0.33000189285714299</v>
      </c>
      <c r="BM195">
        <v>1.00005553571429E-2</v>
      </c>
      <c r="BN195">
        <v>26</v>
      </c>
      <c r="BO195">
        <v>17743.121428571401</v>
      </c>
      <c r="BP195">
        <v>1560439127</v>
      </c>
      <c r="BQ195" t="s">
        <v>238</v>
      </c>
      <c r="BR195">
        <v>2</v>
      </c>
      <c r="BS195">
        <v>-0.51400000000000001</v>
      </c>
      <c r="BT195">
        <v>2.4E-2</v>
      </c>
      <c r="BU195">
        <v>400</v>
      </c>
      <c r="BV195">
        <v>19</v>
      </c>
      <c r="BW195">
        <v>0.04</v>
      </c>
      <c r="BX195">
        <v>0.04</v>
      </c>
      <c r="BY195">
        <v>23.958472585751501</v>
      </c>
      <c r="BZ195">
        <v>1.0384384995304199</v>
      </c>
      <c r="CA195">
        <v>0.11184387954984901</v>
      </c>
      <c r="CB195">
        <v>0</v>
      </c>
      <c r="CC195">
        <v>-40.8515926829268</v>
      </c>
      <c r="CD195">
        <v>-1.81051777003494</v>
      </c>
      <c r="CE195">
        <v>0.194186743651247</v>
      </c>
      <c r="CF195">
        <v>0</v>
      </c>
      <c r="CG195">
        <v>1.63868512195122</v>
      </c>
      <c r="CH195">
        <v>-7.7430313588863597E-2</v>
      </c>
      <c r="CI195">
        <v>7.8352586839021791E-3</v>
      </c>
      <c r="CJ195">
        <v>1</v>
      </c>
      <c r="CK195">
        <v>1</v>
      </c>
      <c r="CL195">
        <v>3</v>
      </c>
      <c r="CM195" t="s">
        <v>257</v>
      </c>
      <c r="CN195">
        <v>1.8608100000000001</v>
      </c>
      <c r="CO195">
        <v>1.8577600000000001</v>
      </c>
      <c r="CP195">
        <v>1.8605100000000001</v>
      </c>
      <c r="CQ195">
        <v>1.8533299999999999</v>
      </c>
      <c r="CR195">
        <v>1.8519000000000001</v>
      </c>
      <c r="CS195">
        <v>1.85273</v>
      </c>
      <c r="CT195">
        <v>1.85639</v>
      </c>
      <c r="CU195">
        <v>1.8626400000000001</v>
      </c>
      <c r="CV195" t="s">
        <v>240</v>
      </c>
      <c r="CW195" t="s">
        <v>19</v>
      </c>
      <c r="CX195" t="s">
        <v>19</v>
      </c>
      <c r="CY195" t="s">
        <v>19</v>
      </c>
      <c r="CZ195" t="s">
        <v>241</v>
      </c>
      <c r="DA195" t="s">
        <v>242</v>
      </c>
      <c r="DB195" t="s">
        <v>243</v>
      </c>
      <c r="DC195" t="s">
        <v>243</v>
      </c>
      <c r="DD195" t="s">
        <v>243</v>
      </c>
      <c r="DE195" t="s">
        <v>243</v>
      </c>
      <c r="DF195">
        <v>0</v>
      </c>
      <c r="DG195">
        <v>100</v>
      </c>
      <c r="DH195">
        <v>100</v>
      </c>
      <c r="DI195">
        <v>-0.51400000000000001</v>
      </c>
      <c r="DJ195">
        <v>2.4E-2</v>
      </c>
      <c r="DK195">
        <v>3</v>
      </c>
      <c r="DL195">
        <v>619.94500000000005</v>
      </c>
      <c r="DM195">
        <v>287.57499999999999</v>
      </c>
      <c r="DN195">
        <v>22.999700000000001</v>
      </c>
      <c r="DO195">
        <v>24.818100000000001</v>
      </c>
      <c r="DP195">
        <v>30.0002</v>
      </c>
      <c r="DQ195">
        <v>24.869900000000001</v>
      </c>
      <c r="DR195">
        <v>24.8809</v>
      </c>
      <c r="DS195">
        <v>26.7761</v>
      </c>
      <c r="DT195">
        <v>28.600999999999999</v>
      </c>
      <c r="DU195">
        <v>84.360500000000002</v>
      </c>
      <c r="DV195">
        <v>23</v>
      </c>
      <c r="DW195">
        <v>610.83000000000004</v>
      </c>
      <c r="DX195">
        <v>19</v>
      </c>
      <c r="DY195">
        <v>101.10899999999999</v>
      </c>
      <c r="DZ195">
        <v>105.078</v>
      </c>
    </row>
    <row r="196" spans="1:130" x14ac:dyDescent="0.25">
      <c r="A196">
        <v>180</v>
      </c>
      <c r="B196">
        <v>1560442350.5</v>
      </c>
      <c r="C196">
        <v>358</v>
      </c>
      <c r="D196" t="s">
        <v>602</v>
      </c>
      <c r="E196" t="s">
        <v>603</v>
      </c>
      <c r="G196">
        <v>1560442341.1607101</v>
      </c>
      <c r="H196">
        <f t="shared" si="58"/>
        <v>1.0013765090852744E-3</v>
      </c>
      <c r="I196">
        <f t="shared" si="59"/>
        <v>24.025743709165116</v>
      </c>
      <c r="J196">
        <f t="shared" si="60"/>
        <v>546.17803571428601</v>
      </c>
      <c r="K196">
        <f t="shared" si="61"/>
        <v>155.34100132782007</v>
      </c>
      <c r="L196">
        <f t="shared" si="62"/>
        <v>15.461927844196483</v>
      </c>
      <c r="M196">
        <f t="shared" si="63"/>
        <v>54.364046234500805</v>
      </c>
      <c r="N196">
        <f t="shared" si="64"/>
        <v>0.10123570719357279</v>
      </c>
      <c r="O196">
        <f t="shared" si="65"/>
        <v>3</v>
      </c>
      <c r="P196">
        <f t="shared" si="66"/>
        <v>9.9555937897182659E-2</v>
      </c>
      <c r="Q196">
        <f t="shared" si="67"/>
        <v>6.2371228687724101E-2</v>
      </c>
      <c r="R196">
        <f t="shared" si="68"/>
        <v>215.0224062252112</v>
      </c>
      <c r="S196">
        <f t="shared" si="69"/>
        <v>24.58327644462879</v>
      </c>
      <c r="T196">
        <f t="shared" si="70"/>
        <v>24.197916071428551</v>
      </c>
      <c r="U196">
        <f t="shared" si="71"/>
        <v>3.0307667638536024</v>
      </c>
      <c r="V196">
        <f t="shared" si="72"/>
        <v>70.31111795287093</v>
      </c>
      <c r="W196">
        <f t="shared" si="73"/>
        <v>2.0551751869362107</v>
      </c>
      <c r="X196">
        <f t="shared" si="74"/>
        <v>2.9229732747440895</v>
      </c>
      <c r="Y196">
        <f t="shared" si="75"/>
        <v>0.97559157691739173</v>
      </c>
      <c r="Z196">
        <f t="shared" si="76"/>
        <v>-44.160704050660598</v>
      </c>
      <c r="AA196">
        <f t="shared" si="77"/>
        <v>-97.42947758570385</v>
      </c>
      <c r="AB196">
        <f t="shared" si="78"/>
        <v>-6.7935528722127181</v>
      </c>
      <c r="AC196">
        <f t="shared" si="79"/>
        <v>66.638671716634022</v>
      </c>
      <c r="AD196">
        <v>0</v>
      </c>
      <c r="AE196">
        <v>0</v>
      </c>
      <c r="AF196">
        <v>3</v>
      </c>
      <c r="AG196">
        <v>6</v>
      </c>
      <c r="AH196">
        <v>1</v>
      </c>
      <c r="AI196">
        <f t="shared" si="80"/>
        <v>1</v>
      </c>
      <c r="AJ196">
        <f t="shared" si="81"/>
        <v>0</v>
      </c>
      <c r="AK196">
        <f t="shared" si="82"/>
        <v>67832.934614769372</v>
      </c>
      <c r="AL196">
        <f t="shared" si="83"/>
        <v>1200.0003571428599</v>
      </c>
      <c r="AM196">
        <f t="shared" si="84"/>
        <v>963.35984292844148</v>
      </c>
      <c r="AN196">
        <f t="shared" si="85"/>
        <v>0.80279963017857137</v>
      </c>
      <c r="AO196">
        <f t="shared" si="86"/>
        <v>0.22320050789285711</v>
      </c>
      <c r="AP196">
        <v>10</v>
      </c>
      <c r="AQ196">
        <v>1</v>
      </c>
      <c r="AR196" t="s">
        <v>237</v>
      </c>
      <c r="AS196">
        <v>1560442341.1607101</v>
      </c>
      <c r="AT196">
        <v>546.17803571428601</v>
      </c>
      <c r="AU196">
        <v>587.127821428571</v>
      </c>
      <c r="AV196">
        <v>20.6476821428571</v>
      </c>
      <c r="AW196">
        <v>19.013367857142899</v>
      </c>
      <c r="AX196">
        <v>600.06842857142897</v>
      </c>
      <c r="AY196">
        <v>99.435232142857103</v>
      </c>
      <c r="AZ196">
        <v>0.100162325</v>
      </c>
      <c r="BA196">
        <v>23.595517857142902</v>
      </c>
      <c r="BB196">
        <v>24.323125000000001</v>
      </c>
      <c r="BC196">
        <v>24.072707142857102</v>
      </c>
      <c r="BD196">
        <v>0</v>
      </c>
      <c r="BE196">
        <v>0</v>
      </c>
      <c r="BF196">
        <v>12997.9285714286</v>
      </c>
      <c r="BG196">
        <v>1041.4878571428601</v>
      </c>
      <c r="BH196">
        <v>19.3558392857143</v>
      </c>
      <c r="BI196">
        <v>1200.0003571428599</v>
      </c>
      <c r="BJ196">
        <v>0.32999224999999999</v>
      </c>
      <c r="BK196">
        <v>0.33000367857142898</v>
      </c>
      <c r="BL196">
        <v>0.33000357142857101</v>
      </c>
      <c r="BM196">
        <v>1.00006107142857E-2</v>
      </c>
      <c r="BN196">
        <v>26</v>
      </c>
      <c r="BO196">
        <v>17743.060714285701</v>
      </c>
      <c r="BP196">
        <v>1560439127</v>
      </c>
      <c r="BQ196" t="s">
        <v>238</v>
      </c>
      <c r="BR196">
        <v>2</v>
      </c>
      <c r="BS196">
        <v>-0.51400000000000001</v>
      </c>
      <c r="BT196">
        <v>2.4E-2</v>
      </c>
      <c r="BU196">
        <v>400</v>
      </c>
      <c r="BV196">
        <v>19</v>
      </c>
      <c r="BW196">
        <v>0.04</v>
      </c>
      <c r="BX196">
        <v>0.04</v>
      </c>
      <c r="BY196">
        <v>23.999408633191798</v>
      </c>
      <c r="BZ196">
        <v>1.1205355113626601</v>
      </c>
      <c r="CA196">
        <v>0.120134105981927</v>
      </c>
      <c r="CB196">
        <v>0</v>
      </c>
      <c r="CC196">
        <v>-40.918858536585397</v>
      </c>
      <c r="CD196">
        <v>-1.9525170731711801</v>
      </c>
      <c r="CE196">
        <v>0.20857036243355201</v>
      </c>
      <c r="CF196">
        <v>0</v>
      </c>
      <c r="CG196">
        <v>1.6358070731707299</v>
      </c>
      <c r="CH196">
        <v>-8.5888013937282903E-2</v>
      </c>
      <c r="CI196">
        <v>8.6915824835191498E-3</v>
      </c>
      <c r="CJ196">
        <v>1</v>
      </c>
      <c r="CK196">
        <v>1</v>
      </c>
      <c r="CL196">
        <v>3</v>
      </c>
      <c r="CM196" t="s">
        <v>257</v>
      </c>
      <c r="CN196">
        <v>1.8608100000000001</v>
      </c>
      <c r="CO196">
        <v>1.8577600000000001</v>
      </c>
      <c r="CP196">
        <v>1.8605</v>
      </c>
      <c r="CQ196">
        <v>1.8533299999999999</v>
      </c>
      <c r="CR196">
        <v>1.85189</v>
      </c>
      <c r="CS196">
        <v>1.85273</v>
      </c>
      <c r="CT196">
        <v>1.85639</v>
      </c>
      <c r="CU196">
        <v>1.8626400000000001</v>
      </c>
      <c r="CV196" t="s">
        <v>240</v>
      </c>
      <c r="CW196" t="s">
        <v>19</v>
      </c>
      <c r="CX196" t="s">
        <v>19</v>
      </c>
      <c r="CY196" t="s">
        <v>19</v>
      </c>
      <c r="CZ196" t="s">
        <v>241</v>
      </c>
      <c r="DA196" t="s">
        <v>242</v>
      </c>
      <c r="DB196" t="s">
        <v>243</v>
      </c>
      <c r="DC196" t="s">
        <v>243</v>
      </c>
      <c r="DD196" t="s">
        <v>243</v>
      </c>
      <c r="DE196" t="s">
        <v>243</v>
      </c>
      <c r="DF196">
        <v>0</v>
      </c>
      <c r="DG196">
        <v>100</v>
      </c>
      <c r="DH196">
        <v>100</v>
      </c>
      <c r="DI196">
        <v>-0.51400000000000001</v>
      </c>
      <c r="DJ196">
        <v>2.4E-2</v>
      </c>
      <c r="DK196">
        <v>3</v>
      </c>
      <c r="DL196">
        <v>620.27099999999996</v>
      </c>
      <c r="DM196">
        <v>287.202</v>
      </c>
      <c r="DN196">
        <v>22.999700000000001</v>
      </c>
      <c r="DO196">
        <v>24.819099999999999</v>
      </c>
      <c r="DP196">
        <v>30.000399999999999</v>
      </c>
      <c r="DQ196">
        <v>24.870999999999999</v>
      </c>
      <c r="DR196">
        <v>24.881900000000002</v>
      </c>
      <c r="DS196">
        <v>26.8626</v>
      </c>
      <c r="DT196">
        <v>28.600999999999999</v>
      </c>
      <c r="DU196">
        <v>84.360500000000002</v>
      </c>
      <c r="DV196">
        <v>23</v>
      </c>
      <c r="DW196">
        <v>610.83000000000004</v>
      </c>
      <c r="DX196">
        <v>19</v>
      </c>
      <c r="DY196">
        <v>101.10899999999999</v>
      </c>
      <c r="DZ196">
        <v>105.078</v>
      </c>
    </row>
    <row r="197" spans="1:130" x14ac:dyDescent="0.25">
      <c r="A197">
        <v>181</v>
      </c>
      <c r="B197">
        <v>1560442352.5</v>
      </c>
      <c r="C197">
        <v>360</v>
      </c>
      <c r="D197" t="s">
        <v>604</v>
      </c>
      <c r="E197" t="s">
        <v>605</v>
      </c>
      <c r="G197">
        <v>1560442343.1607101</v>
      </c>
      <c r="H197">
        <f t="shared" si="58"/>
        <v>9.9960879159594193E-4</v>
      </c>
      <c r="I197">
        <f t="shared" si="59"/>
        <v>24.065959198101549</v>
      </c>
      <c r="J197">
        <f t="shared" si="60"/>
        <v>549.45024999999998</v>
      </c>
      <c r="K197">
        <f t="shared" si="61"/>
        <v>157.54387693470008</v>
      </c>
      <c r="L197">
        <f t="shared" si="62"/>
        <v>15.680992285836933</v>
      </c>
      <c r="M197">
        <f t="shared" si="63"/>
        <v>54.689051071609491</v>
      </c>
      <c r="N197">
        <f t="shared" si="64"/>
        <v>0.10113334496595419</v>
      </c>
      <c r="O197">
        <f t="shared" si="65"/>
        <v>3</v>
      </c>
      <c r="P197">
        <f t="shared" si="66"/>
        <v>9.9456942749234625E-2</v>
      </c>
      <c r="Q197">
        <f t="shared" si="67"/>
        <v>6.2309060655357303E-2</v>
      </c>
      <c r="R197">
        <f t="shared" si="68"/>
        <v>215.02256353931335</v>
      </c>
      <c r="S197">
        <f t="shared" si="69"/>
        <v>24.578642043580491</v>
      </c>
      <c r="T197">
        <f t="shared" si="70"/>
        <v>24.192153571428548</v>
      </c>
      <c r="U197">
        <f t="shared" si="71"/>
        <v>3.0297193783832057</v>
      </c>
      <c r="V197">
        <f t="shared" si="72"/>
        <v>70.322809033715885</v>
      </c>
      <c r="W197">
        <f t="shared" si="73"/>
        <v>2.0548866771976</v>
      </c>
      <c r="X197">
        <f t="shared" si="74"/>
        <v>2.9220770692086488</v>
      </c>
      <c r="Y197">
        <f t="shared" si="75"/>
        <v>0.97483270118560572</v>
      </c>
      <c r="Z197">
        <f t="shared" si="76"/>
        <v>-44.082747709381039</v>
      </c>
      <c r="AA197">
        <f t="shared" si="77"/>
        <v>-97.320594599991693</v>
      </c>
      <c r="AB197">
        <f t="shared" si="78"/>
        <v>-6.7855886342052232</v>
      </c>
      <c r="AC197">
        <f t="shared" si="79"/>
        <v>66.833632595735395</v>
      </c>
      <c r="AD197">
        <v>0</v>
      </c>
      <c r="AE197">
        <v>0</v>
      </c>
      <c r="AF197">
        <v>3</v>
      </c>
      <c r="AG197">
        <v>6</v>
      </c>
      <c r="AH197">
        <v>1</v>
      </c>
      <c r="AI197">
        <f t="shared" si="80"/>
        <v>1</v>
      </c>
      <c r="AJ197">
        <f t="shared" si="81"/>
        <v>0</v>
      </c>
      <c r="AK197">
        <f t="shared" si="82"/>
        <v>67836.001499402424</v>
      </c>
      <c r="AL197">
        <f t="shared" si="83"/>
        <v>1200.00071428571</v>
      </c>
      <c r="AM197">
        <f t="shared" si="84"/>
        <v>963.3602704283868</v>
      </c>
      <c r="AN197">
        <f t="shared" si="85"/>
        <v>0.80279974749999927</v>
      </c>
      <c r="AO197">
        <f t="shared" si="86"/>
        <v>0.22320057214285696</v>
      </c>
      <c r="AP197">
        <v>10</v>
      </c>
      <c r="AQ197">
        <v>1</v>
      </c>
      <c r="AR197" t="s">
        <v>237</v>
      </c>
      <c r="AS197">
        <v>1560442343.1607101</v>
      </c>
      <c r="AT197">
        <v>549.45024999999998</v>
      </c>
      <c r="AU197">
        <v>590.47067857142895</v>
      </c>
      <c r="AV197">
        <v>20.645046428571401</v>
      </c>
      <c r="AW197">
        <v>19.013621428571401</v>
      </c>
      <c r="AX197">
        <v>600.07160714285703</v>
      </c>
      <c r="AY197">
        <v>99.433903571428601</v>
      </c>
      <c r="AZ197">
        <v>0.100223625</v>
      </c>
      <c r="BA197">
        <v>23.5904285714286</v>
      </c>
      <c r="BB197">
        <v>24.317660714285701</v>
      </c>
      <c r="BC197">
        <v>24.066646428571399</v>
      </c>
      <c r="BD197">
        <v>0</v>
      </c>
      <c r="BE197">
        <v>0</v>
      </c>
      <c r="BF197">
        <v>12998.5285714286</v>
      </c>
      <c r="BG197">
        <v>1041.4767857142899</v>
      </c>
      <c r="BH197">
        <v>19.320032142857102</v>
      </c>
      <c r="BI197">
        <v>1200.00071428571</v>
      </c>
      <c r="BJ197">
        <v>0.329991714285714</v>
      </c>
      <c r="BK197">
        <v>0.33000325000000003</v>
      </c>
      <c r="BL197">
        <v>0.33000457142857098</v>
      </c>
      <c r="BM197">
        <v>1.0000607142857099E-2</v>
      </c>
      <c r="BN197">
        <v>26</v>
      </c>
      <c r="BO197">
        <v>17743.057142857098</v>
      </c>
      <c r="BP197">
        <v>1560439127</v>
      </c>
      <c r="BQ197" t="s">
        <v>238</v>
      </c>
      <c r="BR197">
        <v>2</v>
      </c>
      <c r="BS197">
        <v>-0.51400000000000001</v>
      </c>
      <c r="BT197">
        <v>2.4E-2</v>
      </c>
      <c r="BU197">
        <v>400</v>
      </c>
      <c r="BV197">
        <v>19</v>
      </c>
      <c r="BW197">
        <v>0.04</v>
      </c>
      <c r="BX197">
        <v>0.04</v>
      </c>
      <c r="BY197">
        <v>24.031264659116001</v>
      </c>
      <c r="BZ197">
        <v>1.15092990864022</v>
      </c>
      <c r="CA197">
        <v>0.12253845875170601</v>
      </c>
      <c r="CB197">
        <v>0</v>
      </c>
      <c r="CC197">
        <v>-40.977429268292703</v>
      </c>
      <c r="CD197">
        <v>-2.0506494773516</v>
      </c>
      <c r="CE197">
        <v>0.21703722198906999</v>
      </c>
      <c r="CF197">
        <v>0</v>
      </c>
      <c r="CG197">
        <v>1.6329173170731699</v>
      </c>
      <c r="CH197">
        <v>-9.3127944250879099E-2</v>
      </c>
      <c r="CI197">
        <v>9.3678458945663096E-3</v>
      </c>
      <c r="CJ197">
        <v>1</v>
      </c>
      <c r="CK197">
        <v>1</v>
      </c>
      <c r="CL197">
        <v>3</v>
      </c>
      <c r="CM197" t="s">
        <v>257</v>
      </c>
      <c r="CN197">
        <v>1.8608100000000001</v>
      </c>
      <c r="CO197">
        <v>1.8577600000000001</v>
      </c>
      <c r="CP197">
        <v>1.86052</v>
      </c>
      <c r="CQ197">
        <v>1.8533299999999999</v>
      </c>
      <c r="CR197">
        <v>1.8518699999999999</v>
      </c>
      <c r="CS197">
        <v>1.8527199999999999</v>
      </c>
      <c r="CT197">
        <v>1.8564000000000001</v>
      </c>
      <c r="CU197">
        <v>1.8626499999999999</v>
      </c>
      <c r="CV197" t="s">
        <v>240</v>
      </c>
      <c r="CW197" t="s">
        <v>19</v>
      </c>
      <c r="CX197" t="s">
        <v>19</v>
      </c>
      <c r="CY197" t="s">
        <v>19</v>
      </c>
      <c r="CZ197" t="s">
        <v>241</v>
      </c>
      <c r="DA197" t="s">
        <v>242</v>
      </c>
      <c r="DB197" t="s">
        <v>243</v>
      </c>
      <c r="DC197" t="s">
        <v>243</v>
      </c>
      <c r="DD197" t="s">
        <v>243</v>
      </c>
      <c r="DE197" t="s">
        <v>243</v>
      </c>
      <c r="DF197">
        <v>0</v>
      </c>
      <c r="DG197">
        <v>100</v>
      </c>
      <c r="DH197">
        <v>100</v>
      </c>
      <c r="DI197">
        <v>-0.51400000000000001</v>
      </c>
      <c r="DJ197">
        <v>2.4E-2</v>
      </c>
      <c r="DK197">
        <v>3</v>
      </c>
      <c r="DL197">
        <v>619.96799999999996</v>
      </c>
      <c r="DM197">
        <v>287.10700000000003</v>
      </c>
      <c r="DN197">
        <v>22.999700000000001</v>
      </c>
      <c r="DO197">
        <v>24.8202</v>
      </c>
      <c r="DP197">
        <v>30.000299999999999</v>
      </c>
      <c r="DQ197">
        <v>24.872</v>
      </c>
      <c r="DR197">
        <v>24.882999999999999</v>
      </c>
      <c r="DS197">
        <v>26.987500000000001</v>
      </c>
      <c r="DT197">
        <v>28.600999999999999</v>
      </c>
      <c r="DU197">
        <v>84.360500000000002</v>
      </c>
      <c r="DV197">
        <v>23</v>
      </c>
      <c r="DW197">
        <v>615.83000000000004</v>
      </c>
      <c r="DX197">
        <v>19</v>
      </c>
      <c r="DY197">
        <v>101.10899999999999</v>
      </c>
      <c r="DZ197">
        <v>105.078</v>
      </c>
    </row>
    <row r="198" spans="1:130" x14ac:dyDescent="0.25">
      <c r="A198">
        <v>182</v>
      </c>
      <c r="B198">
        <v>1560442354.5</v>
      </c>
      <c r="C198">
        <v>362</v>
      </c>
      <c r="D198" t="s">
        <v>606</v>
      </c>
      <c r="E198" t="s">
        <v>607</v>
      </c>
      <c r="G198">
        <v>1560442345.1607101</v>
      </c>
      <c r="H198">
        <f t="shared" si="58"/>
        <v>9.9778521788335931E-4</v>
      </c>
      <c r="I198">
        <f t="shared" si="59"/>
        <v>24.100581538541565</v>
      </c>
      <c r="J198">
        <f t="shared" si="60"/>
        <v>552.72271428571401</v>
      </c>
      <c r="K198">
        <f t="shared" si="61"/>
        <v>159.78239561143212</v>
      </c>
      <c r="L198">
        <f t="shared" si="62"/>
        <v>15.903661331143471</v>
      </c>
      <c r="M198">
        <f t="shared" si="63"/>
        <v>55.014288804425966</v>
      </c>
      <c r="N198">
        <f t="shared" si="64"/>
        <v>0.10101728922436469</v>
      </c>
      <c r="O198">
        <f t="shared" si="65"/>
        <v>3</v>
      </c>
      <c r="P198">
        <f t="shared" si="66"/>
        <v>9.9344700500470701E-2</v>
      </c>
      <c r="Q198">
        <f t="shared" si="67"/>
        <v>6.2238573924440321E-2</v>
      </c>
      <c r="R198">
        <f t="shared" si="68"/>
        <v>215.02261820745477</v>
      </c>
      <c r="S198">
        <f t="shared" si="69"/>
        <v>24.574428170590927</v>
      </c>
      <c r="T198">
        <f t="shared" si="70"/>
        <v>24.186921428571402</v>
      </c>
      <c r="U198">
        <f t="shared" si="71"/>
        <v>3.0287686641392448</v>
      </c>
      <c r="V198">
        <f t="shared" si="72"/>
        <v>70.333442115565802</v>
      </c>
      <c r="W198">
        <f t="shared" si="73"/>
        <v>2.0546176277017447</v>
      </c>
      <c r="X198">
        <f t="shared" si="74"/>
        <v>2.9212527723664876</v>
      </c>
      <c r="Y198">
        <f t="shared" si="75"/>
        <v>0.97415103643750012</v>
      </c>
      <c r="Z198">
        <f t="shared" si="76"/>
        <v>-44.002328108656144</v>
      </c>
      <c r="AA198">
        <f t="shared" si="77"/>
        <v>-97.231639800000224</v>
      </c>
      <c r="AB198">
        <f t="shared" si="78"/>
        <v>-6.7790467533146552</v>
      </c>
      <c r="AC198">
        <f t="shared" si="79"/>
        <v>67.009603545483756</v>
      </c>
      <c r="AD198">
        <v>0</v>
      </c>
      <c r="AE198">
        <v>0</v>
      </c>
      <c r="AF198">
        <v>3</v>
      </c>
      <c r="AG198">
        <v>6</v>
      </c>
      <c r="AH198">
        <v>1</v>
      </c>
      <c r="AI198">
        <f t="shared" si="80"/>
        <v>1</v>
      </c>
      <c r="AJ198">
        <f t="shared" si="81"/>
        <v>0</v>
      </c>
      <c r="AK198">
        <f t="shared" si="82"/>
        <v>67841.477296107172</v>
      </c>
      <c r="AL198">
        <f t="shared" si="83"/>
        <v>1200.00071428571</v>
      </c>
      <c r="AM198">
        <f t="shared" si="84"/>
        <v>963.36037199987652</v>
      </c>
      <c r="AN198">
        <f t="shared" si="85"/>
        <v>0.80279983214285699</v>
      </c>
      <c r="AO198">
        <f t="shared" si="86"/>
        <v>0.22320060535714284</v>
      </c>
      <c r="AP198">
        <v>10</v>
      </c>
      <c r="AQ198">
        <v>1</v>
      </c>
      <c r="AR198" t="s">
        <v>237</v>
      </c>
      <c r="AS198">
        <v>1560442345.1607101</v>
      </c>
      <c r="AT198">
        <v>552.72271428571401</v>
      </c>
      <c r="AU198">
        <v>593.80453571428598</v>
      </c>
      <c r="AV198">
        <v>20.642524999999999</v>
      </c>
      <c r="AW198">
        <v>19.014074999999998</v>
      </c>
      <c r="AX198">
        <v>600.07271428571403</v>
      </c>
      <c r="AY198">
        <v>99.433007142857093</v>
      </c>
      <c r="AZ198">
        <v>0.100244128571429</v>
      </c>
      <c r="BA198">
        <v>23.585746428571401</v>
      </c>
      <c r="BB198">
        <v>24.313157142857101</v>
      </c>
      <c r="BC198">
        <v>24.0606857142857</v>
      </c>
      <c r="BD198">
        <v>0</v>
      </c>
      <c r="BE198">
        <v>0</v>
      </c>
      <c r="BF198">
        <v>12999.6</v>
      </c>
      <c r="BG198">
        <v>1041.4632142857099</v>
      </c>
      <c r="BH198">
        <v>19.275642857142898</v>
      </c>
      <c r="BI198">
        <v>1200.00071428571</v>
      </c>
      <c r="BJ198">
        <v>0.329991571428571</v>
      </c>
      <c r="BK198">
        <v>0.33000314285714299</v>
      </c>
      <c r="BL198">
        <v>0.33000489285714302</v>
      </c>
      <c r="BM198">
        <v>1.0000607142857099E-2</v>
      </c>
      <c r="BN198">
        <v>26</v>
      </c>
      <c r="BO198">
        <v>17743.064285714299</v>
      </c>
      <c r="BP198">
        <v>1560439127</v>
      </c>
      <c r="BQ198" t="s">
        <v>238</v>
      </c>
      <c r="BR198">
        <v>2</v>
      </c>
      <c r="BS198">
        <v>-0.51400000000000001</v>
      </c>
      <c r="BT198">
        <v>2.4E-2</v>
      </c>
      <c r="BU198">
        <v>400</v>
      </c>
      <c r="BV198">
        <v>19</v>
      </c>
      <c r="BW198">
        <v>0.04</v>
      </c>
      <c r="BX198">
        <v>0.04</v>
      </c>
      <c r="BY198">
        <v>24.0741460847021</v>
      </c>
      <c r="BZ198">
        <v>1.1720249624507899</v>
      </c>
      <c r="CA198">
        <v>0.12454957041317199</v>
      </c>
      <c r="CB198">
        <v>0</v>
      </c>
      <c r="CC198">
        <v>-41.051748780487799</v>
      </c>
      <c r="CD198">
        <v>-2.0504508710804901</v>
      </c>
      <c r="CE198">
        <v>0.21703548110732601</v>
      </c>
      <c r="CF198">
        <v>0</v>
      </c>
      <c r="CG198">
        <v>1.6301068292682901</v>
      </c>
      <c r="CH198">
        <v>-9.8396864111499005E-2</v>
      </c>
      <c r="CI198">
        <v>9.8190870468829999E-3</v>
      </c>
      <c r="CJ198">
        <v>1</v>
      </c>
      <c r="CK198">
        <v>1</v>
      </c>
      <c r="CL198">
        <v>3</v>
      </c>
      <c r="CM198" t="s">
        <v>257</v>
      </c>
      <c r="CN198">
        <v>1.8608100000000001</v>
      </c>
      <c r="CO198">
        <v>1.8577600000000001</v>
      </c>
      <c r="CP198">
        <v>1.86052</v>
      </c>
      <c r="CQ198">
        <v>1.8533299999999999</v>
      </c>
      <c r="CR198">
        <v>1.85188</v>
      </c>
      <c r="CS198">
        <v>1.85273</v>
      </c>
      <c r="CT198">
        <v>1.8564000000000001</v>
      </c>
      <c r="CU198">
        <v>1.8626400000000001</v>
      </c>
      <c r="CV198" t="s">
        <v>240</v>
      </c>
      <c r="CW198" t="s">
        <v>19</v>
      </c>
      <c r="CX198" t="s">
        <v>19</v>
      </c>
      <c r="CY198" t="s">
        <v>19</v>
      </c>
      <c r="CZ198" t="s">
        <v>241</v>
      </c>
      <c r="DA198" t="s">
        <v>242</v>
      </c>
      <c r="DB198" t="s">
        <v>243</v>
      </c>
      <c r="DC198" t="s">
        <v>243</v>
      </c>
      <c r="DD198" t="s">
        <v>243</v>
      </c>
      <c r="DE198" t="s">
        <v>243</v>
      </c>
      <c r="DF198">
        <v>0</v>
      </c>
      <c r="DG198">
        <v>100</v>
      </c>
      <c r="DH198">
        <v>100</v>
      </c>
      <c r="DI198">
        <v>-0.51400000000000001</v>
      </c>
      <c r="DJ198">
        <v>2.4E-2</v>
      </c>
      <c r="DK198">
        <v>3</v>
      </c>
      <c r="DL198">
        <v>620.06500000000005</v>
      </c>
      <c r="DM198">
        <v>287.25900000000001</v>
      </c>
      <c r="DN198">
        <v>22.999600000000001</v>
      </c>
      <c r="DO198">
        <v>24.821200000000001</v>
      </c>
      <c r="DP198">
        <v>30.000299999999999</v>
      </c>
      <c r="DQ198">
        <v>24.8736</v>
      </c>
      <c r="DR198">
        <v>24.884399999999999</v>
      </c>
      <c r="DS198">
        <v>27.1297</v>
      </c>
      <c r="DT198">
        <v>28.600999999999999</v>
      </c>
      <c r="DU198">
        <v>84.360500000000002</v>
      </c>
      <c r="DV198">
        <v>23</v>
      </c>
      <c r="DW198">
        <v>620.83000000000004</v>
      </c>
      <c r="DX198">
        <v>19</v>
      </c>
      <c r="DY198">
        <v>101.10899999999999</v>
      </c>
      <c r="DZ198">
        <v>105.078</v>
      </c>
    </row>
    <row r="199" spans="1:130" x14ac:dyDescent="0.25">
      <c r="A199">
        <v>183</v>
      </c>
      <c r="B199">
        <v>1560442356.5</v>
      </c>
      <c r="C199">
        <v>364</v>
      </c>
      <c r="D199" t="s">
        <v>608</v>
      </c>
      <c r="E199" t="s">
        <v>609</v>
      </c>
      <c r="G199">
        <v>1560442347.1607101</v>
      </c>
      <c r="H199">
        <f t="shared" si="58"/>
        <v>9.9604180592262597E-4</v>
      </c>
      <c r="I199">
        <f t="shared" si="59"/>
        <v>24.131143400423728</v>
      </c>
      <c r="J199">
        <f t="shared" si="60"/>
        <v>555.99357142857104</v>
      </c>
      <c r="K199">
        <f t="shared" si="61"/>
        <v>162.07008230900055</v>
      </c>
      <c r="L199">
        <f t="shared" si="62"/>
        <v>16.131263421753644</v>
      </c>
      <c r="M199">
        <f t="shared" si="63"/>
        <v>55.339508894775172</v>
      </c>
      <c r="N199">
        <f t="shared" si="64"/>
        <v>0.10089824595331512</v>
      </c>
      <c r="O199">
        <f t="shared" si="65"/>
        <v>3</v>
      </c>
      <c r="P199">
        <f t="shared" si="66"/>
        <v>9.9229564453306773E-2</v>
      </c>
      <c r="Q199">
        <f t="shared" si="67"/>
        <v>6.216627031907853E-2</v>
      </c>
      <c r="R199">
        <f t="shared" si="68"/>
        <v>215.02262656358266</v>
      </c>
      <c r="S199">
        <f t="shared" si="69"/>
        <v>24.570850311269009</v>
      </c>
      <c r="T199">
        <f t="shared" si="70"/>
        <v>24.1823785714286</v>
      </c>
      <c r="U199">
        <f t="shared" si="71"/>
        <v>3.0279434091248882</v>
      </c>
      <c r="V199">
        <f t="shared" si="72"/>
        <v>70.341917275897785</v>
      </c>
      <c r="W199">
        <f t="shared" si="73"/>
        <v>2.0543668758150684</v>
      </c>
      <c r="X199">
        <f t="shared" si="74"/>
        <v>2.9205443288634729</v>
      </c>
      <c r="Y199">
        <f t="shared" si="75"/>
        <v>0.97357653330981986</v>
      </c>
      <c r="Z199">
        <f t="shared" si="76"/>
        <v>-43.925443641187805</v>
      </c>
      <c r="AA199">
        <f t="shared" si="77"/>
        <v>-97.147883657152377</v>
      </c>
      <c r="AB199">
        <f t="shared" si="78"/>
        <v>-6.772914016084246</v>
      </c>
      <c r="AC199">
        <f t="shared" si="79"/>
        <v>67.17638524915823</v>
      </c>
      <c r="AD199">
        <v>0</v>
      </c>
      <c r="AE199">
        <v>0</v>
      </c>
      <c r="AF199">
        <v>3</v>
      </c>
      <c r="AG199">
        <v>6</v>
      </c>
      <c r="AH199">
        <v>1</v>
      </c>
      <c r="AI199">
        <f t="shared" si="80"/>
        <v>1</v>
      </c>
      <c r="AJ199">
        <f t="shared" si="81"/>
        <v>0</v>
      </c>
      <c r="AK199">
        <f t="shared" si="82"/>
        <v>67842.291703307565</v>
      </c>
      <c r="AL199">
        <f t="shared" si="83"/>
        <v>1200.00071428571</v>
      </c>
      <c r="AM199">
        <f t="shared" si="84"/>
        <v>963.36038785702885</v>
      </c>
      <c r="AN199">
        <f t="shared" si="85"/>
        <v>0.80279984535714277</v>
      </c>
      <c r="AO199">
        <f t="shared" si="86"/>
        <v>0.22320061035714281</v>
      </c>
      <c r="AP199">
        <v>10</v>
      </c>
      <c r="AQ199">
        <v>1</v>
      </c>
      <c r="AR199" t="s">
        <v>237</v>
      </c>
      <c r="AS199">
        <v>1560442347.1607101</v>
      </c>
      <c r="AT199">
        <v>555.99357142857104</v>
      </c>
      <c r="AU199">
        <v>597.12992857142899</v>
      </c>
      <c r="AV199">
        <v>20.640132142857102</v>
      </c>
      <c r="AW199">
        <v>19.014532142857099</v>
      </c>
      <c r="AX199">
        <v>600.075892857143</v>
      </c>
      <c r="AY199">
        <v>99.432385714285701</v>
      </c>
      <c r="AZ199">
        <v>0.100255917857143</v>
      </c>
      <c r="BA199">
        <v>23.581721428571399</v>
      </c>
      <c r="BB199">
        <v>24.309764285714301</v>
      </c>
      <c r="BC199">
        <v>24.054992857142899</v>
      </c>
      <c r="BD199">
        <v>0</v>
      </c>
      <c r="BE199">
        <v>0</v>
      </c>
      <c r="BF199">
        <v>12999.6678571429</v>
      </c>
      <c r="BG199">
        <v>1041.4467857142899</v>
      </c>
      <c r="BH199">
        <v>19.237353571428599</v>
      </c>
      <c r="BI199">
        <v>1200.00071428571</v>
      </c>
      <c r="BJ199">
        <v>0.32999153571428602</v>
      </c>
      <c r="BK199">
        <v>0.33000307142857099</v>
      </c>
      <c r="BL199">
        <v>0.33000499999999999</v>
      </c>
      <c r="BM199">
        <v>1.0000607142857099E-2</v>
      </c>
      <c r="BN199">
        <v>26</v>
      </c>
      <c r="BO199">
        <v>17743.057142857098</v>
      </c>
      <c r="BP199">
        <v>1560439127</v>
      </c>
      <c r="BQ199" t="s">
        <v>238</v>
      </c>
      <c r="BR199">
        <v>2</v>
      </c>
      <c r="BS199">
        <v>-0.51400000000000001</v>
      </c>
      <c r="BT199">
        <v>2.4E-2</v>
      </c>
      <c r="BU199">
        <v>400</v>
      </c>
      <c r="BV199">
        <v>19</v>
      </c>
      <c r="BW199">
        <v>0.04</v>
      </c>
      <c r="BX199">
        <v>0.04</v>
      </c>
      <c r="BY199">
        <v>24.1084067363205</v>
      </c>
      <c r="BZ199">
        <v>1.2165070494252599</v>
      </c>
      <c r="CA199">
        <v>0.12804371662127001</v>
      </c>
      <c r="CB199">
        <v>0</v>
      </c>
      <c r="CC199">
        <v>-41.1064317073171</v>
      </c>
      <c r="CD199">
        <v>-2.11682926829234</v>
      </c>
      <c r="CE199">
        <v>0.22283506471786901</v>
      </c>
      <c r="CF199">
        <v>0</v>
      </c>
      <c r="CG199">
        <v>1.6273834146341499</v>
      </c>
      <c r="CH199">
        <v>-9.6869059233445895E-2</v>
      </c>
      <c r="CI199">
        <v>9.6949807506208005E-3</v>
      </c>
      <c r="CJ199">
        <v>1</v>
      </c>
      <c r="CK199">
        <v>1</v>
      </c>
      <c r="CL199">
        <v>3</v>
      </c>
      <c r="CM199" t="s">
        <v>257</v>
      </c>
      <c r="CN199">
        <v>1.8608100000000001</v>
      </c>
      <c r="CO199">
        <v>1.8577600000000001</v>
      </c>
      <c r="CP199">
        <v>1.86052</v>
      </c>
      <c r="CQ199">
        <v>1.8533299999999999</v>
      </c>
      <c r="CR199">
        <v>1.8518699999999999</v>
      </c>
      <c r="CS199">
        <v>1.85273</v>
      </c>
      <c r="CT199">
        <v>1.8564000000000001</v>
      </c>
      <c r="CU199">
        <v>1.86266</v>
      </c>
      <c r="CV199" t="s">
        <v>240</v>
      </c>
      <c r="CW199" t="s">
        <v>19</v>
      </c>
      <c r="CX199" t="s">
        <v>19</v>
      </c>
      <c r="CY199" t="s">
        <v>19</v>
      </c>
      <c r="CZ199" t="s">
        <v>241</v>
      </c>
      <c r="DA199" t="s">
        <v>242</v>
      </c>
      <c r="DB199" t="s">
        <v>243</v>
      </c>
      <c r="DC199" t="s">
        <v>243</v>
      </c>
      <c r="DD199" t="s">
        <v>243</v>
      </c>
      <c r="DE199" t="s">
        <v>243</v>
      </c>
      <c r="DF199">
        <v>0</v>
      </c>
      <c r="DG199">
        <v>100</v>
      </c>
      <c r="DH199">
        <v>100</v>
      </c>
      <c r="DI199">
        <v>-0.51400000000000001</v>
      </c>
      <c r="DJ199">
        <v>2.4E-2</v>
      </c>
      <c r="DK199">
        <v>3</v>
      </c>
      <c r="DL199">
        <v>620.45299999999997</v>
      </c>
      <c r="DM199">
        <v>287.18700000000001</v>
      </c>
      <c r="DN199">
        <v>22.999700000000001</v>
      </c>
      <c r="DO199">
        <v>24.8217</v>
      </c>
      <c r="DP199">
        <v>30.000399999999999</v>
      </c>
      <c r="DQ199">
        <v>24.874600000000001</v>
      </c>
      <c r="DR199">
        <v>24.8856</v>
      </c>
      <c r="DS199">
        <v>27.220400000000001</v>
      </c>
      <c r="DT199">
        <v>28.600999999999999</v>
      </c>
      <c r="DU199">
        <v>84.360500000000002</v>
      </c>
      <c r="DV199">
        <v>23</v>
      </c>
      <c r="DW199">
        <v>620.83000000000004</v>
      </c>
      <c r="DX199">
        <v>19</v>
      </c>
      <c r="DY199">
        <v>101.10899999999999</v>
      </c>
      <c r="DZ199">
        <v>105.078</v>
      </c>
    </row>
    <row r="200" spans="1:130" x14ac:dyDescent="0.25">
      <c r="A200">
        <v>184</v>
      </c>
      <c r="B200">
        <v>1560442358.5</v>
      </c>
      <c r="C200">
        <v>366</v>
      </c>
      <c r="D200" t="s">
        <v>610</v>
      </c>
      <c r="E200" t="s">
        <v>611</v>
      </c>
      <c r="G200">
        <v>1560442349.1607101</v>
      </c>
      <c r="H200">
        <f t="shared" si="58"/>
        <v>9.9457285203967882E-4</v>
      </c>
      <c r="I200">
        <f t="shared" si="59"/>
        <v>24.1723447091438</v>
      </c>
      <c r="J200">
        <f t="shared" si="60"/>
        <v>559.25971428571404</v>
      </c>
      <c r="K200">
        <f t="shared" si="61"/>
        <v>164.20458931352655</v>
      </c>
      <c r="L200">
        <f t="shared" si="62"/>
        <v>16.343639627307468</v>
      </c>
      <c r="M200">
        <f t="shared" si="63"/>
        <v>55.664334758052355</v>
      </c>
      <c r="N200">
        <f t="shared" si="64"/>
        <v>0.10078576577811467</v>
      </c>
      <c r="O200">
        <f t="shared" si="65"/>
        <v>3</v>
      </c>
      <c r="P200">
        <f t="shared" si="66"/>
        <v>9.9120771960357582E-2</v>
      </c>
      <c r="Q200">
        <f t="shared" si="67"/>
        <v>6.2097950732219201E-2</v>
      </c>
      <c r="R200">
        <f t="shared" si="68"/>
        <v>215.02269989981349</v>
      </c>
      <c r="S200">
        <f t="shared" si="69"/>
        <v>24.568002337284806</v>
      </c>
      <c r="T200">
        <f t="shared" si="70"/>
        <v>24.179128571428599</v>
      </c>
      <c r="U200">
        <f t="shared" si="71"/>
        <v>3.0273531350541076</v>
      </c>
      <c r="V200">
        <f t="shared" si="72"/>
        <v>70.348026588633388</v>
      </c>
      <c r="W200">
        <f t="shared" si="73"/>
        <v>2.0541460573599832</v>
      </c>
      <c r="X200">
        <f t="shared" si="74"/>
        <v>2.9199768024365382</v>
      </c>
      <c r="Y200">
        <f t="shared" si="75"/>
        <v>0.9732070776941244</v>
      </c>
      <c r="Z200">
        <f t="shared" si="76"/>
        <v>-43.860662774949837</v>
      </c>
      <c r="AA200">
        <f t="shared" si="77"/>
        <v>-97.143840257152235</v>
      </c>
      <c r="AB200">
        <f t="shared" si="78"/>
        <v>-6.7724105553224749</v>
      </c>
      <c r="AC200">
        <f t="shared" si="79"/>
        <v>67.245786312388944</v>
      </c>
      <c r="AD200">
        <v>0</v>
      </c>
      <c r="AE200">
        <v>0</v>
      </c>
      <c r="AF200">
        <v>3</v>
      </c>
      <c r="AG200">
        <v>6</v>
      </c>
      <c r="AH200">
        <v>1</v>
      </c>
      <c r="AI200">
        <f t="shared" si="80"/>
        <v>1</v>
      </c>
      <c r="AJ200">
        <f t="shared" si="81"/>
        <v>0</v>
      </c>
      <c r="AK200">
        <f t="shared" si="82"/>
        <v>67849.512922406051</v>
      </c>
      <c r="AL200">
        <f t="shared" si="83"/>
        <v>1200.0014285714301</v>
      </c>
      <c r="AM200">
        <f t="shared" si="84"/>
        <v>963.36087642824998</v>
      </c>
      <c r="AN200">
        <f t="shared" si="85"/>
        <v>0.80279977464285657</v>
      </c>
      <c r="AO200">
        <f t="shared" si="86"/>
        <v>0.22320057328571422</v>
      </c>
      <c r="AP200">
        <v>10</v>
      </c>
      <c r="AQ200">
        <v>1</v>
      </c>
      <c r="AR200" t="s">
        <v>237</v>
      </c>
      <c r="AS200">
        <v>1560442349.1607101</v>
      </c>
      <c r="AT200">
        <v>559.25971428571404</v>
      </c>
      <c r="AU200">
        <v>600.46835714285703</v>
      </c>
      <c r="AV200">
        <v>20.638010714285699</v>
      </c>
      <c r="AW200">
        <v>19.014821428571398</v>
      </c>
      <c r="AX200">
        <v>600.08210714285701</v>
      </c>
      <c r="AY200">
        <v>99.431889285714306</v>
      </c>
      <c r="AZ200">
        <v>0.100283935714286</v>
      </c>
      <c r="BA200">
        <v>23.578496428571398</v>
      </c>
      <c r="BB200">
        <v>24.307603571428601</v>
      </c>
      <c r="BC200">
        <v>24.050653571428601</v>
      </c>
      <c r="BD200">
        <v>0</v>
      </c>
      <c r="BE200">
        <v>0</v>
      </c>
      <c r="BF200">
        <v>13001.125</v>
      </c>
      <c r="BG200">
        <v>1041.4335714285701</v>
      </c>
      <c r="BH200">
        <v>19.206157142857101</v>
      </c>
      <c r="BI200">
        <v>1200.0014285714301</v>
      </c>
      <c r="BJ200">
        <v>0.32999182142857097</v>
      </c>
      <c r="BK200">
        <v>0.330003285714286</v>
      </c>
      <c r="BL200">
        <v>0.33000446428571401</v>
      </c>
      <c r="BM200">
        <v>1.0000614285714301E-2</v>
      </c>
      <c r="BN200">
        <v>26</v>
      </c>
      <c r="BO200">
        <v>17743.071428571398</v>
      </c>
      <c r="BP200">
        <v>1560439127</v>
      </c>
      <c r="BQ200" t="s">
        <v>238</v>
      </c>
      <c r="BR200">
        <v>2</v>
      </c>
      <c r="BS200">
        <v>-0.51400000000000001</v>
      </c>
      <c r="BT200">
        <v>2.4E-2</v>
      </c>
      <c r="BU200">
        <v>400</v>
      </c>
      <c r="BV200">
        <v>19</v>
      </c>
      <c r="BW200">
        <v>0.04</v>
      </c>
      <c r="BX200">
        <v>0.04</v>
      </c>
      <c r="BY200">
        <v>24.132421741948399</v>
      </c>
      <c r="BZ200">
        <v>1.1823876455817299</v>
      </c>
      <c r="CA200">
        <v>0.12635621714152001</v>
      </c>
      <c r="CB200">
        <v>0</v>
      </c>
      <c r="CC200">
        <v>-41.155731707317102</v>
      </c>
      <c r="CD200">
        <v>-2.0857233449474299</v>
      </c>
      <c r="CE200">
        <v>0.22139762423982001</v>
      </c>
      <c r="CF200">
        <v>0</v>
      </c>
      <c r="CG200">
        <v>1.6249263414634101</v>
      </c>
      <c r="CH200">
        <v>-8.6300696864102605E-2</v>
      </c>
      <c r="CI200">
        <v>8.8885521760206695E-3</v>
      </c>
      <c r="CJ200">
        <v>1</v>
      </c>
      <c r="CK200">
        <v>1</v>
      </c>
      <c r="CL200">
        <v>3</v>
      </c>
      <c r="CM200" t="s">
        <v>257</v>
      </c>
      <c r="CN200">
        <v>1.8608100000000001</v>
      </c>
      <c r="CO200">
        <v>1.8577600000000001</v>
      </c>
      <c r="CP200">
        <v>1.86052</v>
      </c>
      <c r="CQ200">
        <v>1.8533299999999999</v>
      </c>
      <c r="CR200">
        <v>1.85188</v>
      </c>
      <c r="CS200">
        <v>1.85273</v>
      </c>
      <c r="CT200">
        <v>1.8564000000000001</v>
      </c>
      <c r="CU200">
        <v>1.86267</v>
      </c>
      <c r="CV200" t="s">
        <v>240</v>
      </c>
      <c r="CW200" t="s">
        <v>19</v>
      </c>
      <c r="CX200" t="s">
        <v>19</v>
      </c>
      <c r="CY200" t="s">
        <v>19</v>
      </c>
      <c r="CZ200" t="s">
        <v>241</v>
      </c>
      <c r="DA200" t="s">
        <v>242</v>
      </c>
      <c r="DB200" t="s">
        <v>243</v>
      </c>
      <c r="DC200" t="s">
        <v>243</v>
      </c>
      <c r="DD200" t="s">
        <v>243</v>
      </c>
      <c r="DE200" t="s">
        <v>243</v>
      </c>
      <c r="DF200">
        <v>0</v>
      </c>
      <c r="DG200">
        <v>100</v>
      </c>
      <c r="DH200">
        <v>100</v>
      </c>
      <c r="DI200">
        <v>-0.51400000000000001</v>
      </c>
      <c r="DJ200">
        <v>2.4E-2</v>
      </c>
      <c r="DK200">
        <v>3</v>
      </c>
      <c r="DL200">
        <v>620.20899999999995</v>
      </c>
      <c r="DM200">
        <v>287.23700000000002</v>
      </c>
      <c r="DN200">
        <v>22.999700000000001</v>
      </c>
      <c r="DO200">
        <v>24.822800000000001</v>
      </c>
      <c r="DP200">
        <v>30.000299999999999</v>
      </c>
      <c r="DQ200">
        <v>24.875699999999998</v>
      </c>
      <c r="DR200">
        <v>24.886600000000001</v>
      </c>
      <c r="DS200">
        <v>27.344799999999999</v>
      </c>
      <c r="DT200">
        <v>28.600999999999999</v>
      </c>
      <c r="DU200">
        <v>84.360500000000002</v>
      </c>
      <c r="DV200">
        <v>23</v>
      </c>
      <c r="DW200">
        <v>625.83000000000004</v>
      </c>
      <c r="DX200">
        <v>19</v>
      </c>
      <c r="DY200">
        <v>101.108</v>
      </c>
      <c r="DZ200">
        <v>105.078</v>
      </c>
    </row>
    <row r="201" spans="1:130" x14ac:dyDescent="0.25">
      <c r="A201">
        <v>185</v>
      </c>
      <c r="B201">
        <v>1560442360.5</v>
      </c>
      <c r="C201">
        <v>368</v>
      </c>
      <c r="D201" t="s">
        <v>612</v>
      </c>
      <c r="E201" t="s">
        <v>613</v>
      </c>
      <c r="G201">
        <v>1560442351.1607101</v>
      </c>
      <c r="H201">
        <f t="shared" si="58"/>
        <v>9.9346112202412253E-4</v>
      </c>
      <c r="I201">
        <f t="shared" si="59"/>
        <v>24.212939048594901</v>
      </c>
      <c r="J201">
        <f t="shared" si="60"/>
        <v>562.52300000000002</v>
      </c>
      <c r="K201">
        <f t="shared" si="61"/>
        <v>166.4349133342125</v>
      </c>
      <c r="L201">
        <f t="shared" si="62"/>
        <v>16.565538309951805</v>
      </c>
      <c r="M201">
        <f t="shared" si="63"/>
        <v>55.988831429958765</v>
      </c>
      <c r="N201">
        <f t="shared" si="64"/>
        <v>0.10069754939823627</v>
      </c>
      <c r="O201">
        <f t="shared" si="65"/>
        <v>3</v>
      </c>
      <c r="P201">
        <f t="shared" si="66"/>
        <v>9.9035444963013058E-2</v>
      </c>
      <c r="Q201">
        <f t="shared" si="67"/>
        <v>6.2044367273726135E-2</v>
      </c>
      <c r="R201">
        <f t="shared" si="68"/>
        <v>215.02257149127664</v>
      </c>
      <c r="S201">
        <f t="shared" si="69"/>
        <v>24.565961539694186</v>
      </c>
      <c r="T201">
        <f t="shared" si="70"/>
        <v>24.176776785714299</v>
      </c>
      <c r="U201">
        <f t="shared" si="71"/>
        <v>3.026926059908857</v>
      </c>
      <c r="V201">
        <f t="shared" si="72"/>
        <v>70.351911579711995</v>
      </c>
      <c r="W201">
        <f t="shared" si="73"/>
        <v>2.0539716975844566</v>
      </c>
      <c r="X201">
        <f t="shared" si="74"/>
        <v>2.9195677153096411</v>
      </c>
      <c r="Y201">
        <f t="shared" si="75"/>
        <v>0.97295436232440036</v>
      </c>
      <c r="Z201">
        <f t="shared" si="76"/>
        <v>-43.811635481263806</v>
      </c>
      <c r="AA201">
        <f t="shared" si="77"/>
        <v>-97.13950804286408</v>
      </c>
      <c r="AB201">
        <f t="shared" si="78"/>
        <v>-6.7719485111393212</v>
      </c>
      <c r="AC201">
        <f t="shared" si="79"/>
        <v>67.299479456009422</v>
      </c>
      <c r="AD201">
        <v>0</v>
      </c>
      <c r="AE201">
        <v>0</v>
      </c>
      <c r="AF201">
        <v>3</v>
      </c>
      <c r="AG201">
        <v>6</v>
      </c>
      <c r="AH201">
        <v>1</v>
      </c>
      <c r="AI201">
        <f t="shared" si="80"/>
        <v>1</v>
      </c>
      <c r="AJ201">
        <f t="shared" si="81"/>
        <v>0</v>
      </c>
      <c r="AK201">
        <f t="shared" si="82"/>
        <v>67869.626013570305</v>
      </c>
      <c r="AL201">
        <f t="shared" si="83"/>
        <v>1200.0014285714301</v>
      </c>
      <c r="AM201">
        <f t="shared" si="84"/>
        <v>963.36065442798611</v>
      </c>
      <c r="AN201">
        <f t="shared" si="85"/>
        <v>0.80279958964285691</v>
      </c>
      <c r="AO201">
        <f t="shared" si="86"/>
        <v>0.2232004914285714</v>
      </c>
      <c r="AP201">
        <v>10</v>
      </c>
      <c r="AQ201">
        <v>1</v>
      </c>
      <c r="AR201" t="s">
        <v>237</v>
      </c>
      <c r="AS201">
        <v>1560442351.1607101</v>
      </c>
      <c r="AT201">
        <v>562.52300000000002</v>
      </c>
      <c r="AU201">
        <v>603.80349999999999</v>
      </c>
      <c r="AV201">
        <v>20.636371428571401</v>
      </c>
      <c r="AW201">
        <v>19.015000000000001</v>
      </c>
      <c r="AX201">
        <v>600.08439285714303</v>
      </c>
      <c r="AY201">
        <v>99.431353571428602</v>
      </c>
      <c r="AZ201">
        <v>0.10027701071428601</v>
      </c>
      <c r="BA201">
        <v>23.576171428571399</v>
      </c>
      <c r="BB201">
        <v>24.305949999999999</v>
      </c>
      <c r="BC201">
        <v>24.047603571428599</v>
      </c>
      <c r="BD201">
        <v>0</v>
      </c>
      <c r="BE201">
        <v>0</v>
      </c>
      <c r="BF201">
        <v>13005.3857142857</v>
      </c>
      <c r="BG201">
        <v>1041.4146428571401</v>
      </c>
      <c r="BH201">
        <v>19.181257142857099</v>
      </c>
      <c r="BI201">
        <v>1200.0014285714301</v>
      </c>
      <c r="BJ201">
        <v>0.32999235714285702</v>
      </c>
      <c r="BK201">
        <v>0.33000385714285702</v>
      </c>
      <c r="BL201">
        <v>0.33000325000000003</v>
      </c>
      <c r="BM201">
        <v>1.0000642857142901E-2</v>
      </c>
      <c r="BN201">
        <v>26</v>
      </c>
      <c r="BO201">
        <v>17743.0821428571</v>
      </c>
      <c r="BP201">
        <v>1560439127</v>
      </c>
      <c r="BQ201" t="s">
        <v>238</v>
      </c>
      <c r="BR201">
        <v>2</v>
      </c>
      <c r="BS201">
        <v>-0.51400000000000001</v>
      </c>
      <c r="BT201">
        <v>2.4E-2</v>
      </c>
      <c r="BU201">
        <v>400</v>
      </c>
      <c r="BV201">
        <v>19</v>
      </c>
      <c r="BW201">
        <v>0.04</v>
      </c>
      <c r="BX201">
        <v>0.04</v>
      </c>
      <c r="BY201">
        <v>24.177321740179298</v>
      </c>
      <c r="BZ201">
        <v>1.08446241496861</v>
      </c>
      <c r="CA201">
        <v>0.115120177055234</v>
      </c>
      <c r="CB201">
        <v>0</v>
      </c>
      <c r="CC201">
        <v>-41.238697560975602</v>
      </c>
      <c r="CD201">
        <v>-1.898634146342</v>
      </c>
      <c r="CE201">
        <v>0.19972393079107101</v>
      </c>
      <c r="CF201">
        <v>0</v>
      </c>
      <c r="CG201">
        <v>1.6229614634146301</v>
      </c>
      <c r="CH201">
        <v>-6.7862299651572894E-2</v>
      </c>
      <c r="CI201">
        <v>7.6155958596450003E-3</v>
      </c>
      <c r="CJ201">
        <v>1</v>
      </c>
      <c r="CK201">
        <v>1</v>
      </c>
      <c r="CL201">
        <v>3</v>
      </c>
      <c r="CM201" t="s">
        <v>257</v>
      </c>
      <c r="CN201">
        <v>1.8608100000000001</v>
      </c>
      <c r="CO201">
        <v>1.8577600000000001</v>
      </c>
      <c r="CP201">
        <v>1.86053</v>
      </c>
      <c r="CQ201">
        <v>1.8533299999999999</v>
      </c>
      <c r="CR201">
        <v>1.8519000000000001</v>
      </c>
      <c r="CS201">
        <v>1.85273</v>
      </c>
      <c r="CT201">
        <v>1.85639</v>
      </c>
      <c r="CU201">
        <v>1.8626499999999999</v>
      </c>
      <c r="CV201" t="s">
        <v>240</v>
      </c>
      <c r="CW201" t="s">
        <v>19</v>
      </c>
      <c r="CX201" t="s">
        <v>19</v>
      </c>
      <c r="CY201" t="s">
        <v>19</v>
      </c>
      <c r="CZ201" t="s">
        <v>241</v>
      </c>
      <c r="DA201" t="s">
        <v>242</v>
      </c>
      <c r="DB201" t="s">
        <v>243</v>
      </c>
      <c r="DC201" t="s">
        <v>243</v>
      </c>
      <c r="DD201" t="s">
        <v>243</v>
      </c>
      <c r="DE201" t="s">
        <v>243</v>
      </c>
      <c r="DF201">
        <v>0</v>
      </c>
      <c r="DG201">
        <v>100</v>
      </c>
      <c r="DH201">
        <v>100</v>
      </c>
      <c r="DI201">
        <v>-0.51400000000000001</v>
      </c>
      <c r="DJ201">
        <v>2.4E-2</v>
      </c>
      <c r="DK201">
        <v>3</v>
      </c>
      <c r="DL201">
        <v>620.08299999999997</v>
      </c>
      <c r="DM201">
        <v>287.37599999999998</v>
      </c>
      <c r="DN201">
        <v>22.999700000000001</v>
      </c>
      <c r="DO201">
        <v>24.823899999999998</v>
      </c>
      <c r="DP201">
        <v>30.0002</v>
      </c>
      <c r="DQ201">
        <v>24.8767</v>
      </c>
      <c r="DR201">
        <v>24.887699999999999</v>
      </c>
      <c r="DS201">
        <v>27.4848</v>
      </c>
      <c r="DT201">
        <v>28.600999999999999</v>
      </c>
      <c r="DU201">
        <v>84.360500000000002</v>
      </c>
      <c r="DV201">
        <v>23</v>
      </c>
      <c r="DW201">
        <v>630.83000000000004</v>
      </c>
      <c r="DX201">
        <v>19</v>
      </c>
      <c r="DY201">
        <v>101.10899999999999</v>
      </c>
      <c r="DZ201">
        <v>105.077</v>
      </c>
    </row>
    <row r="202" spans="1:130" x14ac:dyDescent="0.25">
      <c r="A202">
        <v>186</v>
      </c>
      <c r="B202">
        <v>1560442362.5</v>
      </c>
      <c r="C202">
        <v>370</v>
      </c>
      <c r="D202" t="s">
        <v>614</v>
      </c>
      <c r="E202" t="s">
        <v>615</v>
      </c>
      <c r="G202">
        <v>1560442353.1607101</v>
      </c>
      <c r="H202">
        <f t="shared" si="58"/>
        <v>9.9241466261625944E-4</v>
      </c>
      <c r="I202">
        <f t="shared" si="59"/>
        <v>24.246164871364371</v>
      </c>
      <c r="J202">
        <f t="shared" si="60"/>
        <v>565.79564285714298</v>
      </c>
      <c r="K202">
        <f t="shared" si="61"/>
        <v>168.75813376087984</v>
      </c>
      <c r="L202">
        <f t="shared" si="62"/>
        <v>16.796649454472018</v>
      </c>
      <c r="M202">
        <f t="shared" si="63"/>
        <v>56.314151289471624</v>
      </c>
      <c r="N202">
        <f t="shared" si="64"/>
        <v>0.10060099867136764</v>
      </c>
      <c r="O202">
        <f t="shared" si="65"/>
        <v>3</v>
      </c>
      <c r="P202">
        <f t="shared" si="66"/>
        <v>9.8942053768089969E-2</v>
      </c>
      <c r="Q202">
        <f t="shared" si="67"/>
        <v>6.1985719930041601E-2</v>
      </c>
      <c r="R202">
        <f t="shared" si="68"/>
        <v>215.0223888166588</v>
      </c>
      <c r="S202">
        <f t="shared" si="69"/>
        <v>24.564785357393145</v>
      </c>
      <c r="T202">
        <f t="shared" si="70"/>
        <v>24.175248214285752</v>
      </c>
      <c r="U202">
        <f t="shared" si="71"/>
        <v>3.0266485055227772</v>
      </c>
      <c r="V202">
        <f t="shared" si="72"/>
        <v>70.352376286344182</v>
      </c>
      <c r="W202">
        <f t="shared" si="73"/>
        <v>2.0538066771872097</v>
      </c>
      <c r="X202">
        <f t="shared" si="74"/>
        <v>2.9193138677049428</v>
      </c>
      <c r="Y202">
        <f t="shared" si="75"/>
        <v>0.97284182833556754</v>
      </c>
      <c r="Z202">
        <f t="shared" si="76"/>
        <v>-43.765486621377043</v>
      </c>
      <c r="AA202">
        <f t="shared" si="77"/>
        <v>-97.125644957144161</v>
      </c>
      <c r="AB202">
        <f t="shared" si="78"/>
        <v>-6.7708804077359508</v>
      </c>
      <c r="AC202">
        <f t="shared" si="79"/>
        <v>67.360376830401648</v>
      </c>
      <c r="AD202">
        <v>0</v>
      </c>
      <c r="AE202">
        <v>0</v>
      </c>
      <c r="AF202">
        <v>3</v>
      </c>
      <c r="AG202">
        <v>6</v>
      </c>
      <c r="AH202">
        <v>1</v>
      </c>
      <c r="AI202">
        <f t="shared" si="80"/>
        <v>1</v>
      </c>
      <c r="AJ202">
        <f t="shared" si="81"/>
        <v>0</v>
      </c>
      <c r="AK202">
        <f t="shared" si="82"/>
        <v>67877.360424186059</v>
      </c>
      <c r="AL202">
        <f t="shared" si="83"/>
        <v>1200.00071428571</v>
      </c>
      <c r="AM202">
        <f t="shared" si="84"/>
        <v>963.3598945710213</v>
      </c>
      <c r="AN202">
        <f t="shared" si="85"/>
        <v>0.80279943428571443</v>
      </c>
      <c r="AO202">
        <f t="shared" si="86"/>
        <v>0.22320047785714295</v>
      </c>
      <c r="AP202">
        <v>10</v>
      </c>
      <c r="AQ202">
        <v>1</v>
      </c>
      <c r="AR202" t="s">
        <v>237</v>
      </c>
      <c r="AS202">
        <v>1560442353.1607101</v>
      </c>
      <c r="AT202">
        <v>565.79564285714298</v>
      </c>
      <c r="AU202">
        <v>607.13653571428597</v>
      </c>
      <c r="AV202">
        <v>20.634864285714301</v>
      </c>
      <c r="AW202">
        <v>19.015174999999999</v>
      </c>
      <c r="AX202">
        <v>600.07578571428598</v>
      </c>
      <c r="AY202">
        <v>99.430689285714294</v>
      </c>
      <c r="AZ202">
        <v>0.10021378928571401</v>
      </c>
      <c r="BA202">
        <v>23.574728571428601</v>
      </c>
      <c r="BB202">
        <v>24.3052428571429</v>
      </c>
      <c r="BC202">
        <v>24.045253571428599</v>
      </c>
      <c r="BD202">
        <v>0</v>
      </c>
      <c r="BE202">
        <v>0</v>
      </c>
      <c r="BF202">
        <v>13007.064285714299</v>
      </c>
      <c r="BG202">
        <v>1041.3982142857101</v>
      </c>
      <c r="BH202">
        <v>19.160475000000002</v>
      </c>
      <c r="BI202">
        <v>1200.00071428571</v>
      </c>
      <c r="BJ202">
        <v>0.32999210714285698</v>
      </c>
      <c r="BK202">
        <v>0.33000460714285701</v>
      </c>
      <c r="BL202">
        <v>0.33000267857142901</v>
      </c>
      <c r="BM202">
        <v>1.00006785714286E-2</v>
      </c>
      <c r="BN202">
        <v>26</v>
      </c>
      <c r="BO202">
        <v>17743.075000000001</v>
      </c>
      <c r="BP202">
        <v>1560439127</v>
      </c>
      <c r="BQ202" t="s">
        <v>238</v>
      </c>
      <c r="BR202">
        <v>2</v>
      </c>
      <c r="BS202">
        <v>-0.51400000000000001</v>
      </c>
      <c r="BT202">
        <v>2.4E-2</v>
      </c>
      <c r="BU202">
        <v>400</v>
      </c>
      <c r="BV202">
        <v>19</v>
      </c>
      <c r="BW202">
        <v>0.04</v>
      </c>
      <c r="BX202">
        <v>0.04</v>
      </c>
      <c r="BY202">
        <v>24.2197051616998</v>
      </c>
      <c r="BZ202">
        <v>1.04554110825709</v>
      </c>
      <c r="CA202">
        <v>0.110741397350273</v>
      </c>
      <c r="CB202">
        <v>0</v>
      </c>
      <c r="CC202">
        <v>-41.3083975609756</v>
      </c>
      <c r="CD202">
        <v>-1.8561491289187499</v>
      </c>
      <c r="CE202">
        <v>0.19602175773685501</v>
      </c>
      <c r="CF202">
        <v>0</v>
      </c>
      <c r="CG202">
        <v>1.62123341463415</v>
      </c>
      <c r="CH202">
        <v>-4.8598745644599602E-2</v>
      </c>
      <c r="CI202">
        <v>6.2109225620660298E-3</v>
      </c>
      <c r="CJ202">
        <v>1</v>
      </c>
      <c r="CK202">
        <v>1</v>
      </c>
      <c r="CL202">
        <v>3</v>
      </c>
      <c r="CM202" t="s">
        <v>257</v>
      </c>
      <c r="CN202">
        <v>1.8608100000000001</v>
      </c>
      <c r="CO202">
        <v>1.8577600000000001</v>
      </c>
      <c r="CP202">
        <v>1.86053</v>
      </c>
      <c r="CQ202">
        <v>1.8533299999999999</v>
      </c>
      <c r="CR202">
        <v>1.85192</v>
      </c>
      <c r="CS202">
        <v>1.8527199999999999</v>
      </c>
      <c r="CT202">
        <v>1.8564000000000001</v>
      </c>
      <c r="CU202">
        <v>1.8626499999999999</v>
      </c>
      <c r="CV202" t="s">
        <v>240</v>
      </c>
      <c r="CW202" t="s">
        <v>19</v>
      </c>
      <c r="CX202" t="s">
        <v>19</v>
      </c>
      <c r="CY202" t="s">
        <v>19</v>
      </c>
      <c r="CZ202" t="s">
        <v>241</v>
      </c>
      <c r="DA202" t="s">
        <v>242</v>
      </c>
      <c r="DB202" t="s">
        <v>243</v>
      </c>
      <c r="DC202" t="s">
        <v>243</v>
      </c>
      <c r="DD202" t="s">
        <v>243</v>
      </c>
      <c r="DE202" t="s">
        <v>243</v>
      </c>
      <c r="DF202">
        <v>0</v>
      </c>
      <c r="DG202">
        <v>100</v>
      </c>
      <c r="DH202">
        <v>100</v>
      </c>
      <c r="DI202">
        <v>-0.51400000000000001</v>
      </c>
      <c r="DJ202">
        <v>2.4E-2</v>
      </c>
      <c r="DK202">
        <v>3</v>
      </c>
      <c r="DL202">
        <v>620.01700000000005</v>
      </c>
      <c r="DM202">
        <v>287.37</v>
      </c>
      <c r="DN202">
        <v>22.999700000000001</v>
      </c>
      <c r="DO202">
        <v>24.824400000000001</v>
      </c>
      <c r="DP202">
        <v>30.0002</v>
      </c>
      <c r="DQ202">
        <v>24.877700000000001</v>
      </c>
      <c r="DR202">
        <v>24.8887</v>
      </c>
      <c r="DS202">
        <v>27.573599999999999</v>
      </c>
      <c r="DT202">
        <v>28.600999999999999</v>
      </c>
      <c r="DU202">
        <v>83.987700000000004</v>
      </c>
      <c r="DV202">
        <v>23</v>
      </c>
      <c r="DW202">
        <v>630.83000000000004</v>
      </c>
      <c r="DX202">
        <v>19</v>
      </c>
      <c r="DY202">
        <v>101.11</v>
      </c>
      <c r="DZ202">
        <v>105.077</v>
      </c>
    </row>
    <row r="203" spans="1:130" x14ac:dyDescent="0.25">
      <c r="A203">
        <v>187</v>
      </c>
      <c r="B203">
        <v>1560442364.5</v>
      </c>
      <c r="C203">
        <v>372</v>
      </c>
      <c r="D203" t="s">
        <v>616</v>
      </c>
      <c r="E203" t="s">
        <v>617</v>
      </c>
      <c r="G203">
        <v>1560442355.1607101</v>
      </c>
      <c r="H203">
        <f t="shared" si="58"/>
        <v>9.9152908152698839E-4</v>
      </c>
      <c r="I203">
        <f t="shared" si="59"/>
        <v>24.286162062578018</v>
      </c>
      <c r="J203">
        <f t="shared" si="60"/>
        <v>569.06792857142898</v>
      </c>
      <c r="K203">
        <f t="shared" si="61"/>
        <v>171.00564656972875</v>
      </c>
      <c r="L203">
        <f t="shared" si="62"/>
        <v>17.020285883963602</v>
      </c>
      <c r="M203">
        <f t="shared" si="63"/>
        <v>56.639643344942343</v>
      </c>
      <c r="N203">
        <f t="shared" si="64"/>
        <v>0.10051368317001666</v>
      </c>
      <c r="O203">
        <f t="shared" si="65"/>
        <v>3</v>
      </c>
      <c r="P203">
        <f t="shared" si="66"/>
        <v>9.8857593039070074E-2</v>
      </c>
      <c r="Q203">
        <f t="shared" si="67"/>
        <v>6.1932680922991271E-2</v>
      </c>
      <c r="R203">
        <f t="shared" si="68"/>
        <v>215.02237611673559</v>
      </c>
      <c r="S203">
        <f t="shared" si="69"/>
        <v>24.564379329226181</v>
      </c>
      <c r="T203">
        <f t="shared" si="70"/>
        <v>24.174253571428551</v>
      </c>
      <c r="U203">
        <f t="shared" si="71"/>
        <v>3.0264679125742577</v>
      </c>
      <c r="V203">
        <f t="shared" si="72"/>
        <v>70.35022764006338</v>
      </c>
      <c r="W203">
        <f t="shared" si="73"/>
        <v>2.0536657154415936</v>
      </c>
      <c r="X203">
        <f t="shared" si="74"/>
        <v>2.9192026583749993</v>
      </c>
      <c r="Y203">
        <f t="shared" si="75"/>
        <v>0.97280219713266414</v>
      </c>
      <c r="Z203">
        <f t="shared" si="76"/>
        <v>-43.726432495340191</v>
      </c>
      <c r="AA203">
        <f t="shared" si="77"/>
        <v>-97.067015657143941</v>
      </c>
      <c r="AB203">
        <f t="shared" si="78"/>
        <v>-6.7667375791428679</v>
      </c>
      <c r="AC203">
        <f t="shared" si="79"/>
        <v>67.462190385108585</v>
      </c>
      <c r="AD203">
        <v>0</v>
      </c>
      <c r="AE203">
        <v>0</v>
      </c>
      <c r="AF203">
        <v>3</v>
      </c>
      <c r="AG203">
        <v>6</v>
      </c>
      <c r="AH203">
        <v>1</v>
      </c>
      <c r="AI203">
        <f t="shared" si="80"/>
        <v>1</v>
      </c>
      <c r="AJ203">
        <f t="shared" si="81"/>
        <v>0</v>
      </c>
      <c r="AK203">
        <f t="shared" si="82"/>
        <v>67877.96066631045</v>
      </c>
      <c r="AL203">
        <f t="shared" si="83"/>
        <v>1200.0003571428599</v>
      </c>
      <c r="AM203">
        <f t="shared" si="84"/>
        <v>963.35970171411418</v>
      </c>
      <c r="AN203">
        <f t="shared" si="85"/>
        <v>0.80279951250000026</v>
      </c>
      <c r="AO203">
        <f t="shared" si="86"/>
        <v>0.22320050935714295</v>
      </c>
      <c r="AP203">
        <v>10</v>
      </c>
      <c r="AQ203">
        <v>1</v>
      </c>
      <c r="AR203" t="s">
        <v>237</v>
      </c>
      <c r="AS203">
        <v>1560442355.1607101</v>
      </c>
      <c r="AT203">
        <v>569.06792857142898</v>
      </c>
      <c r="AU203">
        <v>610.481607142857</v>
      </c>
      <c r="AV203">
        <v>20.633521428571399</v>
      </c>
      <c r="AW203">
        <v>19.015214285714301</v>
      </c>
      <c r="AX203">
        <v>600.05317857142904</v>
      </c>
      <c r="AY203">
        <v>99.430475000000001</v>
      </c>
      <c r="AZ203">
        <v>0.100073992857143</v>
      </c>
      <c r="BA203">
        <v>23.574096428571401</v>
      </c>
      <c r="BB203">
        <v>24.3040464285714</v>
      </c>
      <c r="BC203">
        <v>24.044460714285702</v>
      </c>
      <c r="BD203">
        <v>0</v>
      </c>
      <c r="BE203">
        <v>0</v>
      </c>
      <c r="BF203">
        <v>13007.1928571429</v>
      </c>
      <c r="BG203">
        <v>1041.38857142857</v>
      </c>
      <c r="BH203">
        <v>19.140142857142902</v>
      </c>
      <c r="BI203">
        <v>1200.0003571428599</v>
      </c>
      <c r="BJ203">
        <v>0.32999192857142901</v>
      </c>
      <c r="BK203">
        <v>0.330004392857143</v>
      </c>
      <c r="BL203">
        <v>0.33000310714285702</v>
      </c>
      <c r="BM203">
        <v>1.0000685714285701E-2</v>
      </c>
      <c r="BN203">
        <v>26</v>
      </c>
      <c r="BO203">
        <v>17743.064285714299</v>
      </c>
      <c r="BP203">
        <v>1560439127</v>
      </c>
      <c r="BQ203" t="s">
        <v>238</v>
      </c>
      <c r="BR203">
        <v>2</v>
      </c>
      <c r="BS203">
        <v>-0.51400000000000001</v>
      </c>
      <c r="BT203">
        <v>2.4E-2</v>
      </c>
      <c r="BU203">
        <v>400</v>
      </c>
      <c r="BV203">
        <v>19</v>
      </c>
      <c r="BW203">
        <v>0.04</v>
      </c>
      <c r="BX203">
        <v>0.04</v>
      </c>
      <c r="BY203">
        <v>24.250442983715299</v>
      </c>
      <c r="BZ203">
        <v>1.02880994866665</v>
      </c>
      <c r="CA203">
        <v>0.10938085209420401</v>
      </c>
      <c r="CB203">
        <v>0</v>
      </c>
      <c r="CC203">
        <v>-41.366912195121998</v>
      </c>
      <c r="CD203">
        <v>-1.90909128919861</v>
      </c>
      <c r="CE203">
        <v>0.20105132483307001</v>
      </c>
      <c r="CF203">
        <v>0</v>
      </c>
      <c r="CG203">
        <v>1.61953341463415</v>
      </c>
      <c r="CH203">
        <v>-2.9606759581881002E-2</v>
      </c>
      <c r="CI203">
        <v>4.4417430163394703E-3</v>
      </c>
      <c r="CJ203">
        <v>1</v>
      </c>
      <c r="CK203">
        <v>1</v>
      </c>
      <c r="CL203">
        <v>3</v>
      </c>
      <c r="CM203" t="s">
        <v>257</v>
      </c>
      <c r="CN203">
        <v>1.8608100000000001</v>
      </c>
      <c r="CO203">
        <v>1.8577600000000001</v>
      </c>
      <c r="CP203">
        <v>1.86053</v>
      </c>
      <c r="CQ203">
        <v>1.8533299999999999</v>
      </c>
      <c r="CR203">
        <v>1.85189</v>
      </c>
      <c r="CS203">
        <v>1.8527199999999999</v>
      </c>
      <c r="CT203">
        <v>1.8564000000000001</v>
      </c>
      <c r="CU203">
        <v>1.8626499999999999</v>
      </c>
      <c r="CV203" t="s">
        <v>240</v>
      </c>
      <c r="CW203" t="s">
        <v>19</v>
      </c>
      <c r="CX203" t="s">
        <v>19</v>
      </c>
      <c r="CY203" t="s">
        <v>19</v>
      </c>
      <c r="CZ203" t="s">
        <v>241</v>
      </c>
      <c r="DA203" t="s">
        <v>242</v>
      </c>
      <c r="DB203" t="s">
        <v>243</v>
      </c>
      <c r="DC203" t="s">
        <v>243</v>
      </c>
      <c r="DD203" t="s">
        <v>243</v>
      </c>
      <c r="DE203" t="s">
        <v>243</v>
      </c>
      <c r="DF203">
        <v>0</v>
      </c>
      <c r="DG203">
        <v>100</v>
      </c>
      <c r="DH203">
        <v>100</v>
      </c>
      <c r="DI203">
        <v>-0.51400000000000001</v>
      </c>
      <c r="DJ203">
        <v>2.4E-2</v>
      </c>
      <c r="DK203">
        <v>3</v>
      </c>
      <c r="DL203">
        <v>619.59799999999996</v>
      </c>
      <c r="DM203">
        <v>287.45299999999997</v>
      </c>
      <c r="DN203">
        <v>22.999700000000001</v>
      </c>
      <c r="DO203">
        <v>24.825399999999998</v>
      </c>
      <c r="DP203">
        <v>30.0002</v>
      </c>
      <c r="DQ203">
        <v>24.878799999999998</v>
      </c>
      <c r="DR203">
        <v>24.889700000000001</v>
      </c>
      <c r="DS203">
        <v>27.698399999999999</v>
      </c>
      <c r="DT203">
        <v>28.600999999999999</v>
      </c>
      <c r="DU203">
        <v>83.987700000000004</v>
      </c>
      <c r="DV203">
        <v>23</v>
      </c>
      <c r="DW203">
        <v>635.83000000000004</v>
      </c>
      <c r="DX203">
        <v>19</v>
      </c>
      <c r="DY203">
        <v>101.111</v>
      </c>
      <c r="DZ203">
        <v>105.077</v>
      </c>
    </row>
    <row r="204" spans="1:130" x14ac:dyDescent="0.25">
      <c r="A204">
        <v>188</v>
      </c>
      <c r="B204">
        <v>1560442366.5</v>
      </c>
      <c r="C204">
        <v>374</v>
      </c>
      <c r="D204" t="s">
        <v>618</v>
      </c>
      <c r="E204" t="s">
        <v>619</v>
      </c>
      <c r="G204">
        <v>1560442357.1607101</v>
      </c>
      <c r="H204">
        <f t="shared" si="58"/>
        <v>9.9101767661040297E-4</v>
      </c>
      <c r="I204">
        <f t="shared" si="59"/>
        <v>24.324421478876282</v>
      </c>
      <c r="J204">
        <f t="shared" si="60"/>
        <v>572.33339285714305</v>
      </c>
      <c r="K204">
        <f t="shared" si="61"/>
        <v>173.37227978658694</v>
      </c>
      <c r="L204">
        <f t="shared" si="62"/>
        <v>17.255918272292565</v>
      </c>
      <c r="M204">
        <f t="shared" si="63"/>
        <v>56.964921173118512</v>
      </c>
      <c r="N204">
        <f t="shared" si="64"/>
        <v>0.10045258944569971</v>
      </c>
      <c r="O204">
        <f t="shared" si="65"/>
        <v>3</v>
      </c>
      <c r="P204">
        <f t="shared" si="66"/>
        <v>9.879849533081321E-2</v>
      </c>
      <c r="Q204">
        <f t="shared" si="67"/>
        <v>6.1895569321009154E-2</v>
      </c>
      <c r="R204">
        <f t="shared" si="68"/>
        <v>215.02245208790291</v>
      </c>
      <c r="S204">
        <f t="shared" si="69"/>
        <v>24.564610084734912</v>
      </c>
      <c r="T204">
        <f t="shared" si="70"/>
        <v>24.174192857142849</v>
      </c>
      <c r="U204">
        <f t="shared" si="71"/>
        <v>3.0264568892523229</v>
      </c>
      <c r="V204">
        <f t="shared" si="72"/>
        <v>70.346513669826621</v>
      </c>
      <c r="W204">
        <f t="shared" si="73"/>
        <v>2.0535696726158279</v>
      </c>
      <c r="X204">
        <f t="shared" si="74"/>
        <v>2.9192202505646776</v>
      </c>
      <c r="Y204">
        <f t="shared" si="75"/>
        <v>0.97288721663649502</v>
      </c>
      <c r="Z204">
        <f t="shared" si="76"/>
        <v>-43.70387953851877</v>
      </c>
      <c r="AA204">
        <f t="shared" si="77"/>
        <v>-97.041022371431666</v>
      </c>
      <c r="AB204">
        <f t="shared" si="78"/>
        <v>-6.7649268738458028</v>
      </c>
      <c r="AC204">
        <f t="shared" si="79"/>
        <v>67.512623304106654</v>
      </c>
      <c r="AD204">
        <v>0</v>
      </c>
      <c r="AE204">
        <v>0</v>
      </c>
      <c r="AF204">
        <v>3</v>
      </c>
      <c r="AG204">
        <v>6</v>
      </c>
      <c r="AH204">
        <v>1</v>
      </c>
      <c r="AI204">
        <f t="shared" si="80"/>
        <v>1</v>
      </c>
      <c r="AJ204">
        <f t="shared" si="81"/>
        <v>0</v>
      </c>
      <c r="AK204">
        <f t="shared" si="82"/>
        <v>67878.756275059088</v>
      </c>
      <c r="AL204">
        <f t="shared" si="83"/>
        <v>1200.0003571428599</v>
      </c>
      <c r="AM204">
        <f t="shared" si="84"/>
        <v>963.35989949988641</v>
      </c>
      <c r="AN204">
        <f t="shared" si="85"/>
        <v>0.8027996773214281</v>
      </c>
      <c r="AO204">
        <f t="shared" si="86"/>
        <v>0.22320054239285705</v>
      </c>
      <c r="AP204">
        <v>10</v>
      </c>
      <c r="AQ204">
        <v>1</v>
      </c>
      <c r="AR204" t="s">
        <v>237</v>
      </c>
      <c r="AS204">
        <v>1560442357.1607101</v>
      </c>
      <c r="AT204">
        <v>572.33339285714305</v>
      </c>
      <c r="AU204">
        <v>613.8175</v>
      </c>
      <c r="AV204">
        <v>20.632460714285699</v>
      </c>
      <c r="AW204">
        <v>19.014917857142901</v>
      </c>
      <c r="AX204">
        <v>600.02771428571396</v>
      </c>
      <c r="AY204">
        <v>99.431110714285694</v>
      </c>
      <c r="AZ204">
        <v>9.9900203571428606E-2</v>
      </c>
      <c r="BA204">
        <v>23.574196428571401</v>
      </c>
      <c r="BB204">
        <v>24.3028607142857</v>
      </c>
      <c r="BC204">
        <v>24.045525000000001</v>
      </c>
      <c r="BD204">
        <v>0</v>
      </c>
      <c r="BE204">
        <v>0</v>
      </c>
      <c r="BF204">
        <v>13007.275</v>
      </c>
      <c r="BG204">
        <v>1041.3789285714299</v>
      </c>
      <c r="BH204">
        <v>19.119810714285698</v>
      </c>
      <c r="BI204">
        <v>1200.0003571428599</v>
      </c>
      <c r="BJ204">
        <v>0.329991857142857</v>
      </c>
      <c r="BK204">
        <v>0.330003357142857</v>
      </c>
      <c r="BL204">
        <v>0.33000421428571403</v>
      </c>
      <c r="BM204">
        <v>1.00006678571429E-2</v>
      </c>
      <c r="BN204">
        <v>26</v>
      </c>
      <c r="BO204">
        <v>17743.064285714299</v>
      </c>
      <c r="BP204">
        <v>1560439127</v>
      </c>
      <c r="BQ204" t="s">
        <v>238</v>
      </c>
      <c r="BR204">
        <v>2</v>
      </c>
      <c r="BS204">
        <v>-0.51400000000000001</v>
      </c>
      <c r="BT204">
        <v>2.4E-2</v>
      </c>
      <c r="BU204">
        <v>400</v>
      </c>
      <c r="BV204">
        <v>19</v>
      </c>
      <c r="BW204">
        <v>0.04</v>
      </c>
      <c r="BX204">
        <v>0.04</v>
      </c>
      <c r="BY204">
        <v>24.294083543764199</v>
      </c>
      <c r="BZ204">
        <v>1.01189571913554</v>
      </c>
      <c r="CA204">
        <v>0.107070667608253</v>
      </c>
      <c r="CB204">
        <v>0</v>
      </c>
      <c r="CC204">
        <v>-41.447843902438997</v>
      </c>
      <c r="CD204">
        <v>-1.8922871080141901</v>
      </c>
      <c r="CE204">
        <v>0.198873031009284</v>
      </c>
      <c r="CF204">
        <v>0</v>
      </c>
      <c r="CG204">
        <v>1.6182187804878001</v>
      </c>
      <c r="CH204">
        <v>-1.3170313588850799E-2</v>
      </c>
      <c r="CI204">
        <v>2.6387739162502498E-3</v>
      </c>
      <c r="CJ204">
        <v>1</v>
      </c>
      <c r="CK204">
        <v>1</v>
      </c>
      <c r="CL204">
        <v>3</v>
      </c>
      <c r="CM204" t="s">
        <v>257</v>
      </c>
      <c r="CN204">
        <v>1.8608100000000001</v>
      </c>
      <c r="CO204">
        <v>1.8577600000000001</v>
      </c>
      <c r="CP204">
        <v>1.86052</v>
      </c>
      <c r="CQ204">
        <v>1.8533299999999999</v>
      </c>
      <c r="CR204">
        <v>1.8518699999999999</v>
      </c>
      <c r="CS204">
        <v>1.8527199999999999</v>
      </c>
      <c r="CT204">
        <v>1.8564000000000001</v>
      </c>
      <c r="CU204">
        <v>1.8626400000000001</v>
      </c>
      <c r="CV204" t="s">
        <v>240</v>
      </c>
      <c r="CW204" t="s">
        <v>19</v>
      </c>
      <c r="CX204" t="s">
        <v>19</v>
      </c>
      <c r="CY204" t="s">
        <v>19</v>
      </c>
      <c r="CZ204" t="s">
        <v>241</v>
      </c>
      <c r="DA204" t="s">
        <v>242</v>
      </c>
      <c r="DB204" t="s">
        <v>243</v>
      </c>
      <c r="DC204" t="s">
        <v>243</v>
      </c>
      <c r="DD204" t="s">
        <v>243</v>
      </c>
      <c r="DE204" t="s">
        <v>243</v>
      </c>
      <c r="DF204">
        <v>0</v>
      </c>
      <c r="DG204">
        <v>100</v>
      </c>
      <c r="DH204">
        <v>100</v>
      </c>
      <c r="DI204">
        <v>-0.51400000000000001</v>
      </c>
      <c r="DJ204">
        <v>2.4E-2</v>
      </c>
      <c r="DK204">
        <v>3</v>
      </c>
      <c r="DL204">
        <v>619.49199999999996</v>
      </c>
      <c r="DM204">
        <v>287.447</v>
      </c>
      <c r="DN204">
        <v>22.999700000000001</v>
      </c>
      <c r="DO204">
        <v>24.8264</v>
      </c>
      <c r="DP204">
        <v>30.000299999999999</v>
      </c>
      <c r="DQ204">
        <v>24.879799999999999</v>
      </c>
      <c r="DR204">
        <v>24.890799999999999</v>
      </c>
      <c r="DS204">
        <v>27.837399999999999</v>
      </c>
      <c r="DT204">
        <v>28.600999999999999</v>
      </c>
      <c r="DU204">
        <v>83.987700000000004</v>
      </c>
      <c r="DV204">
        <v>23</v>
      </c>
      <c r="DW204">
        <v>640.83000000000004</v>
      </c>
      <c r="DX204">
        <v>19</v>
      </c>
      <c r="DY204">
        <v>101.11</v>
      </c>
      <c r="DZ204">
        <v>105.07599999999999</v>
      </c>
    </row>
    <row r="205" spans="1:130" x14ac:dyDescent="0.25">
      <c r="A205">
        <v>189</v>
      </c>
      <c r="B205">
        <v>1560442368.5</v>
      </c>
      <c r="C205">
        <v>376</v>
      </c>
      <c r="D205" t="s">
        <v>620</v>
      </c>
      <c r="E205" t="s">
        <v>621</v>
      </c>
      <c r="G205">
        <v>1560442359.1607101</v>
      </c>
      <c r="H205">
        <f t="shared" si="58"/>
        <v>9.9097378018015987E-4</v>
      </c>
      <c r="I205">
        <f t="shared" si="59"/>
        <v>24.357321054865277</v>
      </c>
      <c r="J205">
        <f t="shared" si="60"/>
        <v>575.59950000000003</v>
      </c>
      <c r="K205">
        <f t="shared" si="61"/>
        <v>175.94556493880853</v>
      </c>
      <c r="L205">
        <f t="shared" si="62"/>
        <v>17.512226433976007</v>
      </c>
      <c r="M205">
        <f t="shared" si="63"/>
        <v>57.29061021111314</v>
      </c>
      <c r="N205">
        <f t="shared" si="64"/>
        <v>0.10042331921382222</v>
      </c>
      <c r="O205">
        <f t="shared" si="65"/>
        <v>3</v>
      </c>
      <c r="P205">
        <f t="shared" si="66"/>
        <v>9.8770180978290587E-2</v>
      </c>
      <c r="Q205">
        <f t="shared" si="67"/>
        <v>6.1877788787611868E-2</v>
      </c>
      <c r="R205">
        <f t="shared" si="68"/>
        <v>215.02237744883635</v>
      </c>
      <c r="S205">
        <f t="shared" si="69"/>
        <v>24.565206177475062</v>
      </c>
      <c r="T205">
        <f t="shared" si="70"/>
        <v>24.17509464285715</v>
      </c>
      <c r="U205">
        <f t="shared" si="71"/>
        <v>3.0266206216158995</v>
      </c>
      <c r="V205">
        <f t="shared" si="72"/>
        <v>70.341212075541605</v>
      </c>
      <c r="W205">
        <f t="shared" si="73"/>
        <v>2.0534873882740503</v>
      </c>
      <c r="X205">
        <f t="shared" si="74"/>
        <v>2.9193232923947154</v>
      </c>
      <c r="Y205">
        <f t="shared" si="75"/>
        <v>0.9731332333418492</v>
      </c>
      <c r="Z205">
        <f t="shared" si="76"/>
        <v>-43.701943705945048</v>
      </c>
      <c r="AA205">
        <f t="shared" si="77"/>
        <v>-97.092142500008237</v>
      </c>
      <c r="AB205">
        <f t="shared" si="78"/>
        <v>-6.7685414399591579</v>
      </c>
      <c r="AC205">
        <f t="shared" si="79"/>
        <v>67.459749802923909</v>
      </c>
      <c r="AD205">
        <v>0</v>
      </c>
      <c r="AE205">
        <v>0</v>
      </c>
      <c r="AF205">
        <v>3</v>
      </c>
      <c r="AG205">
        <v>6</v>
      </c>
      <c r="AH205">
        <v>1</v>
      </c>
      <c r="AI205">
        <f t="shared" si="80"/>
        <v>1</v>
      </c>
      <c r="AJ205">
        <f t="shared" si="81"/>
        <v>0</v>
      </c>
      <c r="AK205">
        <f t="shared" si="82"/>
        <v>67872.485130951172</v>
      </c>
      <c r="AL205">
        <f t="shared" si="83"/>
        <v>1200</v>
      </c>
      <c r="AM205">
        <f t="shared" si="84"/>
        <v>963.35963400000094</v>
      </c>
      <c r="AN205">
        <f t="shared" si="85"/>
        <v>0.80279969500000081</v>
      </c>
      <c r="AO205">
        <f t="shared" si="86"/>
        <v>0.22320052642857169</v>
      </c>
      <c r="AP205">
        <v>10</v>
      </c>
      <c r="AQ205">
        <v>1</v>
      </c>
      <c r="AR205" t="s">
        <v>237</v>
      </c>
      <c r="AS205">
        <v>1560442359.1607101</v>
      </c>
      <c r="AT205">
        <v>575.59950000000003</v>
      </c>
      <c r="AU205">
        <v>617.14439285714298</v>
      </c>
      <c r="AV205">
        <v>20.6314142857143</v>
      </c>
      <c r="AW205">
        <v>19.0139178571429</v>
      </c>
      <c r="AX205">
        <v>600.01900000000001</v>
      </c>
      <c r="AY205">
        <v>99.432210714285702</v>
      </c>
      <c r="AZ205">
        <v>9.9860128571428605E-2</v>
      </c>
      <c r="BA205">
        <v>23.574782142857099</v>
      </c>
      <c r="BB205">
        <v>24.303075</v>
      </c>
      <c r="BC205">
        <v>24.047114285714301</v>
      </c>
      <c r="BD205">
        <v>0</v>
      </c>
      <c r="BE205">
        <v>0</v>
      </c>
      <c r="BF205">
        <v>13005.8035714286</v>
      </c>
      <c r="BG205">
        <v>1041.3728571428601</v>
      </c>
      <c r="BH205">
        <v>19.100671428571399</v>
      </c>
      <c r="BI205">
        <v>1200</v>
      </c>
      <c r="BJ205">
        <v>0.32999203571428598</v>
      </c>
      <c r="BK205">
        <v>0.33000292857142899</v>
      </c>
      <c r="BL205">
        <v>0.33000442857142898</v>
      </c>
      <c r="BM205">
        <v>1.0000642857142901E-2</v>
      </c>
      <c r="BN205">
        <v>26</v>
      </c>
      <c r="BO205">
        <v>17743.064285714299</v>
      </c>
      <c r="BP205">
        <v>1560439127</v>
      </c>
      <c r="BQ205" t="s">
        <v>238</v>
      </c>
      <c r="BR205">
        <v>2</v>
      </c>
      <c r="BS205">
        <v>-0.51400000000000001</v>
      </c>
      <c r="BT205">
        <v>2.4E-2</v>
      </c>
      <c r="BU205">
        <v>400</v>
      </c>
      <c r="BV205">
        <v>19</v>
      </c>
      <c r="BW205">
        <v>0.04</v>
      </c>
      <c r="BX205">
        <v>0.04</v>
      </c>
      <c r="BY205">
        <v>24.3332426765453</v>
      </c>
      <c r="BZ205">
        <v>1.09051966829759</v>
      </c>
      <c r="CA205">
        <v>0.115183839521959</v>
      </c>
      <c r="CB205">
        <v>0</v>
      </c>
      <c r="CC205">
        <v>-41.514229268292702</v>
      </c>
      <c r="CD205">
        <v>-2.0087790940764001</v>
      </c>
      <c r="CE205">
        <v>0.21086154658043699</v>
      </c>
      <c r="CF205">
        <v>0</v>
      </c>
      <c r="CG205">
        <v>1.6177580487804899</v>
      </c>
      <c r="CH205">
        <v>6.2362369337892699E-4</v>
      </c>
      <c r="CI205">
        <v>1.81444773498336E-3</v>
      </c>
      <c r="CJ205">
        <v>1</v>
      </c>
      <c r="CK205">
        <v>1</v>
      </c>
      <c r="CL205">
        <v>3</v>
      </c>
      <c r="CM205" t="s">
        <v>257</v>
      </c>
      <c r="CN205">
        <v>1.8608100000000001</v>
      </c>
      <c r="CO205">
        <v>1.8577600000000001</v>
      </c>
      <c r="CP205">
        <v>1.86053</v>
      </c>
      <c r="CQ205">
        <v>1.8533299999999999</v>
      </c>
      <c r="CR205">
        <v>1.8518699999999999</v>
      </c>
      <c r="CS205">
        <v>1.8527199999999999</v>
      </c>
      <c r="CT205">
        <v>1.8564099999999999</v>
      </c>
      <c r="CU205">
        <v>1.8626400000000001</v>
      </c>
      <c r="CV205" t="s">
        <v>240</v>
      </c>
      <c r="CW205" t="s">
        <v>19</v>
      </c>
      <c r="CX205" t="s">
        <v>19</v>
      </c>
      <c r="CY205" t="s">
        <v>19</v>
      </c>
      <c r="CZ205" t="s">
        <v>241</v>
      </c>
      <c r="DA205" t="s">
        <v>242</v>
      </c>
      <c r="DB205" t="s">
        <v>243</v>
      </c>
      <c r="DC205" t="s">
        <v>243</v>
      </c>
      <c r="DD205" t="s">
        <v>243</v>
      </c>
      <c r="DE205" t="s">
        <v>243</v>
      </c>
      <c r="DF205">
        <v>0</v>
      </c>
      <c r="DG205">
        <v>100</v>
      </c>
      <c r="DH205">
        <v>100</v>
      </c>
      <c r="DI205">
        <v>-0.51400000000000001</v>
      </c>
      <c r="DJ205">
        <v>2.4E-2</v>
      </c>
      <c r="DK205">
        <v>3</v>
      </c>
      <c r="DL205">
        <v>620.11400000000003</v>
      </c>
      <c r="DM205">
        <v>287.24099999999999</v>
      </c>
      <c r="DN205">
        <v>22.999700000000001</v>
      </c>
      <c r="DO205">
        <v>24.827500000000001</v>
      </c>
      <c r="DP205">
        <v>30.000399999999999</v>
      </c>
      <c r="DQ205">
        <v>24.8809</v>
      </c>
      <c r="DR205">
        <v>24.8918</v>
      </c>
      <c r="DS205">
        <v>27.924800000000001</v>
      </c>
      <c r="DT205">
        <v>28.600999999999999</v>
      </c>
      <c r="DU205">
        <v>83.987700000000004</v>
      </c>
      <c r="DV205">
        <v>23</v>
      </c>
      <c r="DW205">
        <v>640.83000000000004</v>
      </c>
      <c r="DX205">
        <v>19</v>
      </c>
      <c r="DY205">
        <v>101.10899999999999</v>
      </c>
      <c r="DZ205">
        <v>105.077</v>
      </c>
    </row>
    <row r="206" spans="1:130" x14ac:dyDescent="0.25">
      <c r="A206">
        <v>190</v>
      </c>
      <c r="B206">
        <v>1560442370.5</v>
      </c>
      <c r="C206">
        <v>378</v>
      </c>
      <c r="D206" t="s">
        <v>622</v>
      </c>
      <c r="E206" t="s">
        <v>623</v>
      </c>
      <c r="G206">
        <v>1560442361.1607101</v>
      </c>
      <c r="H206">
        <f t="shared" si="58"/>
        <v>9.9154834286766099E-4</v>
      </c>
      <c r="I206">
        <f t="shared" si="59"/>
        <v>24.391423037412483</v>
      </c>
      <c r="J206">
        <f t="shared" si="60"/>
        <v>578.86853571428605</v>
      </c>
      <c r="K206">
        <f t="shared" si="61"/>
        <v>178.80454540287951</v>
      </c>
      <c r="L206">
        <f t="shared" si="62"/>
        <v>17.796995282387158</v>
      </c>
      <c r="M206">
        <f t="shared" si="63"/>
        <v>57.616659442392468</v>
      </c>
      <c r="N206">
        <f t="shared" si="64"/>
        <v>0.1004726260764483</v>
      </c>
      <c r="O206">
        <f t="shared" si="65"/>
        <v>3</v>
      </c>
      <c r="P206">
        <f t="shared" si="66"/>
        <v>9.8817877467701501E-2</v>
      </c>
      <c r="Q206">
        <f t="shared" si="67"/>
        <v>6.1907740714535663E-2</v>
      </c>
      <c r="R206">
        <f t="shared" si="68"/>
        <v>215.02224160217216</v>
      </c>
      <c r="S206">
        <f t="shared" si="69"/>
        <v>24.565690640219408</v>
      </c>
      <c r="T206">
        <f t="shared" si="70"/>
        <v>24.17529285714285</v>
      </c>
      <c r="U206">
        <f t="shared" si="71"/>
        <v>3.0266566113517834</v>
      </c>
      <c r="V206">
        <f t="shared" si="72"/>
        <v>70.336130259946728</v>
      </c>
      <c r="W206">
        <f t="shared" si="73"/>
        <v>2.0534172568137592</v>
      </c>
      <c r="X206">
        <f t="shared" si="74"/>
        <v>2.9194345057437547</v>
      </c>
      <c r="Y206">
        <f t="shared" si="75"/>
        <v>0.97323935453802424</v>
      </c>
      <c r="Z206">
        <f t="shared" si="76"/>
        <v>-43.727281920463852</v>
      </c>
      <c r="AA206">
        <f t="shared" si="77"/>
        <v>-97.021960628568138</v>
      </c>
      <c r="AB206">
        <f t="shared" si="78"/>
        <v>-6.7636772491487882</v>
      </c>
      <c r="AC206">
        <f t="shared" si="79"/>
        <v>67.509321803991384</v>
      </c>
      <c r="AD206">
        <v>0</v>
      </c>
      <c r="AE206">
        <v>0</v>
      </c>
      <c r="AF206">
        <v>3</v>
      </c>
      <c r="AG206">
        <v>6</v>
      </c>
      <c r="AH206">
        <v>1</v>
      </c>
      <c r="AI206">
        <f t="shared" si="80"/>
        <v>1</v>
      </c>
      <c r="AJ206">
        <f t="shared" si="81"/>
        <v>0</v>
      </c>
      <c r="AK206">
        <f t="shared" si="82"/>
        <v>67867.740094364606</v>
      </c>
      <c r="AL206">
        <f t="shared" si="83"/>
        <v>1199.9996428571401</v>
      </c>
      <c r="AM206">
        <f t="shared" si="84"/>
        <v>963.35931192868793</v>
      </c>
      <c r="AN206">
        <f t="shared" si="85"/>
        <v>0.80279966553571369</v>
      </c>
      <c r="AO206">
        <f t="shared" si="86"/>
        <v>0.22320046003571412</v>
      </c>
      <c r="AP206">
        <v>10</v>
      </c>
      <c r="AQ206">
        <v>1</v>
      </c>
      <c r="AR206" t="s">
        <v>237</v>
      </c>
      <c r="AS206">
        <v>1560442361.1607101</v>
      </c>
      <c r="AT206">
        <v>578.86853571428605</v>
      </c>
      <c r="AU206">
        <v>620.47621428571404</v>
      </c>
      <c r="AV206">
        <v>20.6304678571429</v>
      </c>
      <c r="AW206">
        <v>19.012032142857102</v>
      </c>
      <c r="AX206">
        <v>600.01903571428602</v>
      </c>
      <c r="AY206">
        <v>99.433407142857106</v>
      </c>
      <c r="AZ206">
        <v>9.9830349999999998E-2</v>
      </c>
      <c r="BA206">
        <v>23.575414285714299</v>
      </c>
      <c r="BB206">
        <v>24.302932142857099</v>
      </c>
      <c r="BC206">
        <v>24.047653571428601</v>
      </c>
      <c r="BD206">
        <v>0</v>
      </c>
      <c r="BE206">
        <v>0</v>
      </c>
      <c r="BF206">
        <v>13004.646428571399</v>
      </c>
      <c r="BG206">
        <v>1041.36785714286</v>
      </c>
      <c r="BH206">
        <v>19.085149999999999</v>
      </c>
      <c r="BI206">
        <v>1199.9996428571401</v>
      </c>
      <c r="BJ206">
        <v>0.329992821428571</v>
      </c>
      <c r="BK206">
        <v>0.33000282142857101</v>
      </c>
      <c r="BL206">
        <v>0.33000374999999998</v>
      </c>
      <c r="BM206">
        <v>1.00006107142857E-2</v>
      </c>
      <c r="BN206">
        <v>26</v>
      </c>
      <c r="BO206">
        <v>17743.067857142902</v>
      </c>
      <c r="BP206">
        <v>1560439127</v>
      </c>
      <c r="BQ206" t="s">
        <v>238</v>
      </c>
      <c r="BR206">
        <v>2</v>
      </c>
      <c r="BS206">
        <v>-0.51400000000000001</v>
      </c>
      <c r="BT206">
        <v>2.4E-2</v>
      </c>
      <c r="BU206">
        <v>400</v>
      </c>
      <c r="BV206">
        <v>19</v>
      </c>
      <c r="BW206">
        <v>0.04</v>
      </c>
      <c r="BX206">
        <v>0.04</v>
      </c>
      <c r="BY206">
        <v>24.361025081868899</v>
      </c>
      <c r="BZ206">
        <v>1.0965323454823399</v>
      </c>
      <c r="CA206">
        <v>0.11561859162537599</v>
      </c>
      <c r="CB206">
        <v>0</v>
      </c>
      <c r="CC206">
        <v>-41.567234146341498</v>
      </c>
      <c r="CD206">
        <v>-2.04369198606252</v>
      </c>
      <c r="CE206">
        <v>0.213642224987108</v>
      </c>
      <c r="CF206">
        <v>0</v>
      </c>
      <c r="CG206">
        <v>1.6182753658536599</v>
      </c>
      <c r="CH206">
        <v>1.90536585365868E-2</v>
      </c>
      <c r="CI206">
        <v>3.0012014647478498E-3</v>
      </c>
      <c r="CJ206">
        <v>1</v>
      </c>
      <c r="CK206">
        <v>1</v>
      </c>
      <c r="CL206">
        <v>3</v>
      </c>
      <c r="CM206" t="s">
        <v>257</v>
      </c>
      <c r="CN206">
        <v>1.8608100000000001</v>
      </c>
      <c r="CO206">
        <v>1.8577600000000001</v>
      </c>
      <c r="CP206">
        <v>1.86053</v>
      </c>
      <c r="CQ206">
        <v>1.8533299999999999</v>
      </c>
      <c r="CR206">
        <v>1.85188</v>
      </c>
      <c r="CS206">
        <v>1.8527199999999999</v>
      </c>
      <c r="CT206">
        <v>1.8564000000000001</v>
      </c>
      <c r="CU206">
        <v>1.8626400000000001</v>
      </c>
      <c r="CV206" t="s">
        <v>240</v>
      </c>
      <c r="CW206" t="s">
        <v>19</v>
      </c>
      <c r="CX206" t="s">
        <v>19</v>
      </c>
      <c r="CY206" t="s">
        <v>19</v>
      </c>
      <c r="CZ206" t="s">
        <v>241</v>
      </c>
      <c r="DA206" t="s">
        <v>242</v>
      </c>
      <c r="DB206" t="s">
        <v>243</v>
      </c>
      <c r="DC206" t="s">
        <v>243</v>
      </c>
      <c r="DD206" t="s">
        <v>243</v>
      </c>
      <c r="DE206" t="s">
        <v>243</v>
      </c>
      <c r="DF206">
        <v>0</v>
      </c>
      <c r="DG206">
        <v>100</v>
      </c>
      <c r="DH206">
        <v>100</v>
      </c>
      <c r="DI206">
        <v>-0.51400000000000001</v>
      </c>
      <c r="DJ206">
        <v>2.4E-2</v>
      </c>
      <c r="DK206">
        <v>3</v>
      </c>
      <c r="DL206">
        <v>619.51700000000005</v>
      </c>
      <c r="DM206">
        <v>287.42500000000001</v>
      </c>
      <c r="DN206">
        <v>22.9998</v>
      </c>
      <c r="DO206">
        <v>24.828499999999998</v>
      </c>
      <c r="DP206">
        <v>30.0002</v>
      </c>
      <c r="DQ206">
        <v>24.881900000000002</v>
      </c>
      <c r="DR206">
        <v>24.892800000000001</v>
      </c>
      <c r="DS206">
        <v>28.0487</v>
      </c>
      <c r="DT206">
        <v>28.600999999999999</v>
      </c>
      <c r="DU206">
        <v>83.987700000000004</v>
      </c>
      <c r="DV206">
        <v>23</v>
      </c>
      <c r="DW206">
        <v>645.83000000000004</v>
      </c>
      <c r="DX206">
        <v>19</v>
      </c>
      <c r="DY206">
        <v>101.11</v>
      </c>
      <c r="DZ206">
        <v>105.077</v>
      </c>
    </row>
    <row r="207" spans="1:130" x14ac:dyDescent="0.25">
      <c r="A207">
        <v>191</v>
      </c>
      <c r="B207">
        <v>1560442372.5</v>
      </c>
      <c r="C207">
        <v>380</v>
      </c>
      <c r="D207" t="s">
        <v>624</v>
      </c>
      <c r="E207" t="s">
        <v>625</v>
      </c>
      <c r="G207">
        <v>1560442363.1607101</v>
      </c>
      <c r="H207">
        <f t="shared" si="58"/>
        <v>9.9247693707501215E-4</v>
      </c>
      <c r="I207">
        <f t="shared" si="59"/>
        <v>24.426039566378485</v>
      </c>
      <c r="J207">
        <f t="shared" si="60"/>
        <v>582.137857142857</v>
      </c>
      <c r="K207">
        <f t="shared" si="61"/>
        <v>181.81495163530107</v>
      </c>
      <c r="L207">
        <f t="shared" si="62"/>
        <v>18.096858604223417</v>
      </c>
      <c r="M207">
        <f t="shared" si="63"/>
        <v>57.942795100875799</v>
      </c>
      <c r="N207">
        <f t="shared" si="64"/>
        <v>0.10056332488905194</v>
      </c>
      <c r="O207">
        <f t="shared" si="65"/>
        <v>3</v>
      </c>
      <c r="P207">
        <f t="shared" si="66"/>
        <v>9.8905612023179032E-2</v>
      </c>
      <c r="Q207">
        <f t="shared" si="67"/>
        <v>6.196283549349213E-2</v>
      </c>
      <c r="R207">
        <f t="shared" si="68"/>
        <v>215.0223285606553</v>
      </c>
      <c r="S207">
        <f t="shared" si="69"/>
        <v>24.565875554654042</v>
      </c>
      <c r="T207">
        <f t="shared" si="70"/>
        <v>24.17529107142855</v>
      </c>
      <c r="U207">
        <f t="shared" si="71"/>
        <v>3.0266562871182554</v>
      </c>
      <c r="V207">
        <f t="shared" si="72"/>
        <v>70.332270752559225</v>
      </c>
      <c r="W207">
        <f t="shared" si="73"/>
        <v>2.053356728386917</v>
      </c>
      <c r="X207">
        <f t="shared" si="74"/>
        <v>2.9195086500348779</v>
      </c>
      <c r="Y207">
        <f t="shared" si="75"/>
        <v>0.97329955873133844</v>
      </c>
      <c r="Z207">
        <f t="shared" si="76"/>
        <v>-43.768232925008036</v>
      </c>
      <c r="AA207">
        <f t="shared" si="77"/>
        <v>-96.953511642856185</v>
      </c>
      <c r="AB207">
        <f t="shared" si="78"/>
        <v>-6.758919796537989</v>
      </c>
      <c r="AC207">
        <f t="shared" si="79"/>
        <v>67.54166419625308</v>
      </c>
      <c r="AD207">
        <v>0</v>
      </c>
      <c r="AE207">
        <v>0</v>
      </c>
      <c r="AF207">
        <v>3</v>
      </c>
      <c r="AG207">
        <v>7</v>
      </c>
      <c r="AH207">
        <v>1</v>
      </c>
      <c r="AI207">
        <f t="shared" si="80"/>
        <v>1</v>
      </c>
      <c r="AJ207">
        <f t="shared" si="81"/>
        <v>0</v>
      </c>
      <c r="AK207">
        <f t="shared" si="82"/>
        <v>67866.55383100461</v>
      </c>
      <c r="AL207">
        <f t="shared" si="83"/>
        <v>1200</v>
      </c>
      <c r="AM207">
        <f t="shared" si="84"/>
        <v>963.3596455714287</v>
      </c>
      <c r="AN207">
        <f t="shared" si="85"/>
        <v>0.80279970464285721</v>
      </c>
      <c r="AO207">
        <f t="shared" si="86"/>
        <v>0.22320047300000007</v>
      </c>
      <c r="AP207">
        <v>10</v>
      </c>
      <c r="AQ207">
        <v>1</v>
      </c>
      <c r="AR207" t="s">
        <v>237</v>
      </c>
      <c r="AS207">
        <v>1560442363.1607101</v>
      </c>
      <c r="AT207">
        <v>582.137857142857</v>
      </c>
      <c r="AU207">
        <v>623.81028571428601</v>
      </c>
      <c r="AV207">
        <v>20.6296</v>
      </c>
      <c r="AW207">
        <v>19.009617857142899</v>
      </c>
      <c r="AX207">
        <v>600.00817857142897</v>
      </c>
      <c r="AY207">
        <v>99.434749999999994</v>
      </c>
      <c r="AZ207">
        <v>9.9740653571428597E-2</v>
      </c>
      <c r="BA207">
        <v>23.575835714285699</v>
      </c>
      <c r="BB207">
        <v>24.302257142857101</v>
      </c>
      <c r="BC207">
        <v>24.048324999999998</v>
      </c>
      <c r="BD207">
        <v>0</v>
      </c>
      <c r="BE207">
        <v>0</v>
      </c>
      <c r="BF207">
        <v>13004.217857142899</v>
      </c>
      <c r="BG207">
        <v>1041.36142857143</v>
      </c>
      <c r="BH207">
        <v>19.072210714285699</v>
      </c>
      <c r="BI207">
        <v>1200</v>
      </c>
      <c r="BJ207">
        <v>0.32999271428571397</v>
      </c>
      <c r="BK207">
        <v>0.33000249999999998</v>
      </c>
      <c r="BL207">
        <v>0.330004178571429</v>
      </c>
      <c r="BM207">
        <v>1.0000585714285699E-2</v>
      </c>
      <c r="BN207">
        <v>26</v>
      </c>
      <c r="BO207">
        <v>17743.071428571398</v>
      </c>
      <c r="BP207">
        <v>1560439127</v>
      </c>
      <c r="BQ207" t="s">
        <v>238</v>
      </c>
      <c r="BR207">
        <v>2</v>
      </c>
      <c r="BS207">
        <v>-0.51400000000000001</v>
      </c>
      <c r="BT207">
        <v>2.4E-2</v>
      </c>
      <c r="BU207">
        <v>400</v>
      </c>
      <c r="BV207">
        <v>19</v>
      </c>
      <c r="BW207">
        <v>0.04</v>
      </c>
      <c r="BX207">
        <v>0.04</v>
      </c>
      <c r="BY207">
        <v>24.399102420274598</v>
      </c>
      <c r="BZ207">
        <v>1.09936502570316</v>
      </c>
      <c r="CA207">
        <v>0.115659427524054</v>
      </c>
      <c r="CB207">
        <v>0</v>
      </c>
      <c r="CC207">
        <v>-41.640134146341502</v>
      </c>
      <c r="CD207">
        <v>-2.0639101045295498</v>
      </c>
      <c r="CE207">
        <v>0.21553463601433501</v>
      </c>
      <c r="CF207">
        <v>0</v>
      </c>
      <c r="CG207">
        <v>1.6194502439024401</v>
      </c>
      <c r="CH207">
        <v>3.7025226480836802E-2</v>
      </c>
      <c r="CI207">
        <v>4.60816109972289E-3</v>
      </c>
      <c r="CJ207">
        <v>1</v>
      </c>
      <c r="CK207">
        <v>1</v>
      </c>
      <c r="CL207">
        <v>3</v>
      </c>
      <c r="CM207" t="s">
        <v>257</v>
      </c>
      <c r="CN207">
        <v>1.8608100000000001</v>
      </c>
      <c r="CO207">
        <v>1.8577600000000001</v>
      </c>
      <c r="CP207">
        <v>1.86053</v>
      </c>
      <c r="CQ207">
        <v>1.8533299999999999</v>
      </c>
      <c r="CR207">
        <v>1.85188</v>
      </c>
      <c r="CS207">
        <v>1.8527199999999999</v>
      </c>
      <c r="CT207">
        <v>1.8564000000000001</v>
      </c>
      <c r="CU207">
        <v>1.86266</v>
      </c>
      <c r="CV207" t="s">
        <v>240</v>
      </c>
      <c r="CW207" t="s">
        <v>19</v>
      </c>
      <c r="CX207" t="s">
        <v>19</v>
      </c>
      <c r="CY207" t="s">
        <v>19</v>
      </c>
      <c r="CZ207" t="s">
        <v>241</v>
      </c>
      <c r="DA207" t="s">
        <v>242</v>
      </c>
      <c r="DB207" t="s">
        <v>243</v>
      </c>
      <c r="DC207" t="s">
        <v>243</v>
      </c>
      <c r="DD207" t="s">
        <v>243</v>
      </c>
      <c r="DE207" t="s">
        <v>243</v>
      </c>
      <c r="DF207">
        <v>0</v>
      </c>
      <c r="DG207">
        <v>100</v>
      </c>
      <c r="DH207">
        <v>100</v>
      </c>
      <c r="DI207">
        <v>-0.51400000000000001</v>
      </c>
      <c r="DJ207">
        <v>2.4E-2</v>
      </c>
      <c r="DK207">
        <v>3</v>
      </c>
      <c r="DL207">
        <v>619.13499999999999</v>
      </c>
      <c r="DM207">
        <v>287.41899999999998</v>
      </c>
      <c r="DN207">
        <v>22.9998</v>
      </c>
      <c r="DO207">
        <v>24.829599999999999</v>
      </c>
      <c r="DP207">
        <v>30.0002</v>
      </c>
      <c r="DQ207">
        <v>24.882999999999999</v>
      </c>
      <c r="DR207">
        <v>24.893899999999999</v>
      </c>
      <c r="DS207">
        <v>28.19</v>
      </c>
      <c r="DT207">
        <v>28.600999999999999</v>
      </c>
      <c r="DU207">
        <v>83.987700000000004</v>
      </c>
      <c r="DV207">
        <v>23</v>
      </c>
      <c r="DW207">
        <v>650.83000000000004</v>
      </c>
      <c r="DX207">
        <v>19</v>
      </c>
      <c r="DY207">
        <v>101.11</v>
      </c>
      <c r="DZ207">
        <v>105.07599999999999</v>
      </c>
    </row>
    <row r="208" spans="1:130" x14ac:dyDescent="0.25">
      <c r="A208">
        <v>192</v>
      </c>
      <c r="B208">
        <v>1560442374.5</v>
      </c>
      <c r="C208">
        <v>382</v>
      </c>
      <c r="D208" t="s">
        <v>626</v>
      </c>
      <c r="E208" t="s">
        <v>627</v>
      </c>
      <c r="G208">
        <v>1560442365.1607101</v>
      </c>
      <c r="H208">
        <f t="shared" si="58"/>
        <v>9.9340871402405742E-4</v>
      </c>
      <c r="I208">
        <f t="shared" si="59"/>
        <v>24.466097805949982</v>
      </c>
      <c r="J208">
        <f t="shared" si="60"/>
        <v>585.40414285714303</v>
      </c>
      <c r="K208">
        <f t="shared" si="61"/>
        <v>184.67186003599446</v>
      </c>
      <c r="L208">
        <f t="shared" si="62"/>
        <v>18.381482283129131</v>
      </c>
      <c r="M208">
        <f t="shared" si="63"/>
        <v>58.26873611551656</v>
      </c>
      <c r="N208">
        <f t="shared" si="64"/>
        <v>0.10063763894021224</v>
      </c>
      <c r="O208">
        <f t="shared" si="65"/>
        <v>3</v>
      </c>
      <c r="P208">
        <f t="shared" si="66"/>
        <v>9.8977495366561141E-2</v>
      </c>
      <c r="Q208">
        <f t="shared" si="67"/>
        <v>6.2007976339923755E-2</v>
      </c>
      <c r="R208">
        <f t="shared" si="68"/>
        <v>215.02248211256455</v>
      </c>
      <c r="S208">
        <f t="shared" si="69"/>
        <v>24.565860172903211</v>
      </c>
      <c r="T208">
        <f t="shared" si="70"/>
        <v>24.176107142857099</v>
      </c>
      <c r="U208">
        <f t="shared" si="71"/>
        <v>3.0268044650032748</v>
      </c>
      <c r="V208">
        <f t="shared" si="72"/>
        <v>70.32886745533871</v>
      </c>
      <c r="W208">
        <f t="shared" si="73"/>
        <v>2.0532847674307004</v>
      </c>
      <c r="X208">
        <f t="shared" si="74"/>
        <v>2.9195476078647338</v>
      </c>
      <c r="Y208">
        <f t="shared" si="75"/>
        <v>0.97351969757257439</v>
      </c>
      <c r="Z208">
        <f t="shared" si="76"/>
        <v>-43.809324288460935</v>
      </c>
      <c r="AA208">
        <f t="shared" si="77"/>
        <v>-97.049686799999932</v>
      </c>
      <c r="AB208">
        <f t="shared" si="78"/>
        <v>-6.7656599346852087</v>
      </c>
      <c r="AC208">
        <f t="shared" si="79"/>
        <v>67.397811089418468</v>
      </c>
      <c r="AD208">
        <v>0</v>
      </c>
      <c r="AE208">
        <v>0</v>
      </c>
      <c r="AF208">
        <v>3</v>
      </c>
      <c r="AG208">
        <v>7</v>
      </c>
      <c r="AH208">
        <v>1</v>
      </c>
      <c r="AI208">
        <f t="shared" si="80"/>
        <v>1</v>
      </c>
      <c r="AJ208">
        <f t="shared" si="81"/>
        <v>0</v>
      </c>
      <c r="AK208">
        <f t="shared" si="82"/>
        <v>67859.372163123277</v>
      </c>
      <c r="AL208">
        <f t="shared" si="83"/>
        <v>1200</v>
      </c>
      <c r="AM208">
        <f t="shared" si="84"/>
        <v>963.35993721428588</v>
      </c>
      <c r="AN208">
        <f t="shared" si="85"/>
        <v>0.80279994767857155</v>
      </c>
      <c r="AO208">
        <f t="shared" si="86"/>
        <v>0.22320056482142855</v>
      </c>
      <c r="AP208">
        <v>10</v>
      </c>
      <c r="AQ208">
        <v>1</v>
      </c>
      <c r="AR208" t="s">
        <v>237</v>
      </c>
      <c r="AS208">
        <v>1560442365.1607101</v>
      </c>
      <c r="AT208">
        <v>585.40414285714303</v>
      </c>
      <c r="AU208">
        <v>627.15053571428598</v>
      </c>
      <c r="AV208">
        <v>20.628582142857098</v>
      </c>
      <c r="AW208">
        <v>19.007042857142899</v>
      </c>
      <c r="AX208">
        <v>599.99539285714297</v>
      </c>
      <c r="AY208">
        <v>99.436257142857102</v>
      </c>
      <c r="AZ208">
        <v>9.9656339285714296E-2</v>
      </c>
      <c r="BA208">
        <v>23.576057142857099</v>
      </c>
      <c r="BB208">
        <v>24.301282142857101</v>
      </c>
      <c r="BC208">
        <v>24.0509321428571</v>
      </c>
      <c r="BD208">
        <v>0</v>
      </c>
      <c r="BE208">
        <v>0</v>
      </c>
      <c r="BF208">
        <v>13002.475</v>
      </c>
      <c r="BG208">
        <v>1041.35785714286</v>
      </c>
      <c r="BH208">
        <v>19.056142857142898</v>
      </c>
      <c r="BI208">
        <v>1200</v>
      </c>
      <c r="BJ208">
        <v>0.32999217857142898</v>
      </c>
      <c r="BK208">
        <v>0.33000157142857101</v>
      </c>
      <c r="BL208">
        <v>0.33000574999999999</v>
      </c>
      <c r="BM208">
        <v>1.0000553571428599E-2</v>
      </c>
      <c r="BN208">
        <v>26</v>
      </c>
      <c r="BO208">
        <v>17743.067857142902</v>
      </c>
      <c r="BP208">
        <v>1560439127</v>
      </c>
      <c r="BQ208" t="s">
        <v>238</v>
      </c>
      <c r="BR208">
        <v>2</v>
      </c>
      <c r="BS208">
        <v>-0.51400000000000001</v>
      </c>
      <c r="BT208">
        <v>2.4E-2</v>
      </c>
      <c r="BU208">
        <v>400</v>
      </c>
      <c r="BV208">
        <v>19</v>
      </c>
      <c r="BW208">
        <v>0.04</v>
      </c>
      <c r="BX208">
        <v>0.04</v>
      </c>
      <c r="BY208">
        <v>24.436562726877199</v>
      </c>
      <c r="BZ208">
        <v>1.2327038014951801</v>
      </c>
      <c r="CA208">
        <v>0.12752617706095401</v>
      </c>
      <c r="CB208">
        <v>0</v>
      </c>
      <c r="CC208">
        <v>-41.707931707317101</v>
      </c>
      <c r="CD208">
        <v>-2.2862174216030899</v>
      </c>
      <c r="CE208">
        <v>0.23534601453099099</v>
      </c>
      <c r="CF208">
        <v>0</v>
      </c>
      <c r="CG208">
        <v>1.6208043902439</v>
      </c>
      <c r="CH208">
        <v>4.64711498257835E-2</v>
      </c>
      <c r="CI208">
        <v>5.35365161397408E-3</v>
      </c>
      <c r="CJ208">
        <v>1</v>
      </c>
      <c r="CK208">
        <v>1</v>
      </c>
      <c r="CL208">
        <v>3</v>
      </c>
      <c r="CM208" t="s">
        <v>257</v>
      </c>
      <c r="CN208">
        <v>1.8608199999999999</v>
      </c>
      <c r="CO208">
        <v>1.8577600000000001</v>
      </c>
      <c r="CP208">
        <v>1.86052</v>
      </c>
      <c r="CQ208">
        <v>1.8533299999999999</v>
      </c>
      <c r="CR208">
        <v>1.8519000000000001</v>
      </c>
      <c r="CS208">
        <v>1.85273</v>
      </c>
      <c r="CT208">
        <v>1.8564099999999999</v>
      </c>
      <c r="CU208">
        <v>1.8626499999999999</v>
      </c>
      <c r="CV208" t="s">
        <v>240</v>
      </c>
      <c r="CW208" t="s">
        <v>19</v>
      </c>
      <c r="CX208" t="s">
        <v>19</v>
      </c>
      <c r="CY208" t="s">
        <v>19</v>
      </c>
      <c r="CZ208" t="s">
        <v>241</v>
      </c>
      <c r="DA208" t="s">
        <v>242</v>
      </c>
      <c r="DB208" t="s">
        <v>243</v>
      </c>
      <c r="DC208" t="s">
        <v>243</v>
      </c>
      <c r="DD208" t="s">
        <v>243</v>
      </c>
      <c r="DE208" t="s">
        <v>243</v>
      </c>
      <c r="DF208">
        <v>0</v>
      </c>
      <c r="DG208">
        <v>100</v>
      </c>
      <c r="DH208">
        <v>100</v>
      </c>
      <c r="DI208">
        <v>-0.51400000000000001</v>
      </c>
      <c r="DJ208">
        <v>2.4E-2</v>
      </c>
      <c r="DK208">
        <v>3</v>
      </c>
      <c r="DL208">
        <v>619.34400000000005</v>
      </c>
      <c r="DM208">
        <v>287.35500000000002</v>
      </c>
      <c r="DN208">
        <v>22.9999</v>
      </c>
      <c r="DO208">
        <v>24.8306</v>
      </c>
      <c r="DP208">
        <v>30.000299999999999</v>
      </c>
      <c r="DQ208">
        <v>24.884</v>
      </c>
      <c r="DR208">
        <v>24.894500000000001</v>
      </c>
      <c r="DS208">
        <v>28.2773</v>
      </c>
      <c r="DT208">
        <v>28.600999999999999</v>
      </c>
      <c r="DU208">
        <v>83.987700000000004</v>
      </c>
      <c r="DV208">
        <v>23</v>
      </c>
      <c r="DW208">
        <v>650.83000000000004</v>
      </c>
      <c r="DX208">
        <v>19</v>
      </c>
      <c r="DY208">
        <v>101.11</v>
      </c>
      <c r="DZ208">
        <v>105.07599999999999</v>
      </c>
    </row>
    <row r="209" spans="1:130" x14ac:dyDescent="0.25">
      <c r="A209">
        <v>193</v>
      </c>
      <c r="B209">
        <v>1560442376.5</v>
      </c>
      <c r="C209">
        <v>384</v>
      </c>
      <c r="D209" t="s">
        <v>628</v>
      </c>
      <c r="E209" t="s">
        <v>629</v>
      </c>
      <c r="G209">
        <v>1560442367.1607101</v>
      </c>
      <c r="H209">
        <f t="shared" ref="H209:H272" si="87">AX209*AI209*(AV209-AW209)/(100*AP209*(1000-AI209*AV209))</f>
        <v>9.9417905858392003E-4</v>
      </c>
      <c r="I209">
        <f t="shared" ref="I209:I272" si="88">AX209*AI209*(AU209-AT209*(1000-AI209*AW209)/(1000-AI209*AV209))/(100*AP209)</f>
        <v>24.514723050135146</v>
      </c>
      <c r="J209">
        <f t="shared" ref="J209:J272" si="89">AT209 - IF(AI209&gt;1, I209*AP209*100/(AK209*BF209), 0)</f>
        <v>588.67117857142898</v>
      </c>
      <c r="K209">
        <f t="shared" ref="K209:K272" si="90">((Q209-H209/2)*J209-I209)/(Q209+H209/2)</f>
        <v>187.34255397396862</v>
      </c>
      <c r="L209">
        <f t="shared" ref="L209:L272" si="91">K209*(AY209+AZ209)/1000</f>
        <v>18.647586356810784</v>
      </c>
      <c r="M209">
        <f t="shared" ref="M209:M272" si="92">(AT209 - IF(AI209&gt;1, I209*AP209*100/(AK209*BF209), 0))*(AY209+AZ209)/1000</f>
        <v>58.594784822361326</v>
      </c>
      <c r="N209">
        <f t="shared" ref="N209:N272" si="93">2/((1/P209-1/O209)+SIGN(P209)*SQRT((1/P209-1/O209)*(1/P209-1/O209) + 4*AQ209/((AQ209+1)*(AQ209+1))*(2*1/P209*1/O209-1/O209*1/O209)))</f>
        <v>0.10069874218117211</v>
      </c>
      <c r="O209">
        <f t="shared" ref="O209:O272" si="94">AF209+AE209*AP209+AD209*AP209*AP209</f>
        <v>3</v>
      </c>
      <c r="P209">
        <f t="shared" ref="P209:P272" si="95">H209*(1000-(1000*0.61365*EXP(17.502*T209/(240.97+T209))/(AY209+AZ209)+AV209)/2)/(1000*0.61365*EXP(17.502*T209/(240.97+T209))/(AY209+AZ209)-AV209)</f>
        <v>9.9036598694761446E-2</v>
      </c>
      <c r="Q209">
        <f t="shared" ref="Q209:Q272" si="96">1/((AQ209+1)/(N209/1.6)+1/(O209/1.37)) + AQ209/((AQ209+1)/(N209/1.6) + AQ209/(O209/1.37))</f>
        <v>6.2045091790165333E-2</v>
      </c>
      <c r="R209">
        <f t="shared" ref="R209:R272" si="97">(AM209*AO209)</f>
        <v>215.02241905480452</v>
      </c>
      <c r="S209">
        <f t="shared" ref="S209:S272" si="98">(BA209+(R209+2*0.95*0.0000000567*(((BA209+$B$7)+273)^4-(BA209+273)^4)-44100*H209)/(1.84*29.3*O209+8*0.95*0.0000000567*(BA209+273)^3))</f>
        <v>24.565795468072395</v>
      </c>
      <c r="T209">
        <f t="shared" ref="T209:T272" si="99">($C$7*BB209+$D$7*BC209+$E$7*S209)</f>
        <v>24.176653571428552</v>
      </c>
      <c r="U209">
        <f t="shared" ref="U209:U272" si="100">0.61365*EXP(17.502*T209/(240.97+T209))</f>
        <v>3.0269036861256291</v>
      </c>
      <c r="V209">
        <f t="shared" ref="V209:V272" si="101">(W209/X209*100)</f>
        <v>70.325262223887989</v>
      </c>
      <c r="W209">
        <f t="shared" ref="W209:W272" si="102">AV209*(AY209+AZ209)/1000</f>
        <v>2.0531958610740157</v>
      </c>
      <c r="X209">
        <f t="shared" ref="X209:X272" si="103">0.61365*EXP(17.502*BA209/(240.97+BA209))</f>
        <v>2.9195708571088543</v>
      </c>
      <c r="Y209">
        <f t="shared" ref="Y209:Y272" si="104">(U209-AV209*(AY209+AZ209)/1000)</f>
        <v>0.97370782505161335</v>
      </c>
      <c r="Z209">
        <f t="shared" ref="Z209:Z272" si="105">(-H209*44100)</f>
        <v>-43.843296483550873</v>
      </c>
      <c r="AA209">
        <f t="shared" ref="AA209:AA272" si="106">2*29.3*O209*0.92*(BA209-T209)</f>
        <v>-97.116691714280407</v>
      </c>
      <c r="AB209">
        <f t="shared" ref="AB209:AB272" si="107">2*0.95*0.0000000567*(((BA209+$B$7)+273)^4-(T209+273)^4)</f>
        <v>-6.7703542945621678</v>
      </c>
      <c r="AC209">
        <f t="shared" ref="AC209:AC272" si="108">R209+AB209+Z209+AA209</f>
        <v>67.292076562411083</v>
      </c>
      <c r="AD209">
        <v>0</v>
      </c>
      <c r="AE209">
        <v>0</v>
      </c>
      <c r="AF209">
        <v>3</v>
      </c>
      <c r="AG209">
        <v>7</v>
      </c>
      <c r="AH209">
        <v>1</v>
      </c>
      <c r="AI209">
        <f t="shared" ref="AI209:AI272" si="109">IF(AG209*$H$13&gt;=AK209,1,(AK209/(AK209-AG209*$H$13)))</f>
        <v>1</v>
      </c>
      <c r="AJ209">
        <f t="shared" ref="AJ209:AJ272" si="110">(AI209-1)*100</f>
        <v>0</v>
      </c>
      <c r="AK209">
        <f t="shared" ref="AK209:AK272" si="111">MAX(0,($B$13+$C$13*BF209)/(1+$D$13*BF209)*AY209/(BA209+273)*$E$13)</f>
        <v>67852.701786857622</v>
      </c>
      <c r="AL209">
        <f t="shared" ref="AL209:AL272" si="112">$B$11*BG209+$C$11*BH209+$D$11*BI209</f>
        <v>1199.99928571429</v>
      </c>
      <c r="AM209">
        <f t="shared" ref="AM209:AM272" si="113">AL209*AN209</f>
        <v>963.35951935709045</v>
      </c>
      <c r="AN209">
        <f t="shared" ref="AN209:AN272" si="114">($B$11*$D$9+$C$11*$D$9+$D$11*(BJ209*$E$9+BK209*$F$9+BL209*$G$9+BM209*$H$9))/($B$11+$C$11+$D$11)</f>
        <v>0.80280007732142811</v>
      </c>
      <c r="AO209">
        <f t="shared" ref="AO209:AO272" si="115">($B$11*$K$9+$C$11*$K$9+$D$11*(BJ209*$L$9+BK209*$M$9+BL209*$N$9+BM209*$O$9))/($B$11+$C$11+$D$11)</f>
        <v>0.22320059617857133</v>
      </c>
      <c r="AP209">
        <v>10</v>
      </c>
      <c r="AQ209">
        <v>1</v>
      </c>
      <c r="AR209" t="s">
        <v>237</v>
      </c>
      <c r="AS209">
        <v>1560442367.1607101</v>
      </c>
      <c r="AT209">
        <v>588.67117857142898</v>
      </c>
      <c r="AU209">
        <v>630.50628571428604</v>
      </c>
      <c r="AV209">
        <v>20.627385714285701</v>
      </c>
      <c r="AW209">
        <v>19.004528571428601</v>
      </c>
      <c r="AX209">
        <v>599.97378571428601</v>
      </c>
      <c r="AY209">
        <v>99.437896428571406</v>
      </c>
      <c r="AZ209">
        <v>9.9480217857142894E-2</v>
      </c>
      <c r="BA209">
        <v>23.5761892857143</v>
      </c>
      <c r="BB209">
        <v>24.3005071428571</v>
      </c>
      <c r="BC209">
        <v>24.052800000000001</v>
      </c>
      <c r="BD209">
        <v>0</v>
      </c>
      <c r="BE209">
        <v>0</v>
      </c>
      <c r="BF209">
        <v>13000.8178571429</v>
      </c>
      <c r="BG209">
        <v>1041.3617857142899</v>
      </c>
      <c r="BH209">
        <v>19.038292857142899</v>
      </c>
      <c r="BI209">
        <v>1199.99928571429</v>
      </c>
      <c r="BJ209">
        <v>0.32999207142857101</v>
      </c>
      <c r="BK209">
        <v>0.33000082142857101</v>
      </c>
      <c r="BL209">
        <v>0.33000664285714298</v>
      </c>
      <c r="BM209">
        <v>1.0000510714285701E-2</v>
      </c>
      <c r="BN209">
        <v>26</v>
      </c>
      <c r="BO209">
        <v>17743.057142857098</v>
      </c>
      <c r="BP209">
        <v>1560439127</v>
      </c>
      <c r="BQ209" t="s">
        <v>238</v>
      </c>
      <c r="BR209">
        <v>2</v>
      </c>
      <c r="BS209">
        <v>-0.51400000000000001</v>
      </c>
      <c r="BT209">
        <v>2.4E-2</v>
      </c>
      <c r="BU209">
        <v>400</v>
      </c>
      <c r="BV209">
        <v>19</v>
      </c>
      <c r="BW209">
        <v>0.04</v>
      </c>
      <c r="BX209">
        <v>0.04</v>
      </c>
      <c r="BY209">
        <v>24.4713543793656</v>
      </c>
      <c r="BZ209">
        <v>1.26715902647431</v>
      </c>
      <c r="CA209">
        <v>0.130568509606144</v>
      </c>
      <c r="CB209">
        <v>0</v>
      </c>
      <c r="CC209">
        <v>-41.778178048780497</v>
      </c>
      <c r="CD209">
        <v>-2.3722766550521901</v>
      </c>
      <c r="CE209">
        <v>0.24369767907478401</v>
      </c>
      <c r="CF209">
        <v>0</v>
      </c>
      <c r="CG209">
        <v>1.6221075609756099</v>
      </c>
      <c r="CH209">
        <v>4.8009616724739003E-2</v>
      </c>
      <c r="CI209">
        <v>5.4641625250298502E-3</v>
      </c>
      <c r="CJ209">
        <v>1</v>
      </c>
      <c r="CK209">
        <v>1</v>
      </c>
      <c r="CL209">
        <v>3</v>
      </c>
      <c r="CM209" t="s">
        <v>257</v>
      </c>
      <c r="CN209">
        <v>1.8608199999999999</v>
      </c>
      <c r="CO209">
        <v>1.8577600000000001</v>
      </c>
      <c r="CP209">
        <v>1.86052</v>
      </c>
      <c r="CQ209">
        <v>1.8533299999999999</v>
      </c>
      <c r="CR209">
        <v>1.85189</v>
      </c>
      <c r="CS209">
        <v>1.85273</v>
      </c>
      <c r="CT209">
        <v>1.8564000000000001</v>
      </c>
      <c r="CU209">
        <v>1.8626400000000001</v>
      </c>
      <c r="CV209" t="s">
        <v>240</v>
      </c>
      <c r="CW209" t="s">
        <v>19</v>
      </c>
      <c r="CX209" t="s">
        <v>19</v>
      </c>
      <c r="CY209" t="s">
        <v>19</v>
      </c>
      <c r="CZ209" t="s">
        <v>241</v>
      </c>
      <c r="DA209" t="s">
        <v>242</v>
      </c>
      <c r="DB209" t="s">
        <v>243</v>
      </c>
      <c r="DC209" t="s">
        <v>243</v>
      </c>
      <c r="DD209" t="s">
        <v>243</v>
      </c>
      <c r="DE209" t="s">
        <v>243</v>
      </c>
      <c r="DF209">
        <v>0</v>
      </c>
      <c r="DG209">
        <v>100</v>
      </c>
      <c r="DH209">
        <v>100</v>
      </c>
      <c r="DI209">
        <v>-0.51400000000000001</v>
      </c>
      <c r="DJ209">
        <v>2.4E-2</v>
      </c>
      <c r="DK209">
        <v>3</v>
      </c>
      <c r="DL209">
        <v>618.57000000000005</v>
      </c>
      <c r="DM209">
        <v>287.64999999999998</v>
      </c>
      <c r="DN209">
        <v>23.0002</v>
      </c>
      <c r="DO209">
        <v>24.831600000000002</v>
      </c>
      <c r="DP209">
        <v>30.0002</v>
      </c>
      <c r="DQ209">
        <v>24.885100000000001</v>
      </c>
      <c r="DR209">
        <v>24.895499999999998</v>
      </c>
      <c r="DS209">
        <v>28.3962</v>
      </c>
      <c r="DT209">
        <v>28.600999999999999</v>
      </c>
      <c r="DU209">
        <v>83.987700000000004</v>
      </c>
      <c r="DV209">
        <v>23</v>
      </c>
      <c r="DW209">
        <v>655.83</v>
      </c>
      <c r="DX209">
        <v>19</v>
      </c>
      <c r="DY209">
        <v>101.11</v>
      </c>
      <c r="DZ209">
        <v>105.07599999999999</v>
      </c>
    </row>
    <row r="210" spans="1:130" x14ac:dyDescent="0.25">
      <c r="A210">
        <v>194</v>
      </c>
      <c r="B210">
        <v>1560442378.5</v>
      </c>
      <c r="C210">
        <v>386</v>
      </c>
      <c r="D210" t="s">
        <v>630</v>
      </c>
      <c r="E210" t="s">
        <v>631</v>
      </c>
      <c r="G210">
        <v>1560442369.1607101</v>
      </c>
      <c r="H210">
        <f t="shared" si="87"/>
        <v>9.9473760676188389E-4</v>
      </c>
      <c r="I210">
        <f t="shared" si="88"/>
        <v>24.562715584945437</v>
      </c>
      <c r="J210">
        <f t="shared" si="89"/>
        <v>591.94353571428599</v>
      </c>
      <c r="K210">
        <f t="shared" si="90"/>
        <v>190.0008872410279</v>
      </c>
      <c r="L210">
        <f t="shared" si="91"/>
        <v>18.91249311788183</v>
      </c>
      <c r="M210">
        <f t="shared" si="92"/>
        <v>58.921451409694512</v>
      </c>
      <c r="N210">
        <f t="shared" si="93"/>
        <v>0.10075224250191822</v>
      </c>
      <c r="O210">
        <f t="shared" si="94"/>
        <v>3</v>
      </c>
      <c r="P210">
        <f t="shared" si="95"/>
        <v>9.9088346974667244E-2</v>
      </c>
      <c r="Q210">
        <f t="shared" si="96"/>
        <v>6.2077588535771409E-2</v>
      </c>
      <c r="R210">
        <f t="shared" si="97"/>
        <v>215.02240289289099</v>
      </c>
      <c r="S210">
        <f t="shared" si="98"/>
        <v>24.565649405256327</v>
      </c>
      <c r="T210">
        <f t="shared" si="99"/>
        <v>24.17638035714285</v>
      </c>
      <c r="U210">
        <f t="shared" si="100"/>
        <v>3.0268540752090152</v>
      </c>
      <c r="V210">
        <f t="shared" si="101"/>
        <v>70.321692730147262</v>
      </c>
      <c r="W210">
        <f t="shared" si="102"/>
        <v>2.0530912053015689</v>
      </c>
      <c r="X210">
        <f t="shared" si="103"/>
        <v>2.9195702287487717</v>
      </c>
      <c r="Y210">
        <f t="shared" si="104"/>
        <v>0.97376286990744632</v>
      </c>
      <c r="Z210">
        <f t="shared" si="105"/>
        <v>-43.867928458199081</v>
      </c>
      <c r="AA210">
        <f t="shared" si="106"/>
        <v>-97.07308075714414</v>
      </c>
      <c r="AB210">
        <f t="shared" si="107"/>
        <v>-6.7673045474762796</v>
      </c>
      <c r="AC210">
        <f t="shared" si="108"/>
        <v>67.314089130071494</v>
      </c>
      <c r="AD210">
        <v>0</v>
      </c>
      <c r="AE210">
        <v>0</v>
      </c>
      <c r="AF210">
        <v>3</v>
      </c>
      <c r="AG210">
        <v>7</v>
      </c>
      <c r="AH210">
        <v>1</v>
      </c>
      <c r="AI210">
        <f t="shared" si="109"/>
        <v>1</v>
      </c>
      <c r="AJ210">
        <f t="shared" si="110"/>
        <v>0</v>
      </c>
      <c r="AK210">
        <f t="shared" si="111"/>
        <v>67845.784864743036</v>
      </c>
      <c r="AL210">
        <f t="shared" si="112"/>
        <v>1199.99892857143</v>
      </c>
      <c r="AM210">
        <f t="shared" si="113"/>
        <v>963.35929649986178</v>
      </c>
      <c r="AN210">
        <f t="shared" si="114"/>
        <v>0.80280013053571464</v>
      </c>
      <c r="AO210">
        <f t="shared" si="115"/>
        <v>0.22320063103571436</v>
      </c>
      <c r="AP210">
        <v>10</v>
      </c>
      <c r="AQ210">
        <v>1</v>
      </c>
      <c r="AR210" t="s">
        <v>237</v>
      </c>
      <c r="AS210">
        <v>1560442369.1607101</v>
      </c>
      <c r="AT210">
        <v>591.94353571428599</v>
      </c>
      <c r="AU210">
        <v>633.86553571428601</v>
      </c>
      <c r="AV210">
        <v>20.626003571428601</v>
      </c>
      <c r="AW210">
        <v>19.002196428571398</v>
      </c>
      <c r="AX210">
        <v>599.96050000000002</v>
      </c>
      <c r="AY210">
        <v>99.439546428571404</v>
      </c>
      <c r="AZ210">
        <v>9.9426217857142896E-2</v>
      </c>
      <c r="BA210">
        <v>23.5761857142857</v>
      </c>
      <c r="BB210">
        <v>24.299946428571399</v>
      </c>
      <c r="BC210">
        <v>24.052814285714302</v>
      </c>
      <c r="BD210">
        <v>0</v>
      </c>
      <c r="BE210">
        <v>0</v>
      </c>
      <c r="BF210">
        <v>12999.1</v>
      </c>
      <c r="BG210">
        <v>1041.3625</v>
      </c>
      <c r="BH210">
        <v>19.01925</v>
      </c>
      <c r="BI210">
        <v>1199.99892857143</v>
      </c>
      <c r="BJ210">
        <v>0.32999167857142903</v>
      </c>
      <c r="BK210">
        <v>0.33000035714285703</v>
      </c>
      <c r="BL210">
        <v>0.33000750000000001</v>
      </c>
      <c r="BM210">
        <v>1.0000460714285699E-2</v>
      </c>
      <c r="BN210">
        <v>26</v>
      </c>
      <c r="BO210">
        <v>17743.05</v>
      </c>
      <c r="BP210">
        <v>1560439127</v>
      </c>
      <c r="BQ210" t="s">
        <v>238</v>
      </c>
      <c r="BR210">
        <v>2</v>
      </c>
      <c r="BS210">
        <v>-0.51400000000000001</v>
      </c>
      <c r="BT210">
        <v>2.4E-2</v>
      </c>
      <c r="BU210">
        <v>400</v>
      </c>
      <c r="BV210">
        <v>19</v>
      </c>
      <c r="BW210">
        <v>0.04</v>
      </c>
      <c r="BX210">
        <v>0.04</v>
      </c>
      <c r="BY210">
        <v>24.525381538198101</v>
      </c>
      <c r="BZ210">
        <v>1.28919655639951</v>
      </c>
      <c r="CA210">
        <v>0.13290714305909199</v>
      </c>
      <c r="CB210">
        <v>0</v>
      </c>
      <c r="CC210">
        <v>-41.877246341463398</v>
      </c>
      <c r="CD210">
        <v>-2.3824850174216401</v>
      </c>
      <c r="CE210">
        <v>0.24472375177276301</v>
      </c>
      <c r="CF210">
        <v>0</v>
      </c>
      <c r="CG210">
        <v>1.6232363414634201</v>
      </c>
      <c r="CH210">
        <v>4.5032613240417803E-2</v>
      </c>
      <c r="CI210">
        <v>5.2831235015077301E-3</v>
      </c>
      <c r="CJ210">
        <v>1</v>
      </c>
      <c r="CK210">
        <v>1</v>
      </c>
      <c r="CL210">
        <v>3</v>
      </c>
      <c r="CM210" t="s">
        <v>257</v>
      </c>
      <c r="CN210">
        <v>1.8608100000000001</v>
      </c>
      <c r="CO210">
        <v>1.8577600000000001</v>
      </c>
      <c r="CP210">
        <v>1.8605100000000001</v>
      </c>
      <c r="CQ210">
        <v>1.8533299999999999</v>
      </c>
      <c r="CR210">
        <v>1.8518600000000001</v>
      </c>
      <c r="CS210">
        <v>1.85273</v>
      </c>
      <c r="CT210">
        <v>1.8564099999999999</v>
      </c>
      <c r="CU210">
        <v>1.8626499999999999</v>
      </c>
      <c r="CV210" t="s">
        <v>240</v>
      </c>
      <c r="CW210" t="s">
        <v>19</v>
      </c>
      <c r="CX210" t="s">
        <v>19</v>
      </c>
      <c r="CY210" t="s">
        <v>19</v>
      </c>
      <c r="CZ210" t="s">
        <v>241</v>
      </c>
      <c r="DA210" t="s">
        <v>242</v>
      </c>
      <c r="DB210" t="s">
        <v>243</v>
      </c>
      <c r="DC210" t="s">
        <v>243</v>
      </c>
      <c r="DD210" t="s">
        <v>243</v>
      </c>
      <c r="DE210" t="s">
        <v>243</v>
      </c>
      <c r="DF210">
        <v>0</v>
      </c>
      <c r="DG210">
        <v>100</v>
      </c>
      <c r="DH210">
        <v>100</v>
      </c>
      <c r="DI210">
        <v>-0.51400000000000001</v>
      </c>
      <c r="DJ210">
        <v>2.4E-2</v>
      </c>
      <c r="DK210">
        <v>3</v>
      </c>
      <c r="DL210">
        <v>618.85799999999995</v>
      </c>
      <c r="DM210">
        <v>287.49900000000002</v>
      </c>
      <c r="DN210">
        <v>23.000299999999999</v>
      </c>
      <c r="DO210">
        <v>24.832699999999999</v>
      </c>
      <c r="DP210">
        <v>30.000299999999999</v>
      </c>
      <c r="DQ210">
        <v>24.886099999999999</v>
      </c>
      <c r="DR210">
        <v>24.8965</v>
      </c>
      <c r="DS210">
        <v>28.537600000000001</v>
      </c>
      <c r="DT210">
        <v>28.600999999999999</v>
      </c>
      <c r="DU210">
        <v>83.987700000000004</v>
      </c>
      <c r="DV210">
        <v>23</v>
      </c>
      <c r="DW210">
        <v>660.83</v>
      </c>
      <c r="DX210">
        <v>19</v>
      </c>
      <c r="DY210">
        <v>101.11</v>
      </c>
      <c r="DZ210">
        <v>105.07599999999999</v>
      </c>
    </row>
    <row r="211" spans="1:130" x14ac:dyDescent="0.25">
      <c r="A211">
        <v>195</v>
      </c>
      <c r="B211">
        <v>1560442380.5</v>
      </c>
      <c r="C211">
        <v>388</v>
      </c>
      <c r="D211" t="s">
        <v>632</v>
      </c>
      <c r="E211" t="s">
        <v>633</v>
      </c>
      <c r="G211">
        <v>1560442371.1607101</v>
      </c>
      <c r="H211">
        <f t="shared" si="87"/>
        <v>9.9524427746317543E-4</v>
      </c>
      <c r="I211">
        <f t="shared" si="88"/>
        <v>24.601571806744818</v>
      </c>
      <c r="J211">
        <f t="shared" si="89"/>
        <v>595.21832142857102</v>
      </c>
      <c r="K211">
        <f t="shared" si="90"/>
        <v>192.81317012755417</v>
      </c>
      <c r="L211">
        <f t="shared" si="91"/>
        <v>19.192724115303683</v>
      </c>
      <c r="M211">
        <f t="shared" si="92"/>
        <v>59.248344000543845</v>
      </c>
      <c r="N211">
        <f t="shared" si="93"/>
        <v>0.10080695243959177</v>
      </c>
      <c r="O211">
        <f t="shared" si="94"/>
        <v>3</v>
      </c>
      <c r="P211">
        <f t="shared" si="95"/>
        <v>9.9141264320072683E-2</v>
      </c>
      <c r="Q211">
        <f t="shared" si="96"/>
        <v>6.211081951151369E-2</v>
      </c>
      <c r="R211">
        <f t="shared" si="97"/>
        <v>215.02266721710279</v>
      </c>
      <c r="S211">
        <f t="shared" si="98"/>
        <v>24.565147002964213</v>
      </c>
      <c r="T211">
        <f t="shared" si="99"/>
        <v>24.175764285714301</v>
      </c>
      <c r="U211">
        <f t="shared" si="100"/>
        <v>3.0267422100646111</v>
      </c>
      <c r="V211">
        <f t="shared" si="101"/>
        <v>70.319702505530216</v>
      </c>
      <c r="W211">
        <f t="shared" si="102"/>
        <v>2.0529867043605678</v>
      </c>
      <c r="X211">
        <f t="shared" si="103"/>
        <v>2.9195042515987795</v>
      </c>
      <c r="Y211">
        <f t="shared" si="104"/>
        <v>0.97375550570404323</v>
      </c>
      <c r="Z211">
        <f t="shared" si="105"/>
        <v>-43.890272636126035</v>
      </c>
      <c r="AA211">
        <f t="shared" si="106"/>
        <v>-97.034090828576012</v>
      </c>
      <c r="AB211">
        <f t="shared" si="107"/>
        <v>-6.7645525438386613</v>
      </c>
      <c r="AC211">
        <f t="shared" si="108"/>
        <v>67.333751208562063</v>
      </c>
      <c r="AD211">
        <v>0</v>
      </c>
      <c r="AE211">
        <v>0</v>
      </c>
      <c r="AF211">
        <v>3</v>
      </c>
      <c r="AG211">
        <v>6</v>
      </c>
      <c r="AH211">
        <v>1</v>
      </c>
      <c r="AI211">
        <f t="shared" si="109"/>
        <v>1</v>
      </c>
      <c r="AJ211">
        <f t="shared" si="110"/>
        <v>0</v>
      </c>
      <c r="AK211">
        <f t="shared" si="111"/>
        <v>67839.884830504336</v>
      </c>
      <c r="AL211">
        <f t="shared" si="112"/>
        <v>1199.9996428571401</v>
      </c>
      <c r="AM211">
        <f t="shared" si="113"/>
        <v>963.36012728558899</v>
      </c>
      <c r="AN211">
        <f t="shared" si="114"/>
        <v>0.80280034500000008</v>
      </c>
      <c r="AO211">
        <f t="shared" si="115"/>
        <v>0.22320071292857144</v>
      </c>
      <c r="AP211">
        <v>10</v>
      </c>
      <c r="AQ211">
        <v>1</v>
      </c>
      <c r="AR211" t="s">
        <v>237</v>
      </c>
      <c r="AS211">
        <v>1560442371.1607101</v>
      </c>
      <c r="AT211">
        <v>595.21832142857102</v>
      </c>
      <c r="AU211">
        <v>637.20942857142904</v>
      </c>
      <c r="AV211">
        <v>20.624632142857099</v>
      </c>
      <c r="AW211">
        <v>19.000057142857099</v>
      </c>
      <c r="AX211">
        <v>599.98321428571398</v>
      </c>
      <c r="AY211">
        <v>99.440896428571406</v>
      </c>
      <c r="AZ211">
        <v>9.9628228571428598E-2</v>
      </c>
      <c r="BA211">
        <v>23.575810714285701</v>
      </c>
      <c r="BB211">
        <v>24.2983857142857</v>
      </c>
      <c r="BC211">
        <v>24.053142857142898</v>
      </c>
      <c r="BD211">
        <v>0</v>
      </c>
      <c r="BE211">
        <v>0</v>
      </c>
      <c r="BF211">
        <v>12997.625</v>
      </c>
      <c r="BG211">
        <v>1041.3592857142901</v>
      </c>
      <c r="BH211">
        <v>18.9960428571429</v>
      </c>
      <c r="BI211">
        <v>1199.9996428571401</v>
      </c>
      <c r="BJ211">
        <v>0.32999117857142901</v>
      </c>
      <c r="BK211">
        <v>0.32999946428571397</v>
      </c>
      <c r="BL211">
        <v>0.330009</v>
      </c>
      <c r="BM211">
        <v>1.00004E-2</v>
      </c>
      <c r="BN211">
        <v>26</v>
      </c>
      <c r="BO211">
        <v>17743.0428571429</v>
      </c>
      <c r="BP211">
        <v>1560439127</v>
      </c>
      <c r="BQ211" t="s">
        <v>238</v>
      </c>
      <c r="BR211">
        <v>2</v>
      </c>
      <c r="BS211">
        <v>-0.51400000000000001</v>
      </c>
      <c r="BT211">
        <v>2.4E-2</v>
      </c>
      <c r="BU211">
        <v>400</v>
      </c>
      <c r="BV211">
        <v>19</v>
      </c>
      <c r="BW211">
        <v>0.04</v>
      </c>
      <c r="BX211">
        <v>0.04</v>
      </c>
      <c r="BY211">
        <v>24.5711900631417</v>
      </c>
      <c r="BZ211">
        <v>1.3353840476761001</v>
      </c>
      <c r="CA211">
        <v>0.137689392538066</v>
      </c>
      <c r="CB211">
        <v>0</v>
      </c>
      <c r="CC211">
        <v>-41.951309756097601</v>
      </c>
      <c r="CD211">
        <v>-2.37352055749145</v>
      </c>
      <c r="CE211">
        <v>0.24511112642037</v>
      </c>
      <c r="CF211">
        <v>0</v>
      </c>
      <c r="CG211">
        <v>1.6239997560975601</v>
      </c>
      <c r="CH211">
        <v>4.12333797909386E-2</v>
      </c>
      <c r="CI211">
        <v>5.1172770426033904E-3</v>
      </c>
      <c r="CJ211">
        <v>1</v>
      </c>
      <c r="CK211">
        <v>1</v>
      </c>
      <c r="CL211">
        <v>3</v>
      </c>
      <c r="CM211" t="s">
        <v>257</v>
      </c>
      <c r="CN211">
        <v>1.8608100000000001</v>
      </c>
      <c r="CO211">
        <v>1.8577600000000001</v>
      </c>
      <c r="CP211">
        <v>1.8605100000000001</v>
      </c>
      <c r="CQ211">
        <v>1.8533299999999999</v>
      </c>
      <c r="CR211">
        <v>1.85189</v>
      </c>
      <c r="CS211">
        <v>1.85273</v>
      </c>
      <c r="CT211">
        <v>1.85642</v>
      </c>
      <c r="CU211">
        <v>1.8626499999999999</v>
      </c>
      <c r="CV211" t="s">
        <v>240</v>
      </c>
      <c r="CW211" t="s">
        <v>19</v>
      </c>
      <c r="CX211" t="s">
        <v>19</v>
      </c>
      <c r="CY211" t="s">
        <v>19</v>
      </c>
      <c r="CZ211" t="s">
        <v>241</v>
      </c>
      <c r="DA211" t="s">
        <v>242</v>
      </c>
      <c r="DB211" t="s">
        <v>243</v>
      </c>
      <c r="DC211" t="s">
        <v>243</v>
      </c>
      <c r="DD211" t="s">
        <v>243</v>
      </c>
      <c r="DE211" t="s">
        <v>243</v>
      </c>
      <c r="DF211">
        <v>0</v>
      </c>
      <c r="DG211">
        <v>100</v>
      </c>
      <c r="DH211">
        <v>100</v>
      </c>
      <c r="DI211">
        <v>-0.51400000000000001</v>
      </c>
      <c r="DJ211">
        <v>2.4E-2</v>
      </c>
      <c r="DK211">
        <v>3</v>
      </c>
      <c r="DL211">
        <v>620.19000000000005</v>
      </c>
      <c r="DM211">
        <v>287.14600000000002</v>
      </c>
      <c r="DN211">
        <v>23.000299999999999</v>
      </c>
      <c r="DO211">
        <v>24.8337</v>
      </c>
      <c r="DP211">
        <v>30.0002</v>
      </c>
      <c r="DQ211">
        <v>24.8872</v>
      </c>
      <c r="DR211">
        <v>24.896999999999998</v>
      </c>
      <c r="DS211">
        <v>28.623200000000001</v>
      </c>
      <c r="DT211">
        <v>28.600999999999999</v>
      </c>
      <c r="DU211">
        <v>83.987700000000004</v>
      </c>
      <c r="DV211">
        <v>23</v>
      </c>
      <c r="DW211">
        <v>660.83</v>
      </c>
      <c r="DX211">
        <v>19</v>
      </c>
      <c r="DY211">
        <v>101.10899999999999</v>
      </c>
      <c r="DZ211">
        <v>105.075</v>
      </c>
    </row>
    <row r="212" spans="1:130" x14ac:dyDescent="0.25">
      <c r="A212">
        <v>196</v>
      </c>
      <c r="B212">
        <v>1560442382.5</v>
      </c>
      <c r="C212">
        <v>390</v>
      </c>
      <c r="D212" t="s">
        <v>634</v>
      </c>
      <c r="E212" t="s">
        <v>635</v>
      </c>
      <c r="G212">
        <v>1560442373.1607101</v>
      </c>
      <c r="H212">
        <f t="shared" si="87"/>
        <v>9.9570231914662905E-4</v>
      </c>
      <c r="I212">
        <f t="shared" si="88"/>
        <v>24.642595634471675</v>
      </c>
      <c r="J212">
        <f t="shared" si="89"/>
        <v>598.49435714285698</v>
      </c>
      <c r="K212">
        <f t="shared" si="90"/>
        <v>195.59827030291774</v>
      </c>
      <c r="L212">
        <f t="shared" si="91"/>
        <v>19.470175844965677</v>
      </c>
      <c r="M212">
        <f t="shared" si="92"/>
        <v>59.575119747964813</v>
      </c>
      <c r="N212">
        <f t="shared" si="93"/>
        <v>0.10086305589571379</v>
      </c>
      <c r="O212">
        <f t="shared" si="94"/>
        <v>3</v>
      </c>
      <c r="P212">
        <f t="shared" si="95"/>
        <v>9.9195528539106334E-2</v>
      </c>
      <c r="Q212">
        <f t="shared" si="96"/>
        <v>6.2144896383173699E-2</v>
      </c>
      <c r="R212">
        <f t="shared" si="97"/>
        <v>215.02277392012937</v>
      </c>
      <c r="S212">
        <f t="shared" si="98"/>
        <v>24.564149274140373</v>
      </c>
      <c r="T212">
        <f t="shared" si="99"/>
        <v>24.1747642857143</v>
      </c>
      <c r="U212">
        <f t="shared" si="100"/>
        <v>3.0265606395541833</v>
      </c>
      <c r="V212">
        <f t="shared" si="101"/>
        <v>70.319686086875265</v>
      </c>
      <c r="W212">
        <f t="shared" si="102"/>
        <v>2.0528770900953512</v>
      </c>
      <c r="X212">
        <f t="shared" si="103"/>
        <v>2.9193490533492414</v>
      </c>
      <c r="Y212">
        <f t="shared" si="104"/>
        <v>0.97368354945883206</v>
      </c>
      <c r="Z212">
        <f t="shared" si="105"/>
        <v>-43.910472274366342</v>
      </c>
      <c r="AA212">
        <f t="shared" si="106"/>
        <v>-97.015029085711916</v>
      </c>
      <c r="AB212">
        <f t="shared" si="107"/>
        <v>-6.763159370591195</v>
      </c>
      <c r="AC212">
        <f t="shared" si="108"/>
        <v>67.334113189459941</v>
      </c>
      <c r="AD212">
        <v>0</v>
      </c>
      <c r="AE212">
        <v>0</v>
      </c>
      <c r="AF212">
        <v>3</v>
      </c>
      <c r="AG212">
        <v>6</v>
      </c>
      <c r="AH212">
        <v>1</v>
      </c>
      <c r="AI212">
        <f t="shared" si="109"/>
        <v>1</v>
      </c>
      <c r="AJ212">
        <f t="shared" si="110"/>
        <v>0</v>
      </c>
      <c r="AK212">
        <f t="shared" si="111"/>
        <v>67840.09675960656</v>
      </c>
      <c r="AL212">
        <f t="shared" si="112"/>
        <v>1200</v>
      </c>
      <c r="AM212">
        <f t="shared" si="113"/>
        <v>963.36042900000064</v>
      </c>
      <c r="AN212">
        <f t="shared" si="114"/>
        <v>0.80280035750000056</v>
      </c>
      <c r="AO212">
        <f t="shared" si="115"/>
        <v>0.22320075378571444</v>
      </c>
      <c r="AP212">
        <v>10</v>
      </c>
      <c r="AQ212">
        <v>1</v>
      </c>
      <c r="AR212" t="s">
        <v>237</v>
      </c>
      <c r="AS212">
        <v>1560442373.1607101</v>
      </c>
      <c r="AT212">
        <v>598.49435714285698</v>
      </c>
      <c r="AU212">
        <v>640.55760714285702</v>
      </c>
      <c r="AV212">
        <v>20.6232964285714</v>
      </c>
      <c r="AW212">
        <v>18.998053571428599</v>
      </c>
      <c r="AX212">
        <v>600.01350000000002</v>
      </c>
      <c r="AY212">
        <v>99.441842857142902</v>
      </c>
      <c r="AZ212">
        <v>9.9813696428571394E-2</v>
      </c>
      <c r="BA212">
        <v>23.5749285714286</v>
      </c>
      <c r="BB212">
        <v>24.296099999999999</v>
      </c>
      <c r="BC212">
        <v>24.053428571428601</v>
      </c>
      <c r="BD212">
        <v>0</v>
      </c>
      <c r="BE212">
        <v>0</v>
      </c>
      <c r="BF212">
        <v>12997.4892857143</v>
      </c>
      <c r="BG212">
        <v>1041.36035714286</v>
      </c>
      <c r="BH212">
        <v>18.970800000000001</v>
      </c>
      <c r="BI212">
        <v>1200</v>
      </c>
      <c r="BJ212">
        <v>0.32999050000000002</v>
      </c>
      <c r="BK212">
        <v>0.32999889285714301</v>
      </c>
      <c r="BL212">
        <v>0.330010178571429</v>
      </c>
      <c r="BM212">
        <v>1.0000342857142901E-2</v>
      </c>
      <c r="BN212">
        <v>26</v>
      </c>
      <c r="BO212">
        <v>17743.039285714302</v>
      </c>
      <c r="BP212">
        <v>1560439127</v>
      </c>
      <c r="BQ212" t="s">
        <v>238</v>
      </c>
      <c r="BR212">
        <v>2</v>
      </c>
      <c r="BS212">
        <v>-0.51400000000000001</v>
      </c>
      <c r="BT212">
        <v>2.4E-2</v>
      </c>
      <c r="BU212">
        <v>400</v>
      </c>
      <c r="BV212">
        <v>19</v>
      </c>
      <c r="BW212">
        <v>0.04</v>
      </c>
      <c r="BX212">
        <v>0.04</v>
      </c>
      <c r="BY212">
        <v>24.603362271475198</v>
      </c>
      <c r="BZ212">
        <v>1.27526276018767</v>
      </c>
      <c r="CA212">
        <v>0.13365371306742699</v>
      </c>
      <c r="CB212">
        <v>0</v>
      </c>
      <c r="CC212">
        <v>-42.012792682926801</v>
      </c>
      <c r="CD212">
        <v>-2.2709581881531502</v>
      </c>
      <c r="CE212">
        <v>0.238436064335345</v>
      </c>
      <c r="CF212">
        <v>0</v>
      </c>
      <c r="CG212">
        <v>1.6244756097560999</v>
      </c>
      <c r="CH212">
        <v>3.2416097560978699E-2</v>
      </c>
      <c r="CI212">
        <v>4.87992155513746E-3</v>
      </c>
      <c r="CJ212">
        <v>1</v>
      </c>
      <c r="CK212">
        <v>1</v>
      </c>
      <c r="CL212">
        <v>3</v>
      </c>
      <c r="CM212" t="s">
        <v>257</v>
      </c>
      <c r="CN212">
        <v>1.8608100000000001</v>
      </c>
      <c r="CO212">
        <v>1.8577600000000001</v>
      </c>
      <c r="CP212">
        <v>1.86052</v>
      </c>
      <c r="CQ212">
        <v>1.8533299999999999</v>
      </c>
      <c r="CR212">
        <v>1.8519099999999999</v>
      </c>
      <c r="CS212">
        <v>1.85273</v>
      </c>
      <c r="CT212">
        <v>1.85642</v>
      </c>
      <c r="CU212">
        <v>1.86266</v>
      </c>
      <c r="CV212" t="s">
        <v>240</v>
      </c>
      <c r="CW212" t="s">
        <v>19</v>
      </c>
      <c r="CX212" t="s">
        <v>19</v>
      </c>
      <c r="CY212" t="s">
        <v>19</v>
      </c>
      <c r="CZ212" t="s">
        <v>241</v>
      </c>
      <c r="DA212" t="s">
        <v>242</v>
      </c>
      <c r="DB212" t="s">
        <v>243</v>
      </c>
      <c r="DC212" t="s">
        <v>243</v>
      </c>
      <c r="DD212" t="s">
        <v>243</v>
      </c>
      <c r="DE212" t="s">
        <v>243</v>
      </c>
      <c r="DF212">
        <v>0</v>
      </c>
      <c r="DG212">
        <v>100</v>
      </c>
      <c r="DH212">
        <v>100</v>
      </c>
      <c r="DI212">
        <v>-0.51400000000000001</v>
      </c>
      <c r="DJ212">
        <v>2.4E-2</v>
      </c>
      <c r="DK212">
        <v>3</v>
      </c>
      <c r="DL212">
        <v>620.27499999999998</v>
      </c>
      <c r="DM212">
        <v>287.262</v>
      </c>
      <c r="DN212">
        <v>23.000299999999999</v>
      </c>
      <c r="DO212">
        <v>24.834299999999999</v>
      </c>
      <c r="DP212">
        <v>30.000299999999999</v>
      </c>
      <c r="DQ212">
        <v>24.887699999999999</v>
      </c>
      <c r="DR212">
        <v>24.898099999999999</v>
      </c>
      <c r="DS212">
        <v>28.742000000000001</v>
      </c>
      <c r="DT212">
        <v>28.600999999999999</v>
      </c>
      <c r="DU212">
        <v>83.987700000000004</v>
      </c>
      <c r="DV212">
        <v>23</v>
      </c>
      <c r="DW212">
        <v>665.83</v>
      </c>
      <c r="DX212">
        <v>19</v>
      </c>
      <c r="DY212">
        <v>101.108</v>
      </c>
      <c r="DZ212">
        <v>105.075</v>
      </c>
    </row>
    <row r="213" spans="1:130" x14ac:dyDescent="0.25">
      <c r="A213">
        <v>197</v>
      </c>
      <c r="B213">
        <v>1560442384.5</v>
      </c>
      <c r="C213">
        <v>392</v>
      </c>
      <c r="D213" t="s">
        <v>636</v>
      </c>
      <c r="E213" t="s">
        <v>637</v>
      </c>
      <c r="G213">
        <v>1560442375.1607101</v>
      </c>
      <c r="H213">
        <f t="shared" si="87"/>
        <v>9.9608194525664358E-4</v>
      </c>
      <c r="I213">
        <f t="shared" si="88"/>
        <v>24.688998758180887</v>
      </c>
      <c r="J213">
        <f t="shared" si="89"/>
        <v>601.76800000000003</v>
      </c>
      <c r="K213">
        <f t="shared" si="90"/>
        <v>198.33098199504192</v>
      </c>
      <c r="L213">
        <f t="shared" si="91"/>
        <v>19.742318734585062</v>
      </c>
      <c r="M213">
        <f t="shared" si="92"/>
        <v>59.901360547747302</v>
      </c>
      <c r="N213">
        <f t="shared" si="93"/>
        <v>0.10092806201144684</v>
      </c>
      <c r="O213">
        <f t="shared" si="94"/>
        <v>3</v>
      </c>
      <c r="P213">
        <f t="shared" si="95"/>
        <v>9.9258402314127289E-2</v>
      </c>
      <c r="Q213">
        <f t="shared" si="96"/>
        <v>6.2184379999220378E-2</v>
      </c>
      <c r="R213">
        <f t="shared" si="97"/>
        <v>215.02280260879945</v>
      </c>
      <c r="S213">
        <f t="shared" si="98"/>
        <v>24.562603598102704</v>
      </c>
      <c r="T213">
        <f t="shared" si="99"/>
        <v>24.172696428571399</v>
      </c>
      <c r="U213">
        <f t="shared" si="100"/>
        <v>3.0261852078823019</v>
      </c>
      <c r="V213">
        <f t="shared" si="101"/>
        <v>70.321085471930971</v>
      </c>
      <c r="W213">
        <f t="shared" si="102"/>
        <v>2.0527385627177277</v>
      </c>
      <c r="X213">
        <f t="shared" si="103"/>
        <v>2.9190939658306174</v>
      </c>
      <c r="Y213">
        <f t="shared" si="104"/>
        <v>0.97344664516457424</v>
      </c>
      <c r="Z213">
        <f t="shared" si="105"/>
        <v>-43.927213785817983</v>
      </c>
      <c r="AA213">
        <f t="shared" si="106"/>
        <v>-96.915099342848009</v>
      </c>
      <c r="AB213">
        <f t="shared" si="107"/>
        <v>-6.7560729182739001</v>
      </c>
      <c r="AC213">
        <f t="shared" si="108"/>
        <v>67.424416561859573</v>
      </c>
      <c r="AD213">
        <v>0</v>
      </c>
      <c r="AE213">
        <v>0</v>
      </c>
      <c r="AF213">
        <v>3</v>
      </c>
      <c r="AG213">
        <v>6</v>
      </c>
      <c r="AH213">
        <v>1</v>
      </c>
      <c r="AI213">
        <f t="shared" si="109"/>
        <v>1</v>
      </c>
      <c r="AJ213">
        <f t="shared" si="110"/>
        <v>0</v>
      </c>
      <c r="AK213">
        <f t="shared" si="111"/>
        <v>67840.754929013885</v>
      </c>
      <c r="AL213">
        <f t="shared" si="112"/>
        <v>1199.9996428571401</v>
      </c>
      <c r="AM213">
        <f t="shared" si="113"/>
        <v>963.36026742840431</v>
      </c>
      <c r="AN213">
        <f t="shared" si="114"/>
        <v>0.80280046178571429</v>
      </c>
      <c r="AO213">
        <f t="shared" si="115"/>
        <v>0.22320082100000005</v>
      </c>
      <c r="AP213">
        <v>10</v>
      </c>
      <c r="AQ213">
        <v>1</v>
      </c>
      <c r="AR213" t="s">
        <v>237</v>
      </c>
      <c r="AS213">
        <v>1560442375.1607101</v>
      </c>
      <c r="AT213">
        <v>601.76800000000003</v>
      </c>
      <c r="AU213">
        <v>643.91271428571395</v>
      </c>
      <c r="AV213">
        <v>20.621775</v>
      </c>
      <c r="AW213">
        <v>18.995975000000001</v>
      </c>
      <c r="AX213">
        <v>600.03750000000002</v>
      </c>
      <c r="AY213">
        <v>99.442321428571404</v>
      </c>
      <c r="AZ213">
        <v>9.9961557142857094E-2</v>
      </c>
      <c r="BA213">
        <v>23.573478571428598</v>
      </c>
      <c r="BB213">
        <v>24.294110714285701</v>
      </c>
      <c r="BC213">
        <v>24.051282142857101</v>
      </c>
      <c r="BD213">
        <v>0</v>
      </c>
      <c r="BE213">
        <v>0</v>
      </c>
      <c r="BF213">
        <v>12997.4892857143</v>
      </c>
      <c r="BG213">
        <v>1041.3657142857101</v>
      </c>
      <c r="BH213">
        <v>18.946000000000002</v>
      </c>
      <c r="BI213">
        <v>1199.9996428571401</v>
      </c>
      <c r="BJ213">
        <v>0.32999007142857101</v>
      </c>
      <c r="BK213">
        <v>0.32999914285714299</v>
      </c>
      <c r="BL213">
        <v>0.33001053571428601</v>
      </c>
      <c r="BM213">
        <v>1.0000314285714299E-2</v>
      </c>
      <c r="BN213">
        <v>26</v>
      </c>
      <c r="BO213">
        <v>17743.035714285699</v>
      </c>
      <c r="BP213">
        <v>1560439127</v>
      </c>
      <c r="BQ213" t="s">
        <v>238</v>
      </c>
      <c r="BR213">
        <v>2</v>
      </c>
      <c r="BS213">
        <v>-0.51400000000000001</v>
      </c>
      <c r="BT213">
        <v>2.4E-2</v>
      </c>
      <c r="BU213">
        <v>400</v>
      </c>
      <c r="BV213">
        <v>19</v>
      </c>
      <c r="BW213">
        <v>0.04</v>
      </c>
      <c r="BX213">
        <v>0.04</v>
      </c>
      <c r="BY213">
        <v>24.654059129594501</v>
      </c>
      <c r="BZ213">
        <v>1.3075727127729899</v>
      </c>
      <c r="CA213">
        <v>0.13721682374889499</v>
      </c>
      <c r="CB213">
        <v>0</v>
      </c>
      <c r="CC213">
        <v>-42.1039682926829</v>
      </c>
      <c r="CD213">
        <v>-2.3221087108013698</v>
      </c>
      <c r="CE213">
        <v>0.243927848627641</v>
      </c>
      <c r="CF213">
        <v>0</v>
      </c>
      <c r="CG213">
        <v>1.62491609756098</v>
      </c>
      <c r="CH213">
        <v>1.5604181184670199E-2</v>
      </c>
      <c r="CI213">
        <v>4.4101650198917798E-3</v>
      </c>
      <c r="CJ213">
        <v>1</v>
      </c>
      <c r="CK213">
        <v>1</v>
      </c>
      <c r="CL213">
        <v>3</v>
      </c>
      <c r="CM213" t="s">
        <v>257</v>
      </c>
      <c r="CN213">
        <v>1.8608100000000001</v>
      </c>
      <c r="CO213">
        <v>1.8577600000000001</v>
      </c>
      <c r="CP213">
        <v>1.86053</v>
      </c>
      <c r="CQ213">
        <v>1.8533299999999999</v>
      </c>
      <c r="CR213">
        <v>1.8519099999999999</v>
      </c>
      <c r="CS213">
        <v>1.85273</v>
      </c>
      <c r="CT213">
        <v>1.8564000000000001</v>
      </c>
      <c r="CU213">
        <v>1.86266</v>
      </c>
      <c r="CV213" t="s">
        <v>240</v>
      </c>
      <c r="CW213" t="s">
        <v>19</v>
      </c>
      <c r="CX213" t="s">
        <v>19</v>
      </c>
      <c r="CY213" t="s">
        <v>19</v>
      </c>
      <c r="CZ213" t="s">
        <v>241</v>
      </c>
      <c r="DA213" t="s">
        <v>242</v>
      </c>
      <c r="DB213" t="s">
        <v>243</v>
      </c>
      <c r="DC213" t="s">
        <v>243</v>
      </c>
      <c r="DD213" t="s">
        <v>243</v>
      </c>
      <c r="DE213" t="s">
        <v>243</v>
      </c>
      <c r="DF213">
        <v>0</v>
      </c>
      <c r="DG213">
        <v>100</v>
      </c>
      <c r="DH213">
        <v>100</v>
      </c>
      <c r="DI213">
        <v>-0.51400000000000001</v>
      </c>
      <c r="DJ213">
        <v>2.4E-2</v>
      </c>
      <c r="DK213">
        <v>3</v>
      </c>
      <c r="DL213">
        <v>619.81299999999999</v>
      </c>
      <c r="DM213">
        <v>287.423</v>
      </c>
      <c r="DN213">
        <v>23.0001</v>
      </c>
      <c r="DO213">
        <v>24.8353</v>
      </c>
      <c r="DP213">
        <v>30.000299999999999</v>
      </c>
      <c r="DQ213">
        <v>24.8887</v>
      </c>
      <c r="DR213">
        <v>24.899100000000001</v>
      </c>
      <c r="DS213">
        <v>28.8826</v>
      </c>
      <c r="DT213">
        <v>28.600999999999999</v>
      </c>
      <c r="DU213">
        <v>83.987700000000004</v>
      </c>
      <c r="DV213">
        <v>23</v>
      </c>
      <c r="DW213">
        <v>670.83</v>
      </c>
      <c r="DX213">
        <v>19</v>
      </c>
      <c r="DY213">
        <v>101.108</v>
      </c>
      <c r="DZ213">
        <v>105.07599999999999</v>
      </c>
    </row>
    <row r="214" spans="1:130" x14ac:dyDescent="0.25">
      <c r="A214">
        <v>198</v>
      </c>
      <c r="B214">
        <v>1560442386.5</v>
      </c>
      <c r="C214">
        <v>394</v>
      </c>
      <c r="D214" t="s">
        <v>638</v>
      </c>
      <c r="E214" t="s">
        <v>639</v>
      </c>
      <c r="G214">
        <v>1560442377.1607101</v>
      </c>
      <c r="H214">
        <f t="shared" si="87"/>
        <v>9.9635484469129528E-4</v>
      </c>
      <c r="I214">
        <f t="shared" si="88"/>
        <v>24.728272025659596</v>
      </c>
      <c r="J214">
        <f t="shared" si="89"/>
        <v>605.03707142857104</v>
      </c>
      <c r="K214">
        <f t="shared" si="90"/>
        <v>201.18826393060411</v>
      </c>
      <c r="L214">
        <f t="shared" si="91"/>
        <v>20.026825323689394</v>
      </c>
      <c r="M214">
        <f t="shared" si="92"/>
        <v>60.227030678270992</v>
      </c>
      <c r="N214">
        <f t="shared" si="93"/>
        <v>0.10099666582393291</v>
      </c>
      <c r="O214">
        <f t="shared" si="94"/>
        <v>3</v>
      </c>
      <c r="P214">
        <f t="shared" si="95"/>
        <v>9.9324754320573028E-2</v>
      </c>
      <c r="Q214">
        <f t="shared" si="96"/>
        <v>6.2226048012250457E-2</v>
      </c>
      <c r="R214">
        <f t="shared" si="97"/>
        <v>215.02261301936659</v>
      </c>
      <c r="S214">
        <f t="shared" si="98"/>
        <v>24.560662715136075</v>
      </c>
      <c r="T214">
        <f t="shared" si="99"/>
        <v>24.169823214285699</v>
      </c>
      <c r="U214">
        <f t="shared" si="100"/>
        <v>3.0256636264555343</v>
      </c>
      <c r="V214">
        <f t="shared" si="101"/>
        <v>70.324033354824635</v>
      </c>
      <c r="W214">
        <f t="shared" si="102"/>
        <v>2.0525931092710987</v>
      </c>
      <c r="X214">
        <f t="shared" si="103"/>
        <v>2.9187647683894955</v>
      </c>
      <c r="Y214">
        <f t="shared" si="104"/>
        <v>0.9730705171844356</v>
      </c>
      <c r="Z214">
        <f t="shared" si="105"/>
        <v>-43.939248650886121</v>
      </c>
      <c r="AA214">
        <f t="shared" si="106"/>
        <v>-96.75307452857588</v>
      </c>
      <c r="AB214">
        <f t="shared" si="107"/>
        <v>-6.7446162509116885</v>
      </c>
      <c r="AC214">
        <f t="shared" si="108"/>
        <v>67.58567358899289</v>
      </c>
      <c r="AD214">
        <v>0</v>
      </c>
      <c r="AE214">
        <v>0</v>
      </c>
      <c r="AF214">
        <v>3</v>
      </c>
      <c r="AG214">
        <v>6</v>
      </c>
      <c r="AH214">
        <v>1</v>
      </c>
      <c r="AI214">
        <f t="shared" si="109"/>
        <v>1</v>
      </c>
      <c r="AJ214">
        <f t="shared" si="110"/>
        <v>0</v>
      </c>
      <c r="AK214">
        <f t="shared" si="111"/>
        <v>67840.788361022729</v>
      </c>
      <c r="AL214">
        <f t="shared" si="112"/>
        <v>1199.99892857143</v>
      </c>
      <c r="AM214">
        <f t="shared" si="113"/>
        <v>963.35969378522077</v>
      </c>
      <c r="AN214">
        <f t="shared" si="114"/>
        <v>0.8028004616071428</v>
      </c>
      <c r="AO214">
        <f t="shared" si="115"/>
        <v>0.22320075710714285</v>
      </c>
      <c r="AP214">
        <v>10</v>
      </c>
      <c r="AQ214">
        <v>1</v>
      </c>
      <c r="AR214" t="s">
        <v>237</v>
      </c>
      <c r="AS214">
        <v>1560442377.1607101</v>
      </c>
      <c r="AT214">
        <v>605.03707142857104</v>
      </c>
      <c r="AU214">
        <v>647.25178571428603</v>
      </c>
      <c r="AV214">
        <v>20.620225000000001</v>
      </c>
      <c r="AW214">
        <v>18.994021428571401</v>
      </c>
      <c r="AX214">
        <v>600.05389285714296</v>
      </c>
      <c r="AY214">
        <v>99.44265</v>
      </c>
      <c r="AZ214">
        <v>0.10006155</v>
      </c>
      <c r="BA214">
        <v>23.571607142857101</v>
      </c>
      <c r="BB214">
        <v>24.292446428571399</v>
      </c>
      <c r="BC214">
        <v>24.0472</v>
      </c>
      <c r="BD214">
        <v>0</v>
      </c>
      <c r="BE214">
        <v>0</v>
      </c>
      <c r="BF214">
        <v>12997.357142857099</v>
      </c>
      <c r="BG214">
        <v>1041.3717857142899</v>
      </c>
      <c r="BH214">
        <v>18.9166392857143</v>
      </c>
      <c r="BI214">
        <v>1199.99892857143</v>
      </c>
      <c r="BJ214">
        <v>0.329990892857143</v>
      </c>
      <c r="BK214">
        <v>0.32999885714285698</v>
      </c>
      <c r="BL214">
        <v>0.33001000000000003</v>
      </c>
      <c r="BM214">
        <v>1.00002821428571E-2</v>
      </c>
      <c r="BN214">
        <v>26</v>
      </c>
      <c r="BO214">
        <v>17743.035714285699</v>
      </c>
      <c r="BP214">
        <v>1560439127</v>
      </c>
      <c r="BQ214" t="s">
        <v>238</v>
      </c>
      <c r="BR214">
        <v>2</v>
      </c>
      <c r="BS214">
        <v>-0.51400000000000001</v>
      </c>
      <c r="BT214">
        <v>2.4E-2</v>
      </c>
      <c r="BU214">
        <v>400</v>
      </c>
      <c r="BV214">
        <v>19</v>
      </c>
      <c r="BW214">
        <v>0.04</v>
      </c>
      <c r="BX214">
        <v>0.04</v>
      </c>
      <c r="BY214">
        <v>24.699186350707201</v>
      </c>
      <c r="BZ214">
        <v>1.3894303468512399</v>
      </c>
      <c r="CA214">
        <v>0.145060682358301</v>
      </c>
      <c r="CB214">
        <v>0</v>
      </c>
      <c r="CC214">
        <v>-42.177807317073203</v>
      </c>
      <c r="CD214">
        <v>-2.3936132404180199</v>
      </c>
      <c r="CE214">
        <v>0.25155162820736698</v>
      </c>
      <c r="CF214">
        <v>0</v>
      </c>
      <c r="CG214">
        <v>1.6254580487804899</v>
      </c>
      <c r="CH214">
        <v>-3.7415331010428399E-3</v>
      </c>
      <c r="CI214">
        <v>3.65037132726094E-3</v>
      </c>
      <c r="CJ214">
        <v>1</v>
      </c>
      <c r="CK214">
        <v>1</v>
      </c>
      <c r="CL214">
        <v>3</v>
      </c>
      <c r="CM214" t="s">
        <v>257</v>
      </c>
      <c r="CN214">
        <v>1.8608100000000001</v>
      </c>
      <c r="CO214">
        <v>1.85775</v>
      </c>
      <c r="CP214">
        <v>1.86053</v>
      </c>
      <c r="CQ214">
        <v>1.8533299999999999</v>
      </c>
      <c r="CR214">
        <v>1.8519099999999999</v>
      </c>
      <c r="CS214">
        <v>1.85273</v>
      </c>
      <c r="CT214">
        <v>1.8564099999999999</v>
      </c>
      <c r="CU214">
        <v>1.8626400000000001</v>
      </c>
      <c r="CV214" t="s">
        <v>240</v>
      </c>
      <c r="CW214" t="s">
        <v>19</v>
      </c>
      <c r="CX214" t="s">
        <v>19</v>
      </c>
      <c r="CY214" t="s">
        <v>19</v>
      </c>
      <c r="CZ214" t="s">
        <v>241</v>
      </c>
      <c r="DA214" t="s">
        <v>242</v>
      </c>
      <c r="DB214" t="s">
        <v>243</v>
      </c>
      <c r="DC214" t="s">
        <v>243</v>
      </c>
      <c r="DD214" t="s">
        <v>243</v>
      </c>
      <c r="DE214" t="s">
        <v>243</v>
      </c>
      <c r="DF214">
        <v>0</v>
      </c>
      <c r="DG214">
        <v>100</v>
      </c>
      <c r="DH214">
        <v>100</v>
      </c>
      <c r="DI214">
        <v>-0.51400000000000001</v>
      </c>
      <c r="DJ214">
        <v>2.4E-2</v>
      </c>
      <c r="DK214">
        <v>3</v>
      </c>
      <c r="DL214">
        <v>620.06100000000004</v>
      </c>
      <c r="DM214">
        <v>287.23899999999998</v>
      </c>
      <c r="DN214">
        <v>23</v>
      </c>
      <c r="DO214">
        <v>24.836300000000001</v>
      </c>
      <c r="DP214">
        <v>30.000299999999999</v>
      </c>
      <c r="DQ214">
        <v>24.889800000000001</v>
      </c>
      <c r="DR214">
        <v>24.900099999999998</v>
      </c>
      <c r="DS214">
        <v>28.9694</v>
      </c>
      <c r="DT214">
        <v>28.600999999999999</v>
      </c>
      <c r="DU214">
        <v>83.987700000000004</v>
      </c>
      <c r="DV214">
        <v>23</v>
      </c>
      <c r="DW214">
        <v>670.83</v>
      </c>
      <c r="DX214">
        <v>19</v>
      </c>
      <c r="DY214">
        <v>101.108</v>
      </c>
      <c r="DZ214">
        <v>105.075</v>
      </c>
    </row>
    <row r="215" spans="1:130" x14ac:dyDescent="0.25">
      <c r="A215">
        <v>199</v>
      </c>
      <c r="B215">
        <v>1560442388.5</v>
      </c>
      <c r="C215">
        <v>396</v>
      </c>
      <c r="D215" t="s">
        <v>640</v>
      </c>
      <c r="E215" t="s">
        <v>641</v>
      </c>
      <c r="G215">
        <v>1560442379.1607101</v>
      </c>
      <c r="H215">
        <f t="shared" si="87"/>
        <v>9.9616097846987289E-4</v>
      </c>
      <c r="I215">
        <f t="shared" si="88"/>
        <v>24.769857672874412</v>
      </c>
      <c r="J215">
        <f t="shared" si="89"/>
        <v>608.30585714285701</v>
      </c>
      <c r="K215">
        <f t="shared" si="90"/>
        <v>203.72937591562169</v>
      </c>
      <c r="L215">
        <f t="shared" si="91"/>
        <v>20.279835862863067</v>
      </c>
      <c r="M215">
        <f t="shared" si="92"/>
        <v>60.55259768912606</v>
      </c>
      <c r="N215">
        <f t="shared" si="93"/>
        <v>0.10099308880619234</v>
      </c>
      <c r="O215">
        <f t="shared" si="94"/>
        <v>3</v>
      </c>
      <c r="P215">
        <f t="shared" si="95"/>
        <v>9.9321294749364256E-2</v>
      </c>
      <c r="Q215">
        <f t="shared" si="96"/>
        <v>6.2223875452841068E-2</v>
      </c>
      <c r="R215">
        <f t="shared" si="97"/>
        <v>215.02229623668993</v>
      </c>
      <c r="S215">
        <f t="shared" si="98"/>
        <v>24.558797268470357</v>
      </c>
      <c r="T215">
        <f t="shared" si="99"/>
        <v>24.168162500000001</v>
      </c>
      <c r="U215">
        <f t="shared" si="100"/>
        <v>3.025362188882895</v>
      </c>
      <c r="V215">
        <f t="shared" si="101"/>
        <v>70.326963094071402</v>
      </c>
      <c r="W215">
        <f t="shared" si="102"/>
        <v>2.052441828668996</v>
      </c>
      <c r="X215">
        <f t="shared" si="103"/>
        <v>2.9184280656674879</v>
      </c>
      <c r="Y215">
        <f t="shared" si="104"/>
        <v>0.97292036021389894</v>
      </c>
      <c r="Z215">
        <f t="shared" si="105"/>
        <v>-43.930699150521392</v>
      </c>
      <c r="AA215">
        <f t="shared" si="106"/>
        <v>-96.794086157136036</v>
      </c>
      <c r="AB215">
        <f t="shared" si="107"/>
        <v>-6.7473532784954768</v>
      </c>
      <c r="AC215">
        <f t="shared" si="108"/>
        <v>67.550157650537045</v>
      </c>
      <c r="AD215">
        <v>0</v>
      </c>
      <c r="AE215">
        <v>0</v>
      </c>
      <c r="AF215">
        <v>3</v>
      </c>
      <c r="AG215">
        <v>6</v>
      </c>
      <c r="AH215">
        <v>1</v>
      </c>
      <c r="AI215">
        <f t="shared" si="109"/>
        <v>1</v>
      </c>
      <c r="AJ215">
        <f t="shared" si="110"/>
        <v>0</v>
      </c>
      <c r="AK215">
        <f t="shared" si="111"/>
        <v>67845.304073846681</v>
      </c>
      <c r="AL215">
        <f t="shared" si="112"/>
        <v>1199.9974999999999</v>
      </c>
      <c r="AM215">
        <f t="shared" si="113"/>
        <v>963.35861303442266</v>
      </c>
      <c r="AN215">
        <f t="shared" si="114"/>
        <v>0.80280051669642871</v>
      </c>
      <c r="AO215">
        <f t="shared" si="115"/>
        <v>0.2232006786750001</v>
      </c>
      <c r="AP215">
        <v>10</v>
      </c>
      <c r="AQ215">
        <v>1</v>
      </c>
      <c r="AR215" t="s">
        <v>237</v>
      </c>
      <c r="AS215">
        <v>1560442379.1607101</v>
      </c>
      <c r="AT215">
        <v>608.30585714285701</v>
      </c>
      <c r="AU215">
        <v>650.59500000000003</v>
      </c>
      <c r="AV215">
        <v>20.618642857142898</v>
      </c>
      <c r="AW215">
        <v>18.992757142857101</v>
      </c>
      <c r="AX215">
        <v>600.05539285714303</v>
      </c>
      <c r="AY215">
        <v>99.442964285714297</v>
      </c>
      <c r="AZ215">
        <v>0.100048457142857</v>
      </c>
      <c r="BA215">
        <v>23.569692857142901</v>
      </c>
      <c r="BB215">
        <v>24.291492857142899</v>
      </c>
      <c r="BC215">
        <v>24.0448321428571</v>
      </c>
      <c r="BD215">
        <v>0</v>
      </c>
      <c r="BE215">
        <v>0</v>
      </c>
      <c r="BF215">
        <v>12998.1821428571</v>
      </c>
      <c r="BG215">
        <v>1041.3771428571399</v>
      </c>
      <c r="BH215">
        <v>18.8686821428571</v>
      </c>
      <c r="BI215">
        <v>1199.9974999999999</v>
      </c>
      <c r="BJ215">
        <v>0.32999207142857101</v>
      </c>
      <c r="BK215">
        <v>0.32999828571428602</v>
      </c>
      <c r="BL215">
        <v>0.33000942857142901</v>
      </c>
      <c r="BM215">
        <v>1.0000231785714299E-2</v>
      </c>
      <c r="BN215">
        <v>26</v>
      </c>
      <c r="BO215">
        <v>17743.025000000001</v>
      </c>
      <c r="BP215">
        <v>1560439127</v>
      </c>
      <c r="BQ215" t="s">
        <v>238</v>
      </c>
      <c r="BR215">
        <v>2</v>
      </c>
      <c r="BS215">
        <v>-0.51400000000000001</v>
      </c>
      <c r="BT215">
        <v>2.4E-2</v>
      </c>
      <c r="BU215">
        <v>400</v>
      </c>
      <c r="BV215">
        <v>19</v>
      </c>
      <c r="BW215">
        <v>0.04</v>
      </c>
      <c r="BX215">
        <v>0.04</v>
      </c>
      <c r="BY215">
        <v>24.729357487852798</v>
      </c>
      <c r="BZ215">
        <v>1.3095126662355601</v>
      </c>
      <c r="CA215">
        <v>0.140284107771325</v>
      </c>
      <c r="CB215">
        <v>0</v>
      </c>
      <c r="CC215">
        <v>-42.2353365853659</v>
      </c>
      <c r="CD215">
        <v>-2.2846515679442501</v>
      </c>
      <c r="CE215">
        <v>0.24489531138745799</v>
      </c>
      <c r="CF215">
        <v>0</v>
      </c>
      <c r="CG215">
        <v>1.62578975609756</v>
      </c>
      <c r="CH215">
        <v>-2.2356167247387801E-2</v>
      </c>
      <c r="CI215">
        <v>3.1112106402217E-3</v>
      </c>
      <c r="CJ215">
        <v>1</v>
      </c>
      <c r="CK215">
        <v>1</v>
      </c>
      <c r="CL215">
        <v>3</v>
      </c>
      <c r="CM215" t="s">
        <v>257</v>
      </c>
      <c r="CN215">
        <v>1.8608100000000001</v>
      </c>
      <c r="CO215">
        <v>1.85775</v>
      </c>
      <c r="CP215">
        <v>1.86052</v>
      </c>
      <c r="CQ215">
        <v>1.8533299999999999</v>
      </c>
      <c r="CR215">
        <v>1.85188</v>
      </c>
      <c r="CS215">
        <v>1.8527199999999999</v>
      </c>
      <c r="CT215">
        <v>1.8564000000000001</v>
      </c>
      <c r="CU215">
        <v>1.8626499999999999</v>
      </c>
      <c r="CV215" t="s">
        <v>240</v>
      </c>
      <c r="CW215" t="s">
        <v>19</v>
      </c>
      <c r="CX215" t="s">
        <v>19</v>
      </c>
      <c r="CY215" t="s">
        <v>19</v>
      </c>
      <c r="CZ215" t="s">
        <v>241</v>
      </c>
      <c r="DA215" t="s">
        <v>242</v>
      </c>
      <c r="DB215" t="s">
        <v>243</v>
      </c>
      <c r="DC215" t="s">
        <v>243</v>
      </c>
      <c r="DD215" t="s">
        <v>243</v>
      </c>
      <c r="DE215" t="s">
        <v>243</v>
      </c>
      <c r="DF215">
        <v>0</v>
      </c>
      <c r="DG215">
        <v>100</v>
      </c>
      <c r="DH215">
        <v>100</v>
      </c>
      <c r="DI215">
        <v>-0.51400000000000001</v>
      </c>
      <c r="DJ215">
        <v>2.4E-2</v>
      </c>
      <c r="DK215">
        <v>3</v>
      </c>
      <c r="DL215">
        <v>620.18499999999995</v>
      </c>
      <c r="DM215">
        <v>287.27600000000001</v>
      </c>
      <c r="DN215">
        <v>22.9999</v>
      </c>
      <c r="DO215">
        <v>24.836300000000001</v>
      </c>
      <c r="DP215">
        <v>30.000399999999999</v>
      </c>
      <c r="DQ215">
        <v>24.8903</v>
      </c>
      <c r="DR215">
        <v>24.9008</v>
      </c>
      <c r="DS215">
        <v>29.087199999999999</v>
      </c>
      <c r="DT215">
        <v>28.600999999999999</v>
      </c>
      <c r="DU215">
        <v>83.987700000000004</v>
      </c>
      <c r="DV215">
        <v>23</v>
      </c>
      <c r="DW215">
        <v>675.83</v>
      </c>
      <c r="DX215">
        <v>19</v>
      </c>
      <c r="DY215">
        <v>101.107</v>
      </c>
      <c r="DZ215">
        <v>105.075</v>
      </c>
    </row>
    <row r="216" spans="1:130" x14ac:dyDescent="0.25">
      <c r="A216">
        <v>200</v>
      </c>
      <c r="B216">
        <v>1560442390.5</v>
      </c>
      <c r="C216">
        <v>398</v>
      </c>
      <c r="D216" t="s">
        <v>642</v>
      </c>
      <c r="E216" t="s">
        <v>643</v>
      </c>
      <c r="G216">
        <v>1560442381.1607101</v>
      </c>
      <c r="H216">
        <f t="shared" si="87"/>
        <v>9.955541387095502E-4</v>
      </c>
      <c r="I216">
        <f t="shared" si="88"/>
        <v>24.81704815502005</v>
      </c>
      <c r="J216">
        <f t="shared" si="89"/>
        <v>611.57946428571404</v>
      </c>
      <c r="K216">
        <f t="shared" si="90"/>
        <v>205.96080367628267</v>
      </c>
      <c r="L216">
        <f t="shared" si="91"/>
        <v>20.501975931215604</v>
      </c>
      <c r="M216">
        <f t="shared" si="92"/>
        <v>60.878512964626381</v>
      </c>
      <c r="N216">
        <f t="shared" si="93"/>
        <v>0.10093153666339467</v>
      </c>
      <c r="O216">
        <f t="shared" si="94"/>
        <v>3</v>
      </c>
      <c r="P216">
        <f t="shared" si="95"/>
        <v>9.9261762952279495E-2</v>
      </c>
      <c r="Q216">
        <f t="shared" si="96"/>
        <v>6.218649042375736E-2</v>
      </c>
      <c r="R216">
        <f t="shared" si="97"/>
        <v>215.02201903433686</v>
      </c>
      <c r="S216">
        <f t="shared" si="98"/>
        <v>24.557176532889414</v>
      </c>
      <c r="T216">
        <f t="shared" si="99"/>
        <v>24.167210714285751</v>
      </c>
      <c r="U216">
        <f t="shared" si="100"/>
        <v>3.0251894413358325</v>
      </c>
      <c r="V216">
        <f t="shared" si="101"/>
        <v>70.328806780919422</v>
      </c>
      <c r="W216">
        <f t="shared" si="102"/>
        <v>2.0522760874610904</v>
      </c>
      <c r="X216">
        <f t="shared" si="103"/>
        <v>2.9181158921892636</v>
      </c>
      <c r="Y216">
        <f t="shared" si="104"/>
        <v>0.97291335387474209</v>
      </c>
      <c r="Z216">
        <f t="shared" si="105"/>
        <v>-43.903937517091165</v>
      </c>
      <c r="AA216">
        <f t="shared" si="106"/>
        <v>-96.927229542856466</v>
      </c>
      <c r="AB216">
        <f t="shared" si="107"/>
        <v>-6.7565414087692783</v>
      </c>
      <c r="AC216">
        <f t="shared" si="108"/>
        <v>67.434310565619981</v>
      </c>
      <c r="AD216">
        <v>0</v>
      </c>
      <c r="AE216">
        <v>0</v>
      </c>
      <c r="AF216">
        <v>3</v>
      </c>
      <c r="AG216">
        <v>6</v>
      </c>
      <c r="AH216">
        <v>1</v>
      </c>
      <c r="AI216">
        <f t="shared" si="109"/>
        <v>1</v>
      </c>
      <c r="AJ216">
        <f t="shared" si="110"/>
        <v>0</v>
      </c>
      <c r="AK216">
        <f t="shared" si="111"/>
        <v>67846.672852005475</v>
      </c>
      <c r="AL216">
        <f t="shared" si="112"/>
        <v>1199.99642857143</v>
      </c>
      <c r="AM216">
        <f t="shared" si="113"/>
        <v>963.35774539103477</v>
      </c>
      <c r="AN216">
        <f t="shared" si="114"/>
        <v>0.80280051044642819</v>
      </c>
      <c r="AO216">
        <f t="shared" si="115"/>
        <v>0.22320059195357139</v>
      </c>
      <c r="AP216">
        <v>10</v>
      </c>
      <c r="AQ216">
        <v>1</v>
      </c>
      <c r="AR216" t="s">
        <v>237</v>
      </c>
      <c r="AS216">
        <v>1560442381.1607101</v>
      </c>
      <c r="AT216">
        <v>611.57946428571404</v>
      </c>
      <c r="AU216">
        <v>653.95100000000002</v>
      </c>
      <c r="AV216">
        <v>20.6169607142857</v>
      </c>
      <c r="AW216">
        <v>18.992103571428601</v>
      </c>
      <c r="AX216">
        <v>600.07050000000004</v>
      </c>
      <c r="AY216">
        <v>99.442953571428603</v>
      </c>
      <c r="AZ216">
        <v>0.100141839285714</v>
      </c>
      <c r="BA216">
        <v>23.567917857142898</v>
      </c>
      <c r="BB216">
        <v>24.2904535714286</v>
      </c>
      <c r="BC216">
        <v>24.043967857142899</v>
      </c>
      <c r="BD216">
        <v>0</v>
      </c>
      <c r="BE216">
        <v>0</v>
      </c>
      <c r="BF216">
        <v>12998.3892857143</v>
      </c>
      <c r="BG216">
        <v>1041.3871428571399</v>
      </c>
      <c r="BH216">
        <v>18.805346428571401</v>
      </c>
      <c r="BI216">
        <v>1199.99642857143</v>
      </c>
      <c r="BJ216">
        <v>0.32999317857142801</v>
      </c>
      <c r="BK216">
        <v>0.32999792857142901</v>
      </c>
      <c r="BL216">
        <v>0.33000871428571399</v>
      </c>
      <c r="BM216">
        <v>1.0000145357142901E-2</v>
      </c>
      <c r="BN216">
        <v>26</v>
      </c>
      <c r="BO216">
        <v>17743.017857142899</v>
      </c>
      <c r="BP216">
        <v>1560439127</v>
      </c>
      <c r="BQ216" t="s">
        <v>238</v>
      </c>
      <c r="BR216">
        <v>2</v>
      </c>
      <c r="BS216">
        <v>-0.51400000000000001</v>
      </c>
      <c r="BT216">
        <v>2.4E-2</v>
      </c>
      <c r="BU216">
        <v>400</v>
      </c>
      <c r="BV216">
        <v>19</v>
      </c>
      <c r="BW216">
        <v>0.04</v>
      </c>
      <c r="BX216">
        <v>0.04</v>
      </c>
      <c r="BY216">
        <v>24.776788829748199</v>
      </c>
      <c r="BZ216">
        <v>1.25238995076007</v>
      </c>
      <c r="CA216">
        <v>0.13431085013670199</v>
      </c>
      <c r="CB216">
        <v>0</v>
      </c>
      <c r="CC216">
        <v>-42.323517073170699</v>
      </c>
      <c r="CD216">
        <v>-2.1708209059233599</v>
      </c>
      <c r="CE216">
        <v>0.23264377867737501</v>
      </c>
      <c r="CF216">
        <v>0</v>
      </c>
      <c r="CG216">
        <v>1.6253763414634099</v>
      </c>
      <c r="CH216">
        <v>-3.40066202090595E-2</v>
      </c>
      <c r="CI216">
        <v>3.47252544361787E-3</v>
      </c>
      <c r="CJ216">
        <v>1</v>
      </c>
      <c r="CK216">
        <v>1</v>
      </c>
      <c r="CL216">
        <v>3</v>
      </c>
      <c r="CM216" t="s">
        <v>257</v>
      </c>
      <c r="CN216">
        <v>1.8608100000000001</v>
      </c>
      <c r="CO216">
        <v>1.8577600000000001</v>
      </c>
      <c r="CP216">
        <v>1.8605</v>
      </c>
      <c r="CQ216">
        <v>1.8533299999999999</v>
      </c>
      <c r="CR216">
        <v>1.85188</v>
      </c>
      <c r="CS216">
        <v>1.8527199999999999</v>
      </c>
      <c r="CT216">
        <v>1.85639</v>
      </c>
      <c r="CU216">
        <v>1.8626400000000001</v>
      </c>
      <c r="CV216" t="s">
        <v>240</v>
      </c>
      <c r="CW216" t="s">
        <v>19</v>
      </c>
      <c r="CX216" t="s">
        <v>19</v>
      </c>
      <c r="CY216" t="s">
        <v>19</v>
      </c>
      <c r="CZ216" t="s">
        <v>241</v>
      </c>
      <c r="DA216" t="s">
        <v>242</v>
      </c>
      <c r="DB216" t="s">
        <v>243</v>
      </c>
      <c r="DC216" t="s">
        <v>243</v>
      </c>
      <c r="DD216" t="s">
        <v>243</v>
      </c>
      <c r="DE216" t="s">
        <v>243</v>
      </c>
      <c r="DF216">
        <v>0</v>
      </c>
      <c r="DG216">
        <v>100</v>
      </c>
      <c r="DH216">
        <v>100</v>
      </c>
      <c r="DI216">
        <v>-0.51400000000000001</v>
      </c>
      <c r="DJ216">
        <v>2.4E-2</v>
      </c>
      <c r="DK216">
        <v>3</v>
      </c>
      <c r="DL216">
        <v>620.27700000000004</v>
      </c>
      <c r="DM216">
        <v>287.36700000000002</v>
      </c>
      <c r="DN216">
        <v>22.9998</v>
      </c>
      <c r="DO216">
        <v>24.837399999999999</v>
      </c>
      <c r="DP216">
        <v>30.000299999999999</v>
      </c>
      <c r="DQ216">
        <v>24.891300000000001</v>
      </c>
      <c r="DR216">
        <v>24.901199999999999</v>
      </c>
      <c r="DS216">
        <v>29.2271</v>
      </c>
      <c r="DT216">
        <v>28.600999999999999</v>
      </c>
      <c r="DU216">
        <v>83.987700000000004</v>
      </c>
      <c r="DV216">
        <v>23</v>
      </c>
      <c r="DW216">
        <v>680.83</v>
      </c>
      <c r="DX216">
        <v>19</v>
      </c>
      <c r="DY216">
        <v>101.10599999999999</v>
      </c>
      <c r="DZ216">
        <v>105.075</v>
      </c>
    </row>
    <row r="217" spans="1:130" x14ac:dyDescent="0.25">
      <c r="A217">
        <v>201</v>
      </c>
      <c r="B217">
        <v>1560442392.5</v>
      </c>
      <c r="C217">
        <v>400</v>
      </c>
      <c r="D217" t="s">
        <v>644</v>
      </c>
      <c r="E217" t="s">
        <v>645</v>
      </c>
      <c r="G217">
        <v>1560442383.1607101</v>
      </c>
      <c r="H217">
        <f t="shared" si="87"/>
        <v>9.9489110158941497E-4</v>
      </c>
      <c r="I217">
        <f t="shared" si="88"/>
        <v>24.858280269965622</v>
      </c>
      <c r="J217">
        <f t="shared" si="89"/>
        <v>614.85353571428595</v>
      </c>
      <c r="K217">
        <f t="shared" si="90"/>
        <v>208.32207373871807</v>
      </c>
      <c r="L217">
        <f t="shared" si="91"/>
        <v>20.736967520000221</v>
      </c>
      <c r="M217">
        <f t="shared" si="92"/>
        <v>61.204257286993069</v>
      </c>
      <c r="N217">
        <f t="shared" si="93"/>
        <v>0.10087888977316326</v>
      </c>
      <c r="O217">
        <f t="shared" si="94"/>
        <v>3</v>
      </c>
      <c r="P217">
        <f t="shared" si="95"/>
        <v>9.9210843154679332E-2</v>
      </c>
      <c r="Q217">
        <f t="shared" si="96"/>
        <v>6.2154513679261808E-2</v>
      </c>
      <c r="R217">
        <f t="shared" si="97"/>
        <v>215.02221894053216</v>
      </c>
      <c r="S217">
        <f t="shared" si="98"/>
        <v>24.555551468709602</v>
      </c>
      <c r="T217">
        <f t="shared" si="99"/>
        <v>24.165508928571448</v>
      </c>
      <c r="U217">
        <f t="shared" si="100"/>
        <v>3.0248805915120243</v>
      </c>
      <c r="V217">
        <f t="shared" si="101"/>
        <v>70.330953801619145</v>
      </c>
      <c r="W217">
        <f t="shared" si="102"/>
        <v>2.0521165557826913</v>
      </c>
      <c r="X217">
        <f t="shared" si="103"/>
        <v>2.9177999797515155</v>
      </c>
      <c r="Y217">
        <f t="shared" si="104"/>
        <v>0.97276403572933301</v>
      </c>
      <c r="Z217">
        <f t="shared" si="105"/>
        <v>-43.874697580093198</v>
      </c>
      <c r="AA217">
        <f t="shared" si="106"/>
        <v>-96.942536700007864</v>
      </c>
      <c r="AB217">
        <f t="shared" si="107"/>
        <v>-6.7574889882713505</v>
      </c>
      <c r="AC217">
        <f t="shared" si="108"/>
        <v>67.447495672159747</v>
      </c>
      <c r="AD217">
        <v>0</v>
      </c>
      <c r="AE217">
        <v>0</v>
      </c>
      <c r="AF217">
        <v>3</v>
      </c>
      <c r="AG217">
        <v>6</v>
      </c>
      <c r="AH217">
        <v>1</v>
      </c>
      <c r="AI217">
        <f t="shared" si="109"/>
        <v>1</v>
      </c>
      <c r="AJ217">
        <f t="shared" si="110"/>
        <v>0</v>
      </c>
      <c r="AK217">
        <f t="shared" si="111"/>
        <v>67841.079175159393</v>
      </c>
      <c r="AL217">
        <f t="shared" si="112"/>
        <v>1199.99821428571</v>
      </c>
      <c r="AM217">
        <f t="shared" si="113"/>
        <v>963.35919139192356</v>
      </c>
      <c r="AN217">
        <f t="shared" si="114"/>
        <v>0.80280052080357134</v>
      </c>
      <c r="AO217">
        <f t="shared" si="115"/>
        <v>0.22320046443928579</v>
      </c>
      <c r="AP217">
        <v>10</v>
      </c>
      <c r="AQ217">
        <v>1</v>
      </c>
      <c r="AR217" t="s">
        <v>237</v>
      </c>
      <c r="AS217">
        <v>1560442383.1607101</v>
      </c>
      <c r="AT217">
        <v>614.85353571428595</v>
      </c>
      <c r="AU217">
        <v>657.29753571428603</v>
      </c>
      <c r="AV217">
        <v>20.615414285714301</v>
      </c>
      <c r="AW217">
        <v>18.991675000000001</v>
      </c>
      <c r="AX217">
        <v>600.08464285714297</v>
      </c>
      <c r="AY217">
        <v>99.442560714285705</v>
      </c>
      <c r="AZ217">
        <v>0.100263278571429</v>
      </c>
      <c r="BA217">
        <v>23.5661214285714</v>
      </c>
      <c r="BB217">
        <v>24.288924999999999</v>
      </c>
      <c r="BC217">
        <v>24.042092857142901</v>
      </c>
      <c r="BD217">
        <v>0</v>
      </c>
      <c r="BE217">
        <v>0</v>
      </c>
      <c r="BF217">
        <v>12997.1642857143</v>
      </c>
      <c r="BG217">
        <v>1041.4028571428601</v>
      </c>
      <c r="BH217">
        <v>18.7541642857143</v>
      </c>
      <c r="BI217">
        <v>1199.99821428571</v>
      </c>
      <c r="BJ217">
        <v>0.32999492857142798</v>
      </c>
      <c r="BK217">
        <v>0.329997571428572</v>
      </c>
      <c r="BL217">
        <v>0.33000739285714298</v>
      </c>
      <c r="BM217">
        <v>1.0000065357142899E-2</v>
      </c>
      <c r="BN217">
        <v>26</v>
      </c>
      <c r="BO217">
        <v>17743.053571428602</v>
      </c>
      <c r="BP217">
        <v>1560439127</v>
      </c>
      <c r="BQ217" t="s">
        <v>238</v>
      </c>
      <c r="BR217">
        <v>2</v>
      </c>
      <c r="BS217">
        <v>-0.51400000000000001</v>
      </c>
      <c r="BT217">
        <v>2.4E-2</v>
      </c>
      <c r="BU217">
        <v>400</v>
      </c>
      <c r="BV217">
        <v>19</v>
      </c>
      <c r="BW217">
        <v>0.04</v>
      </c>
      <c r="BX217">
        <v>0.04</v>
      </c>
      <c r="BY217">
        <v>24.825261793863099</v>
      </c>
      <c r="BZ217">
        <v>1.26601321388215</v>
      </c>
      <c r="CA217">
        <v>0.13577866944144901</v>
      </c>
      <c r="CB217">
        <v>0</v>
      </c>
      <c r="CC217">
        <v>-42.404117073170703</v>
      </c>
      <c r="CD217">
        <v>-2.1608905923350901</v>
      </c>
      <c r="CE217">
        <v>0.23278149589359201</v>
      </c>
      <c r="CF217">
        <v>0</v>
      </c>
      <c r="CG217">
        <v>1.62439</v>
      </c>
      <c r="CH217">
        <v>-3.5399372822299602E-2</v>
      </c>
      <c r="CI217">
        <v>3.56583106996283E-3</v>
      </c>
      <c r="CJ217">
        <v>1</v>
      </c>
      <c r="CK217">
        <v>1</v>
      </c>
      <c r="CL217">
        <v>3</v>
      </c>
      <c r="CM217" t="s">
        <v>257</v>
      </c>
      <c r="CN217">
        <v>1.8608100000000001</v>
      </c>
      <c r="CO217">
        <v>1.8577600000000001</v>
      </c>
      <c r="CP217">
        <v>1.8605</v>
      </c>
      <c r="CQ217">
        <v>1.8533299999999999</v>
      </c>
      <c r="CR217">
        <v>1.8519000000000001</v>
      </c>
      <c r="CS217">
        <v>1.8527199999999999</v>
      </c>
      <c r="CT217">
        <v>1.8564000000000001</v>
      </c>
      <c r="CU217">
        <v>1.8626400000000001</v>
      </c>
      <c r="CV217" t="s">
        <v>240</v>
      </c>
      <c r="CW217" t="s">
        <v>19</v>
      </c>
      <c r="CX217" t="s">
        <v>19</v>
      </c>
      <c r="CY217" t="s">
        <v>19</v>
      </c>
      <c r="CZ217" t="s">
        <v>241</v>
      </c>
      <c r="DA217" t="s">
        <v>242</v>
      </c>
      <c r="DB217" t="s">
        <v>243</v>
      </c>
      <c r="DC217" t="s">
        <v>243</v>
      </c>
      <c r="DD217" t="s">
        <v>243</v>
      </c>
      <c r="DE217" t="s">
        <v>243</v>
      </c>
      <c r="DF217">
        <v>0</v>
      </c>
      <c r="DG217">
        <v>100</v>
      </c>
      <c r="DH217">
        <v>100</v>
      </c>
      <c r="DI217">
        <v>-0.51400000000000001</v>
      </c>
      <c r="DJ217">
        <v>2.4E-2</v>
      </c>
      <c r="DK217">
        <v>3</v>
      </c>
      <c r="DL217">
        <v>620.28399999999999</v>
      </c>
      <c r="DM217">
        <v>287.28300000000002</v>
      </c>
      <c r="DN217">
        <v>22.9998</v>
      </c>
      <c r="DO217">
        <v>24.8384</v>
      </c>
      <c r="DP217">
        <v>30.0001</v>
      </c>
      <c r="DQ217">
        <v>24.8918</v>
      </c>
      <c r="DR217">
        <v>24.902200000000001</v>
      </c>
      <c r="DS217">
        <v>29.313300000000002</v>
      </c>
      <c r="DT217">
        <v>28.600999999999999</v>
      </c>
      <c r="DU217">
        <v>83.987700000000004</v>
      </c>
      <c r="DV217">
        <v>23</v>
      </c>
      <c r="DW217">
        <v>680.83</v>
      </c>
      <c r="DX217">
        <v>19</v>
      </c>
      <c r="DY217">
        <v>101.105</v>
      </c>
      <c r="DZ217">
        <v>105.074</v>
      </c>
    </row>
    <row r="218" spans="1:130" x14ac:dyDescent="0.25">
      <c r="A218">
        <v>202</v>
      </c>
      <c r="B218">
        <v>1560442394.5</v>
      </c>
      <c r="C218">
        <v>402</v>
      </c>
      <c r="D218" t="s">
        <v>646</v>
      </c>
      <c r="E218" t="s">
        <v>647</v>
      </c>
      <c r="G218">
        <v>1560442385.1607101</v>
      </c>
      <c r="H218">
        <f t="shared" si="87"/>
        <v>9.9421924802072892E-4</v>
      </c>
      <c r="I218">
        <f t="shared" si="88"/>
        <v>24.901196161467556</v>
      </c>
      <c r="J218">
        <f t="shared" si="89"/>
        <v>618.12417857142896</v>
      </c>
      <c r="K218">
        <f t="shared" si="90"/>
        <v>210.68946723910383</v>
      </c>
      <c r="L218">
        <f t="shared" si="91"/>
        <v>20.97248268903558</v>
      </c>
      <c r="M218">
        <f t="shared" si="92"/>
        <v>61.529410105972282</v>
      </c>
      <c r="N218">
        <f t="shared" si="93"/>
        <v>0.10083565678569313</v>
      </c>
      <c r="O218">
        <f t="shared" si="94"/>
        <v>3</v>
      </c>
      <c r="P218">
        <f t="shared" si="95"/>
        <v>9.9169027777568169E-2</v>
      </c>
      <c r="Q218">
        <f t="shared" si="96"/>
        <v>6.2128254410469985E-2</v>
      </c>
      <c r="R218">
        <f t="shared" si="97"/>
        <v>215.02239705536488</v>
      </c>
      <c r="S218">
        <f t="shared" si="98"/>
        <v>24.553810746207642</v>
      </c>
      <c r="T218">
        <f t="shared" si="99"/>
        <v>24.1633125</v>
      </c>
      <c r="U218">
        <f t="shared" si="100"/>
        <v>3.0244820118182729</v>
      </c>
      <c r="V218">
        <f t="shared" si="101"/>
        <v>70.334010762759362</v>
      </c>
      <c r="W218">
        <f t="shared" si="102"/>
        <v>2.0519690037263372</v>
      </c>
      <c r="X218">
        <f t="shared" si="103"/>
        <v>2.9174633743662737</v>
      </c>
      <c r="Y218">
        <f t="shared" si="104"/>
        <v>0.97251300809193575</v>
      </c>
      <c r="Z218">
        <f t="shared" si="105"/>
        <v>-43.845068837714145</v>
      </c>
      <c r="AA218">
        <f t="shared" si="106"/>
        <v>-96.896904042864065</v>
      </c>
      <c r="AB218">
        <f t="shared" si="107"/>
        <v>-6.7541678161533021</v>
      </c>
      <c r="AC218">
        <f t="shared" si="108"/>
        <v>67.526256358633361</v>
      </c>
      <c r="AD218">
        <v>0</v>
      </c>
      <c r="AE218">
        <v>0</v>
      </c>
      <c r="AF218">
        <v>3</v>
      </c>
      <c r="AG218">
        <v>6</v>
      </c>
      <c r="AH218">
        <v>1</v>
      </c>
      <c r="AI218">
        <f t="shared" si="109"/>
        <v>1</v>
      </c>
      <c r="AJ218">
        <f t="shared" si="110"/>
        <v>0</v>
      </c>
      <c r="AK218">
        <f t="shared" si="111"/>
        <v>67838.173978475228</v>
      </c>
      <c r="AL218">
        <f t="shared" si="112"/>
        <v>1199.9996428571401</v>
      </c>
      <c r="AM218">
        <f t="shared" si="113"/>
        <v>963.36043649978217</v>
      </c>
      <c r="AN218">
        <f t="shared" si="114"/>
        <v>0.80280060267857112</v>
      </c>
      <c r="AO218">
        <f t="shared" si="115"/>
        <v>0.22320036084999997</v>
      </c>
      <c r="AP218">
        <v>10</v>
      </c>
      <c r="AQ218">
        <v>1</v>
      </c>
      <c r="AR218" t="s">
        <v>237</v>
      </c>
      <c r="AS218">
        <v>1560442385.1607101</v>
      </c>
      <c r="AT218">
        <v>618.12417857142896</v>
      </c>
      <c r="AU218">
        <v>660.64371428571405</v>
      </c>
      <c r="AV218">
        <v>20.6140714285714</v>
      </c>
      <c r="AW218">
        <v>18.9914535714286</v>
      </c>
      <c r="AX218">
        <v>600.09467857142897</v>
      </c>
      <c r="AY218">
        <v>99.441803571428594</v>
      </c>
      <c r="AZ218">
        <v>0.10034708214285699</v>
      </c>
      <c r="BA218">
        <v>23.5642071428571</v>
      </c>
      <c r="BB218">
        <v>24.2871214285714</v>
      </c>
      <c r="BC218">
        <v>24.0395035714286</v>
      </c>
      <c r="BD218">
        <v>0</v>
      </c>
      <c r="BE218">
        <v>0</v>
      </c>
      <c r="BF218">
        <v>12996.560714285701</v>
      </c>
      <c r="BG218">
        <v>1041.41035714286</v>
      </c>
      <c r="BH218">
        <v>18.718257142857102</v>
      </c>
      <c r="BI218">
        <v>1199.9996428571401</v>
      </c>
      <c r="BJ218">
        <v>0.32999657142857097</v>
      </c>
      <c r="BK218">
        <v>0.32999699999999998</v>
      </c>
      <c r="BL218">
        <v>0.330006392857143</v>
      </c>
      <c r="BM218">
        <v>1.00000278571429E-2</v>
      </c>
      <c r="BN218">
        <v>26</v>
      </c>
      <c r="BO218">
        <v>17743.0821428571</v>
      </c>
      <c r="BP218">
        <v>1560439127</v>
      </c>
      <c r="BQ218" t="s">
        <v>238</v>
      </c>
      <c r="BR218">
        <v>2</v>
      </c>
      <c r="BS218">
        <v>-0.51400000000000001</v>
      </c>
      <c r="BT218">
        <v>2.4E-2</v>
      </c>
      <c r="BU218">
        <v>400</v>
      </c>
      <c r="BV218">
        <v>19</v>
      </c>
      <c r="BW218">
        <v>0.04</v>
      </c>
      <c r="BX218">
        <v>0.04</v>
      </c>
      <c r="BY218">
        <v>24.862246256005601</v>
      </c>
      <c r="BZ218">
        <v>1.1842745210989201</v>
      </c>
      <c r="CA218">
        <v>0.129187766307782</v>
      </c>
      <c r="CB218">
        <v>0</v>
      </c>
      <c r="CC218">
        <v>-42.470778048780502</v>
      </c>
      <c r="CD218">
        <v>-2.1294000000001798</v>
      </c>
      <c r="CE218">
        <v>0.23098763403940001</v>
      </c>
      <c r="CF218">
        <v>0</v>
      </c>
      <c r="CG218">
        <v>1.62330073170732</v>
      </c>
      <c r="CH218">
        <v>-3.3672961672475001E-2</v>
      </c>
      <c r="CI218">
        <v>3.41103760069937E-3</v>
      </c>
      <c r="CJ218">
        <v>1</v>
      </c>
      <c r="CK218">
        <v>1</v>
      </c>
      <c r="CL218">
        <v>3</v>
      </c>
      <c r="CM218" t="s">
        <v>257</v>
      </c>
      <c r="CN218">
        <v>1.8608100000000001</v>
      </c>
      <c r="CO218">
        <v>1.8577600000000001</v>
      </c>
      <c r="CP218">
        <v>1.8605</v>
      </c>
      <c r="CQ218">
        <v>1.8533299999999999</v>
      </c>
      <c r="CR218">
        <v>1.8519099999999999</v>
      </c>
      <c r="CS218">
        <v>1.8527199999999999</v>
      </c>
      <c r="CT218">
        <v>1.85639</v>
      </c>
      <c r="CU218">
        <v>1.8626400000000001</v>
      </c>
      <c r="CV218" t="s">
        <v>240</v>
      </c>
      <c r="CW218" t="s">
        <v>19</v>
      </c>
      <c r="CX218" t="s">
        <v>19</v>
      </c>
      <c r="CY218" t="s">
        <v>19</v>
      </c>
      <c r="CZ218" t="s">
        <v>241</v>
      </c>
      <c r="DA218" t="s">
        <v>242</v>
      </c>
      <c r="DB218" t="s">
        <v>243</v>
      </c>
      <c r="DC218" t="s">
        <v>243</v>
      </c>
      <c r="DD218" t="s">
        <v>243</v>
      </c>
      <c r="DE218" t="s">
        <v>243</v>
      </c>
      <c r="DF218">
        <v>0</v>
      </c>
      <c r="DG218">
        <v>100</v>
      </c>
      <c r="DH218">
        <v>100</v>
      </c>
      <c r="DI218">
        <v>-0.51400000000000001</v>
      </c>
      <c r="DJ218">
        <v>2.4E-2</v>
      </c>
      <c r="DK218">
        <v>3</v>
      </c>
      <c r="DL218">
        <v>619.84299999999996</v>
      </c>
      <c r="DM218">
        <v>287.36700000000002</v>
      </c>
      <c r="DN218">
        <v>22.9998</v>
      </c>
      <c r="DO218">
        <v>24.8384</v>
      </c>
      <c r="DP218">
        <v>30.0001</v>
      </c>
      <c r="DQ218">
        <v>24.892900000000001</v>
      </c>
      <c r="DR218">
        <v>24.903199999999998</v>
      </c>
      <c r="DS218">
        <v>29.4312</v>
      </c>
      <c r="DT218">
        <v>28.600999999999999</v>
      </c>
      <c r="DU218">
        <v>83.987700000000004</v>
      </c>
      <c r="DV218">
        <v>23</v>
      </c>
      <c r="DW218">
        <v>685.83</v>
      </c>
      <c r="DX218">
        <v>19</v>
      </c>
      <c r="DY218">
        <v>101.105</v>
      </c>
      <c r="DZ218">
        <v>105.074</v>
      </c>
    </row>
    <row r="219" spans="1:130" x14ac:dyDescent="0.25">
      <c r="A219">
        <v>203</v>
      </c>
      <c r="B219">
        <v>1560442396.5</v>
      </c>
      <c r="C219">
        <v>404</v>
      </c>
      <c r="D219" t="s">
        <v>648</v>
      </c>
      <c r="E219" t="s">
        <v>649</v>
      </c>
      <c r="G219">
        <v>1560442387.1607101</v>
      </c>
      <c r="H219">
        <f t="shared" si="87"/>
        <v>9.9353233493088954E-4</v>
      </c>
      <c r="I219">
        <f t="shared" si="88"/>
        <v>24.942677002806949</v>
      </c>
      <c r="J219">
        <f t="shared" si="89"/>
        <v>621.39382142857096</v>
      </c>
      <c r="K219">
        <f t="shared" si="90"/>
        <v>213.0722425102652</v>
      </c>
      <c r="L219">
        <f t="shared" si="91"/>
        <v>21.209498865612957</v>
      </c>
      <c r="M219">
        <f t="shared" si="92"/>
        <v>61.854380445886697</v>
      </c>
      <c r="N219">
        <f t="shared" si="93"/>
        <v>0.10079091957987175</v>
      </c>
      <c r="O219">
        <f t="shared" si="94"/>
        <v>3</v>
      </c>
      <c r="P219">
        <f t="shared" si="95"/>
        <v>9.9125756881515301E-2</v>
      </c>
      <c r="Q219">
        <f t="shared" si="96"/>
        <v>6.2101081158738171E-2</v>
      </c>
      <c r="R219">
        <f t="shared" si="97"/>
        <v>215.02250978043728</v>
      </c>
      <c r="S219">
        <f t="shared" si="98"/>
        <v>24.552102038355013</v>
      </c>
      <c r="T219">
        <f t="shared" si="99"/>
        <v>24.161114285714298</v>
      </c>
      <c r="U219">
        <f t="shared" si="100"/>
        <v>3.0240831540490785</v>
      </c>
      <c r="V219">
        <f t="shared" si="101"/>
        <v>70.337003493119596</v>
      </c>
      <c r="W219">
        <f t="shared" si="102"/>
        <v>2.0518231144554733</v>
      </c>
      <c r="X219">
        <f t="shared" si="103"/>
        <v>2.9171318261463663</v>
      </c>
      <c r="Y219">
        <f t="shared" si="104"/>
        <v>0.97226003959360519</v>
      </c>
      <c r="Z219">
        <f t="shared" si="105"/>
        <v>-43.814775970452231</v>
      </c>
      <c r="AA219">
        <f t="shared" si="106"/>
        <v>-96.846361542863548</v>
      </c>
      <c r="AB219">
        <f t="shared" si="107"/>
        <v>-6.7505054591441045</v>
      </c>
      <c r="AC219">
        <f t="shared" si="108"/>
        <v>67.610866807977374</v>
      </c>
      <c r="AD219">
        <v>0</v>
      </c>
      <c r="AE219">
        <v>0</v>
      </c>
      <c r="AF219">
        <v>3</v>
      </c>
      <c r="AG219">
        <v>6</v>
      </c>
      <c r="AH219">
        <v>1</v>
      </c>
      <c r="AI219">
        <f t="shared" si="109"/>
        <v>1</v>
      </c>
      <c r="AJ219">
        <f t="shared" si="110"/>
        <v>0</v>
      </c>
      <c r="AK219">
        <f t="shared" si="111"/>
        <v>67835.289468782634</v>
      </c>
      <c r="AL219">
        <f t="shared" si="112"/>
        <v>1200</v>
      </c>
      <c r="AM219">
        <f t="shared" si="113"/>
        <v>963.3609156428563</v>
      </c>
      <c r="AN219">
        <f t="shared" si="114"/>
        <v>0.80280076303571357</v>
      </c>
      <c r="AO219">
        <f t="shared" si="115"/>
        <v>0.22320036684999983</v>
      </c>
      <c r="AP219">
        <v>10</v>
      </c>
      <c r="AQ219">
        <v>1</v>
      </c>
      <c r="AR219" t="s">
        <v>237</v>
      </c>
      <c r="AS219">
        <v>1560442387.1607101</v>
      </c>
      <c r="AT219">
        <v>621.39382142857096</v>
      </c>
      <c r="AU219">
        <v>663.98646428571396</v>
      </c>
      <c r="AV219">
        <v>20.612771428571399</v>
      </c>
      <c r="AW219">
        <v>18.991299999999999</v>
      </c>
      <c r="AX219">
        <v>600.10485714285699</v>
      </c>
      <c r="AY219">
        <v>99.440939285714293</v>
      </c>
      <c r="AZ219">
        <v>0.10041164642857101</v>
      </c>
      <c r="BA219">
        <v>23.562321428571401</v>
      </c>
      <c r="BB219">
        <v>24.2849892857143</v>
      </c>
      <c r="BC219">
        <v>24.0372392857143</v>
      </c>
      <c r="BD219">
        <v>0</v>
      </c>
      <c r="BE219">
        <v>0</v>
      </c>
      <c r="BF219">
        <v>12995.978571428601</v>
      </c>
      <c r="BG219">
        <v>1041.405</v>
      </c>
      <c r="BH219">
        <v>18.683389285714298</v>
      </c>
      <c r="BI219">
        <v>1200</v>
      </c>
      <c r="BJ219">
        <v>0.32999696428571401</v>
      </c>
      <c r="BK219">
        <v>0.32999632142857099</v>
      </c>
      <c r="BL219">
        <v>0.33000675000000002</v>
      </c>
      <c r="BM219">
        <v>1.00000207142857E-2</v>
      </c>
      <c r="BN219">
        <v>26</v>
      </c>
      <c r="BO219">
        <v>17743.085714285698</v>
      </c>
      <c r="BP219">
        <v>1560439127</v>
      </c>
      <c r="BQ219" t="s">
        <v>238</v>
      </c>
      <c r="BR219">
        <v>2</v>
      </c>
      <c r="BS219">
        <v>-0.51400000000000001</v>
      </c>
      <c r="BT219">
        <v>2.4E-2</v>
      </c>
      <c r="BU219">
        <v>400</v>
      </c>
      <c r="BV219">
        <v>19</v>
      </c>
      <c r="BW219">
        <v>0.04</v>
      </c>
      <c r="BX219">
        <v>0.04</v>
      </c>
      <c r="BY219">
        <v>24.9121438350546</v>
      </c>
      <c r="BZ219">
        <v>1.18848290259072</v>
      </c>
      <c r="CA219">
        <v>0.129347402126889</v>
      </c>
      <c r="CB219">
        <v>0</v>
      </c>
      <c r="CC219">
        <v>-42.559685365853703</v>
      </c>
      <c r="CD219">
        <v>-2.1640432055743002</v>
      </c>
      <c r="CE219">
        <v>0.23438043138263501</v>
      </c>
      <c r="CF219">
        <v>0</v>
      </c>
      <c r="CG219">
        <v>1.6221819512195099</v>
      </c>
      <c r="CH219">
        <v>-3.2049616724740299E-2</v>
      </c>
      <c r="CI219">
        <v>3.2511207969936899E-3</v>
      </c>
      <c r="CJ219">
        <v>1</v>
      </c>
      <c r="CK219">
        <v>1</v>
      </c>
      <c r="CL219">
        <v>3</v>
      </c>
      <c r="CM219" t="s">
        <v>257</v>
      </c>
      <c r="CN219">
        <v>1.8608100000000001</v>
      </c>
      <c r="CO219">
        <v>1.8577600000000001</v>
      </c>
      <c r="CP219">
        <v>1.8605</v>
      </c>
      <c r="CQ219">
        <v>1.8533299999999999</v>
      </c>
      <c r="CR219">
        <v>1.8519000000000001</v>
      </c>
      <c r="CS219">
        <v>1.8527199999999999</v>
      </c>
      <c r="CT219">
        <v>1.8563799999999999</v>
      </c>
      <c r="CU219">
        <v>1.8626499999999999</v>
      </c>
      <c r="CV219" t="s">
        <v>240</v>
      </c>
      <c r="CW219" t="s">
        <v>19</v>
      </c>
      <c r="CX219" t="s">
        <v>19</v>
      </c>
      <c r="CY219" t="s">
        <v>19</v>
      </c>
      <c r="CZ219" t="s">
        <v>241</v>
      </c>
      <c r="DA219" t="s">
        <v>242</v>
      </c>
      <c r="DB219" t="s">
        <v>243</v>
      </c>
      <c r="DC219" t="s">
        <v>243</v>
      </c>
      <c r="DD219" t="s">
        <v>243</v>
      </c>
      <c r="DE219" t="s">
        <v>243</v>
      </c>
      <c r="DF219">
        <v>0</v>
      </c>
      <c r="DG219">
        <v>100</v>
      </c>
      <c r="DH219">
        <v>100</v>
      </c>
      <c r="DI219">
        <v>-0.51400000000000001</v>
      </c>
      <c r="DJ219">
        <v>2.4E-2</v>
      </c>
      <c r="DK219">
        <v>3</v>
      </c>
      <c r="DL219">
        <v>619.93499999999995</v>
      </c>
      <c r="DM219">
        <v>287.416</v>
      </c>
      <c r="DN219">
        <v>22.9998</v>
      </c>
      <c r="DO219">
        <v>24.839500000000001</v>
      </c>
      <c r="DP219">
        <v>30.0002</v>
      </c>
      <c r="DQ219">
        <v>24.893899999999999</v>
      </c>
      <c r="DR219">
        <v>24.904299999999999</v>
      </c>
      <c r="DS219">
        <v>29.572199999999999</v>
      </c>
      <c r="DT219">
        <v>28.600999999999999</v>
      </c>
      <c r="DU219">
        <v>83.987700000000004</v>
      </c>
      <c r="DV219">
        <v>23</v>
      </c>
      <c r="DW219">
        <v>690.83</v>
      </c>
      <c r="DX219">
        <v>19</v>
      </c>
      <c r="DY219">
        <v>101.105</v>
      </c>
      <c r="DZ219">
        <v>105.074</v>
      </c>
    </row>
    <row r="220" spans="1:130" x14ac:dyDescent="0.25">
      <c r="A220">
        <v>204</v>
      </c>
      <c r="B220">
        <v>1560442398.5</v>
      </c>
      <c r="C220">
        <v>406</v>
      </c>
      <c r="D220" t="s">
        <v>650</v>
      </c>
      <c r="E220" t="s">
        <v>651</v>
      </c>
      <c r="G220">
        <v>1560442389.1607101</v>
      </c>
      <c r="H220">
        <f t="shared" si="87"/>
        <v>9.9291447929012767E-4</v>
      </c>
      <c r="I220">
        <f t="shared" si="88"/>
        <v>24.981493805405872</v>
      </c>
      <c r="J220">
        <f t="shared" si="89"/>
        <v>624.65896428571398</v>
      </c>
      <c r="K220">
        <f t="shared" si="90"/>
        <v>215.50179703544538</v>
      </c>
      <c r="L220">
        <f t="shared" si="91"/>
        <v>21.451168331093637</v>
      </c>
      <c r="M220">
        <f t="shared" si="92"/>
        <v>62.178899557925746</v>
      </c>
      <c r="N220">
        <f t="shared" si="93"/>
        <v>0.10074865100756733</v>
      </c>
      <c r="O220">
        <f t="shared" si="94"/>
        <v>3</v>
      </c>
      <c r="P220">
        <f t="shared" si="95"/>
        <v>9.9084873123820499E-2</v>
      </c>
      <c r="Q220">
        <f t="shared" si="96"/>
        <v>6.2075407033732696E-2</v>
      </c>
      <c r="R220">
        <f t="shared" si="97"/>
        <v>215.02258156118006</v>
      </c>
      <c r="S220">
        <f t="shared" si="98"/>
        <v>24.550607479841496</v>
      </c>
      <c r="T220">
        <f t="shared" si="99"/>
        <v>24.159174999999998</v>
      </c>
      <c r="U220">
        <f t="shared" si="100"/>
        <v>3.0237313160829227</v>
      </c>
      <c r="V220">
        <f t="shared" si="101"/>
        <v>70.339123927137948</v>
      </c>
      <c r="W220">
        <f t="shared" si="102"/>
        <v>2.0516804906036583</v>
      </c>
      <c r="X220">
        <f t="shared" si="103"/>
        <v>2.916841120638535</v>
      </c>
      <c r="Y220">
        <f t="shared" si="104"/>
        <v>0.97205082547926436</v>
      </c>
      <c r="Z220">
        <f t="shared" si="105"/>
        <v>-43.78752853669463</v>
      </c>
      <c r="AA220">
        <f t="shared" si="106"/>
        <v>-96.80015125715174</v>
      </c>
      <c r="AB220">
        <f t="shared" si="107"/>
        <v>-6.747161955131074</v>
      </c>
      <c r="AC220">
        <f t="shared" si="108"/>
        <v>67.687739812202622</v>
      </c>
      <c r="AD220">
        <v>0</v>
      </c>
      <c r="AE220">
        <v>0</v>
      </c>
      <c r="AF220">
        <v>3</v>
      </c>
      <c r="AG220">
        <v>6</v>
      </c>
      <c r="AH220">
        <v>1</v>
      </c>
      <c r="AI220">
        <f t="shared" si="109"/>
        <v>1</v>
      </c>
      <c r="AJ220">
        <f t="shared" si="110"/>
        <v>0</v>
      </c>
      <c r="AK220">
        <f t="shared" si="111"/>
        <v>67836.11950891657</v>
      </c>
      <c r="AL220">
        <f t="shared" si="112"/>
        <v>1200</v>
      </c>
      <c r="AM220">
        <f t="shared" si="113"/>
        <v>963.36099600000045</v>
      </c>
      <c r="AN220">
        <f t="shared" si="114"/>
        <v>0.80280083000000035</v>
      </c>
      <c r="AO220">
        <f t="shared" si="115"/>
        <v>0.2232004227428572</v>
      </c>
      <c r="AP220">
        <v>10</v>
      </c>
      <c r="AQ220">
        <v>1</v>
      </c>
      <c r="AR220" t="s">
        <v>237</v>
      </c>
      <c r="AS220">
        <v>1560442389.1607101</v>
      </c>
      <c r="AT220">
        <v>624.65896428571398</v>
      </c>
      <c r="AU220">
        <v>667.32150000000001</v>
      </c>
      <c r="AV220">
        <v>20.611503571428599</v>
      </c>
      <c r="AW220">
        <v>18.991021428571401</v>
      </c>
      <c r="AX220">
        <v>600.09857142857197</v>
      </c>
      <c r="AY220">
        <v>99.440228571428605</v>
      </c>
      <c r="AZ220">
        <v>0.100325735714286</v>
      </c>
      <c r="BA220">
        <v>23.5606678571428</v>
      </c>
      <c r="BB220">
        <v>24.282921428571399</v>
      </c>
      <c r="BC220">
        <v>24.0354285714286</v>
      </c>
      <c r="BD220">
        <v>0</v>
      </c>
      <c r="BE220">
        <v>0</v>
      </c>
      <c r="BF220">
        <v>12996.1785714286</v>
      </c>
      <c r="BG220">
        <v>1041.40321428571</v>
      </c>
      <c r="BH220">
        <v>18.6511035714286</v>
      </c>
      <c r="BI220">
        <v>1200</v>
      </c>
      <c r="BJ220">
        <v>0.32999639285714299</v>
      </c>
      <c r="BK220">
        <v>0.32999610714285699</v>
      </c>
      <c r="BL220">
        <v>0.33000753571428598</v>
      </c>
      <c r="BM220">
        <v>1.00000385714286E-2</v>
      </c>
      <c r="BN220">
        <v>26</v>
      </c>
      <c r="BO220">
        <v>17743.089285714301</v>
      </c>
      <c r="BP220">
        <v>1560439127</v>
      </c>
      <c r="BQ220" t="s">
        <v>238</v>
      </c>
      <c r="BR220">
        <v>2</v>
      </c>
      <c r="BS220">
        <v>-0.51400000000000001</v>
      </c>
      <c r="BT220">
        <v>2.4E-2</v>
      </c>
      <c r="BU220">
        <v>400</v>
      </c>
      <c r="BV220">
        <v>19</v>
      </c>
      <c r="BW220">
        <v>0.04</v>
      </c>
      <c r="BX220">
        <v>0.04</v>
      </c>
      <c r="BY220">
        <v>24.953515236960499</v>
      </c>
      <c r="BZ220">
        <v>1.3063643442256101</v>
      </c>
      <c r="CA220">
        <v>0.13984374964874999</v>
      </c>
      <c r="CB220">
        <v>0</v>
      </c>
      <c r="CC220">
        <v>-42.626121951219503</v>
      </c>
      <c r="CD220">
        <v>-2.35828432055763</v>
      </c>
      <c r="CE220">
        <v>0.250955837638763</v>
      </c>
      <c r="CF220">
        <v>0</v>
      </c>
      <c r="CG220">
        <v>1.6211426829268301</v>
      </c>
      <c r="CH220">
        <v>-2.88907317073166E-2</v>
      </c>
      <c r="CI220">
        <v>2.9491652596510998E-3</v>
      </c>
      <c r="CJ220">
        <v>1</v>
      </c>
      <c r="CK220">
        <v>1</v>
      </c>
      <c r="CL220">
        <v>3</v>
      </c>
      <c r="CM220" t="s">
        <v>257</v>
      </c>
      <c r="CN220">
        <v>1.8608100000000001</v>
      </c>
      <c r="CO220">
        <v>1.8577600000000001</v>
      </c>
      <c r="CP220">
        <v>1.8605100000000001</v>
      </c>
      <c r="CQ220">
        <v>1.8533299999999999</v>
      </c>
      <c r="CR220">
        <v>1.85189</v>
      </c>
      <c r="CS220">
        <v>1.85273</v>
      </c>
      <c r="CT220">
        <v>1.8564099999999999</v>
      </c>
      <c r="CU220">
        <v>1.8626499999999999</v>
      </c>
      <c r="CV220" t="s">
        <v>240</v>
      </c>
      <c r="CW220" t="s">
        <v>19</v>
      </c>
      <c r="CX220" t="s">
        <v>19</v>
      </c>
      <c r="CY220" t="s">
        <v>19</v>
      </c>
      <c r="CZ220" t="s">
        <v>241</v>
      </c>
      <c r="DA220" t="s">
        <v>242</v>
      </c>
      <c r="DB220" t="s">
        <v>243</v>
      </c>
      <c r="DC220" t="s">
        <v>243</v>
      </c>
      <c r="DD220" t="s">
        <v>243</v>
      </c>
      <c r="DE220" t="s">
        <v>243</v>
      </c>
      <c r="DF220">
        <v>0</v>
      </c>
      <c r="DG220">
        <v>100</v>
      </c>
      <c r="DH220">
        <v>100</v>
      </c>
      <c r="DI220">
        <v>-0.51400000000000001</v>
      </c>
      <c r="DJ220">
        <v>2.4E-2</v>
      </c>
      <c r="DK220">
        <v>3</v>
      </c>
      <c r="DL220">
        <v>620.47900000000004</v>
      </c>
      <c r="DM220">
        <v>287.30799999999999</v>
      </c>
      <c r="DN220">
        <v>22.9999</v>
      </c>
      <c r="DO220">
        <v>24.840499999999999</v>
      </c>
      <c r="DP220">
        <v>30.0002</v>
      </c>
      <c r="DQ220">
        <v>24.8949</v>
      </c>
      <c r="DR220">
        <v>24.904900000000001</v>
      </c>
      <c r="DS220">
        <v>29.657</v>
      </c>
      <c r="DT220">
        <v>28.600999999999999</v>
      </c>
      <c r="DU220">
        <v>83.987700000000004</v>
      </c>
      <c r="DV220">
        <v>23</v>
      </c>
      <c r="DW220">
        <v>690.83</v>
      </c>
      <c r="DX220">
        <v>19</v>
      </c>
      <c r="DY220">
        <v>101.105</v>
      </c>
      <c r="DZ220">
        <v>105.074</v>
      </c>
    </row>
    <row r="221" spans="1:130" x14ac:dyDescent="0.25">
      <c r="A221">
        <v>205</v>
      </c>
      <c r="B221">
        <v>1560442400.5</v>
      </c>
      <c r="C221">
        <v>408</v>
      </c>
      <c r="D221" t="s">
        <v>652</v>
      </c>
      <c r="E221" t="s">
        <v>653</v>
      </c>
      <c r="G221">
        <v>1560442391.1607101</v>
      </c>
      <c r="H221">
        <f t="shared" si="87"/>
        <v>9.9242781059178634E-4</v>
      </c>
      <c r="I221">
        <f t="shared" si="88"/>
        <v>25.022502951201083</v>
      </c>
      <c r="J221">
        <f t="shared" si="89"/>
        <v>627.92328571428595</v>
      </c>
      <c r="K221">
        <f t="shared" si="90"/>
        <v>217.91238424889536</v>
      </c>
      <c r="L221">
        <f t="shared" si="91"/>
        <v>21.690955407153062</v>
      </c>
      <c r="M221">
        <f t="shared" si="92"/>
        <v>62.503359028850845</v>
      </c>
      <c r="N221">
        <f t="shared" si="93"/>
        <v>0.10071100635293054</v>
      </c>
      <c r="O221">
        <f t="shared" si="94"/>
        <v>3</v>
      </c>
      <c r="P221">
        <f t="shared" si="95"/>
        <v>9.9048461316776873E-2</v>
      </c>
      <c r="Q221">
        <f t="shared" si="96"/>
        <v>6.2052541240491109E-2</v>
      </c>
      <c r="R221">
        <f t="shared" si="97"/>
        <v>215.02255000883181</v>
      </c>
      <c r="S221">
        <f t="shared" si="98"/>
        <v>24.549439357704781</v>
      </c>
      <c r="T221">
        <f t="shared" si="99"/>
        <v>24.157810714285702</v>
      </c>
      <c r="U221">
        <f t="shared" si="100"/>
        <v>3.0234838198425571</v>
      </c>
      <c r="V221">
        <f t="shared" si="101"/>
        <v>70.340403959873214</v>
      </c>
      <c r="W221">
        <f t="shared" si="102"/>
        <v>2.0515579626468035</v>
      </c>
      <c r="X221">
        <f t="shared" si="103"/>
        <v>2.9166138480199049</v>
      </c>
      <c r="Y221">
        <f t="shared" si="104"/>
        <v>0.97192585719575364</v>
      </c>
      <c r="Z221">
        <f t="shared" si="105"/>
        <v>-43.766066447097778</v>
      </c>
      <c r="AA221">
        <f t="shared" si="106"/>
        <v>-96.788598685712444</v>
      </c>
      <c r="AB221">
        <f t="shared" si="107"/>
        <v>-6.7462661386442804</v>
      </c>
      <c r="AC221">
        <f t="shared" si="108"/>
        <v>67.721618737377312</v>
      </c>
      <c r="AD221">
        <v>0</v>
      </c>
      <c r="AE221">
        <v>0</v>
      </c>
      <c r="AF221">
        <v>3</v>
      </c>
      <c r="AG221">
        <v>6</v>
      </c>
      <c r="AH221">
        <v>1</v>
      </c>
      <c r="AI221">
        <f t="shared" si="109"/>
        <v>1</v>
      </c>
      <c r="AJ221">
        <f t="shared" si="110"/>
        <v>0</v>
      </c>
      <c r="AK221">
        <f t="shared" si="111"/>
        <v>67844.184486944971</v>
      </c>
      <c r="AL221">
        <f t="shared" si="112"/>
        <v>1199.9996428571401</v>
      </c>
      <c r="AM221">
        <f t="shared" si="113"/>
        <v>963.36078449967943</v>
      </c>
      <c r="AN221">
        <f t="shared" si="114"/>
        <v>0.8028008926785718</v>
      </c>
      <c r="AO221">
        <f t="shared" si="115"/>
        <v>0.22320043899285727</v>
      </c>
      <c r="AP221">
        <v>10</v>
      </c>
      <c r="AQ221">
        <v>1</v>
      </c>
      <c r="AR221" t="s">
        <v>237</v>
      </c>
      <c r="AS221">
        <v>1560442391.1607101</v>
      </c>
      <c r="AT221">
        <v>627.92328571428595</v>
      </c>
      <c r="AU221">
        <v>670.66064285714299</v>
      </c>
      <c r="AV221">
        <v>20.610428571428599</v>
      </c>
      <c r="AW221">
        <v>18.990678571428599</v>
      </c>
      <c r="AX221">
        <v>600.07621428571395</v>
      </c>
      <c r="AY221">
        <v>99.439628571428599</v>
      </c>
      <c r="AZ221">
        <v>0.100172628571429</v>
      </c>
      <c r="BA221">
        <v>23.559374999999999</v>
      </c>
      <c r="BB221">
        <v>24.281825000000001</v>
      </c>
      <c r="BC221">
        <v>24.033796428571399</v>
      </c>
      <c r="BD221">
        <v>0</v>
      </c>
      <c r="BE221">
        <v>0</v>
      </c>
      <c r="BF221">
        <v>12997.924999999999</v>
      </c>
      <c r="BG221">
        <v>1041.4028571428601</v>
      </c>
      <c r="BH221">
        <v>18.6239214285714</v>
      </c>
      <c r="BI221">
        <v>1199.9996428571401</v>
      </c>
      <c r="BJ221">
        <v>0.32999639285714299</v>
      </c>
      <c r="BK221">
        <v>0.32999600000000001</v>
      </c>
      <c r="BL221">
        <v>0.33000767857142899</v>
      </c>
      <c r="BM221">
        <v>1.0000056428571401E-2</v>
      </c>
      <c r="BN221">
        <v>26</v>
      </c>
      <c r="BO221">
        <v>17743.089285714301</v>
      </c>
      <c r="BP221">
        <v>1560439127</v>
      </c>
      <c r="BQ221" t="s">
        <v>238</v>
      </c>
      <c r="BR221">
        <v>2</v>
      </c>
      <c r="BS221">
        <v>-0.51400000000000001</v>
      </c>
      <c r="BT221">
        <v>2.4E-2</v>
      </c>
      <c r="BU221">
        <v>400</v>
      </c>
      <c r="BV221">
        <v>19</v>
      </c>
      <c r="BW221">
        <v>0.04</v>
      </c>
      <c r="BX221">
        <v>0.04</v>
      </c>
      <c r="BY221">
        <v>24.9822949805916</v>
      </c>
      <c r="BZ221">
        <v>1.25292072786425</v>
      </c>
      <c r="CA221">
        <v>0.136663720749781</v>
      </c>
      <c r="CB221">
        <v>0</v>
      </c>
      <c r="CC221">
        <v>-42.681919512195101</v>
      </c>
      <c r="CD221">
        <v>-2.2525839721255299</v>
      </c>
      <c r="CE221">
        <v>0.244054824128207</v>
      </c>
      <c r="CF221">
        <v>0</v>
      </c>
      <c r="CG221">
        <v>1.62027804878049</v>
      </c>
      <c r="CH221">
        <v>-2.3578536585368601E-2</v>
      </c>
      <c r="CI221">
        <v>2.45382152879574E-3</v>
      </c>
      <c r="CJ221">
        <v>1</v>
      </c>
      <c r="CK221">
        <v>1</v>
      </c>
      <c r="CL221">
        <v>3</v>
      </c>
      <c r="CM221" t="s">
        <v>257</v>
      </c>
      <c r="CN221">
        <v>1.8608100000000001</v>
      </c>
      <c r="CO221">
        <v>1.8577600000000001</v>
      </c>
      <c r="CP221">
        <v>1.86052</v>
      </c>
      <c r="CQ221">
        <v>1.8533299999999999</v>
      </c>
      <c r="CR221">
        <v>1.85189</v>
      </c>
      <c r="CS221">
        <v>1.85273</v>
      </c>
      <c r="CT221">
        <v>1.8564099999999999</v>
      </c>
      <c r="CU221">
        <v>1.8626499999999999</v>
      </c>
      <c r="CV221" t="s">
        <v>240</v>
      </c>
      <c r="CW221" t="s">
        <v>19</v>
      </c>
      <c r="CX221" t="s">
        <v>19</v>
      </c>
      <c r="CY221" t="s">
        <v>19</v>
      </c>
      <c r="CZ221" t="s">
        <v>241</v>
      </c>
      <c r="DA221" t="s">
        <v>242</v>
      </c>
      <c r="DB221" t="s">
        <v>243</v>
      </c>
      <c r="DC221" t="s">
        <v>243</v>
      </c>
      <c r="DD221" t="s">
        <v>243</v>
      </c>
      <c r="DE221" t="s">
        <v>243</v>
      </c>
      <c r="DF221">
        <v>0</v>
      </c>
      <c r="DG221">
        <v>100</v>
      </c>
      <c r="DH221">
        <v>100</v>
      </c>
      <c r="DI221">
        <v>-0.51400000000000001</v>
      </c>
      <c r="DJ221">
        <v>2.4E-2</v>
      </c>
      <c r="DK221">
        <v>3</v>
      </c>
      <c r="DL221">
        <v>620.41200000000003</v>
      </c>
      <c r="DM221">
        <v>287.35500000000002</v>
      </c>
      <c r="DN221">
        <v>23.0001</v>
      </c>
      <c r="DO221">
        <v>24.840499999999999</v>
      </c>
      <c r="DP221">
        <v>30.0001</v>
      </c>
      <c r="DQ221">
        <v>24.896000000000001</v>
      </c>
      <c r="DR221">
        <v>24.9053</v>
      </c>
      <c r="DS221">
        <v>29.779499999999999</v>
      </c>
      <c r="DT221">
        <v>28.600999999999999</v>
      </c>
      <c r="DU221">
        <v>83.987700000000004</v>
      </c>
      <c r="DV221">
        <v>23</v>
      </c>
      <c r="DW221">
        <v>695.83</v>
      </c>
      <c r="DX221">
        <v>19</v>
      </c>
      <c r="DY221">
        <v>101.105</v>
      </c>
      <c r="DZ221">
        <v>105.074</v>
      </c>
    </row>
    <row r="222" spans="1:130" x14ac:dyDescent="0.25">
      <c r="A222">
        <v>206</v>
      </c>
      <c r="B222">
        <v>1560442402.5</v>
      </c>
      <c r="C222">
        <v>410</v>
      </c>
      <c r="D222" t="s">
        <v>654</v>
      </c>
      <c r="E222" t="s">
        <v>655</v>
      </c>
      <c r="G222">
        <v>1560442393.1607101</v>
      </c>
      <c r="H222">
        <f t="shared" si="87"/>
        <v>9.9204392831667891E-4</v>
      </c>
      <c r="I222">
        <f t="shared" si="88"/>
        <v>25.057055834058851</v>
      </c>
      <c r="J222">
        <f t="shared" si="89"/>
        <v>631.19064285714296</v>
      </c>
      <c r="K222">
        <f t="shared" si="90"/>
        <v>220.43277136510849</v>
      </c>
      <c r="L222">
        <f t="shared" si="91"/>
        <v>21.941699791402613</v>
      </c>
      <c r="M222">
        <f t="shared" si="92"/>
        <v>62.828206128093107</v>
      </c>
      <c r="N222">
        <f t="shared" si="93"/>
        <v>0.10067457369255044</v>
      </c>
      <c r="O222">
        <f t="shared" si="94"/>
        <v>3</v>
      </c>
      <c r="P222">
        <f t="shared" si="95"/>
        <v>9.9013221383761049E-2</v>
      </c>
      <c r="Q222">
        <f t="shared" si="96"/>
        <v>6.2030411395777002E-2</v>
      </c>
      <c r="R222">
        <f t="shared" si="97"/>
        <v>215.02243648456638</v>
      </c>
      <c r="S222">
        <f t="shared" si="98"/>
        <v>24.548704970901948</v>
      </c>
      <c r="T222">
        <f t="shared" si="99"/>
        <v>24.157046428571398</v>
      </c>
      <c r="U222">
        <f t="shared" si="100"/>
        <v>3.0233451778564708</v>
      </c>
      <c r="V222">
        <f t="shared" si="101"/>
        <v>70.340380379460129</v>
      </c>
      <c r="W222">
        <f t="shared" si="102"/>
        <v>2.0514543844969553</v>
      </c>
      <c r="X222">
        <f t="shared" si="103"/>
        <v>2.9164675730073162</v>
      </c>
      <c r="Y222">
        <f t="shared" si="104"/>
        <v>0.97189079335951556</v>
      </c>
      <c r="Z222">
        <f t="shared" si="105"/>
        <v>-43.749137238765542</v>
      </c>
      <c r="AA222">
        <f t="shared" si="106"/>
        <v>-96.799573628559614</v>
      </c>
      <c r="AB222">
        <f t="shared" si="107"/>
        <v>-6.7469766796522643</v>
      </c>
      <c r="AC222">
        <f t="shared" si="108"/>
        <v>67.726748937588951</v>
      </c>
      <c r="AD222">
        <v>0</v>
      </c>
      <c r="AE222">
        <v>0</v>
      </c>
      <c r="AF222">
        <v>3</v>
      </c>
      <c r="AG222">
        <v>6</v>
      </c>
      <c r="AH222">
        <v>1</v>
      </c>
      <c r="AI222">
        <f t="shared" si="109"/>
        <v>1</v>
      </c>
      <c r="AJ222">
        <f t="shared" si="110"/>
        <v>0</v>
      </c>
      <c r="AK222">
        <f t="shared" si="111"/>
        <v>67849.574019933571</v>
      </c>
      <c r="AL222">
        <f t="shared" si="112"/>
        <v>1199.99928571429</v>
      </c>
      <c r="AM222">
        <f t="shared" si="113"/>
        <v>963.36051449935496</v>
      </c>
      <c r="AN222">
        <f t="shared" si="114"/>
        <v>0.8028009066071421</v>
      </c>
      <c r="AO222">
        <f t="shared" si="115"/>
        <v>0.22320038370714265</v>
      </c>
      <c r="AP222">
        <v>10</v>
      </c>
      <c r="AQ222">
        <v>1</v>
      </c>
      <c r="AR222" t="s">
        <v>237</v>
      </c>
      <c r="AS222">
        <v>1560442393.1607101</v>
      </c>
      <c r="AT222">
        <v>631.19064285714296</v>
      </c>
      <c r="AU222">
        <v>673.99171428571401</v>
      </c>
      <c r="AV222">
        <v>20.609514285714301</v>
      </c>
      <c r="AW222">
        <v>18.990346428571399</v>
      </c>
      <c r="AX222">
        <v>600.060321428571</v>
      </c>
      <c r="AY222">
        <v>99.439110714285704</v>
      </c>
      <c r="AZ222">
        <v>0.100080557142857</v>
      </c>
      <c r="BA222">
        <v>23.5585428571429</v>
      </c>
      <c r="BB222">
        <v>24.281621428571398</v>
      </c>
      <c r="BC222">
        <v>24.032471428571402</v>
      </c>
      <c r="BD222">
        <v>0</v>
      </c>
      <c r="BE222">
        <v>0</v>
      </c>
      <c r="BF222">
        <v>12999.1107142857</v>
      </c>
      <c r="BG222">
        <v>1041.39857142857</v>
      </c>
      <c r="BH222">
        <v>18.596</v>
      </c>
      <c r="BI222">
        <v>1199.99928571429</v>
      </c>
      <c r="BJ222">
        <v>0.32999707142857099</v>
      </c>
      <c r="BK222">
        <v>0.32999546428571402</v>
      </c>
      <c r="BL222">
        <v>0.33000746428571398</v>
      </c>
      <c r="BM222">
        <v>1.0000063571428601E-2</v>
      </c>
      <c r="BN222">
        <v>26</v>
      </c>
      <c r="BO222">
        <v>17743.089285714301</v>
      </c>
      <c r="BP222">
        <v>1560439127</v>
      </c>
      <c r="BQ222" t="s">
        <v>238</v>
      </c>
      <c r="BR222">
        <v>2</v>
      </c>
      <c r="BS222">
        <v>-0.51400000000000001</v>
      </c>
      <c r="BT222">
        <v>2.4E-2</v>
      </c>
      <c r="BU222">
        <v>400</v>
      </c>
      <c r="BV222">
        <v>19</v>
      </c>
      <c r="BW222">
        <v>0.04</v>
      </c>
      <c r="BX222">
        <v>0.04</v>
      </c>
      <c r="BY222">
        <v>25.027729625533699</v>
      </c>
      <c r="BZ222">
        <v>1.1228935567040601</v>
      </c>
      <c r="CA222">
        <v>0.122992514017486</v>
      </c>
      <c r="CB222">
        <v>0</v>
      </c>
      <c r="CC222">
        <v>-42.766690243902403</v>
      </c>
      <c r="CD222">
        <v>-1.99749616724727</v>
      </c>
      <c r="CE222">
        <v>0.21643735961364399</v>
      </c>
      <c r="CF222">
        <v>0</v>
      </c>
      <c r="CG222">
        <v>1.61951975609756</v>
      </c>
      <c r="CH222">
        <v>-1.9674564459929499E-2</v>
      </c>
      <c r="CI222">
        <v>2.0618124726121101E-3</v>
      </c>
      <c r="CJ222">
        <v>1</v>
      </c>
      <c r="CK222">
        <v>1</v>
      </c>
      <c r="CL222">
        <v>3</v>
      </c>
      <c r="CM222" t="s">
        <v>257</v>
      </c>
      <c r="CN222">
        <v>1.8608100000000001</v>
      </c>
      <c r="CO222">
        <v>1.8577600000000001</v>
      </c>
      <c r="CP222">
        <v>1.8605100000000001</v>
      </c>
      <c r="CQ222">
        <v>1.8533299999999999</v>
      </c>
      <c r="CR222">
        <v>1.8518699999999999</v>
      </c>
      <c r="CS222">
        <v>1.8527199999999999</v>
      </c>
      <c r="CT222">
        <v>1.85639</v>
      </c>
      <c r="CU222">
        <v>1.8626499999999999</v>
      </c>
      <c r="CV222" t="s">
        <v>240</v>
      </c>
      <c r="CW222" t="s">
        <v>19</v>
      </c>
      <c r="CX222" t="s">
        <v>19</v>
      </c>
      <c r="CY222" t="s">
        <v>19</v>
      </c>
      <c r="CZ222" t="s">
        <v>241</v>
      </c>
      <c r="DA222" t="s">
        <v>242</v>
      </c>
      <c r="DB222" t="s">
        <v>243</v>
      </c>
      <c r="DC222" t="s">
        <v>243</v>
      </c>
      <c r="DD222" t="s">
        <v>243</v>
      </c>
      <c r="DE222" t="s">
        <v>243</v>
      </c>
      <c r="DF222">
        <v>0</v>
      </c>
      <c r="DG222">
        <v>100</v>
      </c>
      <c r="DH222">
        <v>100</v>
      </c>
      <c r="DI222">
        <v>-0.51400000000000001</v>
      </c>
      <c r="DJ222">
        <v>2.4E-2</v>
      </c>
      <c r="DK222">
        <v>3</v>
      </c>
      <c r="DL222">
        <v>620.05799999999999</v>
      </c>
      <c r="DM222">
        <v>287.38200000000001</v>
      </c>
      <c r="DN222">
        <v>23.0001</v>
      </c>
      <c r="DO222">
        <v>24.8416</v>
      </c>
      <c r="DP222">
        <v>30.000299999999999</v>
      </c>
      <c r="DQ222">
        <v>24.896000000000001</v>
      </c>
      <c r="DR222">
        <v>24.906400000000001</v>
      </c>
      <c r="DS222">
        <v>29.9176</v>
      </c>
      <c r="DT222">
        <v>28.600999999999999</v>
      </c>
      <c r="DU222">
        <v>83.987700000000004</v>
      </c>
      <c r="DV222">
        <v>23</v>
      </c>
      <c r="DW222">
        <v>700.83</v>
      </c>
      <c r="DX222">
        <v>19</v>
      </c>
      <c r="DY222">
        <v>101.105</v>
      </c>
      <c r="DZ222">
        <v>105.074</v>
      </c>
    </row>
    <row r="223" spans="1:130" x14ac:dyDescent="0.25">
      <c r="A223">
        <v>207</v>
      </c>
      <c r="B223">
        <v>1560442404.5</v>
      </c>
      <c r="C223">
        <v>412</v>
      </c>
      <c r="D223" t="s">
        <v>656</v>
      </c>
      <c r="E223" t="s">
        <v>657</v>
      </c>
      <c r="G223">
        <v>1560442395.1607101</v>
      </c>
      <c r="H223">
        <f t="shared" si="87"/>
        <v>9.9163331563198844E-4</v>
      </c>
      <c r="I223">
        <f t="shared" si="88"/>
        <v>25.090808611586414</v>
      </c>
      <c r="J223">
        <f t="shared" si="89"/>
        <v>634.45507142857105</v>
      </c>
      <c r="K223">
        <f t="shared" si="90"/>
        <v>222.91099926268373</v>
      </c>
      <c r="L223">
        <f t="shared" si="91"/>
        <v>22.188316569686229</v>
      </c>
      <c r="M223">
        <f t="shared" si="92"/>
        <v>63.15296248576216</v>
      </c>
      <c r="N223">
        <f t="shared" si="93"/>
        <v>0.10062519772505028</v>
      </c>
      <c r="O223">
        <f t="shared" si="94"/>
        <v>3</v>
      </c>
      <c r="P223">
        <f t="shared" si="95"/>
        <v>9.8965461208048514E-2</v>
      </c>
      <c r="Q223">
        <f t="shared" si="96"/>
        <v>6.2000419194463086E-2</v>
      </c>
      <c r="R223">
        <f t="shared" si="97"/>
        <v>215.02264003572844</v>
      </c>
      <c r="S223">
        <f t="shared" si="98"/>
        <v>24.548396817364118</v>
      </c>
      <c r="T223">
        <f t="shared" si="99"/>
        <v>24.156835714285748</v>
      </c>
      <c r="U223">
        <f t="shared" si="100"/>
        <v>3.0233069551087914</v>
      </c>
      <c r="V223">
        <f t="shared" si="101"/>
        <v>70.33861822136916</v>
      </c>
      <c r="W223">
        <f t="shared" si="102"/>
        <v>2.051351770288266</v>
      </c>
      <c r="X223">
        <f t="shared" si="103"/>
        <v>2.9163947517880824</v>
      </c>
      <c r="Y223">
        <f t="shared" si="104"/>
        <v>0.97195518482052545</v>
      </c>
      <c r="Z223">
        <f t="shared" si="105"/>
        <v>-43.73102921937069</v>
      </c>
      <c r="AA223">
        <f t="shared" si="106"/>
        <v>-96.832498457143629</v>
      </c>
      <c r="AB223">
        <f t="shared" si="107"/>
        <v>-6.7492502459656682</v>
      </c>
      <c r="AC223">
        <f t="shared" si="108"/>
        <v>67.709862113248448</v>
      </c>
      <c r="AD223">
        <v>0</v>
      </c>
      <c r="AE223">
        <v>0</v>
      </c>
      <c r="AF223">
        <v>3</v>
      </c>
      <c r="AG223">
        <v>6</v>
      </c>
      <c r="AH223">
        <v>1</v>
      </c>
      <c r="AI223">
        <f t="shared" si="109"/>
        <v>1</v>
      </c>
      <c r="AJ223">
        <f t="shared" si="110"/>
        <v>0</v>
      </c>
      <c r="AK223">
        <f t="shared" si="111"/>
        <v>67847.53518917186</v>
      </c>
      <c r="AL223">
        <f t="shared" si="112"/>
        <v>1200.00071428571</v>
      </c>
      <c r="AM223">
        <f t="shared" si="113"/>
        <v>963.36158785774319</v>
      </c>
      <c r="AN223">
        <f t="shared" si="114"/>
        <v>0.8028008453571428</v>
      </c>
      <c r="AO223">
        <f t="shared" si="115"/>
        <v>0.2232003463142857</v>
      </c>
      <c r="AP223">
        <v>10</v>
      </c>
      <c r="AQ223">
        <v>1</v>
      </c>
      <c r="AR223" t="s">
        <v>237</v>
      </c>
      <c r="AS223">
        <v>1560442395.1607101</v>
      </c>
      <c r="AT223">
        <v>634.45507142857105</v>
      </c>
      <c r="AU223">
        <v>677.318035714286</v>
      </c>
      <c r="AV223">
        <v>20.608542857142901</v>
      </c>
      <c r="AW223">
        <v>18.990017857142899</v>
      </c>
      <c r="AX223">
        <v>600.05078571428601</v>
      </c>
      <c r="AY223">
        <v>99.438924999999998</v>
      </c>
      <c r="AZ223">
        <v>9.9979060714285695E-2</v>
      </c>
      <c r="BA223">
        <v>23.5581285714286</v>
      </c>
      <c r="BB223">
        <v>24.281017857142899</v>
      </c>
      <c r="BC223">
        <v>24.0326535714286</v>
      </c>
      <c r="BD223">
        <v>0</v>
      </c>
      <c r="BE223">
        <v>0</v>
      </c>
      <c r="BF223">
        <v>12998.6821428571</v>
      </c>
      <c r="BG223">
        <v>1041.39678571429</v>
      </c>
      <c r="BH223">
        <v>18.568525000000001</v>
      </c>
      <c r="BI223">
        <v>1200.00071428571</v>
      </c>
      <c r="BJ223">
        <v>0.32999728571428599</v>
      </c>
      <c r="BK223">
        <v>0.32999528571428599</v>
      </c>
      <c r="BL223">
        <v>0.33000732142857098</v>
      </c>
      <c r="BM223">
        <v>1.0000074285714301E-2</v>
      </c>
      <c r="BN223">
        <v>26</v>
      </c>
      <c r="BO223">
        <v>17743.099999999999</v>
      </c>
      <c r="BP223">
        <v>1560439127</v>
      </c>
      <c r="BQ223" t="s">
        <v>238</v>
      </c>
      <c r="BR223">
        <v>2</v>
      </c>
      <c r="BS223">
        <v>-0.51400000000000001</v>
      </c>
      <c r="BT223">
        <v>2.4E-2</v>
      </c>
      <c r="BU223">
        <v>400</v>
      </c>
      <c r="BV223">
        <v>19</v>
      </c>
      <c r="BW223">
        <v>0.04</v>
      </c>
      <c r="BX223">
        <v>0.04</v>
      </c>
      <c r="BY223">
        <v>25.0656608472556</v>
      </c>
      <c r="BZ223">
        <v>1.15171646759194</v>
      </c>
      <c r="CA223">
        <v>0.12474308666535699</v>
      </c>
      <c r="CB223">
        <v>0</v>
      </c>
      <c r="CC223">
        <v>-42.830780487804901</v>
      </c>
      <c r="CD223">
        <v>-2.08286550522645</v>
      </c>
      <c r="CE223">
        <v>0.223820450927569</v>
      </c>
      <c r="CF223">
        <v>0</v>
      </c>
      <c r="CG223">
        <v>1.6189217073170701</v>
      </c>
      <c r="CH223">
        <v>-1.9430383275257299E-2</v>
      </c>
      <c r="CI223">
        <v>2.0403860256943602E-3</v>
      </c>
      <c r="CJ223">
        <v>1</v>
      </c>
      <c r="CK223">
        <v>1</v>
      </c>
      <c r="CL223">
        <v>3</v>
      </c>
      <c r="CM223" t="s">
        <v>257</v>
      </c>
      <c r="CN223">
        <v>1.8608100000000001</v>
      </c>
      <c r="CO223">
        <v>1.8577600000000001</v>
      </c>
      <c r="CP223">
        <v>1.8605100000000001</v>
      </c>
      <c r="CQ223">
        <v>1.8533299999999999</v>
      </c>
      <c r="CR223">
        <v>1.8518699999999999</v>
      </c>
      <c r="CS223">
        <v>1.8527199999999999</v>
      </c>
      <c r="CT223">
        <v>1.8563799999999999</v>
      </c>
      <c r="CU223">
        <v>1.8626499999999999</v>
      </c>
      <c r="CV223" t="s">
        <v>240</v>
      </c>
      <c r="CW223" t="s">
        <v>19</v>
      </c>
      <c r="CX223" t="s">
        <v>19</v>
      </c>
      <c r="CY223" t="s">
        <v>19</v>
      </c>
      <c r="CZ223" t="s">
        <v>241</v>
      </c>
      <c r="DA223" t="s">
        <v>242</v>
      </c>
      <c r="DB223" t="s">
        <v>243</v>
      </c>
      <c r="DC223" t="s">
        <v>243</v>
      </c>
      <c r="DD223" t="s">
        <v>243</v>
      </c>
      <c r="DE223" t="s">
        <v>243</v>
      </c>
      <c r="DF223">
        <v>0</v>
      </c>
      <c r="DG223">
        <v>100</v>
      </c>
      <c r="DH223">
        <v>100</v>
      </c>
      <c r="DI223">
        <v>-0.51400000000000001</v>
      </c>
      <c r="DJ223">
        <v>2.4E-2</v>
      </c>
      <c r="DK223">
        <v>3</v>
      </c>
      <c r="DL223">
        <v>619.46</v>
      </c>
      <c r="DM223">
        <v>287.42099999999999</v>
      </c>
      <c r="DN223">
        <v>23.0002</v>
      </c>
      <c r="DO223">
        <v>24.842600000000001</v>
      </c>
      <c r="DP223">
        <v>30.000299999999999</v>
      </c>
      <c r="DQ223">
        <v>24.896999999999998</v>
      </c>
      <c r="DR223">
        <v>24.907399999999999</v>
      </c>
      <c r="DS223">
        <v>30.004999999999999</v>
      </c>
      <c r="DT223">
        <v>28.600999999999999</v>
      </c>
      <c r="DU223">
        <v>83.617199999999997</v>
      </c>
      <c r="DV223">
        <v>23</v>
      </c>
      <c r="DW223">
        <v>700.83</v>
      </c>
      <c r="DX223">
        <v>19</v>
      </c>
      <c r="DY223">
        <v>101.105</v>
      </c>
      <c r="DZ223">
        <v>105.07299999999999</v>
      </c>
    </row>
    <row r="224" spans="1:130" x14ac:dyDescent="0.25">
      <c r="A224">
        <v>208</v>
      </c>
      <c r="B224">
        <v>1560442406.5</v>
      </c>
      <c r="C224">
        <v>414</v>
      </c>
      <c r="D224" t="s">
        <v>658</v>
      </c>
      <c r="E224" t="s">
        <v>659</v>
      </c>
      <c r="G224">
        <v>1560442397.1607101</v>
      </c>
      <c r="H224">
        <f t="shared" si="87"/>
        <v>9.9120514800689623E-4</v>
      </c>
      <c r="I224">
        <f t="shared" si="88"/>
        <v>25.132577005804293</v>
      </c>
      <c r="J224">
        <f t="shared" si="89"/>
        <v>637.71085714285698</v>
      </c>
      <c r="K224">
        <f t="shared" si="90"/>
        <v>225.23562258647502</v>
      </c>
      <c r="L224">
        <f t="shared" si="91"/>
        <v>22.419766891296817</v>
      </c>
      <c r="M224">
        <f t="shared" si="92"/>
        <v>63.477209319776875</v>
      </c>
      <c r="N224">
        <f t="shared" si="93"/>
        <v>0.10057178774231822</v>
      </c>
      <c r="O224">
        <f t="shared" si="94"/>
        <v>3</v>
      </c>
      <c r="P224">
        <f t="shared" si="95"/>
        <v>9.8913798156815905E-2</v>
      </c>
      <c r="Q224">
        <f t="shared" si="96"/>
        <v>6.1967976161951821E-2</v>
      </c>
      <c r="R224">
        <f t="shared" si="97"/>
        <v>215.02301790714407</v>
      </c>
      <c r="S224">
        <f t="shared" si="98"/>
        <v>24.548215496823801</v>
      </c>
      <c r="T224">
        <f t="shared" si="99"/>
        <v>24.156744642857149</v>
      </c>
      <c r="U224">
        <f t="shared" si="100"/>
        <v>3.0232904352384224</v>
      </c>
      <c r="V224">
        <f t="shared" si="101"/>
        <v>70.336171215523706</v>
      </c>
      <c r="W224">
        <f t="shared" si="102"/>
        <v>2.0512441996137611</v>
      </c>
      <c r="X224">
        <f t="shared" si="103"/>
        <v>2.9163432756786687</v>
      </c>
      <c r="Y224">
        <f t="shared" si="104"/>
        <v>0.9720462356246613</v>
      </c>
      <c r="Z224">
        <f t="shared" si="105"/>
        <v>-43.712147027104123</v>
      </c>
      <c r="AA224">
        <f t="shared" si="106"/>
        <v>-96.865134471431574</v>
      </c>
      <c r="AB224">
        <f t="shared" si="107"/>
        <v>-6.7515118915514645</v>
      </c>
      <c r="AC224">
        <f t="shared" si="108"/>
        <v>67.694224517056895</v>
      </c>
      <c r="AD224">
        <v>0</v>
      </c>
      <c r="AE224">
        <v>0</v>
      </c>
      <c r="AF224">
        <v>3</v>
      </c>
      <c r="AG224">
        <v>7</v>
      </c>
      <c r="AH224">
        <v>1</v>
      </c>
      <c r="AI224">
        <f t="shared" si="109"/>
        <v>1</v>
      </c>
      <c r="AJ224">
        <f t="shared" si="110"/>
        <v>0</v>
      </c>
      <c r="AK224">
        <f t="shared" si="111"/>
        <v>67839.576085053137</v>
      </c>
      <c r="AL224">
        <f t="shared" si="112"/>
        <v>1200.0025000000001</v>
      </c>
      <c r="AM224">
        <f t="shared" si="113"/>
        <v>963.36302185925661</v>
      </c>
      <c r="AN224">
        <f t="shared" si="114"/>
        <v>0.80280084571428523</v>
      </c>
      <c r="AO224">
        <f t="shared" si="115"/>
        <v>0.22320040631428559</v>
      </c>
      <c r="AP224">
        <v>10</v>
      </c>
      <c r="AQ224">
        <v>1</v>
      </c>
      <c r="AR224" t="s">
        <v>237</v>
      </c>
      <c r="AS224">
        <v>1560442397.1607101</v>
      </c>
      <c r="AT224">
        <v>637.71085714285698</v>
      </c>
      <c r="AU224">
        <v>680.65092857142804</v>
      </c>
      <c r="AV224">
        <v>20.607407142857099</v>
      </c>
      <c r="AW224">
        <v>18.989482142857099</v>
      </c>
      <c r="AX224">
        <v>600.01482142857196</v>
      </c>
      <c r="AY224">
        <v>99.439417857142899</v>
      </c>
      <c r="AZ224">
        <v>9.9751985714285701E-2</v>
      </c>
      <c r="BA224">
        <v>23.557835714285702</v>
      </c>
      <c r="BB224">
        <v>24.2801892857143</v>
      </c>
      <c r="BC224">
        <v>24.033300000000001</v>
      </c>
      <c r="BD224">
        <v>0</v>
      </c>
      <c r="BE224">
        <v>0</v>
      </c>
      <c r="BF224">
        <v>12996.896428571399</v>
      </c>
      <c r="BG224">
        <v>1041.3953571428599</v>
      </c>
      <c r="BH224">
        <v>18.556525000000001</v>
      </c>
      <c r="BI224">
        <v>1200.0025000000001</v>
      </c>
      <c r="BJ224">
        <v>0.32999657142857097</v>
      </c>
      <c r="BK224">
        <v>0.32999574999999998</v>
      </c>
      <c r="BL224">
        <v>0.33000760714285698</v>
      </c>
      <c r="BM224">
        <v>1.000011E-2</v>
      </c>
      <c r="BN224">
        <v>26</v>
      </c>
      <c r="BO224">
        <v>17743.117857142901</v>
      </c>
      <c r="BP224">
        <v>1560439127</v>
      </c>
      <c r="BQ224" t="s">
        <v>238</v>
      </c>
      <c r="BR224">
        <v>2</v>
      </c>
      <c r="BS224">
        <v>-0.51400000000000001</v>
      </c>
      <c r="BT224">
        <v>2.4E-2</v>
      </c>
      <c r="BU224">
        <v>400</v>
      </c>
      <c r="BV224">
        <v>19</v>
      </c>
      <c r="BW224">
        <v>0.04</v>
      </c>
      <c r="BX224">
        <v>0.04</v>
      </c>
      <c r="BY224">
        <v>25.092969751969999</v>
      </c>
      <c r="BZ224">
        <v>1.14205129696479</v>
      </c>
      <c r="CA224">
        <v>0.124191372878642</v>
      </c>
      <c r="CB224">
        <v>0</v>
      </c>
      <c r="CC224">
        <v>-42.885858536585403</v>
      </c>
      <c r="CD224">
        <v>-2.09064250871088</v>
      </c>
      <c r="CE224">
        <v>0.22447545357208801</v>
      </c>
      <c r="CF224">
        <v>0</v>
      </c>
      <c r="CG224">
        <v>1.6183653658536601</v>
      </c>
      <c r="CH224">
        <v>-1.71825783972138E-2</v>
      </c>
      <c r="CI224">
        <v>1.85340043132453E-3</v>
      </c>
      <c r="CJ224">
        <v>1</v>
      </c>
      <c r="CK224">
        <v>1</v>
      </c>
      <c r="CL224">
        <v>3</v>
      </c>
      <c r="CM224" t="s">
        <v>257</v>
      </c>
      <c r="CN224">
        <v>1.8608100000000001</v>
      </c>
      <c r="CO224">
        <v>1.8577600000000001</v>
      </c>
      <c r="CP224">
        <v>1.8605100000000001</v>
      </c>
      <c r="CQ224">
        <v>1.8533299999999999</v>
      </c>
      <c r="CR224">
        <v>1.8518600000000001</v>
      </c>
      <c r="CS224">
        <v>1.8527199999999999</v>
      </c>
      <c r="CT224">
        <v>1.8563799999999999</v>
      </c>
      <c r="CU224">
        <v>1.8626400000000001</v>
      </c>
      <c r="CV224" t="s">
        <v>240</v>
      </c>
      <c r="CW224" t="s">
        <v>19</v>
      </c>
      <c r="CX224" t="s">
        <v>19</v>
      </c>
      <c r="CY224" t="s">
        <v>19</v>
      </c>
      <c r="CZ224" t="s">
        <v>241</v>
      </c>
      <c r="DA224" t="s">
        <v>242</v>
      </c>
      <c r="DB224" t="s">
        <v>243</v>
      </c>
      <c r="DC224" t="s">
        <v>243</v>
      </c>
      <c r="DD224" t="s">
        <v>243</v>
      </c>
      <c r="DE224" t="s">
        <v>243</v>
      </c>
      <c r="DF224">
        <v>0</v>
      </c>
      <c r="DG224">
        <v>100</v>
      </c>
      <c r="DH224">
        <v>100</v>
      </c>
      <c r="DI224">
        <v>-0.51400000000000001</v>
      </c>
      <c r="DJ224">
        <v>2.4E-2</v>
      </c>
      <c r="DK224">
        <v>3</v>
      </c>
      <c r="DL224">
        <v>618.21500000000003</v>
      </c>
      <c r="DM224">
        <v>287.69299999999998</v>
      </c>
      <c r="DN224">
        <v>23.000399999999999</v>
      </c>
      <c r="DO224">
        <v>24.842600000000001</v>
      </c>
      <c r="DP224">
        <v>30.000299999999999</v>
      </c>
      <c r="DQ224">
        <v>24.898099999999999</v>
      </c>
      <c r="DR224">
        <v>24.9084</v>
      </c>
      <c r="DS224">
        <v>30.130400000000002</v>
      </c>
      <c r="DT224">
        <v>28.600999999999999</v>
      </c>
      <c r="DU224">
        <v>83.617199999999997</v>
      </c>
      <c r="DV224">
        <v>23</v>
      </c>
      <c r="DW224">
        <v>705.83</v>
      </c>
      <c r="DX224">
        <v>19</v>
      </c>
      <c r="DY224">
        <v>101.104</v>
      </c>
      <c r="DZ224">
        <v>105.07299999999999</v>
      </c>
    </row>
    <row r="225" spans="1:130" x14ac:dyDescent="0.25">
      <c r="A225">
        <v>209</v>
      </c>
      <c r="B225">
        <v>1560442408.5</v>
      </c>
      <c r="C225">
        <v>416</v>
      </c>
      <c r="D225" t="s">
        <v>660</v>
      </c>
      <c r="E225" t="s">
        <v>661</v>
      </c>
      <c r="G225">
        <v>1560442399.1607101</v>
      </c>
      <c r="H225">
        <f t="shared" si="87"/>
        <v>9.9111502604693575E-4</v>
      </c>
      <c r="I225">
        <f t="shared" si="88"/>
        <v>25.166946784703679</v>
      </c>
      <c r="J225">
        <f t="shared" si="89"/>
        <v>640.95532142857098</v>
      </c>
      <c r="K225">
        <f t="shared" si="90"/>
        <v>227.81108969597614</v>
      </c>
      <c r="L225">
        <f t="shared" si="91"/>
        <v>22.676349397248213</v>
      </c>
      <c r="M225">
        <f t="shared" si="92"/>
        <v>63.800787029888554</v>
      </c>
      <c r="N225">
        <f t="shared" si="93"/>
        <v>0.10055488707333624</v>
      </c>
      <c r="O225">
        <f t="shared" si="94"/>
        <v>3</v>
      </c>
      <c r="P225">
        <f t="shared" si="95"/>
        <v>9.889745008579981E-2</v>
      </c>
      <c r="Q225">
        <f t="shared" si="96"/>
        <v>6.1957710021634027E-2</v>
      </c>
      <c r="R225">
        <f t="shared" si="97"/>
        <v>215.02332065621181</v>
      </c>
      <c r="S225">
        <f t="shared" si="98"/>
        <v>24.547811931249349</v>
      </c>
      <c r="T225">
        <f t="shared" si="99"/>
        <v>24.15668392857145</v>
      </c>
      <c r="U225">
        <f t="shared" si="100"/>
        <v>3.0232794220353609</v>
      </c>
      <c r="V225">
        <f t="shared" si="101"/>
        <v>70.334777792274238</v>
      </c>
      <c r="W225">
        <f t="shared" si="102"/>
        <v>2.0511505798005429</v>
      </c>
      <c r="X225">
        <f t="shared" si="103"/>
        <v>2.9162679462191274</v>
      </c>
      <c r="Y225">
        <f t="shared" si="104"/>
        <v>0.97212884223481799</v>
      </c>
      <c r="Z225">
        <f t="shared" si="105"/>
        <v>-43.708172648669866</v>
      </c>
      <c r="AA225">
        <f t="shared" si="106"/>
        <v>-96.92463021429586</v>
      </c>
      <c r="AB225">
        <f t="shared" si="107"/>
        <v>-6.7556420584805883</v>
      </c>
      <c r="AC225">
        <f t="shared" si="108"/>
        <v>67.634875734765501</v>
      </c>
      <c r="AD225">
        <v>0</v>
      </c>
      <c r="AE225">
        <v>0</v>
      </c>
      <c r="AF225">
        <v>3</v>
      </c>
      <c r="AG225">
        <v>8</v>
      </c>
      <c r="AH225">
        <v>1</v>
      </c>
      <c r="AI225">
        <f t="shared" si="109"/>
        <v>1</v>
      </c>
      <c r="AJ225">
        <f t="shared" si="110"/>
        <v>0</v>
      </c>
      <c r="AK225">
        <f t="shared" si="111"/>
        <v>67834.917466528423</v>
      </c>
      <c r="AL225">
        <f t="shared" si="112"/>
        <v>1200.00357142857</v>
      </c>
      <c r="AM225">
        <f t="shared" si="113"/>
        <v>963.36394382463118</v>
      </c>
      <c r="AN225">
        <f t="shared" si="114"/>
        <v>0.80280089723214232</v>
      </c>
      <c r="AO225">
        <f t="shared" si="115"/>
        <v>0.22320050696785701</v>
      </c>
      <c r="AP225">
        <v>10</v>
      </c>
      <c r="AQ225">
        <v>1</v>
      </c>
      <c r="AR225" t="s">
        <v>237</v>
      </c>
      <c r="AS225">
        <v>1560442399.1607101</v>
      </c>
      <c r="AT225">
        <v>640.95532142857098</v>
      </c>
      <c r="AU225">
        <v>683.96189285714297</v>
      </c>
      <c r="AV225">
        <v>20.6062642857143</v>
      </c>
      <c r="AW225">
        <v>18.9883357142857</v>
      </c>
      <c r="AX225">
        <v>599.95964285714297</v>
      </c>
      <c r="AY225">
        <v>99.4407321428572</v>
      </c>
      <c r="AZ225">
        <v>9.9415035714285699E-2</v>
      </c>
      <c r="BA225">
        <v>23.557407142857102</v>
      </c>
      <c r="BB225">
        <v>24.2801928571429</v>
      </c>
      <c r="BC225">
        <v>24.033175</v>
      </c>
      <c r="BD225">
        <v>0</v>
      </c>
      <c r="BE225">
        <v>0</v>
      </c>
      <c r="BF225">
        <v>12995.689285714299</v>
      </c>
      <c r="BG225">
        <v>1041.3882142857101</v>
      </c>
      <c r="BH225">
        <v>18.562028571428598</v>
      </c>
      <c r="BI225">
        <v>1200.00357142857</v>
      </c>
      <c r="BJ225">
        <v>0.329995428571428</v>
      </c>
      <c r="BK225">
        <v>0.32999600000000001</v>
      </c>
      <c r="BL225">
        <v>0.33000849999999998</v>
      </c>
      <c r="BM225">
        <v>1.00001896428571E-2</v>
      </c>
      <c r="BN225">
        <v>26</v>
      </c>
      <c r="BO225">
        <v>17743.121428571401</v>
      </c>
      <c r="BP225">
        <v>1560439127</v>
      </c>
      <c r="BQ225" t="s">
        <v>238</v>
      </c>
      <c r="BR225">
        <v>2</v>
      </c>
      <c r="BS225">
        <v>-0.51400000000000001</v>
      </c>
      <c r="BT225">
        <v>2.4E-2</v>
      </c>
      <c r="BU225">
        <v>400</v>
      </c>
      <c r="BV225">
        <v>19</v>
      </c>
      <c r="BW225">
        <v>0.04</v>
      </c>
      <c r="BX225">
        <v>0.04</v>
      </c>
      <c r="BY225">
        <v>25.135466032938599</v>
      </c>
      <c r="BZ225">
        <v>0.98730441128419699</v>
      </c>
      <c r="CA225">
        <v>0.106815895488069</v>
      </c>
      <c r="CB225">
        <v>0</v>
      </c>
      <c r="CC225">
        <v>-42.967792682926799</v>
      </c>
      <c r="CD225">
        <v>-1.8266236933797699</v>
      </c>
      <c r="CE225">
        <v>0.19401610241225001</v>
      </c>
      <c r="CF225">
        <v>0</v>
      </c>
      <c r="CG225">
        <v>1.6181053658536599</v>
      </c>
      <c r="CH225">
        <v>-7.7571428571435296E-3</v>
      </c>
      <c r="CI225">
        <v>1.5277739226842401E-3</v>
      </c>
      <c r="CJ225">
        <v>1</v>
      </c>
      <c r="CK225">
        <v>1</v>
      </c>
      <c r="CL225">
        <v>3</v>
      </c>
      <c r="CM225" t="s">
        <v>257</v>
      </c>
      <c r="CN225">
        <v>1.8608100000000001</v>
      </c>
      <c r="CO225">
        <v>1.8577600000000001</v>
      </c>
      <c r="CP225">
        <v>1.8605100000000001</v>
      </c>
      <c r="CQ225">
        <v>1.8533299999999999</v>
      </c>
      <c r="CR225">
        <v>1.8518699999999999</v>
      </c>
      <c r="CS225">
        <v>1.8527199999999999</v>
      </c>
      <c r="CT225">
        <v>1.85639</v>
      </c>
      <c r="CU225">
        <v>1.8626400000000001</v>
      </c>
      <c r="CV225" t="s">
        <v>240</v>
      </c>
      <c r="CW225" t="s">
        <v>19</v>
      </c>
      <c r="CX225" t="s">
        <v>19</v>
      </c>
      <c r="CY225" t="s">
        <v>19</v>
      </c>
      <c r="CZ225" t="s">
        <v>241</v>
      </c>
      <c r="DA225" t="s">
        <v>242</v>
      </c>
      <c r="DB225" t="s">
        <v>243</v>
      </c>
      <c r="DC225" t="s">
        <v>243</v>
      </c>
      <c r="DD225" t="s">
        <v>243</v>
      </c>
      <c r="DE225" t="s">
        <v>243</v>
      </c>
      <c r="DF225">
        <v>0</v>
      </c>
      <c r="DG225">
        <v>100</v>
      </c>
      <c r="DH225">
        <v>100</v>
      </c>
      <c r="DI225">
        <v>-0.51400000000000001</v>
      </c>
      <c r="DJ225">
        <v>2.4E-2</v>
      </c>
      <c r="DK225">
        <v>3</v>
      </c>
      <c r="DL225">
        <v>617.36400000000003</v>
      </c>
      <c r="DM225">
        <v>287.85300000000001</v>
      </c>
      <c r="DN225">
        <v>23.0002</v>
      </c>
      <c r="DO225">
        <v>24.843699999999998</v>
      </c>
      <c r="DP225">
        <v>30.0002</v>
      </c>
      <c r="DQ225">
        <v>24.899100000000001</v>
      </c>
      <c r="DR225">
        <v>24.909099999999999</v>
      </c>
      <c r="DS225">
        <v>30.271599999999999</v>
      </c>
      <c r="DT225">
        <v>28.600999999999999</v>
      </c>
      <c r="DU225">
        <v>83.617199999999997</v>
      </c>
      <c r="DV225">
        <v>23</v>
      </c>
      <c r="DW225">
        <v>710.83</v>
      </c>
      <c r="DX225">
        <v>19</v>
      </c>
      <c r="DY225">
        <v>101.104</v>
      </c>
      <c r="DZ225">
        <v>105.07299999999999</v>
      </c>
    </row>
    <row r="226" spans="1:130" x14ac:dyDescent="0.25">
      <c r="A226">
        <v>210</v>
      </c>
      <c r="B226">
        <v>1560442410.5</v>
      </c>
      <c r="C226">
        <v>418</v>
      </c>
      <c r="D226" t="s">
        <v>662</v>
      </c>
      <c r="E226" t="s">
        <v>663</v>
      </c>
      <c r="G226">
        <v>1560442401.1607101</v>
      </c>
      <c r="H226">
        <f t="shared" si="87"/>
        <v>9.9154630538816381E-4</v>
      </c>
      <c r="I226">
        <f t="shared" si="88"/>
        <v>25.20237775688592</v>
      </c>
      <c r="J226">
        <f t="shared" si="89"/>
        <v>644.19799999999998</v>
      </c>
      <c r="K226">
        <f t="shared" si="90"/>
        <v>230.60256236131136</v>
      </c>
      <c r="L226">
        <f t="shared" si="91"/>
        <v>22.954518486297939</v>
      </c>
      <c r="M226">
        <f t="shared" si="92"/>
        <v>64.124417128840406</v>
      </c>
      <c r="N226">
        <f t="shared" si="93"/>
        <v>0.10059729463376889</v>
      </c>
      <c r="O226">
        <f t="shared" si="94"/>
        <v>3</v>
      </c>
      <c r="P226">
        <f t="shared" si="95"/>
        <v>9.8938470882767485E-2</v>
      </c>
      <c r="Q226">
        <f t="shared" si="96"/>
        <v>6.1983469972562127E-2</v>
      </c>
      <c r="R226">
        <f t="shared" si="97"/>
        <v>215.02318279681018</v>
      </c>
      <c r="S226">
        <f t="shared" si="98"/>
        <v>24.546901700175656</v>
      </c>
      <c r="T226">
        <f t="shared" si="99"/>
        <v>24.156364285714297</v>
      </c>
      <c r="U226">
        <f t="shared" si="100"/>
        <v>3.0232214413388077</v>
      </c>
      <c r="V226">
        <f t="shared" si="101"/>
        <v>70.335021326894562</v>
      </c>
      <c r="W226">
        <f t="shared" si="102"/>
        <v>2.0510587835409191</v>
      </c>
      <c r="X226">
        <f t="shared" si="103"/>
        <v>2.9161273357809296</v>
      </c>
      <c r="Y226">
        <f t="shared" si="104"/>
        <v>0.97216265779788857</v>
      </c>
      <c r="Z226">
        <f t="shared" si="105"/>
        <v>-43.727192067618027</v>
      </c>
      <c r="AA226">
        <f t="shared" si="106"/>
        <v>-97.002321257151564</v>
      </c>
      <c r="AB226">
        <f t="shared" si="107"/>
        <v>-6.7610188809918546</v>
      </c>
      <c r="AC226">
        <f t="shared" si="108"/>
        <v>67.532650591048721</v>
      </c>
      <c r="AD226">
        <v>0</v>
      </c>
      <c r="AE226">
        <v>0</v>
      </c>
      <c r="AF226">
        <v>3</v>
      </c>
      <c r="AG226">
        <v>7</v>
      </c>
      <c r="AH226">
        <v>1</v>
      </c>
      <c r="AI226">
        <f t="shared" si="109"/>
        <v>1</v>
      </c>
      <c r="AJ226">
        <f t="shared" si="110"/>
        <v>0</v>
      </c>
      <c r="AK226">
        <f t="shared" si="111"/>
        <v>67839.691376830306</v>
      </c>
      <c r="AL226">
        <f t="shared" si="112"/>
        <v>1200.0025000000001</v>
      </c>
      <c r="AM226">
        <f t="shared" si="113"/>
        <v>963.36305025217405</v>
      </c>
      <c r="AN226">
        <f t="shared" si="114"/>
        <v>0.8028008693750005</v>
      </c>
      <c r="AO226">
        <f t="shared" si="115"/>
        <v>0.2232005708964287</v>
      </c>
      <c r="AP226">
        <v>10</v>
      </c>
      <c r="AQ226">
        <v>1</v>
      </c>
      <c r="AR226" t="s">
        <v>237</v>
      </c>
      <c r="AS226">
        <v>1560442401.1607101</v>
      </c>
      <c r="AT226">
        <v>644.19799999999998</v>
      </c>
      <c r="AU226">
        <v>687.26985714285695</v>
      </c>
      <c r="AV226">
        <v>20.605067857142899</v>
      </c>
      <c r="AW226">
        <v>18.9864178571429</v>
      </c>
      <c r="AX226">
        <v>599.95392857142804</v>
      </c>
      <c r="AY226">
        <v>99.442067857142803</v>
      </c>
      <c r="AZ226">
        <v>9.94040642857143E-2</v>
      </c>
      <c r="BA226">
        <v>23.5566071428571</v>
      </c>
      <c r="BB226">
        <v>24.280660714285698</v>
      </c>
      <c r="BC226">
        <v>24.032067857142899</v>
      </c>
      <c r="BD226">
        <v>0</v>
      </c>
      <c r="BE226">
        <v>0</v>
      </c>
      <c r="BF226">
        <v>12996.475</v>
      </c>
      <c r="BG226">
        <v>1041.3724999999999</v>
      </c>
      <c r="BH226">
        <v>18.565846428571401</v>
      </c>
      <c r="BI226">
        <v>1200.0025000000001</v>
      </c>
      <c r="BJ226">
        <v>0.32999442857142902</v>
      </c>
      <c r="BK226">
        <v>0.32999610714285699</v>
      </c>
      <c r="BL226">
        <v>0.330009285714286</v>
      </c>
      <c r="BM226">
        <v>1.0000261071428601E-2</v>
      </c>
      <c r="BN226">
        <v>26</v>
      </c>
      <c r="BO226">
        <v>17743.0964285714</v>
      </c>
      <c r="BP226">
        <v>1560439127</v>
      </c>
      <c r="BQ226" t="s">
        <v>238</v>
      </c>
      <c r="BR226">
        <v>2</v>
      </c>
      <c r="BS226">
        <v>-0.51400000000000001</v>
      </c>
      <c r="BT226">
        <v>2.4E-2</v>
      </c>
      <c r="BU226">
        <v>400</v>
      </c>
      <c r="BV226">
        <v>19</v>
      </c>
      <c r="BW226">
        <v>0.04</v>
      </c>
      <c r="BX226">
        <v>0.04</v>
      </c>
      <c r="BY226">
        <v>25.1758608754992</v>
      </c>
      <c r="BZ226">
        <v>0.97782418269668303</v>
      </c>
      <c r="CA226">
        <v>0.105432758381661</v>
      </c>
      <c r="CB226">
        <v>0</v>
      </c>
      <c r="CC226">
        <v>-43.039624390243901</v>
      </c>
      <c r="CD226">
        <v>-1.88687038327503</v>
      </c>
      <c r="CE226">
        <v>0.200447847095238</v>
      </c>
      <c r="CF226">
        <v>0</v>
      </c>
      <c r="CG226">
        <v>1.61862073170732</v>
      </c>
      <c r="CH226">
        <v>8.2020209059223605E-3</v>
      </c>
      <c r="CI226">
        <v>2.71246660336316E-3</v>
      </c>
      <c r="CJ226">
        <v>1</v>
      </c>
      <c r="CK226">
        <v>1</v>
      </c>
      <c r="CL226">
        <v>3</v>
      </c>
      <c r="CM226" t="s">
        <v>257</v>
      </c>
      <c r="CN226">
        <v>1.8608100000000001</v>
      </c>
      <c r="CO226">
        <v>1.8577600000000001</v>
      </c>
      <c r="CP226">
        <v>1.8605100000000001</v>
      </c>
      <c r="CQ226">
        <v>1.8533299999999999</v>
      </c>
      <c r="CR226">
        <v>1.85189</v>
      </c>
      <c r="CS226">
        <v>1.8527199999999999</v>
      </c>
      <c r="CT226">
        <v>1.85639</v>
      </c>
      <c r="CU226">
        <v>1.86266</v>
      </c>
      <c r="CV226" t="s">
        <v>240</v>
      </c>
      <c r="CW226" t="s">
        <v>19</v>
      </c>
      <c r="CX226" t="s">
        <v>19</v>
      </c>
      <c r="CY226" t="s">
        <v>19</v>
      </c>
      <c r="CZ226" t="s">
        <v>241</v>
      </c>
      <c r="DA226" t="s">
        <v>242</v>
      </c>
      <c r="DB226" t="s">
        <v>243</v>
      </c>
      <c r="DC226" t="s">
        <v>243</v>
      </c>
      <c r="DD226" t="s">
        <v>243</v>
      </c>
      <c r="DE226" t="s">
        <v>243</v>
      </c>
      <c r="DF226">
        <v>0</v>
      </c>
      <c r="DG226">
        <v>100</v>
      </c>
      <c r="DH226">
        <v>100</v>
      </c>
      <c r="DI226">
        <v>-0.51400000000000001</v>
      </c>
      <c r="DJ226">
        <v>2.4E-2</v>
      </c>
      <c r="DK226">
        <v>3</v>
      </c>
      <c r="DL226">
        <v>619.62</v>
      </c>
      <c r="DM226">
        <v>287.13</v>
      </c>
      <c r="DN226">
        <v>23</v>
      </c>
      <c r="DO226">
        <v>24.8447</v>
      </c>
      <c r="DP226">
        <v>30.0001</v>
      </c>
      <c r="DQ226">
        <v>24.900099999999998</v>
      </c>
      <c r="DR226">
        <v>24.909099999999999</v>
      </c>
      <c r="DS226">
        <v>30.3535</v>
      </c>
      <c r="DT226">
        <v>28.600999999999999</v>
      </c>
      <c r="DU226">
        <v>83.617199999999997</v>
      </c>
      <c r="DV226">
        <v>23</v>
      </c>
      <c r="DW226">
        <v>710.83</v>
      </c>
      <c r="DX226">
        <v>19</v>
      </c>
      <c r="DY226">
        <v>101.104</v>
      </c>
      <c r="DZ226">
        <v>105.072</v>
      </c>
    </row>
    <row r="227" spans="1:130" x14ac:dyDescent="0.25">
      <c r="A227">
        <v>211</v>
      </c>
      <c r="B227">
        <v>1560442412.5</v>
      </c>
      <c r="C227">
        <v>420</v>
      </c>
      <c r="D227" t="s">
        <v>664</v>
      </c>
      <c r="E227" t="s">
        <v>665</v>
      </c>
      <c r="G227">
        <v>1560442403.1607101</v>
      </c>
      <c r="H227">
        <f t="shared" si="87"/>
        <v>9.9228939994095962E-4</v>
      </c>
      <c r="I227">
        <f t="shared" si="88"/>
        <v>25.256206177061788</v>
      </c>
      <c r="J227">
        <f t="shared" si="89"/>
        <v>647.45042857142801</v>
      </c>
      <c r="K227">
        <f t="shared" si="90"/>
        <v>233.30597964825037</v>
      </c>
      <c r="L227">
        <f t="shared" si="91"/>
        <v>23.22381079829406</v>
      </c>
      <c r="M227">
        <f t="shared" si="92"/>
        <v>64.448696416127234</v>
      </c>
      <c r="N227">
        <f t="shared" si="93"/>
        <v>0.10068903650330653</v>
      </c>
      <c r="O227">
        <f t="shared" si="94"/>
        <v>3</v>
      </c>
      <c r="P227">
        <f t="shared" si="95"/>
        <v>9.9027210763410256E-2</v>
      </c>
      <c r="Q227">
        <f t="shared" si="96"/>
        <v>6.2039196390945746E-2</v>
      </c>
      <c r="R227">
        <f t="shared" si="97"/>
        <v>215.0226034012438</v>
      </c>
      <c r="S227">
        <f t="shared" si="98"/>
        <v>24.54514563056712</v>
      </c>
      <c r="T227">
        <f t="shared" si="99"/>
        <v>24.154923214285702</v>
      </c>
      <c r="U227">
        <f t="shared" si="100"/>
        <v>3.0229600544035713</v>
      </c>
      <c r="V227">
        <f t="shared" si="101"/>
        <v>70.337254574415098</v>
      </c>
      <c r="W227">
        <f t="shared" si="102"/>
        <v>2.0509305321350508</v>
      </c>
      <c r="X227">
        <f t="shared" si="103"/>
        <v>2.9158524092879063</v>
      </c>
      <c r="Y227">
        <f t="shared" si="104"/>
        <v>0.97202952226852046</v>
      </c>
      <c r="Z227">
        <f t="shared" si="105"/>
        <v>-43.759962537396319</v>
      </c>
      <c r="AA227">
        <f t="shared" si="106"/>
        <v>-97.022249442848121</v>
      </c>
      <c r="AB227">
        <f t="shared" si="107"/>
        <v>-6.762305176831342</v>
      </c>
      <c r="AC227">
        <f t="shared" si="108"/>
        <v>67.478086244168011</v>
      </c>
      <c r="AD227">
        <v>0</v>
      </c>
      <c r="AE227">
        <v>0</v>
      </c>
      <c r="AF227">
        <v>3</v>
      </c>
      <c r="AG227">
        <v>5</v>
      </c>
      <c r="AH227">
        <v>1</v>
      </c>
      <c r="AI227">
        <f t="shared" si="109"/>
        <v>1</v>
      </c>
      <c r="AJ227">
        <f t="shared" si="110"/>
        <v>0</v>
      </c>
      <c r="AK227">
        <f t="shared" si="111"/>
        <v>67849.457048913595</v>
      </c>
      <c r="AL227">
        <f t="shared" si="112"/>
        <v>1199.99928571429</v>
      </c>
      <c r="AM227">
        <f t="shared" si="113"/>
        <v>963.36036632087223</v>
      </c>
      <c r="AN227">
        <f t="shared" si="114"/>
        <v>0.8028007831249997</v>
      </c>
      <c r="AO227">
        <f t="shared" si="115"/>
        <v>0.22320059130357137</v>
      </c>
      <c r="AP227">
        <v>10</v>
      </c>
      <c r="AQ227">
        <v>1</v>
      </c>
      <c r="AR227" t="s">
        <v>237</v>
      </c>
      <c r="AS227">
        <v>1560442403.1607101</v>
      </c>
      <c r="AT227">
        <v>647.45042857142801</v>
      </c>
      <c r="AU227">
        <v>690.61424999999997</v>
      </c>
      <c r="AV227">
        <v>20.603610714285701</v>
      </c>
      <c r="AW227">
        <v>18.983892857142902</v>
      </c>
      <c r="AX227">
        <v>600.00860714285704</v>
      </c>
      <c r="AY227">
        <v>99.442496428571403</v>
      </c>
      <c r="AZ227">
        <v>9.9790628571428605E-2</v>
      </c>
      <c r="BA227">
        <v>23.555042857142901</v>
      </c>
      <c r="BB227">
        <v>24.2798607142857</v>
      </c>
      <c r="BC227">
        <v>24.029985714285701</v>
      </c>
      <c r="BD227">
        <v>0</v>
      </c>
      <c r="BE227">
        <v>0</v>
      </c>
      <c r="BF227">
        <v>12998.421428571401</v>
      </c>
      <c r="BG227">
        <v>1041.3582142857099</v>
      </c>
      <c r="BH227">
        <v>18.5471964285714</v>
      </c>
      <c r="BI227">
        <v>1199.99928571429</v>
      </c>
      <c r="BJ227">
        <v>0.32999396428571398</v>
      </c>
      <c r="BK227">
        <v>0.32999675000000001</v>
      </c>
      <c r="BL227">
        <v>0.33000910714285703</v>
      </c>
      <c r="BM227">
        <v>1.0000273214285701E-2</v>
      </c>
      <c r="BN227">
        <v>26</v>
      </c>
      <c r="BO227">
        <v>17743.053571428602</v>
      </c>
      <c r="BP227">
        <v>1560439127</v>
      </c>
      <c r="BQ227" t="s">
        <v>238</v>
      </c>
      <c r="BR227">
        <v>2</v>
      </c>
      <c r="BS227">
        <v>-0.51400000000000001</v>
      </c>
      <c r="BT227">
        <v>2.4E-2</v>
      </c>
      <c r="BU227">
        <v>400</v>
      </c>
      <c r="BV227">
        <v>19</v>
      </c>
      <c r="BW227">
        <v>0.04</v>
      </c>
      <c r="BX227">
        <v>0.04</v>
      </c>
      <c r="BY227">
        <v>25.214349554494198</v>
      </c>
      <c r="BZ227">
        <v>1.14852365262951</v>
      </c>
      <c r="CA227">
        <v>0.123186545175811</v>
      </c>
      <c r="CB227">
        <v>0</v>
      </c>
      <c r="CC227">
        <v>-43.112651219512202</v>
      </c>
      <c r="CD227">
        <v>-2.2169247386758699</v>
      </c>
      <c r="CE227">
        <v>0.234189917845462</v>
      </c>
      <c r="CF227">
        <v>0</v>
      </c>
      <c r="CG227">
        <v>1.6195268292682901</v>
      </c>
      <c r="CH227">
        <v>2.6252613240413499E-2</v>
      </c>
      <c r="CI227">
        <v>4.1059988470317802E-3</v>
      </c>
      <c r="CJ227">
        <v>1</v>
      </c>
      <c r="CK227">
        <v>1</v>
      </c>
      <c r="CL227">
        <v>3</v>
      </c>
      <c r="CM227" t="s">
        <v>257</v>
      </c>
      <c r="CN227">
        <v>1.8608100000000001</v>
      </c>
      <c r="CO227">
        <v>1.8577600000000001</v>
      </c>
      <c r="CP227">
        <v>1.86052</v>
      </c>
      <c r="CQ227">
        <v>1.8533299999999999</v>
      </c>
      <c r="CR227">
        <v>1.85189</v>
      </c>
      <c r="CS227">
        <v>1.8527199999999999</v>
      </c>
      <c r="CT227">
        <v>1.85639</v>
      </c>
      <c r="CU227">
        <v>1.86266</v>
      </c>
      <c r="CV227" t="s">
        <v>240</v>
      </c>
      <c r="CW227" t="s">
        <v>19</v>
      </c>
      <c r="CX227" t="s">
        <v>19</v>
      </c>
      <c r="CY227" t="s">
        <v>19</v>
      </c>
      <c r="CZ227" t="s">
        <v>241</v>
      </c>
      <c r="DA227" t="s">
        <v>242</v>
      </c>
      <c r="DB227" t="s">
        <v>243</v>
      </c>
      <c r="DC227" t="s">
        <v>243</v>
      </c>
      <c r="DD227" t="s">
        <v>243</v>
      </c>
      <c r="DE227" t="s">
        <v>243</v>
      </c>
      <c r="DF227">
        <v>0</v>
      </c>
      <c r="DG227">
        <v>100</v>
      </c>
      <c r="DH227">
        <v>100</v>
      </c>
      <c r="DI227">
        <v>-0.51400000000000001</v>
      </c>
      <c r="DJ227">
        <v>2.4E-2</v>
      </c>
      <c r="DK227">
        <v>3</v>
      </c>
      <c r="DL227">
        <v>621.78499999999997</v>
      </c>
      <c r="DM227">
        <v>286.83</v>
      </c>
      <c r="DN227">
        <v>22.9998</v>
      </c>
      <c r="DO227">
        <v>24.8447</v>
      </c>
      <c r="DP227">
        <v>30.0001</v>
      </c>
      <c r="DQ227">
        <v>24.900099999999998</v>
      </c>
      <c r="DR227">
        <v>24.909099999999999</v>
      </c>
      <c r="DS227">
        <v>30.473700000000001</v>
      </c>
      <c r="DT227">
        <v>28.600999999999999</v>
      </c>
      <c r="DU227">
        <v>83.617199999999997</v>
      </c>
      <c r="DV227">
        <v>23</v>
      </c>
      <c r="DW227">
        <v>715.83</v>
      </c>
      <c r="DX227">
        <v>19</v>
      </c>
      <c r="DY227">
        <v>101.10299999999999</v>
      </c>
      <c r="DZ227">
        <v>105.072</v>
      </c>
    </row>
    <row r="228" spans="1:130" x14ac:dyDescent="0.25">
      <c r="A228">
        <v>212</v>
      </c>
      <c r="B228">
        <v>1560442414.5</v>
      </c>
      <c r="C228">
        <v>422</v>
      </c>
      <c r="D228" t="s">
        <v>666</v>
      </c>
      <c r="E228" t="s">
        <v>667</v>
      </c>
      <c r="G228">
        <v>1560442405.1607101</v>
      </c>
      <c r="H228">
        <f t="shared" si="87"/>
        <v>9.9311470863820976E-4</v>
      </c>
      <c r="I228">
        <f t="shared" si="88"/>
        <v>25.3058668484389</v>
      </c>
      <c r="J228">
        <f t="shared" si="89"/>
        <v>650.71153571428601</v>
      </c>
      <c r="K228">
        <f t="shared" si="90"/>
        <v>236.1998157375931</v>
      </c>
      <c r="L228">
        <f t="shared" si="91"/>
        <v>23.511871583567256</v>
      </c>
      <c r="M228">
        <f t="shared" si="92"/>
        <v>64.773319225012003</v>
      </c>
      <c r="N228">
        <f t="shared" si="93"/>
        <v>0.10080936165859092</v>
      </c>
      <c r="O228">
        <f t="shared" si="94"/>
        <v>3</v>
      </c>
      <c r="P228">
        <f t="shared" si="95"/>
        <v>9.9143594578262106E-2</v>
      </c>
      <c r="Q228">
        <f t="shared" si="96"/>
        <v>6.2112282866402628E-2</v>
      </c>
      <c r="R228">
        <f t="shared" si="97"/>
        <v>215.02247277335738</v>
      </c>
      <c r="S228">
        <f t="shared" si="98"/>
        <v>24.542582422206269</v>
      </c>
      <c r="T228">
        <f t="shared" si="99"/>
        <v>24.152246428571402</v>
      </c>
      <c r="U228">
        <f t="shared" si="100"/>
        <v>3.0224745814166085</v>
      </c>
      <c r="V228">
        <f t="shared" si="101"/>
        <v>70.341909439826694</v>
      </c>
      <c r="W228">
        <f t="shared" si="102"/>
        <v>2.0507753253134173</v>
      </c>
      <c r="X228">
        <f t="shared" si="103"/>
        <v>2.9154388068861472</v>
      </c>
      <c r="Y228">
        <f t="shared" si="104"/>
        <v>0.97169925610319119</v>
      </c>
      <c r="Z228">
        <f t="shared" si="105"/>
        <v>-43.796358650945052</v>
      </c>
      <c r="AA228">
        <f t="shared" si="106"/>
        <v>-96.969974057136127</v>
      </c>
      <c r="AB228">
        <f t="shared" si="107"/>
        <v>-6.7584898616536835</v>
      </c>
      <c r="AC228">
        <f t="shared" si="108"/>
        <v>67.497650203622513</v>
      </c>
      <c r="AD228">
        <v>0</v>
      </c>
      <c r="AE228">
        <v>0</v>
      </c>
      <c r="AF228">
        <v>3</v>
      </c>
      <c r="AG228">
        <v>5</v>
      </c>
      <c r="AH228">
        <v>1</v>
      </c>
      <c r="AI228">
        <f t="shared" si="109"/>
        <v>1</v>
      </c>
      <c r="AJ228">
        <f t="shared" si="110"/>
        <v>0</v>
      </c>
      <c r="AK228">
        <f t="shared" si="111"/>
        <v>67853.873849910247</v>
      </c>
      <c r="AL228">
        <f t="shared" si="112"/>
        <v>1199.99892857143</v>
      </c>
      <c r="AM228">
        <f t="shared" si="113"/>
        <v>963.35994674928179</v>
      </c>
      <c r="AN228">
        <f t="shared" si="114"/>
        <v>0.80280067241071518</v>
      </c>
      <c r="AO228">
        <f t="shared" si="115"/>
        <v>0.22320055291785743</v>
      </c>
      <c r="AP228">
        <v>10</v>
      </c>
      <c r="AQ228">
        <v>1</v>
      </c>
      <c r="AR228" t="s">
        <v>237</v>
      </c>
      <c r="AS228">
        <v>1560442405.1607101</v>
      </c>
      <c r="AT228">
        <v>650.71153571428601</v>
      </c>
      <c r="AU228">
        <v>693.96032142857098</v>
      </c>
      <c r="AV228">
        <v>20.602049999999998</v>
      </c>
      <c r="AW228">
        <v>18.981135714285699</v>
      </c>
      <c r="AX228">
        <v>600.06535714285701</v>
      </c>
      <c r="AY228">
        <v>99.442175000000006</v>
      </c>
      <c r="AZ228">
        <v>0.10011935</v>
      </c>
      <c r="BA228">
        <v>23.552689285714301</v>
      </c>
      <c r="BB228">
        <v>24.277546428571402</v>
      </c>
      <c r="BC228">
        <v>24.026946428571399</v>
      </c>
      <c r="BD228">
        <v>0</v>
      </c>
      <c r="BE228">
        <v>0</v>
      </c>
      <c r="BF228">
        <v>12999.296428571401</v>
      </c>
      <c r="BG228">
        <v>1041.3546428571401</v>
      </c>
      <c r="BH228">
        <v>18.5233392857143</v>
      </c>
      <c r="BI228">
        <v>1199.99892857143</v>
      </c>
      <c r="BJ228">
        <v>0.32999428571428602</v>
      </c>
      <c r="BK228">
        <v>0.329997571428572</v>
      </c>
      <c r="BL228">
        <v>0.330008035714286</v>
      </c>
      <c r="BM228">
        <v>1.0000241785714299E-2</v>
      </c>
      <c r="BN228">
        <v>26</v>
      </c>
      <c r="BO228">
        <v>17743.053571428602</v>
      </c>
      <c r="BP228">
        <v>1560439127</v>
      </c>
      <c r="BQ228" t="s">
        <v>238</v>
      </c>
      <c r="BR228">
        <v>2</v>
      </c>
      <c r="BS228">
        <v>-0.51400000000000001</v>
      </c>
      <c r="BT228">
        <v>2.4E-2</v>
      </c>
      <c r="BU228">
        <v>400</v>
      </c>
      <c r="BV228">
        <v>19</v>
      </c>
      <c r="BW228">
        <v>0.04</v>
      </c>
      <c r="BX228">
        <v>0.04</v>
      </c>
      <c r="BY228">
        <v>25.272536246471901</v>
      </c>
      <c r="BZ228">
        <v>1.35430055268452</v>
      </c>
      <c r="CA228">
        <v>0.148519280709694</v>
      </c>
      <c r="CB228">
        <v>0</v>
      </c>
      <c r="CC228">
        <v>-43.212068292682901</v>
      </c>
      <c r="CD228">
        <v>-2.44074564459891</v>
      </c>
      <c r="CE228">
        <v>0.26035484550899402</v>
      </c>
      <c r="CF228">
        <v>0</v>
      </c>
      <c r="CG228">
        <v>1.62049682926829</v>
      </c>
      <c r="CH228">
        <v>4.0487456446004801E-2</v>
      </c>
      <c r="CI228">
        <v>4.9952096267076801E-3</v>
      </c>
      <c r="CJ228">
        <v>1</v>
      </c>
      <c r="CK228">
        <v>1</v>
      </c>
      <c r="CL228">
        <v>3</v>
      </c>
      <c r="CM228" t="s">
        <v>257</v>
      </c>
      <c r="CN228">
        <v>1.8608100000000001</v>
      </c>
      <c r="CO228">
        <v>1.8577600000000001</v>
      </c>
      <c r="CP228">
        <v>1.86052</v>
      </c>
      <c r="CQ228">
        <v>1.8533299999999999</v>
      </c>
      <c r="CR228">
        <v>1.8519000000000001</v>
      </c>
      <c r="CS228">
        <v>1.8527199999999999</v>
      </c>
      <c r="CT228">
        <v>1.8564099999999999</v>
      </c>
      <c r="CU228">
        <v>1.8626400000000001</v>
      </c>
      <c r="CV228" t="s">
        <v>240</v>
      </c>
      <c r="CW228" t="s">
        <v>19</v>
      </c>
      <c r="CX228" t="s">
        <v>19</v>
      </c>
      <c r="CY228" t="s">
        <v>19</v>
      </c>
      <c r="CZ228" t="s">
        <v>241</v>
      </c>
      <c r="DA228" t="s">
        <v>242</v>
      </c>
      <c r="DB228" t="s">
        <v>243</v>
      </c>
      <c r="DC228" t="s">
        <v>243</v>
      </c>
      <c r="DD228" t="s">
        <v>243</v>
      </c>
      <c r="DE228" t="s">
        <v>243</v>
      </c>
      <c r="DF228">
        <v>0</v>
      </c>
      <c r="DG228">
        <v>100</v>
      </c>
      <c r="DH228">
        <v>100</v>
      </c>
      <c r="DI228">
        <v>-0.51400000000000001</v>
      </c>
      <c r="DJ228">
        <v>2.4E-2</v>
      </c>
      <c r="DK228">
        <v>3</v>
      </c>
      <c r="DL228">
        <v>621.12</v>
      </c>
      <c r="DM228">
        <v>287.346</v>
      </c>
      <c r="DN228">
        <v>22.999700000000001</v>
      </c>
      <c r="DO228">
        <v>24.845199999999998</v>
      </c>
      <c r="DP228">
        <v>30.0001</v>
      </c>
      <c r="DQ228">
        <v>24.900700000000001</v>
      </c>
      <c r="DR228">
        <v>24.91</v>
      </c>
      <c r="DS228">
        <v>30.611599999999999</v>
      </c>
      <c r="DT228">
        <v>28.600999999999999</v>
      </c>
      <c r="DU228">
        <v>83.617199999999997</v>
      </c>
      <c r="DV228">
        <v>23</v>
      </c>
      <c r="DW228">
        <v>720.83</v>
      </c>
      <c r="DX228">
        <v>19</v>
      </c>
      <c r="DY228">
        <v>101.104</v>
      </c>
      <c r="DZ228">
        <v>105.072</v>
      </c>
    </row>
    <row r="229" spans="1:130" x14ac:dyDescent="0.25">
      <c r="A229">
        <v>213</v>
      </c>
      <c r="B229">
        <v>1560442416.5</v>
      </c>
      <c r="C229">
        <v>424</v>
      </c>
      <c r="D229" t="s">
        <v>668</v>
      </c>
      <c r="E229" t="s">
        <v>669</v>
      </c>
      <c r="G229">
        <v>1560442407.1607101</v>
      </c>
      <c r="H229">
        <f t="shared" si="87"/>
        <v>9.9373898415382319E-4</v>
      </c>
      <c r="I229">
        <f t="shared" si="88"/>
        <v>25.343506690200964</v>
      </c>
      <c r="J229">
        <f t="shared" si="89"/>
        <v>653.97589285714298</v>
      </c>
      <c r="K229">
        <f t="shared" si="90"/>
        <v>239.21524683268254</v>
      </c>
      <c r="L229">
        <f t="shared" si="91"/>
        <v>23.811934771575281</v>
      </c>
      <c r="M229">
        <f t="shared" si="92"/>
        <v>65.097988147005623</v>
      </c>
      <c r="N229">
        <f t="shared" si="93"/>
        <v>0.10091088371653446</v>
      </c>
      <c r="O229">
        <f t="shared" si="94"/>
        <v>3</v>
      </c>
      <c r="P229">
        <f t="shared" si="95"/>
        <v>9.9241787634565676E-2</v>
      </c>
      <c r="Q229">
        <f t="shared" si="96"/>
        <v>6.2173946263420189E-2</v>
      </c>
      <c r="R229">
        <f t="shared" si="97"/>
        <v>215.02252004945751</v>
      </c>
      <c r="S229">
        <f t="shared" si="98"/>
        <v>24.539521853164018</v>
      </c>
      <c r="T229">
        <f t="shared" si="99"/>
        <v>24.1492964285714</v>
      </c>
      <c r="U229">
        <f t="shared" si="100"/>
        <v>3.0219396361053943</v>
      </c>
      <c r="V229">
        <f t="shared" si="101"/>
        <v>70.347938069313145</v>
      </c>
      <c r="W229">
        <f t="shared" si="102"/>
        <v>2.0505921814229398</v>
      </c>
      <c r="X229">
        <f t="shared" si="103"/>
        <v>2.9149286215077281</v>
      </c>
      <c r="Y229">
        <f t="shared" si="104"/>
        <v>0.97134745468245454</v>
      </c>
      <c r="Z229">
        <f t="shared" si="105"/>
        <v>-43.823889201183604</v>
      </c>
      <c r="AA229">
        <f t="shared" si="106"/>
        <v>-96.962464885711896</v>
      </c>
      <c r="AB229">
        <f t="shared" si="107"/>
        <v>-6.7577666096365512</v>
      </c>
      <c r="AC229">
        <f t="shared" si="108"/>
        <v>67.47839935292545</v>
      </c>
      <c r="AD229">
        <v>0</v>
      </c>
      <c r="AE229">
        <v>0</v>
      </c>
      <c r="AF229">
        <v>3</v>
      </c>
      <c r="AG229">
        <v>6</v>
      </c>
      <c r="AH229">
        <v>1</v>
      </c>
      <c r="AI229">
        <f t="shared" si="109"/>
        <v>1</v>
      </c>
      <c r="AJ229">
        <f t="shared" si="110"/>
        <v>0</v>
      </c>
      <c r="AK229">
        <f t="shared" si="111"/>
        <v>67850.558619508767</v>
      </c>
      <c r="AL229">
        <f t="shared" si="112"/>
        <v>1200</v>
      </c>
      <c r="AM229">
        <f t="shared" si="113"/>
        <v>963.36064478571416</v>
      </c>
      <c r="AN229">
        <f t="shared" si="114"/>
        <v>0.80280053732142842</v>
      </c>
      <c r="AO229">
        <f t="shared" si="115"/>
        <v>0.22320044026428568</v>
      </c>
      <c r="AP229">
        <v>10</v>
      </c>
      <c r="AQ229">
        <v>1</v>
      </c>
      <c r="AR229" t="s">
        <v>237</v>
      </c>
      <c r="AS229">
        <v>1560442407.1607101</v>
      </c>
      <c r="AT229">
        <v>653.97589285714298</v>
      </c>
      <c r="AU229">
        <v>697.29271428571406</v>
      </c>
      <c r="AV229">
        <v>20.600296428571401</v>
      </c>
      <c r="AW229">
        <v>18.9783892857143</v>
      </c>
      <c r="AX229">
        <v>600.07607142857103</v>
      </c>
      <c r="AY229">
        <v>99.441710714285705</v>
      </c>
      <c r="AZ229">
        <v>0.100166682142857</v>
      </c>
      <c r="BA229">
        <v>23.549785714285701</v>
      </c>
      <c r="BB229">
        <v>24.274860714285701</v>
      </c>
      <c r="BC229">
        <v>24.023732142857099</v>
      </c>
      <c r="BD229">
        <v>0</v>
      </c>
      <c r="BE229">
        <v>0</v>
      </c>
      <c r="BF229">
        <v>12998.5142857143</v>
      </c>
      <c r="BG229">
        <v>1041.3499999999999</v>
      </c>
      <c r="BH229">
        <v>18.515157142857099</v>
      </c>
      <c r="BI229">
        <v>1200</v>
      </c>
      <c r="BJ229">
        <v>0.32999539285714302</v>
      </c>
      <c r="BK229">
        <v>0.32999785714285701</v>
      </c>
      <c r="BL229">
        <v>0.33000660714285701</v>
      </c>
      <c r="BM229">
        <v>1.0000212142857101E-2</v>
      </c>
      <c r="BN229">
        <v>26</v>
      </c>
      <c r="BO229">
        <v>17743.0821428571</v>
      </c>
      <c r="BP229">
        <v>1560439127</v>
      </c>
      <c r="BQ229" t="s">
        <v>238</v>
      </c>
      <c r="BR229">
        <v>2</v>
      </c>
      <c r="BS229">
        <v>-0.51400000000000001</v>
      </c>
      <c r="BT229">
        <v>2.4E-2</v>
      </c>
      <c r="BU229">
        <v>400</v>
      </c>
      <c r="BV229">
        <v>19</v>
      </c>
      <c r="BW229">
        <v>0.04</v>
      </c>
      <c r="BX229">
        <v>0.04</v>
      </c>
      <c r="BY229">
        <v>25.317547187878802</v>
      </c>
      <c r="BZ229">
        <v>1.5325131262351099</v>
      </c>
      <c r="CA229">
        <v>0.16384318362689401</v>
      </c>
      <c r="CB229">
        <v>0</v>
      </c>
      <c r="CC229">
        <v>-43.283360975609803</v>
      </c>
      <c r="CD229">
        <v>-2.6591372822295098</v>
      </c>
      <c r="CE229">
        <v>0.27899207251439501</v>
      </c>
      <c r="CF229">
        <v>0</v>
      </c>
      <c r="CG229">
        <v>1.6213895121951201</v>
      </c>
      <c r="CH229">
        <v>4.4943554006971399E-2</v>
      </c>
      <c r="CI229">
        <v>5.2309901833813201E-3</v>
      </c>
      <c r="CJ229">
        <v>1</v>
      </c>
      <c r="CK229">
        <v>1</v>
      </c>
      <c r="CL229">
        <v>3</v>
      </c>
      <c r="CM229" t="s">
        <v>257</v>
      </c>
      <c r="CN229">
        <v>1.8608100000000001</v>
      </c>
      <c r="CO229">
        <v>1.8577600000000001</v>
      </c>
      <c r="CP229">
        <v>1.8605100000000001</v>
      </c>
      <c r="CQ229">
        <v>1.8533299999999999</v>
      </c>
      <c r="CR229">
        <v>1.85192</v>
      </c>
      <c r="CS229">
        <v>1.8527199999999999</v>
      </c>
      <c r="CT229">
        <v>1.85642</v>
      </c>
      <c r="CU229">
        <v>1.8626400000000001</v>
      </c>
      <c r="CV229" t="s">
        <v>240</v>
      </c>
      <c r="CW229" t="s">
        <v>19</v>
      </c>
      <c r="CX229" t="s">
        <v>19</v>
      </c>
      <c r="CY229" t="s">
        <v>19</v>
      </c>
      <c r="CZ229" t="s">
        <v>241</v>
      </c>
      <c r="DA229" t="s">
        <v>242</v>
      </c>
      <c r="DB229" t="s">
        <v>243</v>
      </c>
      <c r="DC229" t="s">
        <v>243</v>
      </c>
      <c r="DD229" t="s">
        <v>243</v>
      </c>
      <c r="DE229" t="s">
        <v>243</v>
      </c>
      <c r="DF229">
        <v>0</v>
      </c>
      <c r="DG229">
        <v>100</v>
      </c>
      <c r="DH229">
        <v>100</v>
      </c>
      <c r="DI229">
        <v>-0.51400000000000001</v>
      </c>
      <c r="DJ229">
        <v>2.4E-2</v>
      </c>
      <c r="DK229">
        <v>3</v>
      </c>
      <c r="DL229">
        <v>620.36300000000006</v>
      </c>
      <c r="DM229">
        <v>287.41699999999997</v>
      </c>
      <c r="DN229">
        <v>22.999600000000001</v>
      </c>
      <c r="DO229">
        <v>24.846299999999999</v>
      </c>
      <c r="DP229">
        <v>30.0001</v>
      </c>
      <c r="DQ229">
        <v>24.901700000000002</v>
      </c>
      <c r="DR229">
        <v>24.911000000000001</v>
      </c>
      <c r="DS229">
        <v>30.6965</v>
      </c>
      <c r="DT229">
        <v>28.600999999999999</v>
      </c>
      <c r="DU229">
        <v>83.617199999999997</v>
      </c>
      <c r="DV229">
        <v>23</v>
      </c>
      <c r="DW229">
        <v>720.83</v>
      </c>
      <c r="DX229">
        <v>19</v>
      </c>
      <c r="DY229">
        <v>101.104</v>
      </c>
      <c r="DZ229">
        <v>105.072</v>
      </c>
    </row>
    <row r="230" spans="1:130" x14ac:dyDescent="0.25">
      <c r="A230">
        <v>214</v>
      </c>
      <c r="B230">
        <v>1560442418.5</v>
      </c>
      <c r="C230">
        <v>426</v>
      </c>
      <c r="D230" t="s">
        <v>670</v>
      </c>
      <c r="E230" t="s">
        <v>671</v>
      </c>
      <c r="G230">
        <v>1560442409.1607101</v>
      </c>
      <c r="H230">
        <f t="shared" si="87"/>
        <v>9.940419829906936E-4</v>
      </c>
      <c r="I230">
        <f t="shared" si="88"/>
        <v>25.386364784372788</v>
      </c>
      <c r="J230">
        <f t="shared" si="89"/>
        <v>657.23828571428601</v>
      </c>
      <c r="K230">
        <f t="shared" si="90"/>
        <v>241.99010479806066</v>
      </c>
      <c r="L230">
        <f t="shared" si="91"/>
        <v>24.088091503001152</v>
      </c>
      <c r="M230">
        <f t="shared" si="92"/>
        <v>65.422575765123653</v>
      </c>
      <c r="N230">
        <f t="shared" si="93"/>
        <v>0.10097306204099353</v>
      </c>
      <c r="O230">
        <f t="shared" si="94"/>
        <v>3</v>
      </c>
      <c r="P230">
        <f t="shared" si="95"/>
        <v>9.930192546093404E-2</v>
      </c>
      <c r="Q230">
        <f t="shared" si="96"/>
        <v>6.2211711833646204E-2</v>
      </c>
      <c r="R230">
        <f t="shared" si="97"/>
        <v>215.02254116312051</v>
      </c>
      <c r="S230">
        <f t="shared" si="98"/>
        <v>24.536021952981141</v>
      </c>
      <c r="T230">
        <f t="shared" si="99"/>
        <v>24.146373214285699</v>
      </c>
      <c r="U230">
        <f t="shared" si="100"/>
        <v>3.0214096296996376</v>
      </c>
      <c r="V230">
        <f t="shared" si="101"/>
        <v>70.354254617844532</v>
      </c>
      <c r="W230">
        <f t="shared" si="102"/>
        <v>2.0503529792281965</v>
      </c>
      <c r="X230">
        <f t="shared" si="103"/>
        <v>2.914326916496317</v>
      </c>
      <c r="Y230">
        <f t="shared" si="104"/>
        <v>0.97105665047144107</v>
      </c>
      <c r="Z230">
        <f t="shared" si="105"/>
        <v>-43.837251449889585</v>
      </c>
      <c r="AA230">
        <f t="shared" si="106"/>
        <v>-97.043621699999733</v>
      </c>
      <c r="AB230">
        <f t="shared" si="107"/>
        <v>-6.7632058640587678</v>
      </c>
      <c r="AC230">
        <f t="shared" si="108"/>
        <v>67.378462149172435</v>
      </c>
      <c r="AD230">
        <v>0</v>
      </c>
      <c r="AE230">
        <v>0</v>
      </c>
      <c r="AF230">
        <v>3</v>
      </c>
      <c r="AG230">
        <v>6</v>
      </c>
      <c r="AH230">
        <v>1</v>
      </c>
      <c r="AI230">
        <f t="shared" si="109"/>
        <v>1</v>
      </c>
      <c r="AJ230">
        <f t="shared" si="110"/>
        <v>0</v>
      </c>
      <c r="AK230">
        <f t="shared" si="111"/>
        <v>67848.019521350609</v>
      </c>
      <c r="AL230">
        <f t="shared" si="112"/>
        <v>1200.0003571428599</v>
      </c>
      <c r="AM230">
        <f t="shared" si="113"/>
        <v>963.36092142876294</v>
      </c>
      <c r="AN230">
        <f t="shared" si="114"/>
        <v>0.80280052892857179</v>
      </c>
      <c r="AO230">
        <f t="shared" si="115"/>
        <v>0.22320039808571437</v>
      </c>
      <c r="AP230">
        <v>10</v>
      </c>
      <c r="AQ230">
        <v>1</v>
      </c>
      <c r="AR230" t="s">
        <v>237</v>
      </c>
      <c r="AS230">
        <v>1560442409.1607101</v>
      </c>
      <c r="AT230">
        <v>657.23828571428601</v>
      </c>
      <c r="AU230">
        <v>700.63392857142901</v>
      </c>
      <c r="AV230">
        <v>20.5979428571429</v>
      </c>
      <c r="AW230">
        <v>18.975474999999999</v>
      </c>
      <c r="AX230">
        <v>600.05303571428601</v>
      </c>
      <c r="AY230">
        <v>99.441596428571401</v>
      </c>
      <c r="AZ230">
        <v>0.10004195</v>
      </c>
      <c r="BA230">
        <v>23.546360714285701</v>
      </c>
      <c r="BB230">
        <v>24.272439285714299</v>
      </c>
      <c r="BC230">
        <v>24.020307142857099</v>
      </c>
      <c r="BD230">
        <v>0</v>
      </c>
      <c r="BE230">
        <v>0</v>
      </c>
      <c r="BF230">
        <v>12997.8214285714</v>
      </c>
      <c r="BG230">
        <v>1041.3382142857099</v>
      </c>
      <c r="BH230">
        <v>18.510396428571401</v>
      </c>
      <c r="BI230">
        <v>1200.0003571428599</v>
      </c>
      <c r="BJ230">
        <v>0.32999603571428598</v>
      </c>
      <c r="BK230">
        <v>0.32999814285714302</v>
      </c>
      <c r="BL230">
        <v>0.33000574999999999</v>
      </c>
      <c r="BM230">
        <v>1.0000208571428601E-2</v>
      </c>
      <c r="BN230">
        <v>26</v>
      </c>
      <c r="BO230">
        <v>17743.089285714301</v>
      </c>
      <c r="BP230">
        <v>1560439127</v>
      </c>
      <c r="BQ230" t="s">
        <v>238</v>
      </c>
      <c r="BR230">
        <v>2</v>
      </c>
      <c r="BS230">
        <v>-0.51400000000000001</v>
      </c>
      <c r="BT230">
        <v>2.4E-2</v>
      </c>
      <c r="BU230">
        <v>400</v>
      </c>
      <c r="BV230">
        <v>19</v>
      </c>
      <c r="BW230">
        <v>0.04</v>
      </c>
      <c r="BX230">
        <v>0.04</v>
      </c>
      <c r="BY230">
        <v>25.345806573679798</v>
      </c>
      <c r="BZ230">
        <v>1.51257174789122</v>
      </c>
      <c r="CA230">
        <v>0.16296119329161499</v>
      </c>
      <c r="CB230">
        <v>0</v>
      </c>
      <c r="CC230">
        <v>-43.3403804878049</v>
      </c>
      <c r="CD230">
        <v>-2.6710390243897999</v>
      </c>
      <c r="CE230">
        <v>0.28024019246520099</v>
      </c>
      <c r="CF230">
        <v>0</v>
      </c>
      <c r="CG230">
        <v>1.62201097560976</v>
      </c>
      <c r="CH230">
        <v>3.9780627177700999E-2</v>
      </c>
      <c r="CI230">
        <v>5.0544126120711198E-3</v>
      </c>
      <c r="CJ230">
        <v>1</v>
      </c>
      <c r="CK230">
        <v>1</v>
      </c>
      <c r="CL230">
        <v>3</v>
      </c>
      <c r="CM230" t="s">
        <v>257</v>
      </c>
      <c r="CN230">
        <v>1.8608100000000001</v>
      </c>
      <c r="CO230">
        <v>1.8577600000000001</v>
      </c>
      <c r="CP230">
        <v>1.8605</v>
      </c>
      <c r="CQ230">
        <v>1.8533299999999999</v>
      </c>
      <c r="CR230">
        <v>1.8519099999999999</v>
      </c>
      <c r="CS230">
        <v>1.8527199999999999</v>
      </c>
      <c r="CT230">
        <v>1.8564000000000001</v>
      </c>
      <c r="CU230">
        <v>1.8626400000000001</v>
      </c>
      <c r="CV230" t="s">
        <v>240</v>
      </c>
      <c r="CW230" t="s">
        <v>19</v>
      </c>
      <c r="CX230" t="s">
        <v>19</v>
      </c>
      <c r="CY230" t="s">
        <v>19</v>
      </c>
      <c r="CZ230" t="s">
        <v>241</v>
      </c>
      <c r="DA230" t="s">
        <v>242</v>
      </c>
      <c r="DB230" t="s">
        <v>243</v>
      </c>
      <c r="DC230" t="s">
        <v>243</v>
      </c>
      <c r="DD230" t="s">
        <v>243</v>
      </c>
      <c r="DE230" t="s">
        <v>243</v>
      </c>
      <c r="DF230">
        <v>0</v>
      </c>
      <c r="DG230">
        <v>100</v>
      </c>
      <c r="DH230">
        <v>100</v>
      </c>
      <c r="DI230">
        <v>-0.51400000000000001</v>
      </c>
      <c r="DJ230">
        <v>2.4E-2</v>
      </c>
      <c r="DK230">
        <v>3</v>
      </c>
      <c r="DL230">
        <v>619.77800000000002</v>
      </c>
      <c r="DM230">
        <v>287.47399999999999</v>
      </c>
      <c r="DN230">
        <v>22.999500000000001</v>
      </c>
      <c r="DO230">
        <v>24.846800000000002</v>
      </c>
      <c r="DP230">
        <v>30.0002</v>
      </c>
      <c r="DQ230">
        <v>24.902200000000001</v>
      </c>
      <c r="DR230">
        <v>24.911100000000001</v>
      </c>
      <c r="DS230">
        <v>30.8156</v>
      </c>
      <c r="DT230">
        <v>28.600999999999999</v>
      </c>
      <c r="DU230">
        <v>83.617199999999997</v>
      </c>
      <c r="DV230">
        <v>23</v>
      </c>
      <c r="DW230">
        <v>725.83</v>
      </c>
      <c r="DX230">
        <v>19</v>
      </c>
      <c r="DY230">
        <v>101.104</v>
      </c>
      <c r="DZ230">
        <v>105.072</v>
      </c>
    </row>
    <row r="231" spans="1:130" x14ac:dyDescent="0.25">
      <c r="A231">
        <v>215</v>
      </c>
      <c r="B231">
        <v>1560442420.5</v>
      </c>
      <c r="C231">
        <v>428</v>
      </c>
      <c r="D231" t="s">
        <v>672</v>
      </c>
      <c r="E231" t="s">
        <v>673</v>
      </c>
      <c r="G231">
        <v>1560442411.1607101</v>
      </c>
      <c r="H231">
        <f t="shared" si="87"/>
        <v>9.9426036492710531E-4</v>
      </c>
      <c r="I231">
        <f t="shared" si="88"/>
        <v>25.432706100066518</v>
      </c>
      <c r="J231">
        <f t="shared" si="89"/>
        <v>660.49739285714304</v>
      </c>
      <c r="K231">
        <f t="shared" si="90"/>
        <v>244.71805371906746</v>
      </c>
      <c r="L231">
        <f t="shared" si="91"/>
        <v>24.359670167155553</v>
      </c>
      <c r="M231">
        <f t="shared" si="92"/>
        <v>65.747084825775303</v>
      </c>
      <c r="N231">
        <f t="shared" si="93"/>
        <v>0.10103789242784304</v>
      </c>
      <c r="O231">
        <f t="shared" si="94"/>
        <v>3</v>
      </c>
      <c r="P231">
        <f t="shared" si="95"/>
        <v>9.9364627011981482E-2</v>
      </c>
      <c r="Q231">
        <f t="shared" si="96"/>
        <v>6.2251087497150547E-2</v>
      </c>
      <c r="R231">
        <f t="shared" si="97"/>
        <v>215.02250492835677</v>
      </c>
      <c r="S231">
        <f t="shared" si="98"/>
        <v>24.532118570592775</v>
      </c>
      <c r="T231">
        <f t="shared" si="99"/>
        <v>24.142692857142848</v>
      </c>
      <c r="U231">
        <f t="shared" si="100"/>
        <v>3.0207424617014125</v>
      </c>
      <c r="V231">
        <f t="shared" si="101"/>
        <v>70.361189370445402</v>
      </c>
      <c r="W231">
        <f t="shared" si="102"/>
        <v>2.0500792704665596</v>
      </c>
      <c r="X231">
        <f t="shared" si="103"/>
        <v>2.9136506770416779</v>
      </c>
      <c r="Y231">
        <f t="shared" si="104"/>
        <v>0.9706631912348529</v>
      </c>
      <c r="Z231">
        <f t="shared" si="105"/>
        <v>-43.846882093285345</v>
      </c>
      <c r="AA231">
        <f t="shared" si="106"/>
        <v>-97.071059057143501</v>
      </c>
      <c r="AB231">
        <f t="shared" si="107"/>
        <v>-6.7648606226609296</v>
      </c>
      <c r="AC231">
        <f t="shared" si="108"/>
        <v>67.339703155266974</v>
      </c>
      <c r="AD231">
        <v>0</v>
      </c>
      <c r="AE231">
        <v>0</v>
      </c>
      <c r="AF231">
        <v>3</v>
      </c>
      <c r="AG231">
        <v>7</v>
      </c>
      <c r="AH231">
        <v>1</v>
      </c>
      <c r="AI231">
        <f t="shared" si="109"/>
        <v>1</v>
      </c>
      <c r="AJ231">
        <f t="shared" si="110"/>
        <v>0</v>
      </c>
      <c r="AK231">
        <f t="shared" si="111"/>
        <v>67839.831947490587</v>
      </c>
      <c r="AL231">
        <f t="shared" si="112"/>
        <v>1200</v>
      </c>
      <c r="AM231">
        <f t="shared" si="113"/>
        <v>963.36060771428527</v>
      </c>
      <c r="AN231">
        <f t="shared" si="114"/>
        <v>0.80280050642857104</v>
      </c>
      <c r="AO231">
        <f t="shared" si="115"/>
        <v>0.22320043315714277</v>
      </c>
      <c r="AP231">
        <v>10</v>
      </c>
      <c r="AQ231">
        <v>1</v>
      </c>
      <c r="AR231" t="s">
        <v>237</v>
      </c>
      <c r="AS231">
        <v>1560442411.1607101</v>
      </c>
      <c r="AT231">
        <v>660.49739285714304</v>
      </c>
      <c r="AU231">
        <v>703.97799999999995</v>
      </c>
      <c r="AV231">
        <v>20.595164285714301</v>
      </c>
      <c r="AW231">
        <v>18.972257142857099</v>
      </c>
      <c r="AX231">
        <v>600.02410714285702</v>
      </c>
      <c r="AY231">
        <v>99.441935714285705</v>
      </c>
      <c r="AZ231">
        <v>9.9842249999999994E-2</v>
      </c>
      <c r="BA231">
        <v>23.542510714285701</v>
      </c>
      <c r="BB231">
        <v>24.269475</v>
      </c>
      <c r="BC231">
        <v>24.015910714285699</v>
      </c>
      <c r="BD231">
        <v>0</v>
      </c>
      <c r="BE231">
        <v>0</v>
      </c>
      <c r="BF231">
        <v>12995.8357142857</v>
      </c>
      <c r="BG231">
        <v>1041.3285714285701</v>
      </c>
      <c r="BH231">
        <v>18.506135714285701</v>
      </c>
      <c r="BI231">
        <v>1200</v>
      </c>
      <c r="BJ231">
        <v>0.329995571428571</v>
      </c>
      <c r="BK231">
        <v>0.32999857142857197</v>
      </c>
      <c r="BL231">
        <v>0.33000582142857099</v>
      </c>
      <c r="BM231">
        <v>1.00002157142857E-2</v>
      </c>
      <c r="BN231">
        <v>26</v>
      </c>
      <c r="BO231">
        <v>17743.089285714301</v>
      </c>
      <c r="BP231">
        <v>1560439127</v>
      </c>
      <c r="BQ231" t="s">
        <v>238</v>
      </c>
      <c r="BR231">
        <v>2</v>
      </c>
      <c r="BS231">
        <v>-0.51400000000000001</v>
      </c>
      <c r="BT231">
        <v>2.4E-2</v>
      </c>
      <c r="BU231">
        <v>400</v>
      </c>
      <c r="BV231">
        <v>19</v>
      </c>
      <c r="BW231">
        <v>0.04</v>
      </c>
      <c r="BX231">
        <v>0.04</v>
      </c>
      <c r="BY231">
        <v>25.39335092612</v>
      </c>
      <c r="BZ231">
        <v>1.45490349962315</v>
      </c>
      <c r="CA231">
        <v>0.157368407465689</v>
      </c>
      <c r="CB231">
        <v>0</v>
      </c>
      <c r="CC231">
        <v>-43.432402439024401</v>
      </c>
      <c r="CD231">
        <v>-2.5595372822298201</v>
      </c>
      <c r="CE231">
        <v>0.26912948238112899</v>
      </c>
      <c r="CF231">
        <v>0</v>
      </c>
      <c r="CG231">
        <v>1.62238756097561</v>
      </c>
      <c r="CH231">
        <v>3.1353658536586199E-2</v>
      </c>
      <c r="CI231">
        <v>4.8752484767134296E-3</v>
      </c>
      <c r="CJ231">
        <v>1</v>
      </c>
      <c r="CK231">
        <v>1</v>
      </c>
      <c r="CL231">
        <v>3</v>
      </c>
      <c r="CM231" t="s">
        <v>257</v>
      </c>
      <c r="CN231">
        <v>1.8608100000000001</v>
      </c>
      <c r="CO231">
        <v>1.8577600000000001</v>
      </c>
      <c r="CP231">
        <v>1.8605100000000001</v>
      </c>
      <c r="CQ231">
        <v>1.8533299999999999</v>
      </c>
      <c r="CR231">
        <v>1.8519000000000001</v>
      </c>
      <c r="CS231">
        <v>1.8527199999999999</v>
      </c>
      <c r="CT231">
        <v>1.8564099999999999</v>
      </c>
      <c r="CU231">
        <v>1.8626400000000001</v>
      </c>
      <c r="CV231" t="s">
        <v>240</v>
      </c>
      <c r="CW231" t="s">
        <v>19</v>
      </c>
      <c r="CX231" t="s">
        <v>19</v>
      </c>
      <c r="CY231" t="s">
        <v>19</v>
      </c>
      <c r="CZ231" t="s">
        <v>241</v>
      </c>
      <c r="DA231" t="s">
        <v>242</v>
      </c>
      <c r="DB231" t="s">
        <v>243</v>
      </c>
      <c r="DC231" t="s">
        <v>243</v>
      </c>
      <c r="DD231" t="s">
        <v>243</v>
      </c>
      <c r="DE231" t="s">
        <v>243</v>
      </c>
      <c r="DF231">
        <v>0</v>
      </c>
      <c r="DG231">
        <v>100</v>
      </c>
      <c r="DH231">
        <v>100</v>
      </c>
      <c r="DI231">
        <v>-0.51400000000000001</v>
      </c>
      <c r="DJ231">
        <v>2.4E-2</v>
      </c>
      <c r="DK231">
        <v>3</v>
      </c>
      <c r="DL231">
        <v>618.91200000000003</v>
      </c>
      <c r="DM231">
        <v>287.64499999999998</v>
      </c>
      <c r="DN231">
        <v>22.999199999999998</v>
      </c>
      <c r="DO231">
        <v>24.846800000000002</v>
      </c>
      <c r="DP231">
        <v>30.0001</v>
      </c>
      <c r="DQ231">
        <v>24.902200000000001</v>
      </c>
      <c r="DR231">
        <v>24.912099999999999</v>
      </c>
      <c r="DS231">
        <v>30.954799999999999</v>
      </c>
      <c r="DT231">
        <v>28.600999999999999</v>
      </c>
      <c r="DU231">
        <v>83.617199999999997</v>
      </c>
      <c r="DV231">
        <v>23</v>
      </c>
      <c r="DW231">
        <v>730.83</v>
      </c>
      <c r="DX231">
        <v>19</v>
      </c>
      <c r="DY231">
        <v>101.104</v>
      </c>
      <c r="DZ231">
        <v>105.072</v>
      </c>
    </row>
    <row r="232" spans="1:130" x14ac:dyDescent="0.25">
      <c r="A232">
        <v>216</v>
      </c>
      <c r="B232">
        <v>1560442422.5</v>
      </c>
      <c r="C232">
        <v>430</v>
      </c>
      <c r="D232" t="s">
        <v>674</v>
      </c>
      <c r="E232" t="s">
        <v>675</v>
      </c>
      <c r="G232">
        <v>1560442413.1607101</v>
      </c>
      <c r="H232">
        <f t="shared" si="87"/>
        <v>9.9453379865231651E-4</v>
      </c>
      <c r="I232">
        <f t="shared" si="88"/>
        <v>25.47197397372366</v>
      </c>
      <c r="J232">
        <f t="shared" si="89"/>
        <v>663.75785714285701</v>
      </c>
      <c r="K232">
        <f t="shared" si="90"/>
        <v>247.6616330555043</v>
      </c>
      <c r="L232">
        <f t="shared" si="91"/>
        <v>24.652772491800977</v>
      </c>
      <c r="M232">
        <f t="shared" si="92"/>
        <v>66.07188703355159</v>
      </c>
      <c r="N232">
        <f t="shared" si="93"/>
        <v>0.10112791530074049</v>
      </c>
      <c r="O232">
        <f t="shared" si="94"/>
        <v>3</v>
      </c>
      <c r="P232">
        <f t="shared" si="95"/>
        <v>9.9451691593411495E-2</v>
      </c>
      <c r="Q232">
        <f t="shared" si="96"/>
        <v>6.2305762986586133E-2</v>
      </c>
      <c r="R232">
        <f t="shared" si="97"/>
        <v>215.02262509693148</v>
      </c>
      <c r="S232">
        <f t="shared" si="98"/>
        <v>24.527684536070431</v>
      </c>
      <c r="T232">
        <f t="shared" si="99"/>
        <v>24.1379642857143</v>
      </c>
      <c r="U232">
        <f t="shared" si="100"/>
        <v>3.0198854645023152</v>
      </c>
      <c r="V232">
        <f t="shared" si="101"/>
        <v>70.369987646233596</v>
      </c>
      <c r="W232">
        <f t="shared" si="102"/>
        <v>2.0497958603610935</v>
      </c>
      <c r="X232">
        <f t="shared" si="103"/>
        <v>2.9128836438992955</v>
      </c>
      <c r="Y232">
        <f t="shared" si="104"/>
        <v>0.9700896041412217</v>
      </c>
      <c r="Z232">
        <f t="shared" si="105"/>
        <v>-43.85894052056716</v>
      </c>
      <c r="AA232">
        <f t="shared" si="106"/>
        <v>-97.012718571423832</v>
      </c>
      <c r="AB232">
        <f t="shared" si="107"/>
        <v>-6.7604841176456238</v>
      </c>
      <c r="AC232">
        <f t="shared" si="108"/>
        <v>67.390481887294854</v>
      </c>
      <c r="AD232">
        <v>0</v>
      </c>
      <c r="AE232">
        <v>0</v>
      </c>
      <c r="AF232">
        <v>3</v>
      </c>
      <c r="AG232">
        <v>7</v>
      </c>
      <c r="AH232">
        <v>1</v>
      </c>
      <c r="AI232">
        <f t="shared" si="109"/>
        <v>1</v>
      </c>
      <c r="AJ232">
        <f t="shared" si="110"/>
        <v>0</v>
      </c>
      <c r="AK232">
        <f t="shared" si="111"/>
        <v>67829.702177480227</v>
      </c>
      <c r="AL232">
        <f t="shared" si="112"/>
        <v>1200.0003571428599</v>
      </c>
      <c r="AM232">
        <f t="shared" si="113"/>
        <v>963.36088821446583</v>
      </c>
      <c r="AN232">
        <f t="shared" si="114"/>
        <v>0.80280050124999902</v>
      </c>
      <c r="AO232">
        <f t="shared" si="115"/>
        <v>0.22320049290714261</v>
      </c>
      <c r="AP232">
        <v>10</v>
      </c>
      <c r="AQ232">
        <v>1</v>
      </c>
      <c r="AR232" t="s">
        <v>237</v>
      </c>
      <c r="AS232">
        <v>1560442413.1607101</v>
      </c>
      <c r="AT232">
        <v>663.75785714285701</v>
      </c>
      <c r="AU232">
        <v>707.31178571428597</v>
      </c>
      <c r="AV232">
        <v>20.5922392857143</v>
      </c>
      <c r="AW232">
        <v>18.968800000000002</v>
      </c>
      <c r="AX232">
        <v>599.99417857142896</v>
      </c>
      <c r="AY232">
        <v>99.442467857142802</v>
      </c>
      <c r="AZ232">
        <v>9.9686442857142898E-2</v>
      </c>
      <c r="BA232">
        <v>23.538142857142901</v>
      </c>
      <c r="BB232">
        <v>24.2651928571429</v>
      </c>
      <c r="BC232">
        <v>24.010735714285701</v>
      </c>
      <c r="BD232">
        <v>0</v>
      </c>
      <c r="BE232">
        <v>0</v>
      </c>
      <c r="BF232">
        <v>12993.382142857099</v>
      </c>
      <c r="BG232">
        <v>1041.3203571428601</v>
      </c>
      <c r="BH232">
        <v>18.5059928571429</v>
      </c>
      <c r="BI232">
        <v>1200.0003571428599</v>
      </c>
      <c r="BJ232">
        <v>0.32999482142857101</v>
      </c>
      <c r="BK232">
        <v>0.32999896428571401</v>
      </c>
      <c r="BL232">
        <v>0.33000621428571397</v>
      </c>
      <c r="BM232">
        <v>1.00002264285714E-2</v>
      </c>
      <c r="BN232">
        <v>26</v>
      </c>
      <c r="BO232">
        <v>17743.085714285698</v>
      </c>
      <c r="BP232">
        <v>1560439127</v>
      </c>
      <c r="BQ232" t="s">
        <v>238</v>
      </c>
      <c r="BR232">
        <v>2</v>
      </c>
      <c r="BS232">
        <v>-0.51400000000000001</v>
      </c>
      <c r="BT232">
        <v>2.4E-2</v>
      </c>
      <c r="BU232">
        <v>400</v>
      </c>
      <c r="BV232">
        <v>19</v>
      </c>
      <c r="BW232">
        <v>0.04</v>
      </c>
      <c r="BX232">
        <v>0.04</v>
      </c>
      <c r="BY232">
        <v>25.438691143549001</v>
      </c>
      <c r="BZ232">
        <v>1.43289040639843</v>
      </c>
      <c r="CA232">
        <v>0.15562291883812901</v>
      </c>
      <c r="CB232">
        <v>0</v>
      </c>
      <c r="CC232">
        <v>-43.510126829268302</v>
      </c>
      <c r="CD232">
        <v>-2.4926048780486001</v>
      </c>
      <c r="CE232">
        <v>0.26444434060911698</v>
      </c>
      <c r="CF232">
        <v>0</v>
      </c>
      <c r="CG232">
        <v>1.6227404878048799</v>
      </c>
      <c r="CH232">
        <v>2.0222926829272E-2</v>
      </c>
      <c r="CI232">
        <v>4.6326739637847702E-3</v>
      </c>
      <c r="CJ232">
        <v>1</v>
      </c>
      <c r="CK232">
        <v>1</v>
      </c>
      <c r="CL232">
        <v>3</v>
      </c>
      <c r="CM232" t="s">
        <v>257</v>
      </c>
      <c r="CN232">
        <v>1.8608100000000001</v>
      </c>
      <c r="CO232">
        <v>1.8577600000000001</v>
      </c>
      <c r="CP232">
        <v>1.86052</v>
      </c>
      <c r="CQ232">
        <v>1.8533299999999999</v>
      </c>
      <c r="CR232">
        <v>1.8519099999999999</v>
      </c>
      <c r="CS232">
        <v>1.8527199999999999</v>
      </c>
      <c r="CT232">
        <v>1.8564099999999999</v>
      </c>
      <c r="CU232">
        <v>1.8626400000000001</v>
      </c>
      <c r="CV232" t="s">
        <v>240</v>
      </c>
      <c r="CW232" t="s">
        <v>19</v>
      </c>
      <c r="CX232" t="s">
        <v>19</v>
      </c>
      <c r="CY232" t="s">
        <v>19</v>
      </c>
      <c r="CZ232" t="s">
        <v>241</v>
      </c>
      <c r="DA232" t="s">
        <v>242</v>
      </c>
      <c r="DB232" t="s">
        <v>243</v>
      </c>
      <c r="DC232" t="s">
        <v>243</v>
      </c>
      <c r="DD232" t="s">
        <v>243</v>
      </c>
      <c r="DE232" t="s">
        <v>243</v>
      </c>
      <c r="DF232">
        <v>0</v>
      </c>
      <c r="DG232">
        <v>100</v>
      </c>
      <c r="DH232">
        <v>100</v>
      </c>
      <c r="DI232">
        <v>-0.51400000000000001</v>
      </c>
      <c r="DJ232">
        <v>2.4E-2</v>
      </c>
      <c r="DK232">
        <v>3</v>
      </c>
      <c r="DL232">
        <v>619.279</v>
      </c>
      <c r="DM232">
        <v>287.55099999999999</v>
      </c>
      <c r="DN232">
        <v>22.998899999999999</v>
      </c>
      <c r="DO232">
        <v>24.846800000000002</v>
      </c>
      <c r="DP232">
        <v>30.0001</v>
      </c>
      <c r="DQ232">
        <v>24.903300000000002</v>
      </c>
      <c r="DR232">
        <v>24.9131</v>
      </c>
      <c r="DS232">
        <v>31.039899999999999</v>
      </c>
      <c r="DT232">
        <v>28.600999999999999</v>
      </c>
      <c r="DU232">
        <v>83.617199999999997</v>
      </c>
      <c r="DV232">
        <v>23</v>
      </c>
      <c r="DW232">
        <v>730.83</v>
      </c>
      <c r="DX232">
        <v>19</v>
      </c>
      <c r="DY232">
        <v>101.104</v>
      </c>
      <c r="DZ232">
        <v>105.072</v>
      </c>
    </row>
    <row r="233" spans="1:130" x14ac:dyDescent="0.25">
      <c r="A233">
        <v>217</v>
      </c>
      <c r="B233">
        <v>1560442424.5</v>
      </c>
      <c r="C233">
        <v>432</v>
      </c>
      <c r="D233" t="s">
        <v>676</v>
      </c>
      <c r="E233" t="s">
        <v>677</v>
      </c>
      <c r="G233">
        <v>1560442415.1607101</v>
      </c>
      <c r="H233">
        <f t="shared" si="87"/>
        <v>9.94936426660289E-4</v>
      </c>
      <c r="I233">
        <f t="shared" si="88"/>
        <v>25.516402180268368</v>
      </c>
      <c r="J233">
        <f t="shared" si="89"/>
        <v>667.02385714285697</v>
      </c>
      <c r="K233">
        <f t="shared" si="90"/>
        <v>250.63840607429987</v>
      </c>
      <c r="L233">
        <f t="shared" si="91"/>
        <v>24.949099888345629</v>
      </c>
      <c r="M233">
        <f t="shared" si="92"/>
        <v>66.397026299446821</v>
      </c>
      <c r="N233">
        <f t="shared" si="93"/>
        <v>0.10124534728726009</v>
      </c>
      <c r="O233">
        <f t="shared" si="94"/>
        <v>3</v>
      </c>
      <c r="P233">
        <f t="shared" si="95"/>
        <v>9.9565260720691245E-2</v>
      </c>
      <c r="Q233">
        <f t="shared" si="96"/>
        <v>6.2377083349425461E-2</v>
      </c>
      <c r="R233">
        <f t="shared" si="97"/>
        <v>215.02259715703215</v>
      </c>
      <c r="S233">
        <f t="shared" si="98"/>
        <v>24.522699185786617</v>
      </c>
      <c r="T233">
        <f t="shared" si="99"/>
        <v>24.132407142857151</v>
      </c>
      <c r="U233">
        <f t="shared" si="100"/>
        <v>3.0188785703176078</v>
      </c>
      <c r="V233">
        <f t="shared" si="101"/>
        <v>70.380424251324072</v>
      </c>
      <c r="W233">
        <f t="shared" si="102"/>
        <v>2.0494961685500437</v>
      </c>
      <c r="X233">
        <f t="shared" si="103"/>
        <v>2.9120258798546335</v>
      </c>
      <c r="Y233">
        <f t="shared" si="104"/>
        <v>0.96938240176756407</v>
      </c>
      <c r="Z233">
        <f t="shared" si="105"/>
        <v>-43.876696415718747</v>
      </c>
      <c r="AA233">
        <f t="shared" si="106"/>
        <v>-96.904124400008314</v>
      </c>
      <c r="AB233">
        <f t="shared" si="107"/>
        <v>-6.7525601982007979</v>
      </c>
      <c r="AC233">
        <f t="shared" si="108"/>
        <v>67.489216143104287</v>
      </c>
      <c r="AD233">
        <v>0</v>
      </c>
      <c r="AE233">
        <v>0</v>
      </c>
      <c r="AF233">
        <v>3</v>
      </c>
      <c r="AG233">
        <v>6</v>
      </c>
      <c r="AH233">
        <v>1</v>
      </c>
      <c r="AI233">
        <f t="shared" si="109"/>
        <v>1</v>
      </c>
      <c r="AJ233">
        <f t="shared" si="110"/>
        <v>0</v>
      </c>
      <c r="AK233">
        <f t="shared" si="111"/>
        <v>67834.087499860092</v>
      </c>
      <c r="AL233">
        <f t="shared" si="112"/>
        <v>1200</v>
      </c>
      <c r="AM233">
        <f t="shared" si="113"/>
        <v>963.3606377142853</v>
      </c>
      <c r="AN233">
        <f t="shared" si="114"/>
        <v>0.80280053142857111</v>
      </c>
      <c r="AO233">
        <f t="shared" si="115"/>
        <v>0.22320052194285711</v>
      </c>
      <c r="AP233">
        <v>10</v>
      </c>
      <c r="AQ233">
        <v>1</v>
      </c>
      <c r="AR233" t="s">
        <v>237</v>
      </c>
      <c r="AS233">
        <v>1560442415.1607101</v>
      </c>
      <c r="AT233">
        <v>667.02385714285697</v>
      </c>
      <c r="AU233">
        <v>710.65621428571399</v>
      </c>
      <c r="AV233">
        <v>20.589217857142899</v>
      </c>
      <c r="AW233">
        <v>18.965171428571399</v>
      </c>
      <c r="AX233">
        <v>600.01453571428601</v>
      </c>
      <c r="AY233">
        <v>99.442353571428498</v>
      </c>
      <c r="AZ233">
        <v>9.9852585714285694E-2</v>
      </c>
      <c r="BA233">
        <v>23.533257142857099</v>
      </c>
      <c r="BB233">
        <v>24.259882142857101</v>
      </c>
      <c r="BC233">
        <v>24.0049321428572</v>
      </c>
      <c r="BD233">
        <v>0</v>
      </c>
      <c r="BE233">
        <v>0</v>
      </c>
      <c r="BF233">
        <v>12994.0964285714</v>
      </c>
      <c r="BG233">
        <v>1041.3085714285701</v>
      </c>
      <c r="BH233">
        <v>18.5074821428571</v>
      </c>
      <c r="BI233">
        <v>1200</v>
      </c>
      <c r="BJ233">
        <v>0.329994464285714</v>
      </c>
      <c r="BK233">
        <v>0.32999871428571398</v>
      </c>
      <c r="BL233">
        <v>0.33000678571428599</v>
      </c>
      <c r="BM233">
        <v>1.00002371428571E-2</v>
      </c>
      <c r="BN233">
        <v>26</v>
      </c>
      <c r="BO233">
        <v>17743.078571428599</v>
      </c>
      <c r="BP233">
        <v>1560439127</v>
      </c>
      <c r="BQ233" t="s">
        <v>238</v>
      </c>
      <c r="BR233">
        <v>2</v>
      </c>
      <c r="BS233">
        <v>-0.51400000000000001</v>
      </c>
      <c r="BT233">
        <v>2.4E-2</v>
      </c>
      <c r="BU233">
        <v>400</v>
      </c>
      <c r="BV233">
        <v>19</v>
      </c>
      <c r="BW233">
        <v>0.04</v>
      </c>
      <c r="BX233">
        <v>0.04</v>
      </c>
      <c r="BY233">
        <v>25.4730343111531</v>
      </c>
      <c r="BZ233">
        <v>1.3057698148296599</v>
      </c>
      <c r="CA233">
        <v>0.14723401996973501</v>
      </c>
      <c r="CB233">
        <v>0</v>
      </c>
      <c r="CC233">
        <v>-43.575785365853697</v>
      </c>
      <c r="CD233">
        <v>-2.3293233449477602</v>
      </c>
      <c r="CE233">
        <v>0.25276822079600603</v>
      </c>
      <c r="CF233">
        <v>0</v>
      </c>
      <c r="CG233">
        <v>1.6232919512195101</v>
      </c>
      <c r="CH233">
        <v>6.8310104529571503E-3</v>
      </c>
      <c r="CI233">
        <v>4.1437329815048104E-3</v>
      </c>
      <c r="CJ233">
        <v>1</v>
      </c>
      <c r="CK233">
        <v>1</v>
      </c>
      <c r="CL233">
        <v>3</v>
      </c>
      <c r="CM233" t="s">
        <v>257</v>
      </c>
      <c r="CN233">
        <v>1.8608100000000001</v>
      </c>
      <c r="CO233">
        <v>1.8577600000000001</v>
      </c>
      <c r="CP233">
        <v>1.8605100000000001</v>
      </c>
      <c r="CQ233">
        <v>1.8533299999999999</v>
      </c>
      <c r="CR233">
        <v>1.85189</v>
      </c>
      <c r="CS233">
        <v>1.85273</v>
      </c>
      <c r="CT233">
        <v>1.8564099999999999</v>
      </c>
      <c r="CU233">
        <v>1.8626400000000001</v>
      </c>
      <c r="CV233" t="s">
        <v>240</v>
      </c>
      <c r="CW233" t="s">
        <v>19</v>
      </c>
      <c r="CX233" t="s">
        <v>19</v>
      </c>
      <c r="CY233" t="s">
        <v>19</v>
      </c>
      <c r="CZ233" t="s">
        <v>241</v>
      </c>
      <c r="DA233" t="s">
        <v>242</v>
      </c>
      <c r="DB233" t="s">
        <v>243</v>
      </c>
      <c r="DC233" t="s">
        <v>243</v>
      </c>
      <c r="DD233" t="s">
        <v>243</v>
      </c>
      <c r="DE233" t="s">
        <v>243</v>
      </c>
      <c r="DF233">
        <v>0</v>
      </c>
      <c r="DG233">
        <v>100</v>
      </c>
      <c r="DH233">
        <v>100</v>
      </c>
      <c r="DI233">
        <v>-0.51400000000000001</v>
      </c>
      <c r="DJ233">
        <v>2.4E-2</v>
      </c>
      <c r="DK233">
        <v>3</v>
      </c>
      <c r="DL233">
        <v>620.19600000000003</v>
      </c>
      <c r="DM233">
        <v>287.36200000000002</v>
      </c>
      <c r="DN233">
        <v>22.9985</v>
      </c>
      <c r="DO233">
        <v>24.846800000000002</v>
      </c>
      <c r="DP233">
        <v>30.0002</v>
      </c>
      <c r="DQ233">
        <v>24.904299999999999</v>
      </c>
      <c r="DR233">
        <v>24.9132</v>
      </c>
      <c r="DS233">
        <v>31.159500000000001</v>
      </c>
      <c r="DT233">
        <v>28.600999999999999</v>
      </c>
      <c r="DU233">
        <v>83.617199999999997</v>
      </c>
      <c r="DV233">
        <v>23</v>
      </c>
      <c r="DW233">
        <v>735.83</v>
      </c>
      <c r="DX233">
        <v>19</v>
      </c>
      <c r="DY233">
        <v>101.104</v>
      </c>
      <c r="DZ233">
        <v>105.07299999999999</v>
      </c>
    </row>
    <row r="234" spans="1:130" x14ac:dyDescent="0.25">
      <c r="A234">
        <v>218</v>
      </c>
      <c r="B234">
        <v>1560442426.5</v>
      </c>
      <c r="C234">
        <v>434</v>
      </c>
      <c r="D234" t="s">
        <v>678</v>
      </c>
      <c r="E234" t="s">
        <v>679</v>
      </c>
      <c r="G234">
        <v>1560442417.1607101</v>
      </c>
      <c r="H234">
        <f t="shared" si="87"/>
        <v>9.9529521208118832E-4</v>
      </c>
      <c r="I234">
        <f t="shared" si="88"/>
        <v>25.563684741131535</v>
      </c>
      <c r="J234">
        <f t="shared" si="89"/>
        <v>670.30310714285702</v>
      </c>
      <c r="K234">
        <f t="shared" si="90"/>
        <v>253.59861928399772</v>
      </c>
      <c r="L234">
        <f t="shared" si="91"/>
        <v>25.243546973484356</v>
      </c>
      <c r="M234">
        <f t="shared" si="92"/>
        <v>66.722871044830427</v>
      </c>
      <c r="N234">
        <f t="shared" si="93"/>
        <v>0.10136646653083511</v>
      </c>
      <c r="O234">
        <f t="shared" si="94"/>
        <v>3</v>
      </c>
      <c r="P234">
        <f t="shared" si="95"/>
        <v>9.9682391235028589E-2</v>
      </c>
      <c r="Q234">
        <f t="shared" si="96"/>
        <v>6.2450640637974023E-2</v>
      </c>
      <c r="R234">
        <f t="shared" si="97"/>
        <v>215.02252175907961</v>
      </c>
      <c r="S234">
        <f t="shared" si="98"/>
        <v>24.517399949589187</v>
      </c>
      <c r="T234">
        <f t="shared" si="99"/>
        <v>24.126224999999998</v>
      </c>
      <c r="U234">
        <f t="shared" si="100"/>
        <v>3.0177587777907093</v>
      </c>
      <c r="V234">
        <f t="shared" si="101"/>
        <v>70.39125131737714</v>
      </c>
      <c r="W234">
        <f t="shared" si="102"/>
        <v>2.049167671584843</v>
      </c>
      <c r="X234">
        <f t="shared" si="103"/>
        <v>2.9111113003882272</v>
      </c>
      <c r="Y234">
        <f t="shared" si="104"/>
        <v>0.9685911062058663</v>
      </c>
      <c r="Z234">
        <f t="shared" si="105"/>
        <v>-43.892518852780405</v>
      </c>
      <c r="AA234">
        <f t="shared" si="106"/>
        <v>-96.74700942857568</v>
      </c>
      <c r="AB234">
        <f t="shared" si="107"/>
        <v>-6.7412238284918438</v>
      </c>
      <c r="AC234">
        <f t="shared" si="108"/>
        <v>67.641769649231676</v>
      </c>
      <c r="AD234">
        <v>0</v>
      </c>
      <c r="AE234">
        <v>0</v>
      </c>
      <c r="AF234">
        <v>3</v>
      </c>
      <c r="AG234">
        <v>6</v>
      </c>
      <c r="AH234">
        <v>1</v>
      </c>
      <c r="AI234">
        <f t="shared" si="109"/>
        <v>1</v>
      </c>
      <c r="AJ234">
        <f t="shared" si="110"/>
        <v>0</v>
      </c>
      <c r="AK234">
        <f t="shared" si="111"/>
        <v>67846.146070975272</v>
      </c>
      <c r="AL234">
        <f t="shared" si="112"/>
        <v>1200</v>
      </c>
      <c r="AM234">
        <f t="shared" si="113"/>
        <v>963.36058200000036</v>
      </c>
      <c r="AN234">
        <f t="shared" si="114"/>
        <v>0.80280048500000034</v>
      </c>
      <c r="AO234">
        <f t="shared" si="115"/>
        <v>0.22320045658571436</v>
      </c>
      <c r="AP234">
        <v>10</v>
      </c>
      <c r="AQ234">
        <v>1</v>
      </c>
      <c r="AR234" t="s">
        <v>237</v>
      </c>
      <c r="AS234">
        <v>1560442417.1607101</v>
      </c>
      <c r="AT234">
        <v>670.30310714285702</v>
      </c>
      <c r="AU234">
        <v>714.01564285714301</v>
      </c>
      <c r="AV234">
        <v>20.586096428571398</v>
      </c>
      <c r="AW234">
        <v>18.961625000000002</v>
      </c>
      <c r="AX234">
        <v>600.07578571428598</v>
      </c>
      <c r="AY234">
        <v>99.441117857142899</v>
      </c>
      <c r="AZ234">
        <v>0.10022446071428601</v>
      </c>
      <c r="BA234">
        <v>23.5280464285714</v>
      </c>
      <c r="BB234">
        <v>24.2534178571429</v>
      </c>
      <c r="BC234">
        <v>23.9990321428571</v>
      </c>
      <c r="BD234">
        <v>0</v>
      </c>
      <c r="BE234">
        <v>0</v>
      </c>
      <c r="BF234">
        <v>12996.5964285714</v>
      </c>
      <c r="BG234">
        <v>1041.29892857143</v>
      </c>
      <c r="BH234">
        <v>18.51125</v>
      </c>
      <c r="BI234">
        <v>1200</v>
      </c>
      <c r="BJ234">
        <v>0.32999517857142902</v>
      </c>
      <c r="BK234">
        <v>0.329998678571429</v>
      </c>
      <c r="BL234">
        <v>0.33000607142857102</v>
      </c>
      <c r="BM234">
        <v>1.00002371428571E-2</v>
      </c>
      <c r="BN234">
        <v>26</v>
      </c>
      <c r="BO234">
        <v>17743.089285714301</v>
      </c>
      <c r="BP234">
        <v>1560439127</v>
      </c>
      <c r="BQ234" t="s">
        <v>238</v>
      </c>
      <c r="BR234">
        <v>2</v>
      </c>
      <c r="BS234">
        <v>-0.51400000000000001</v>
      </c>
      <c r="BT234">
        <v>2.4E-2</v>
      </c>
      <c r="BU234">
        <v>400</v>
      </c>
      <c r="BV234">
        <v>19</v>
      </c>
      <c r="BW234">
        <v>0.04</v>
      </c>
      <c r="BX234">
        <v>0.04</v>
      </c>
      <c r="BY234">
        <v>25.521514067560101</v>
      </c>
      <c r="BZ234">
        <v>1.1981928029564299</v>
      </c>
      <c r="CA234">
        <v>0.13623461616642599</v>
      </c>
      <c r="CB234">
        <v>0</v>
      </c>
      <c r="CC234">
        <v>-43.662017073170702</v>
      </c>
      <c r="CD234">
        <v>-2.0963874564461098</v>
      </c>
      <c r="CE234">
        <v>0.228331179993639</v>
      </c>
      <c r="CF234">
        <v>0</v>
      </c>
      <c r="CG234">
        <v>1.6239207317073201</v>
      </c>
      <c r="CH234">
        <v>-7.3868989547049898E-3</v>
      </c>
      <c r="CI234">
        <v>3.4649825890836999E-3</v>
      </c>
      <c r="CJ234">
        <v>1</v>
      </c>
      <c r="CK234">
        <v>1</v>
      </c>
      <c r="CL234">
        <v>3</v>
      </c>
      <c r="CM234" t="s">
        <v>257</v>
      </c>
      <c r="CN234">
        <v>1.8608100000000001</v>
      </c>
      <c r="CO234">
        <v>1.8577600000000001</v>
      </c>
      <c r="CP234">
        <v>1.8605100000000001</v>
      </c>
      <c r="CQ234">
        <v>1.8533299999999999</v>
      </c>
      <c r="CR234">
        <v>1.85189</v>
      </c>
      <c r="CS234">
        <v>1.8527199999999999</v>
      </c>
      <c r="CT234">
        <v>1.8564099999999999</v>
      </c>
      <c r="CU234">
        <v>1.86266</v>
      </c>
      <c r="CV234" t="s">
        <v>240</v>
      </c>
      <c r="CW234" t="s">
        <v>19</v>
      </c>
      <c r="CX234" t="s">
        <v>19</v>
      </c>
      <c r="CY234" t="s">
        <v>19</v>
      </c>
      <c r="CZ234" t="s">
        <v>241</v>
      </c>
      <c r="DA234" t="s">
        <v>242</v>
      </c>
      <c r="DB234" t="s">
        <v>243</v>
      </c>
      <c r="DC234" t="s">
        <v>243</v>
      </c>
      <c r="DD234" t="s">
        <v>243</v>
      </c>
      <c r="DE234" t="s">
        <v>243</v>
      </c>
      <c r="DF234">
        <v>0</v>
      </c>
      <c r="DG234">
        <v>100</v>
      </c>
      <c r="DH234">
        <v>100</v>
      </c>
      <c r="DI234">
        <v>-0.51400000000000001</v>
      </c>
      <c r="DJ234">
        <v>2.4E-2</v>
      </c>
      <c r="DK234">
        <v>3</v>
      </c>
      <c r="DL234">
        <v>619.745</v>
      </c>
      <c r="DM234">
        <v>287.38400000000001</v>
      </c>
      <c r="DN234">
        <v>22.9984</v>
      </c>
      <c r="DO234">
        <v>24.846800000000002</v>
      </c>
      <c r="DP234">
        <v>30.0001</v>
      </c>
      <c r="DQ234">
        <v>24.904299999999999</v>
      </c>
      <c r="DR234">
        <v>24.9132</v>
      </c>
      <c r="DS234">
        <v>31.2974</v>
      </c>
      <c r="DT234">
        <v>28.600999999999999</v>
      </c>
      <c r="DU234">
        <v>83.617199999999997</v>
      </c>
      <c r="DV234">
        <v>23</v>
      </c>
      <c r="DW234">
        <v>740.83</v>
      </c>
      <c r="DX234">
        <v>19</v>
      </c>
      <c r="DY234">
        <v>101.10299999999999</v>
      </c>
      <c r="DZ234">
        <v>105.072</v>
      </c>
    </row>
    <row r="235" spans="1:130" x14ac:dyDescent="0.25">
      <c r="A235">
        <v>219</v>
      </c>
      <c r="B235">
        <v>1560442428.5</v>
      </c>
      <c r="C235">
        <v>436</v>
      </c>
      <c r="D235" t="s">
        <v>680</v>
      </c>
      <c r="E235" t="s">
        <v>681</v>
      </c>
      <c r="G235">
        <v>1560442419.1607101</v>
      </c>
      <c r="H235">
        <f t="shared" si="87"/>
        <v>9.9510189840687296E-4</v>
      </c>
      <c r="I235">
        <f t="shared" si="88"/>
        <v>25.597088250504743</v>
      </c>
      <c r="J235">
        <f t="shared" si="89"/>
        <v>673.59610714285702</v>
      </c>
      <c r="K235">
        <f t="shared" si="90"/>
        <v>256.54007634953081</v>
      </c>
      <c r="L235">
        <f t="shared" si="91"/>
        <v>25.535990919085119</v>
      </c>
      <c r="M235">
        <f t="shared" si="92"/>
        <v>67.049734762279925</v>
      </c>
      <c r="N235">
        <f t="shared" si="93"/>
        <v>0.10142356636877005</v>
      </c>
      <c r="O235">
        <f t="shared" si="94"/>
        <v>3</v>
      </c>
      <c r="P235">
        <f t="shared" si="95"/>
        <v>9.9737609033884927E-2</v>
      </c>
      <c r="Q235">
        <f t="shared" si="96"/>
        <v>6.2485317241231603E-2</v>
      </c>
      <c r="R235">
        <f t="shared" si="97"/>
        <v>215.02251976862496</v>
      </c>
      <c r="S235">
        <f t="shared" si="98"/>
        <v>24.511999198854312</v>
      </c>
      <c r="T235">
        <f t="shared" si="99"/>
        <v>24.1201839285714</v>
      </c>
      <c r="U235">
        <f t="shared" si="100"/>
        <v>3.016664888839764</v>
      </c>
      <c r="V235">
        <f t="shared" si="101"/>
        <v>70.401918142601033</v>
      </c>
      <c r="W235">
        <f t="shared" si="102"/>
        <v>2.0488044931188059</v>
      </c>
      <c r="X235">
        <f t="shared" si="103"/>
        <v>2.9101543639320955</v>
      </c>
      <c r="Y235">
        <f t="shared" si="104"/>
        <v>0.96786039572095817</v>
      </c>
      <c r="Z235">
        <f t="shared" si="105"/>
        <v>-43.883993719743096</v>
      </c>
      <c r="AA235">
        <f t="shared" si="106"/>
        <v>-96.651989528559881</v>
      </c>
      <c r="AB235">
        <f t="shared" si="107"/>
        <v>-6.7342117454806107</v>
      </c>
      <c r="AC235">
        <f t="shared" si="108"/>
        <v>67.752324774841355</v>
      </c>
      <c r="AD235">
        <v>0</v>
      </c>
      <c r="AE235">
        <v>0</v>
      </c>
      <c r="AF235">
        <v>3</v>
      </c>
      <c r="AG235">
        <v>6</v>
      </c>
      <c r="AH235">
        <v>1</v>
      </c>
      <c r="AI235">
        <f t="shared" si="109"/>
        <v>1</v>
      </c>
      <c r="AJ235">
        <f t="shared" si="110"/>
        <v>0</v>
      </c>
      <c r="AK235">
        <f t="shared" si="111"/>
        <v>67844.049877102487</v>
      </c>
      <c r="AL235">
        <f t="shared" si="112"/>
        <v>1200.00071428571</v>
      </c>
      <c r="AM235">
        <f t="shared" si="113"/>
        <v>963.36096985737527</v>
      </c>
      <c r="AN235">
        <f t="shared" si="114"/>
        <v>0.80280033035714271</v>
      </c>
      <c r="AO235">
        <f t="shared" si="115"/>
        <v>0.22320036465714285</v>
      </c>
      <c r="AP235">
        <v>10</v>
      </c>
      <c r="AQ235">
        <v>1</v>
      </c>
      <c r="AR235" t="s">
        <v>237</v>
      </c>
      <c r="AS235">
        <v>1560442419.1607101</v>
      </c>
      <c r="AT235">
        <v>673.59610714285702</v>
      </c>
      <c r="AU235">
        <v>717.36760714285697</v>
      </c>
      <c r="AV235">
        <v>20.5827321428571</v>
      </c>
      <c r="AW235">
        <v>18.958642857142902</v>
      </c>
      <c r="AX235">
        <v>600.10246428571395</v>
      </c>
      <c r="AY235">
        <v>99.439599999999999</v>
      </c>
      <c r="AZ235">
        <v>0.10036772142857101</v>
      </c>
      <c r="BA235">
        <v>23.5225928571429</v>
      </c>
      <c r="BB235">
        <v>24.247196428571399</v>
      </c>
      <c r="BC235">
        <v>23.993171428571401</v>
      </c>
      <c r="BD235">
        <v>0</v>
      </c>
      <c r="BE235">
        <v>0</v>
      </c>
      <c r="BF235">
        <v>12996.103571428601</v>
      </c>
      <c r="BG235">
        <v>1041.2914285714301</v>
      </c>
      <c r="BH235">
        <v>18.521567857142902</v>
      </c>
      <c r="BI235">
        <v>1200.00071428571</v>
      </c>
      <c r="BJ235">
        <v>0.32999596428571398</v>
      </c>
      <c r="BK235">
        <v>0.32999917857142902</v>
      </c>
      <c r="BL235">
        <v>0.33000471428571398</v>
      </c>
      <c r="BM235">
        <v>1.00002585714286E-2</v>
      </c>
      <c r="BN235">
        <v>26</v>
      </c>
      <c r="BO235">
        <v>17743.1107142857</v>
      </c>
      <c r="BP235">
        <v>1560439127</v>
      </c>
      <c r="BQ235" t="s">
        <v>238</v>
      </c>
      <c r="BR235">
        <v>2</v>
      </c>
      <c r="BS235">
        <v>-0.51400000000000001</v>
      </c>
      <c r="BT235">
        <v>2.4E-2</v>
      </c>
      <c r="BU235">
        <v>400</v>
      </c>
      <c r="BV235">
        <v>19</v>
      </c>
      <c r="BW235">
        <v>0.04</v>
      </c>
      <c r="BX235">
        <v>0.04</v>
      </c>
      <c r="BY235">
        <v>25.564305995511301</v>
      </c>
      <c r="BZ235">
        <v>1.0200140881220801</v>
      </c>
      <c r="CA235">
        <v>0.119358532587664</v>
      </c>
      <c r="CB235">
        <v>0</v>
      </c>
      <c r="CC235">
        <v>-43.730929268292698</v>
      </c>
      <c r="CD235">
        <v>-1.7576174216029199</v>
      </c>
      <c r="CE235">
        <v>0.19741439916334799</v>
      </c>
      <c r="CF235">
        <v>0</v>
      </c>
      <c r="CG235">
        <v>1.6241914634146299</v>
      </c>
      <c r="CH235">
        <v>-2.2550383275264499E-2</v>
      </c>
      <c r="CI235">
        <v>3.0785517350285E-3</v>
      </c>
      <c r="CJ235">
        <v>1</v>
      </c>
      <c r="CK235">
        <v>1</v>
      </c>
      <c r="CL235">
        <v>3</v>
      </c>
      <c r="CM235" t="s">
        <v>257</v>
      </c>
      <c r="CN235">
        <v>1.8608100000000001</v>
      </c>
      <c r="CO235">
        <v>1.8577600000000001</v>
      </c>
      <c r="CP235">
        <v>1.8605100000000001</v>
      </c>
      <c r="CQ235">
        <v>1.8533299999999999</v>
      </c>
      <c r="CR235">
        <v>1.8519000000000001</v>
      </c>
      <c r="CS235">
        <v>1.8527199999999999</v>
      </c>
      <c r="CT235">
        <v>1.85639</v>
      </c>
      <c r="CU235">
        <v>1.86266</v>
      </c>
      <c r="CV235" t="s">
        <v>240</v>
      </c>
      <c r="CW235" t="s">
        <v>19</v>
      </c>
      <c r="CX235" t="s">
        <v>19</v>
      </c>
      <c r="CY235" t="s">
        <v>19</v>
      </c>
      <c r="CZ235" t="s">
        <v>241</v>
      </c>
      <c r="DA235" t="s">
        <v>242</v>
      </c>
      <c r="DB235" t="s">
        <v>243</v>
      </c>
      <c r="DC235" t="s">
        <v>243</v>
      </c>
      <c r="DD235" t="s">
        <v>243</v>
      </c>
      <c r="DE235" t="s">
        <v>243</v>
      </c>
      <c r="DF235">
        <v>0</v>
      </c>
      <c r="DG235">
        <v>100</v>
      </c>
      <c r="DH235">
        <v>100</v>
      </c>
      <c r="DI235">
        <v>-0.51400000000000001</v>
      </c>
      <c r="DJ235">
        <v>2.4E-2</v>
      </c>
      <c r="DK235">
        <v>3</v>
      </c>
      <c r="DL235">
        <v>619.66499999999996</v>
      </c>
      <c r="DM235">
        <v>287.29500000000002</v>
      </c>
      <c r="DN235">
        <v>22.9984</v>
      </c>
      <c r="DO235">
        <v>24.846800000000002</v>
      </c>
      <c r="DP235">
        <v>30.0001</v>
      </c>
      <c r="DQ235">
        <v>24.904299999999999</v>
      </c>
      <c r="DR235">
        <v>24.9132</v>
      </c>
      <c r="DS235">
        <v>31.3813</v>
      </c>
      <c r="DT235">
        <v>28.600999999999999</v>
      </c>
      <c r="DU235">
        <v>83.617199999999997</v>
      </c>
      <c r="DV235">
        <v>23</v>
      </c>
      <c r="DW235">
        <v>740.83</v>
      </c>
      <c r="DX235">
        <v>19</v>
      </c>
      <c r="DY235">
        <v>101.102</v>
      </c>
      <c r="DZ235">
        <v>105.072</v>
      </c>
    </row>
    <row r="236" spans="1:130" x14ac:dyDescent="0.25">
      <c r="A236">
        <v>220</v>
      </c>
      <c r="B236">
        <v>1560442430.5</v>
      </c>
      <c r="C236">
        <v>438</v>
      </c>
      <c r="D236" t="s">
        <v>682</v>
      </c>
      <c r="E236" t="s">
        <v>683</v>
      </c>
      <c r="G236">
        <v>1560442421.1607101</v>
      </c>
      <c r="H236">
        <f t="shared" si="87"/>
        <v>9.9447421480345255E-4</v>
      </c>
      <c r="I236">
        <f t="shared" si="88"/>
        <v>25.624306619911508</v>
      </c>
      <c r="J236">
        <f t="shared" si="89"/>
        <v>676.88707142857095</v>
      </c>
      <c r="K236">
        <f t="shared" si="90"/>
        <v>259.32875573777682</v>
      </c>
      <c r="L236">
        <f t="shared" si="91"/>
        <v>25.813320009559046</v>
      </c>
      <c r="M236">
        <f t="shared" si="92"/>
        <v>67.376649131755656</v>
      </c>
      <c r="N236">
        <f t="shared" si="93"/>
        <v>0.1014179036559413</v>
      </c>
      <c r="O236">
        <f t="shared" si="94"/>
        <v>3</v>
      </c>
      <c r="P236">
        <f t="shared" si="95"/>
        <v>9.9732133013054725E-2</v>
      </c>
      <c r="Q236">
        <f t="shared" si="96"/>
        <v>6.2481878313340018E-2</v>
      </c>
      <c r="R236">
        <f t="shared" si="97"/>
        <v>215.02266052548907</v>
      </c>
      <c r="S236">
        <f t="shared" si="98"/>
        <v>24.50679210876191</v>
      </c>
      <c r="T236">
        <f t="shared" si="99"/>
        <v>24.115078571428548</v>
      </c>
      <c r="U236">
        <f t="shared" si="100"/>
        <v>3.015740704954343</v>
      </c>
      <c r="V236">
        <f t="shared" si="101"/>
        <v>70.412230042556416</v>
      </c>
      <c r="W236">
        <f t="shared" si="102"/>
        <v>2.0484411233135766</v>
      </c>
      <c r="X236">
        <f t="shared" si="103"/>
        <v>2.9092121099921426</v>
      </c>
      <c r="Y236">
        <f t="shared" si="104"/>
        <v>0.96729958164076635</v>
      </c>
      <c r="Z236">
        <f t="shared" si="105"/>
        <v>-43.856312872832255</v>
      </c>
      <c r="AA236">
        <f t="shared" si="106"/>
        <v>-96.695022857143655</v>
      </c>
      <c r="AB236">
        <f t="shared" si="107"/>
        <v>-6.7368533973987441</v>
      </c>
      <c r="AC236">
        <f t="shared" si="108"/>
        <v>67.734471398114422</v>
      </c>
      <c r="AD236">
        <v>0</v>
      </c>
      <c r="AE236">
        <v>0</v>
      </c>
      <c r="AF236">
        <v>3</v>
      </c>
      <c r="AG236">
        <v>6</v>
      </c>
      <c r="AH236">
        <v>1</v>
      </c>
      <c r="AI236">
        <f t="shared" si="109"/>
        <v>1</v>
      </c>
      <c r="AJ236">
        <f t="shared" si="110"/>
        <v>0</v>
      </c>
      <c r="AK236">
        <f t="shared" si="111"/>
        <v>67839.486971379738</v>
      </c>
      <c r="AL236">
        <f t="shared" si="112"/>
        <v>1200.00178571429</v>
      </c>
      <c r="AM236">
        <f t="shared" si="113"/>
        <v>963.36169789325322</v>
      </c>
      <c r="AN236">
        <f t="shared" si="114"/>
        <v>0.80280022026785658</v>
      </c>
      <c r="AO236">
        <f t="shared" si="115"/>
        <v>0.22320034208928555</v>
      </c>
      <c r="AP236">
        <v>10</v>
      </c>
      <c r="AQ236">
        <v>1</v>
      </c>
      <c r="AR236" t="s">
        <v>237</v>
      </c>
      <c r="AS236">
        <v>1560442421.1607101</v>
      </c>
      <c r="AT236">
        <v>676.88707142857095</v>
      </c>
      <c r="AU236">
        <v>720.71178571428595</v>
      </c>
      <c r="AV236">
        <v>20.5792857142857</v>
      </c>
      <c r="AW236">
        <v>18.956099999999999</v>
      </c>
      <c r="AX236">
        <v>600.05989285714304</v>
      </c>
      <c r="AY236">
        <v>99.438932142857098</v>
      </c>
      <c r="AZ236">
        <v>0.100048546428571</v>
      </c>
      <c r="BA236">
        <v>23.5172214285714</v>
      </c>
      <c r="BB236">
        <v>24.242474999999999</v>
      </c>
      <c r="BC236">
        <v>23.9876821428571</v>
      </c>
      <c r="BD236">
        <v>0</v>
      </c>
      <c r="BE236">
        <v>0</v>
      </c>
      <c r="BF236">
        <v>12994.964285714301</v>
      </c>
      <c r="BG236">
        <v>1041.28071428571</v>
      </c>
      <c r="BH236">
        <v>18.539474999999999</v>
      </c>
      <c r="BI236">
        <v>1200.00178571429</v>
      </c>
      <c r="BJ236">
        <v>0.32999596428571398</v>
      </c>
      <c r="BK236">
        <v>0.32999971428571401</v>
      </c>
      <c r="BL236">
        <v>0.33000410714285699</v>
      </c>
      <c r="BM236">
        <v>1.00003160714286E-2</v>
      </c>
      <c r="BN236">
        <v>26</v>
      </c>
      <c r="BO236">
        <v>17743.128571428599</v>
      </c>
      <c r="BP236">
        <v>1560439127</v>
      </c>
      <c r="BQ236" t="s">
        <v>238</v>
      </c>
      <c r="BR236">
        <v>2</v>
      </c>
      <c r="BS236">
        <v>-0.51400000000000001</v>
      </c>
      <c r="BT236">
        <v>2.4E-2</v>
      </c>
      <c r="BU236">
        <v>400</v>
      </c>
      <c r="BV236">
        <v>19</v>
      </c>
      <c r="BW236">
        <v>0.04</v>
      </c>
      <c r="BX236">
        <v>0.04</v>
      </c>
      <c r="BY236">
        <v>25.5966560485857</v>
      </c>
      <c r="BZ236">
        <v>0.75308098247677102</v>
      </c>
      <c r="CA236">
        <v>9.5934047843831097E-2</v>
      </c>
      <c r="CB236">
        <v>1</v>
      </c>
      <c r="CC236">
        <v>-43.787770731707298</v>
      </c>
      <c r="CD236">
        <v>-1.4547240418118601</v>
      </c>
      <c r="CE236">
        <v>0.17089782604891501</v>
      </c>
      <c r="CF236">
        <v>0</v>
      </c>
      <c r="CG236">
        <v>1.62381219512195</v>
      </c>
      <c r="CH236">
        <v>-2.88104529616761E-2</v>
      </c>
      <c r="CI236">
        <v>3.2457826386770401E-3</v>
      </c>
      <c r="CJ236">
        <v>1</v>
      </c>
      <c r="CK236">
        <v>2</v>
      </c>
      <c r="CL236">
        <v>3</v>
      </c>
      <c r="CM236" t="s">
        <v>254</v>
      </c>
      <c r="CN236">
        <v>1.8608100000000001</v>
      </c>
      <c r="CO236">
        <v>1.8577600000000001</v>
      </c>
      <c r="CP236">
        <v>1.86052</v>
      </c>
      <c r="CQ236">
        <v>1.8533299999999999</v>
      </c>
      <c r="CR236">
        <v>1.85189</v>
      </c>
      <c r="CS236">
        <v>1.85273</v>
      </c>
      <c r="CT236">
        <v>1.85639</v>
      </c>
      <c r="CU236">
        <v>1.8626400000000001</v>
      </c>
      <c r="CV236" t="s">
        <v>240</v>
      </c>
      <c r="CW236" t="s">
        <v>19</v>
      </c>
      <c r="CX236" t="s">
        <v>19</v>
      </c>
      <c r="CY236" t="s">
        <v>19</v>
      </c>
      <c r="CZ236" t="s">
        <v>241</v>
      </c>
      <c r="DA236" t="s">
        <v>242</v>
      </c>
      <c r="DB236" t="s">
        <v>243</v>
      </c>
      <c r="DC236" t="s">
        <v>243</v>
      </c>
      <c r="DD236" t="s">
        <v>243</v>
      </c>
      <c r="DE236" t="s">
        <v>243</v>
      </c>
      <c r="DF236">
        <v>0</v>
      </c>
      <c r="DG236">
        <v>100</v>
      </c>
      <c r="DH236">
        <v>100</v>
      </c>
      <c r="DI236">
        <v>-0.51400000000000001</v>
      </c>
      <c r="DJ236">
        <v>2.4E-2</v>
      </c>
      <c r="DK236">
        <v>3</v>
      </c>
      <c r="DL236">
        <v>620.06500000000005</v>
      </c>
      <c r="DM236">
        <v>287.38900000000001</v>
      </c>
      <c r="DN236">
        <v>22.9984</v>
      </c>
      <c r="DO236">
        <v>24.847300000000001</v>
      </c>
      <c r="DP236">
        <v>30.0002</v>
      </c>
      <c r="DQ236">
        <v>24.904800000000002</v>
      </c>
      <c r="DR236">
        <v>24.914200000000001</v>
      </c>
      <c r="DS236">
        <v>31.499700000000001</v>
      </c>
      <c r="DT236">
        <v>28.600999999999999</v>
      </c>
      <c r="DU236">
        <v>83.617199999999997</v>
      </c>
      <c r="DV236">
        <v>23</v>
      </c>
      <c r="DW236">
        <v>745.83</v>
      </c>
      <c r="DX236">
        <v>19</v>
      </c>
      <c r="DY236">
        <v>101.10299999999999</v>
      </c>
      <c r="DZ236">
        <v>105.072</v>
      </c>
    </row>
    <row r="237" spans="1:130" x14ac:dyDescent="0.25">
      <c r="A237">
        <v>221</v>
      </c>
      <c r="B237">
        <v>1560442432.5</v>
      </c>
      <c r="C237">
        <v>440</v>
      </c>
      <c r="D237" t="s">
        <v>684</v>
      </c>
      <c r="E237" t="s">
        <v>685</v>
      </c>
      <c r="G237">
        <v>1560442423.1607101</v>
      </c>
      <c r="H237">
        <f t="shared" si="87"/>
        <v>9.9364432086368991E-4</v>
      </c>
      <c r="I237">
        <f t="shared" si="88"/>
        <v>25.646476566092197</v>
      </c>
      <c r="J237">
        <f t="shared" si="89"/>
        <v>680.17771428571405</v>
      </c>
      <c r="K237">
        <f t="shared" si="90"/>
        <v>262.05932832681987</v>
      </c>
      <c r="L237">
        <f t="shared" si="91"/>
        <v>26.085071574921869</v>
      </c>
      <c r="M237">
        <f t="shared" si="92"/>
        <v>67.704074776084951</v>
      </c>
      <c r="N237">
        <f t="shared" si="93"/>
        <v>0.10137764997011102</v>
      </c>
      <c r="O237">
        <f t="shared" si="94"/>
        <v>3</v>
      </c>
      <c r="P237">
        <f t="shared" si="95"/>
        <v>9.9693206143967483E-2</v>
      </c>
      <c r="Q237">
        <f t="shared" si="96"/>
        <v>6.2457432359382607E-2</v>
      </c>
      <c r="R237">
        <f t="shared" si="97"/>
        <v>215.02262285731075</v>
      </c>
      <c r="S237">
        <f t="shared" si="98"/>
        <v>24.501888949805085</v>
      </c>
      <c r="T237">
        <f t="shared" si="99"/>
        <v>24.110812500000002</v>
      </c>
      <c r="U237">
        <f t="shared" si="100"/>
        <v>3.0149686404179104</v>
      </c>
      <c r="V237">
        <f t="shared" si="101"/>
        <v>70.422062048278306</v>
      </c>
      <c r="W237">
        <f t="shared" si="102"/>
        <v>2.0480951020927871</v>
      </c>
      <c r="X237">
        <f t="shared" si="103"/>
        <v>2.9083145856886472</v>
      </c>
      <c r="Y237">
        <f t="shared" si="104"/>
        <v>0.96687353832512324</v>
      </c>
      <c r="Z237">
        <f t="shared" si="105"/>
        <v>-43.819714550088726</v>
      </c>
      <c r="AA237">
        <f t="shared" si="106"/>
        <v>-96.832787271424181</v>
      </c>
      <c r="AB237">
        <f t="shared" si="107"/>
        <v>-6.7461316907605848</v>
      </c>
      <c r="AC237">
        <f t="shared" si="108"/>
        <v>67.623989345037259</v>
      </c>
      <c r="AD237">
        <v>0</v>
      </c>
      <c r="AE237">
        <v>0</v>
      </c>
      <c r="AF237">
        <v>3</v>
      </c>
      <c r="AG237">
        <v>6</v>
      </c>
      <c r="AH237">
        <v>1</v>
      </c>
      <c r="AI237">
        <f t="shared" si="109"/>
        <v>1</v>
      </c>
      <c r="AJ237">
        <f t="shared" si="110"/>
        <v>0</v>
      </c>
      <c r="AK237">
        <f t="shared" si="111"/>
        <v>67840.046097593717</v>
      </c>
      <c r="AL237">
        <f t="shared" si="112"/>
        <v>1200.00178571429</v>
      </c>
      <c r="AM237">
        <f t="shared" si="113"/>
        <v>963.36154628588542</v>
      </c>
      <c r="AN237">
        <f t="shared" si="114"/>
        <v>0.80280009392857143</v>
      </c>
      <c r="AO237">
        <f t="shared" si="115"/>
        <v>0.22320033811428572</v>
      </c>
      <c r="AP237">
        <v>10</v>
      </c>
      <c r="AQ237">
        <v>1</v>
      </c>
      <c r="AR237" t="s">
        <v>237</v>
      </c>
      <c r="AS237">
        <v>1560442423.1607101</v>
      </c>
      <c r="AT237">
        <v>680.17771428571405</v>
      </c>
      <c r="AU237">
        <v>724.04810714285702</v>
      </c>
      <c r="AV237">
        <v>20.575846428571399</v>
      </c>
      <c r="AW237">
        <v>18.953853571428599</v>
      </c>
      <c r="AX237">
        <v>600.002178571429</v>
      </c>
      <c r="AY237">
        <v>99.439114285714297</v>
      </c>
      <c r="AZ237">
        <v>9.9687639285714294E-2</v>
      </c>
      <c r="BA237">
        <v>23.5121035714286</v>
      </c>
      <c r="BB237">
        <v>24.2386642857143</v>
      </c>
      <c r="BC237">
        <v>23.982960714285699</v>
      </c>
      <c r="BD237">
        <v>0</v>
      </c>
      <c r="BE237">
        <v>0</v>
      </c>
      <c r="BF237">
        <v>12994.8071428571</v>
      </c>
      <c r="BG237">
        <v>1041.26642857143</v>
      </c>
      <c r="BH237">
        <v>18.5663571428571</v>
      </c>
      <c r="BI237">
        <v>1200.00178571429</v>
      </c>
      <c r="BJ237">
        <v>0.32999560714285697</v>
      </c>
      <c r="BK237">
        <v>0.33000017857142899</v>
      </c>
      <c r="BL237">
        <v>0.33000385714285702</v>
      </c>
      <c r="BM237">
        <v>1.00004042857143E-2</v>
      </c>
      <c r="BN237">
        <v>26</v>
      </c>
      <c r="BO237">
        <v>17743.121428571401</v>
      </c>
      <c r="BP237">
        <v>1560439127</v>
      </c>
      <c r="BQ237" t="s">
        <v>238</v>
      </c>
      <c r="BR237">
        <v>2</v>
      </c>
      <c r="BS237">
        <v>-0.51400000000000001</v>
      </c>
      <c r="BT237">
        <v>2.4E-2</v>
      </c>
      <c r="BU237">
        <v>400</v>
      </c>
      <c r="BV237">
        <v>19</v>
      </c>
      <c r="BW237">
        <v>0.04</v>
      </c>
      <c r="BX237">
        <v>0.04</v>
      </c>
      <c r="BY237">
        <v>25.634385982663101</v>
      </c>
      <c r="BZ237">
        <v>0.69469788697440205</v>
      </c>
      <c r="CA237">
        <v>8.8793908469400204E-2</v>
      </c>
      <c r="CB237">
        <v>1</v>
      </c>
      <c r="CC237">
        <v>-43.853360975609803</v>
      </c>
      <c r="CD237">
        <v>-1.39453588850179</v>
      </c>
      <c r="CE237">
        <v>0.162465856642736</v>
      </c>
      <c r="CF237">
        <v>0</v>
      </c>
      <c r="CG237">
        <v>1.6227921951219499</v>
      </c>
      <c r="CH237">
        <v>-2.83927526132421E-2</v>
      </c>
      <c r="CI237">
        <v>3.2026174601525298E-3</v>
      </c>
      <c r="CJ237">
        <v>1</v>
      </c>
      <c r="CK237">
        <v>2</v>
      </c>
      <c r="CL237">
        <v>3</v>
      </c>
      <c r="CM237" t="s">
        <v>254</v>
      </c>
      <c r="CN237">
        <v>1.8608199999999999</v>
      </c>
      <c r="CO237">
        <v>1.8577600000000001</v>
      </c>
      <c r="CP237">
        <v>1.8605100000000001</v>
      </c>
      <c r="CQ237">
        <v>1.8533299999999999</v>
      </c>
      <c r="CR237">
        <v>1.85188</v>
      </c>
      <c r="CS237">
        <v>1.85273</v>
      </c>
      <c r="CT237">
        <v>1.8564000000000001</v>
      </c>
      <c r="CU237">
        <v>1.8626499999999999</v>
      </c>
      <c r="CV237" t="s">
        <v>240</v>
      </c>
      <c r="CW237" t="s">
        <v>19</v>
      </c>
      <c r="CX237" t="s">
        <v>19</v>
      </c>
      <c r="CY237" t="s">
        <v>19</v>
      </c>
      <c r="CZ237" t="s">
        <v>241</v>
      </c>
      <c r="DA237" t="s">
        <v>242</v>
      </c>
      <c r="DB237" t="s">
        <v>243</v>
      </c>
      <c r="DC237" t="s">
        <v>243</v>
      </c>
      <c r="DD237" t="s">
        <v>243</v>
      </c>
      <c r="DE237" t="s">
        <v>243</v>
      </c>
      <c r="DF237">
        <v>0</v>
      </c>
      <c r="DG237">
        <v>100</v>
      </c>
      <c r="DH237">
        <v>100</v>
      </c>
      <c r="DI237">
        <v>-0.51400000000000001</v>
      </c>
      <c r="DJ237">
        <v>2.4E-2</v>
      </c>
      <c r="DK237">
        <v>3</v>
      </c>
      <c r="DL237">
        <v>619.68399999999997</v>
      </c>
      <c r="DM237">
        <v>287.61700000000002</v>
      </c>
      <c r="DN237">
        <v>22.9984</v>
      </c>
      <c r="DO237">
        <v>24.847300000000001</v>
      </c>
      <c r="DP237">
        <v>30.0002</v>
      </c>
      <c r="DQ237">
        <v>24.905899999999999</v>
      </c>
      <c r="DR237">
        <v>24.915199999999999</v>
      </c>
      <c r="DS237">
        <v>31.638500000000001</v>
      </c>
      <c r="DT237">
        <v>28.600999999999999</v>
      </c>
      <c r="DU237">
        <v>83.617199999999997</v>
      </c>
      <c r="DV237">
        <v>23</v>
      </c>
      <c r="DW237">
        <v>750.83</v>
      </c>
      <c r="DX237">
        <v>19</v>
      </c>
      <c r="DY237">
        <v>101.10299999999999</v>
      </c>
      <c r="DZ237">
        <v>105.072</v>
      </c>
    </row>
    <row r="238" spans="1:130" x14ac:dyDescent="0.25">
      <c r="A238">
        <v>222</v>
      </c>
      <c r="B238">
        <v>1560442434.5</v>
      </c>
      <c r="C238">
        <v>442</v>
      </c>
      <c r="D238" t="s">
        <v>686</v>
      </c>
      <c r="E238" t="s">
        <v>687</v>
      </c>
      <c r="G238">
        <v>1560442425.1607101</v>
      </c>
      <c r="H238">
        <f t="shared" si="87"/>
        <v>9.9275394674217779E-4</v>
      </c>
      <c r="I238">
        <f t="shared" si="88"/>
        <v>25.668437030741092</v>
      </c>
      <c r="J238">
        <f t="shared" si="89"/>
        <v>683.46378571428602</v>
      </c>
      <c r="K238">
        <f t="shared" si="90"/>
        <v>264.74885343526341</v>
      </c>
      <c r="L238">
        <f t="shared" si="91"/>
        <v>26.352913754020779</v>
      </c>
      <c r="M238">
        <f t="shared" si="92"/>
        <v>68.031502177323858</v>
      </c>
      <c r="N238">
        <f t="shared" si="93"/>
        <v>0.1013275035755815</v>
      </c>
      <c r="O238">
        <f t="shared" si="94"/>
        <v>3</v>
      </c>
      <c r="P238">
        <f t="shared" si="95"/>
        <v>9.9644711924937832E-2</v>
      </c>
      <c r="Q238">
        <f t="shared" si="96"/>
        <v>6.2426978203050633E-2</v>
      </c>
      <c r="R238">
        <f t="shared" si="97"/>
        <v>215.02249865806149</v>
      </c>
      <c r="S238">
        <f t="shared" si="98"/>
        <v>24.497168459809252</v>
      </c>
      <c r="T238">
        <f t="shared" si="99"/>
        <v>24.106783928571449</v>
      </c>
      <c r="U238">
        <f t="shared" si="100"/>
        <v>3.0142397167795698</v>
      </c>
      <c r="V238">
        <f t="shared" si="101"/>
        <v>70.431288787179739</v>
      </c>
      <c r="W238">
        <f t="shared" si="102"/>
        <v>2.0477522020861407</v>
      </c>
      <c r="X238">
        <f t="shared" si="103"/>
        <v>2.9074467290720416</v>
      </c>
      <c r="Y238">
        <f t="shared" si="104"/>
        <v>0.96648751469342908</v>
      </c>
      <c r="Z238">
        <f t="shared" si="105"/>
        <v>-43.780449051330038</v>
      </c>
      <c r="AA238">
        <f t="shared" si="106"/>
        <v>-96.981815442855975</v>
      </c>
      <c r="AB238">
        <f t="shared" si="107"/>
        <v>-6.7562076107637168</v>
      </c>
      <c r="AC238">
        <f t="shared" si="108"/>
        <v>67.504026553111771</v>
      </c>
      <c r="AD238">
        <v>0</v>
      </c>
      <c r="AE238">
        <v>0</v>
      </c>
      <c r="AF238">
        <v>3</v>
      </c>
      <c r="AG238">
        <v>7</v>
      </c>
      <c r="AH238">
        <v>1</v>
      </c>
      <c r="AI238">
        <f t="shared" si="109"/>
        <v>1</v>
      </c>
      <c r="AJ238">
        <f t="shared" si="110"/>
        <v>0</v>
      </c>
      <c r="AK238">
        <f t="shared" si="111"/>
        <v>67839.700354447123</v>
      </c>
      <c r="AL238">
        <f t="shared" si="112"/>
        <v>1200.00107142857</v>
      </c>
      <c r="AM238">
        <f t="shared" si="113"/>
        <v>963.36088242858978</v>
      </c>
      <c r="AN238">
        <f t="shared" si="114"/>
        <v>0.80280001857142824</v>
      </c>
      <c r="AO238">
        <f t="shared" si="115"/>
        <v>0.22320036299999993</v>
      </c>
      <c r="AP238">
        <v>10</v>
      </c>
      <c r="AQ238">
        <v>1</v>
      </c>
      <c r="AR238" t="s">
        <v>237</v>
      </c>
      <c r="AS238">
        <v>1560442425.1607101</v>
      </c>
      <c r="AT238">
        <v>683.46378571428602</v>
      </c>
      <c r="AU238">
        <v>727.37678571428603</v>
      </c>
      <c r="AV238">
        <v>20.572299999999998</v>
      </c>
      <c r="AW238">
        <v>18.951696428571399</v>
      </c>
      <c r="AX238">
        <v>599.98060714285702</v>
      </c>
      <c r="AY238">
        <v>99.439742857142903</v>
      </c>
      <c r="AZ238">
        <v>9.9550371428571399E-2</v>
      </c>
      <c r="BA238">
        <v>23.507153571428599</v>
      </c>
      <c r="BB238">
        <v>24.234767857142899</v>
      </c>
      <c r="BC238">
        <v>23.9788</v>
      </c>
      <c r="BD238">
        <v>0</v>
      </c>
      <c r="BE238">
        <v>0</v>
      </c>
      <c r="BF238">
        <v>12994.4</v>
      </c>
      <c r="BG238">
        <v>1041.25464285714</v>
      </c>
      <c r="BH238">
        <v>18.586442857142899</v>
      </c>
      <c r="BI238">
        <v>1200.00107142857</v>
      </c>
      <c r="BJ238">
        <v>0.32999507142857099</v>
      </c>
      <c r="BK238">
        <v>0.33000067857142901</v>
      </c>
      <c r="BL238">
        <v>0.33000382142857099</v>
      </c>
      <c r="BM238">
        <v>1.0000478571428601E-2</v>
      </c>
      <c r="BN238">
        <v>26</v>
      </c>
      <c r="BO238">
        <v>17743.107142857101</v>
      </c>
      <c r="BP238">
        <v>1560439127</v>
      </c>
      <c r="BQ238" t="s">
        <v>238</v>
      </c>
      <c r="BR238">
        <v>2</v>
      </c>
      <c r="BS238">
        <v>-0.51400000000000001</v>
      </c>
      <c r="BT238">
        <v>2.4E-2</v>
      </c>
      <c r="BU238">
        <v>400</v>
      </c>
      <c r="BV238">
        <v>19</v>
      </c>
      <c r="BW238">
        <v>0.04</v>
      </c>
      <c r="BX238">
        <v>0.04</v>
      </c>
      <c r="BY238">
        <v>25.6545809783115</v>
      </c>
      <c r="BZ238">
        <v>0.83546780583733704</v>
      </c>
      <c r="CA238">
        <v>9.7294812259448402E-2</v>
      </c>
      <c r="CB238">
        <v>1</v>
      </c>
      <c r="CC238">
        <v>-43.891834146341502</v>
      </c>
      <c r="CD238">
        <v>-1.5455937282229899</v>
      </c>
      <c r="CE238">
        <v>0.172872481707148</v>
      </c>
      <c r="CF238">
        <v>0</v>
      </c>
      <c r="CG238">
        <v>1.62136097560976</v>
      </c>
      <c r="CH238">
        <v>-2.88641811846694E-2</v>
      </c>
      <c r="CI238">
        <v>3.2593586118101099E-3</v>
      </c>
      <c r="CJ238">
        <v>1</v>
      </c>
      <c r="CK238">
        <v>2</v>
      </c>
      <c r="CL238">
        <v>3</v>
      </c>
      <c r="CM238" t="s">
        <v>254</v>
      </c>
      <c r="CN238">
        <v>1.8608199999999999</v>
      </c>
      <c r="CO238">
        <v>1.8577600000000001</v>
      </c>
      <c r="CP238">
        <v>1.8605</v>
      </c>
      <c r="CQ238">
        <v>1.8533299999999999</v>
      </c>
      <c r="CR238">
        <v>1.85189</v>
      </c>
      <c r="CS238">
        <v>1.85273</v>
      </c>
      <c r="CT238">
        <v>1.8564000000000001</v>
      </c>
      <c r="CU238">
        <v>1.8626400000000001</v>
      </c>
      <c r="CV238" t="s">
        <v>240</v>
      </c>
      <c r="CW238" t="s">
        <v>19</v>
      </c>
      <c r="CX238" t="s">
        <v>19</v>
      </c>
      <c r="CY238" t="s">
        <v>19</v>
      </c>
      <c r="CZ238" t="s">
        <v>241</v>
      </c>
      <c r="DA238" t="s">
        <v>242</v>
      </c>
      <c r="DB238" t="s">
        <v>243</v>
      </c>
      <c r="DC238" t="s">
        <v>243</v>
      </c>
      <c r="DD238" t="s">
        <v>243</v>
      </c>
      <c r="DE238" t="s">
        <v>243</v>
      </c>
      <c r="DF238">
        <v>0</v>
      </c>
      <c r="DG238">
        <v>100</v>
      </c>
      <c r="DH238">
        <v>100</v>
      </c>
      <c r="DI238">
        <v>-0.51400000000000001</v>
      </c>
      <c r="DJ238">
        <v>2.4E-2</v>
      </c>
      <c r="DK238">
        <v>3</v>
      </c>
      <c r="DL238">
        <v>619.43499999999995</v>
      </c>
      <c r="DM238">
        <v>287.59500000000003</v>
      </c>
      <c r="DN238">
        <v>22.9986</v>
      </c>
      <c r="DO238">
        <v>24.846800000000002</v>
      </c>
      <c r="DP238">
        <v>30.0002</v>
      </c>
      <c r="DQ238">
        <v>24.906400000000001</v>
      </c>
      <c r="DR238">
        <v>24.915299999999998</v>
      </c>
      <c r="DS238">
        <v>31.723500000000001</v>
      </c>
      <c r="DT238">
        <v>28.600999999999999</v>
      </c>
      <c r="DU238">
        <v>83.617199999999997</v>
      </c>
      <c r="DV238">
        <v>23</v>
      </c>
      <c r="DW238">
        <v>750.83</v>
      </c>
      <c r="DX238">
        <v>19</v>
      </c>
      <c r="DY238">
        <v>101.102</v>
      </c>
      <c r="DZ238">
        <v>105.07299999999999</v>
      </c>
    </row>
    <row r="239" spans="1:130" x14ac:dyDescent="0.25">
      <c r="A239">
        <v>223</v>
      </c>
      <c r="B239">
        <v>1560442436.5</v>
      </c>
      <c r="C239">
        <v>444</v>
      </c>
      <c r="D239" t="s">
        <v>688</v>
      </c>
      <c r="E239" t="s">
        <v>689</v>
      </c>
      <c r="G239">
        <v>1560442427.1607101</v>
      </c>
      <c r="H239">
        <f t="shared" si="87"/>
        <v>9.9208177444417211E-4</v>
      </c>
      <c r="I239">
        <f t="shared" si="88"/>
        <v>25.702841385771965</v>
      </c>
      <c r="J239">
        <f t="shared" si="89"/>
        <v>686.742214285714</v>
      </c>
      <c r="K239">
        <f t="shared" si="90"/>
        <v>267.35738128058739</v>
      </c>
      <c r="L239">
        <f t="shared" si="91"/>
        <v>26.612720103885334</v>
      </c>
      <c r="M239">
        <f t="shared" si="92"/>
        <v>68.358233630092656</v>
      </c>
      <c r="N239">
        <f t="shared" si="93"/>
        <v>0.10130860255439192</v>
      </c>
      <c r="O239">
        <f t="shared" si="94"/>
        <v>3</v>
      </c>
      <c r="P239">
        <f t="shared" si="95"/>
        <v>9.9626433429685315E-2</v>
      </c>
      <c r="Q239">
        <f t="shared" si="96"/>
        <v>6.2415499406805984E-2</v>
      </c>
      <c r="R239">
        <f t="shared" si="97"/>
        <v>215.0225980859575</v>
      </c>
      <c r="S239">
        <f t="shared" si="98"/>
        <v>24.492618485045067</v>
      </c>
      <c r="T239">
        <f t="shared" si="99"/>
        <v>24.102398214285749</v>
      </c>
      <c r="U239">
        <f t="shared" si="100"/>
        <v>3.0134463474278053</v>
      </c>
      <c r="V239">
        <f t="shared" si="101"/>
        <v>70.440088023866934</v>
      </c>
      <c r="W239">
        <f t="shared" si="102"/>
        <v>2.04742465230103</v>
      </c>
      <c r="X239">
        <f t="shared" si="103"/>
        <v>2.9066185317759814</v>
      </c>
      <c r="Y239">
        <f t="shared" si="104"/>
        <v>0.96602169512677527</v>
      </c>
      <c r="Z239">
        <f t="shared" si="105"/>
        <v>-43.750806252987992</v>
      </c>
      <c r="AA239">
        <f t="shared" si="106"/>
        <v>-97.036690157144079</v>
      </c>
      <c r="AB239">
        <f t="shared" si="107"/>
        <v>-6.7597191968712469</v>
      </c>
      <c r="AC239">
        <f t="shared" si="108"/>
        <v>67.475382478954174</v>
      </c>
      <c r="AD239">
        <v>0</v>
      </c>
      <c r="AE239">
        <v>0</v>
      </c>
      <c r="AF239">
        <v>3</v>
      </c>
      <c r="AG239">
        <v>7</v>
      </c>
      <c r="AH239">
        <v>1</v>
      </c>
      <c r="AI239">
        <f t="shared" si="109"/>
        <v>1</v>
      </c>
      <c r="AJ239">
        <f t="shared" si="110"/>
        <v>0</v>
      </c>
      <c r="AK239">
        <f t="shared" si="111"/>
        <v>67841.794821212417</v>
      </c>
      <c r="AL239">
        <f t="shared" si="112"/>
        <v>1200.00178571429</v>
      </c>
      <c r="AM239">
        <f t="shared" si="113"/>
        <v>963.36144150001564</v>
      </c>
      <c r="AN239">
        <f t="shared" si="114"/>
        <v>0.80280000660714324</v>
      </c>
      <c r="AO239">
        <f t="shared" si="115"/>
        <v>0.22320033667857153</v>
      </c>
      <c r="AP239">
        <v>10</v>
      </c>
      <c r="AQ239">
        <v>1</v>
      </c>
      <c r="AR239" t="s">
        <v>237</v>
      </c>
      <c r="AS239">
        <v>1560442427.1607101</v>
      </c>
      <c r="AT239">
        <v>686.742214285714</v>
      </c>
      <c r="AU239">
        <v>730.7165</v>
      </c>
      <c r="AV239">
        <v>20.568889285714299</v>
      </c>
      <c r="AW239">
        <v>18.949403571428601</v>
      </c>
      <c r="AX239">
        <v>599.99032142857095</v>
      </c>
      <c r="AY239">
        <v>99.440296428571401</v>
      </c>
      <c r="AZ239">
        <v>9.9577789285714299E-2</v>
      </c>
      <c r="BA239">
        <v>23.502428571428599</v>
      </c>
      <c r="BB239">
        <v>24.229853571428599</v>
      </c>
      <c r="BC239">
        <v>23.974942857142899</v>
      </c>
      <c r="BD239">
        <v>0</v>
      </c>
      <c r="BE239">
        <v>0</v>
      </c>
      <c r="BF239">
        <v>12994.535714285699</v>
      </c>
      <c r="BG239">
        <v>1041.24928571429</v>
      </c>
      <c r="BH239">
        <v>18.5964071428571</v>
      </c>
      <c r="BI239">
        <v>1200.00178571429</v>
      </c>
      <c r="BJ239">
        <v>0.32999539285714302</v>
      </c>
      <c r="BK239">
        <v>0.33000071428571398</v>
      </c>
      <c r="BL239">
        <v>0.330003428571429</v>
      </c>
      <c r="BM239">
        <v>1.0000525E-2</v>
      </c>
      <c r="BN239">
        <v>26</v>
      </c>
      <c r="BO239">
        <v>17743.114285714299</v>
      </c>
      <c r="BP239">
        <v>1560439127</v>
      </c>
      <c r="BQ239" t="s">
        <v>238</v>
      </c>
      <c r="BR239">
        <v>2</v>
      </c>
      <c r="BS239">
        <v>-0.51400000000000001</v>
      </c>
      <c r="BT239">
        <v>2.4E-2</v>
      </c>
      <c r="BU239">
        <v>400</v>
      </c>
      <c r="BV239">
        <v>19</v>
      </c>
      <c r="BW239">
        <v>0.04</v>
      </c>
      <c r="BX239">
        <v>0.04</v>
      </c>
      <c r="BY239">
        <v>25.6693476077692</v>
      </c>
      <c r="BZ239">
        <v>0.87833392699822999</v>
      </c>
      <c r="CA239">
        <v>9.9519301158373805E-2</v>
      </c>
      <c r="CB239">
        <v>1</v>
      </c>
      <c r="CC239">
        <v>-43.929426829268301</v>
      </c>
      <c r="CD239">
        <v>-1.58456236933773</v>
      </c>
      <c r="CE239">
        <v>0.17653198428418701</v>
      </c>
      <c r="CF239">
        <v>0</v>
      </c>
      <c r="CG239">
        <v>1.6200348780487801</v>
      </c>
      <c r="CH239">
        <v>-2.8964111498259899E-2</v>
      </c>
      <c r="CI239">
        <v>3.2682024013741002E-3</v>
      </c>
      <c r="CJ239">
        <v>1</v>
      </c>
      <c r="CK239">
        <v>2</v>
      </c>
      <c r="CL239">
        <v>3</v>
      </c>
      <c r="CM239" t="s">
        <v>254</v>
      </c>
      <c r="CN239">
        <v>1.8608100000000001</v>
      </c>
      <c r="CO239">
        <v>1.8577600000000001</v>
      </c>
      <c r="CP239">
        <v>1.8605100000000001</v>
      </c>
      <c r="CQ239">
        <v>1.8533299999999999</v>
      </c>
      <c r="CR239">
        <v>1.8518699999999999</v>
      </c>
      <c r="CS239">
        <v>1.8527400000000001</v>
      </c>
      <c r="CT239">
        <v>1.8564000000000001</v>
      </c>
      <c r="CU239">
        <v>1.8626400000000001</v>
      </c>
      <c r="CV239" t="s">
        <v>240</v>
      </c>
      <c r="CW239" t="s">
        <v>19</v>
      </c>
      <c r="CX239" t="s">
        <v>19</v>
      </c>
      <c r="CY239" t="s">
        <v>19</v>
      </c>
      <c r="CZ239" t="s">
        <v>241</v>
      </c>
      <c r="DA239" t="s">
        <v>242</v>
      </c>
      <c r="DB239" t="s">
        <v>243</v>
      </c>
      <c r="DC239" t="s">
        <v>243</v>
      </c>
      <c r="DD239" t="s">
        <v>243</v>
      </c>
      <c r="DE239" t="s">
        <v>243</v>
      </c>
      <c r="DF239">
        <v>0</v>
      </c>
      <c r="DG239">
        <v>100</v>
      </c>
      <c r="DH239">
        <v>100</v>
      </c>
      <c r="DI239">
        <v>-0.51400000000000001</v>
      </c>
      <c r="DJ239">
        <v>2.4E-2</v>
      </c>
      <c r="DK239">
        <v>3</v>
      </c>
      <c r="DL239">
        <v>619.55399999999997</v>
      </c>
      <c r="DM239">
        <v>287.56200000000001</v>
      </c>
      <c r="DN239">
        <v>22.998699999999999</v>
      </c>
      <c r="DO239">
        <v>24.846800000000002</v>
      </c>
      <c r="DP239">
        <v>30.0002</v>
      </c>
      <c r="DQ239">
        <v>24.906400000000001</v>
      </c>
      <c r="DR239">
        <v>24.915299999999998</v>
      </c>
      <c r="DS239">
        <v>31.840199999999999</v>
      </c>
      <c r="DT239">
        <v>28.600999999999999</v>
      </c>
      <c r="DU239">
        <v>83.617199999999997</v>
      </c>
      <c r="DV239">
        <v>23</v>
      </c>
      <c r="DW239">
        <v>755.83</v>
      </c>
      <c r="DX239">
        <v>19</v>
      </c>
      <c r="DY239">
        <v>101.102</v>
      </c>
      <c r="DZ239">
        <v>105.072</v>
      </c>
    </row>
    <row r="240" spans="1:130" x14ac:dyDescent="0.25">
      <c r="A240">
        <v>224</v>
      </c>
      <c r="B240">
        <v>1560442438.5</v>
      </c>
      <c r="C240">
        <v>446</v>
      </c>
      <c r="D240" t="s">
        <v>690</v>
      </c>
      <c r="E240" t="s">
        <v>691</v>
      </c>
      <c r="G240">
        <v>1560442429.1607101</v>
      </c>
      <c r="H240">
        <f t="shared" si="87"/>
        <v>9.9156056585763706E-4</v>
      </c>
      <c r="I240">
        <f t="shared" si="88"/>
        <v>25.737985110835524</v>
      </c>
      <c r="J240">
        <f t="shared" si="89"/>
        <v>690.02650000000006</v>
      </c>
      <c r="K240">
        <f t="shared" si="90"/>
        <v>270.08986894760642</v>
      </c>
      <c r="L240">
        <f t="shared" si="91"/>
        <v>26.884772417411426</v>
      </c>
      <c r="M240">
        <f t="shared" si="92"/>
        <v>68.685306438064202</v>
      </c>
      <c r="N240">
        <f t="shared" si="93"/>
        <v>0.10132208057139876</v>
      </c>
      <c r="O240">
        <f t="shared" si="94"/>
        <v>3</v>
      </c>
      <c r="P240">
        <f t="shared" si="95"/>
        <v>9.9639467544951954E-2</v>
      </c>
      <c r="Q240">
        <f t="shared" si="96"/>
        <v>6.2423684759728322E-2</v>
      </c>
      <c r="R240">
        <f t="shared" si="97"/>
        <v>215.02247274726361</v>
      </c>
      <c r="S240">
        <f t="shared" si="98"/>
        <v>24.487943063532551</v>
      </c>
      <c r="T240">
        <f t="shared" si="99"/>
        <v>24.09716785714285</v>
      </c>
      <c r="U240">
        <f t="shared" si="100"/>
        <v>3.0125004221124727</v>
      </c>
      <c r="V240">
        <f t="shared" si="101"/>
        <v>70.44948883917921</v>
      </c>
      <c r="W240">
        <f t="shared" si="102"/>
        <v>2.0471040023979459</v>
      </c>
      <c r="X240">
        <f t="shared" si="103"/>
        <v>2.9057755224754533</v>
      </c>
      <c r="Y240">
        <f t="shared" si="104"/>
        <v>0.96539641971452683</v>
      </c>
      <c r="Z240">
        <f t="shared" si="105"/>
        <v>-43.727820954321793</v>
      </c>
      <c r="AA240">
        <f t="shared" si="106"/>
        <v>-96.968818799992079</v>
      </c>
      <c r="AB240">
        <f t="shared" si="107"/>
        <v>-6.7546483838236364</v>
      </c>
      <c r="AC240">
        <f t="shared" si="108"/>
        <v>67.571184609126078</v>
      </c>
      <c r="AD240">
        <v>0</v>
      </c>
      <c r="AE240">
        <v>0</v>
      </c>
      <c r="AF240">
        <v>3</v>
      </c>
      <c r="AG240">
        <v>6</v>
      </c>
      <c r="AH240">
        <v>1</v>
      </c>
      <c r="AI240">
        <f t="shared" si="109"/>
        <v>1</v>
      </c>
      <c r="AJ240">
        <f t="shared" si="110"/>
        <v>0</v>
      </c>
      <c r="AK240">
        <f t="shared" si="111"/>
        <v>67841.518838490985</v>
      </c>
      <c r="AL240">
        <f t="shared" si="112"/>
        <v>1200.00178571429</v>
      </c>
      <c r="AM240">
        <f t="shared" si="113"/>
        <v>963.36130585695662</v>
      </c>
      <c r="AN240">
        <f t="shared" si="114"/>
        <v>0.80279989357142889</v>
      </c>
      <c r="AO240">
        <f t="shared" si="115"/>
        <v>0.22320023800000011</v>
      </c>
      <c r="AP240">
        <v>10</v>
      </c>
      <c r="AQ240">
        <v>1</v>
      </c>
      <c r="AR240" t="s">
        <v>237</v>
      </c>
      <c r="AS240">
        <v>1560442429.1607101</v>
      </c>
      <c r="AT240">
        <v>690.02650000000006</v>
      </c>
      <c r="AU240">
        <v>734.06192857142798</v>
      </c>
      <c r="AV240">
        <v>20.565621428571401</v>
      </c>
      <c r="AW240">
        <v>18.947064285714301</v>
      </c>
      <c r="AX240">
        <v>600.02114285714299</v>
      </c>
      <c r="AY240">
        <v>99.4402892857143</v>
      </c>
      <c r="AZ240">
        <v>9.9810171428571404E-2</v>
      </c>
      <c r="BA240">
        <v>23.497617857142899</v>
      </c>
      <c r="BB240">
        <v>24.224299999999999</v>
      </c>
      <c r="BC240">
        <v>23.9700357142857</v>
      </c>
      <c r="BD240">
        <v>0</v>
      </c>
      <c r="BE240">
        <v>0</v>
      </c>
      <c r="BF240">
        <v>12994.242857142901</v>
      </c>
      <c r="BG240">
        <v>1041.24464285714</v>
      </c>
      <c r="BH240">
        <v>18.610635714285699</v>
      </c>
      <c r="BI240">
        <v>1200.00178571429</v>
      </c>
      <c r="BJ240">
        <v>0.32999635714285702</v>
      </c>
      <c r="BK240">
        <v>0.33000092857142899</v>
      </c>
      <c r="BL240">
        <v>0.33000214285714302</v>
      </c>
      <c r="BM240">
        <v>1.0000585714285699E-2</v>
      </c>
      <c r="BN240">
        <v>26</v>
      </c>
      <c r="BO240">
        <v>17743.117857142901</v>
      </c>
      <c r="BP240">
        <v>1560439127</v>
      </c>
      <c r="BQ240" t="s">
        <v>238</v>
      </c>
      <c r="BR240">
        <v>2</v>
      </c>
      <c r="BS240">
        <v>-0.51400000000000001</v>
      </c>
      <c r="BT240">
        <v>2.4E-2</v>
      </c>
      <c r="BU240">
        <v>400</v>
      </c>
      <c r="BV240">
        <v>19</v>
      </c>
      <c r="BW240">
        <v>0.04</v>
      </c>
      <c r="BX240">
        <v>0.04</v>
      </c>
      <c r="BY240">
        <v>25.7103739638356</v>
      </c>
      <c r="BZ240">
        <v>0.86686866535998197</v>
      </c>
      <c r="CA240">
        <v>9.7342446550581205E-2</v>
      </c>
      <c r="CB240">
        <v>1</v>
      </c>
      <c r="CC240">
        <v>-44.005643902438997</v>
      </c>
      <c r="CD240">
        <v>-1.5428278745649799</v>
      </c>
      <c r="CE240">
        <v>0.17092765128853399</v>
      </c>
      <c r="CF240">
        <v>0</v>
      </c>
      <c r="CG240">
        <v>1.61899073170732</v>
      </c>
      <c r="CH240">
        <v>-3.0960836236933301E-2</v>
      </c>
      <c r="CI240">
        <v>3.4418276414406399E-3</v>
      </c>
      <c r="CJ240">
        <v>1</v>
      </c>
      <c r="CK240">
        <v>2</v>
      </c>
      <c r="CL240">
        <v>3</v>
      </c>
      <c r="CM240" t="s">
        <v>254</v>
      </c>
      <c r="CN240">
        <v>1.8608100000000001</v>
      </c>
      <c r="CO240">
        <v>1.8577600000000001</v>
      </c>
      <c r="CP240">
        <v>1.8605100000000001</v>
      </c>
      <c r="CQ240">
        <v>1.8533299999999999</v>
      </c>
      <c r="CR240">
        <v>1.85185</v>
      </c>
      <c r="CS240">
        <v>1.8527499999999999</v>
      </c>
      <c r="CT240">
        <v>1.85639</v>
      </c>
      <c r="CU240">
        <v>1.8626400000000001</v>
      </c>
      <c r="CV240" t="s">
        <v>240</v>
      </c>
      <c r="CW240" t="s">
        <v>19</v>
      </c>
      <c r="CX240" t="s">
        <v>19</v>
      </c>
      <c r="CY240" t="s">
        <v>19</v>
      </c>
      <c r="CZ240" t="s">
        <v>241</v>
      </c>
      <c r="DA240" t="s">
        <v>242</v>
      </c>
      <c r="DB240" t="s">
        <v>243</v>
      </c>
      <c r="DC240" t="s">
        <v>243</v>
      </c>
      <c r="DD240" t="s">
        <v>243</v>
      </c>
      <c r="DE240" t="s">
        <v>243</v>
      </c>
      <c r="DF240">
        <v>0</v>
      </c>
      <c r="DG240">
        <v>100</v>
      </c>
      <c r="DH240">
        <v>100</v>
      </c>
      <c r="DI240">
        <v>-0.51400000000000001</v>
      </c>
      <c r="DJ240">
        <v>2.4E-2</v>
      </c>
      <c r="DK240">
        <v>3</v>
      </c>
      <c r="DL240">
        <v>619.69100000000003</v>
      </c>
      <c r="DM240">
        <v>287.54000000000002</v>
      </c>
      <c r="DN240">
        <v>22.998899999999999</v>
      </c>
      <c r="DO240">
        <v>24.846800000000002</v>
      </c>
      <c r="DP240">
        <v>30.0001</v>
      </c>
      <c r="DQ240">
        <v>24.906400000000001</v>
      </c>
      <c r="DR240">
        <v>24.915299999999998</v>
      </c>
      <c r="DS240">
        <v>31.975300000000001</v>
      </c>
      <c r="DT240">
        <v>28.600999999999999</v>
      </c>
      <c r="DU240">
        <v>83.617199999999997</v>
      </c>
      <c r="DV240">
        <v>23</v>
      </c>
      <c r="DW240">
        <v>760.83</v>
      </c>
      <c r="DX240">
        <v>19</v>
      </c>
      <c r="DY240">
        <v>101.102</v>
      </c>
      <c r="DZ240">
        <v>105.07299999999999</v>
      </c>
    </row>
    <row r="241" spans="1:130" x14ac:dyDescent="0.25">
      <c r="A241">
        <v>225</v>
      </c>
      <c r="B241">
        <v>1560442440.5</v>
      </c>
      <c r="C241">
        <v>448</v>
      </c>
      <c r="D241" t="s">
        <v>692</v>
      </c>
      <c r="E241" t="s">
        <v>693</v>
      </c>
      <c r="G241">
        <v>1560442431.1607101</v>
      </c>
      <c r="H241">
        <f t="shared" si="87"/>
        <v>9.9117963842703782E-4</v>
      </c>
      <c r="I241">
        <f t="shared" si="88"/>
        <v>25.767412402652983</v>
      </c>
      <c r="J241">
        <f t="shared" si="89"/>
        <v>693.31596428571402</v>
      </c>
      <c r="K241">
        <f t="shared" si="90"/>
        <v>272.95347897680779</v>
      </c>
      <c r="L241">
        <f t="shared" si="91"/>
        <v>27.169774291733937</v>
      </c>
      <c r="M241">
        <f t="shared" si="92"/>
        <v>69.012632969954836</v>
      </c>
      <c r="N241">
        <f t="shared" si="93"/>
        <v>0.10134444902270856</v>
      </c>
      <c r="O241">
        <f t="shared" si="94"/>
        <v>3</v>
      </c>
      <c r="P241">
        <f t="shared" si="95"/>
        <v>9.9661099158833644E-2</v>
      </c>
      <c r="Q241">
        <f t="shared" si="96"/>
        <v>6.2437269305950886E-2</v>
      </c>
      <c r="R241">
        <f t="shared" si="97"/>
        <v>215.02217911024323</v>
      </c>
      <c r="S241">
        <f t="shared" si="98"/>
        <v>24.482888269490335</v>
      </c>
      <c r="T241">
        <f t="shared" si="99"/>
        <v>24.0921357142857</v>
      </c>
      <c r="U241">
        <f t="shared" si="100"/>
        <v>3.011590589470889</v>
      </c>
      <c r="V241">
        <f t="shared" si="101"/>
        <v>70.459882029334025</v>
      </c>
      <c r="W241">
        <f t="shared" si="102"/>
        <v>2.0467698560877507</v>
      </c>
      <c r="X241">
        <f t="shared" si="103"/>
        <v>2.9048726695790306</v>
      </c>
      <c r="Y241">
        <f t="shared" si="104"/>
        <v>0.96482073338313823</v>
      </c>
      <c r="Z241">
        <f t="shared" si="105"/>
        <v>-43.711022054632366</v>
      </c>
      <c r="AA241">
        <f t="shared" si="106"/>
        <v>-96.98845817142417</v>
      </c>
      <c r="AB241">
        <f t="shared" si="107"/>
        <v>-6.7556686440068434</v>
      </c>
      <c r="AC241">
        <f t="shared" si="108"/>
        <v>67.567030240179847</v>
      </c>
      <c r="AD241">
        <v>0</v>
      </c>
      <c r="AE241">
        <v>0</v>
      </c>
      <c r="AF241">
        <v>3</v>
      </c>
      <c r="AG241">
        <v>6</v>
      </c>
      <c r="AH241">
        <v>1</v>
      </c>
      <c r="AI241">
        <f t="shared" si="109"/>
        <v>1</v>
      </c>
      <c r="AJ241">
        <f t="shared" si="110"/>
        <v>0</v>
      </c>
      <c r="AK241">
        <f t="shared" si="111"/>
        <v>67850.946923382289</v>
      </c>
      <c r="AL241">
        <f t="shared" si="112"/>
        <v>1200.00107142857</v>
      </c>
      <c r="AM241">
        <f t="shared" si="113"/>
        <v>963.36043992819452</v>
      </c>
      <c r="AN241">
        <f t="shared" si="114"/>
        <v>0.80279964982142815</v>
      </c>
      <c r="AO241">
        <f t="shared" si="115"/>
        <v>0.22320013382142848</v>
      </c>
      <c r="AP241">
        <v>10</v>
      </c>
      <c r="AQ241">
        <v>1</v>
      </c>
      <c r="AR241" t="s">
        <v>237</v>
      </c>
      <c r="AS241">
        <v>1560442431.1607101</v>
      </c>
      <c r="AT241">
        <v>693.31596428571402</v>
      </c>
      <c r="AU241">
        <v>737.40217857142898</v>
      </c>
      <c r="AV241">
        <v>20.5622964285714</v>
      </c>
      <c r="AW241">
        <v>18.944475000000001</v>
      </c>
      <c r="AX241">
        <v>600.06542857142801</v>
      </c>
      <c r="AY241">
        <v>99.439824999999999</v>
      </c>
      <c r="AZ241">
        <v>0.100120025</v>
      </c>
      <c r="BA241">
        <v>23.492464285714298</v>
      </c>
      <c r="BB241">
        <v>24.219657142857098</v>
      </c>
      <c r="BC241">
        <v>23.964614285714301</v>
      </c>
      <c r="BD241">
        <v>0</v>
      </c>
      <c r="BE241">
        <v>0</v>
      </c>
      <c r="BF241">
        <v>12996.0714285714</v>
      </c>
      <c r="BG241">
        <v>1041.23714285714</v>
      </c>
      <c r="BH241">
        <v>18.6278892857143</v>
      </c>
      <c r="BI241">
        <v>1200.00107142857</v>
      </c>
      <c r="BJ241">
        <v>0.32999707142857099</v>
      </c>
      <c r="BK241">
        <v>0.33000189285714299</v>
      </c>
      <c r="BL241">
        <v>0.33000035714285703</v>
      </c>
      <c r="BM241">
        <v>1.00006321428571E-2</v>
      </c>
      <c r="BN241">
        <v>26</v>
      </c>
      <c r="BO241">
        <v>17743.121428571401</v>
      </c>
      <c r="BP241">
        <v>1560439127</v>
      </c>
      <c r="BQ241" t="s">
        <v>238</v>
      </c>
      <c r="BR241">
        <v>2</v>
      </c>
      <c r="BS241">
        <v>-0.51400000000000001</v>
      </c>
      <c r="BT241">
        <v>2.4E-2</v>
      </c>
      <c r="BU241">
        <v>400</v>
      </c>
      <c r="BV241">
        <v>19</v>
      </c>
      <c r="BW241">
        <v>0.04</v>
      </c>
      <c r="BX241">
        <v>0.04</v>
      </c>
      <c r="BY241">
        <v>25.748277262169299</v>
      </c>
      <c r="BZ241">
        <v>0.96560448977027102</v>
      </c>
      <c r="CA241">
        <v>0.108224586407817</v>
      </c>
      <c r="CB241">
        <v>0</v>
      </c>
      <c r="CC241">
        <v>-44.063370731707302</v>
      </c>
      <c r="CD241">
        <v>-1.6825296167247401</v>
      </c>
      <c r="CE241">
        <v>0.18679338819956801</v>
      </c>
      <c r="CF241">
        <v>0</v>
      </c>
      <c r="CG241">
        <v>1.6181721951219501</v>
      </c>
      <c r="CH241">
        <v>-3.2925993031358597E-2</v>
      </c>
      <c r="CI241">
        <v>3.5844586706959502E-3</v>
      </c>
      <c r="CJ241">
        <v>1</v>
      </c>
      <c r="CK241">
        <v>1</v>
      </c>
      <c r="CL241">
        <v>3</v>
      </c>
      <c r="CM241" t="s">
        <v>257</v>
      </c>
      <c r="CN241">
        <v>1.8608100000000001</v>
      </c>
      <c r="CO241">
        <v>1.85775</v>
      </c>
      <c r="CP241">
        <v>1.8605</v>
      </c>
      <c r="CQ241">
        <v>1.8533299999999999</v>
      </c>
      <c r="CR241">
        <v>1.8518699999999999</v>
      </c>
      <c r="CS241">
        <v>1.8527400000000001</v>
      </c>
      <c r="CT241">
        <v>1.85639</v>
      </c>
      <c r="CU241">
        <v>1.8626400000000001</v>
      </c>
      <c r="CV241" t="s">
        <v>240</v>
      </c>
      <c r="CW241" t="s">
        <v>19</v>
      </c>
      <c r="CX241" t="s">
        <v>19</v>
      </c>
      <c r="CY241" t="s">
        <v>19</v>
      </c>
      <c r="CZ241" t="s">
        <v>241</v>
      </c>
      <c r="DA241" t="s">
        <v>242</v>
      </c>
      <c r="DB241" t="s">
        <v>243</v>
      </c>
      <c r="DC241" t="s">
        <v>243</v>
      </c>
      <c r="DD241" t="s">
        <v>243</v>
      </c>
      <c r="DE241" t="s">
        <v>243</v>
      </c>
      <c r="DF241">
        <v>0</v>
      </c>
      <c r="DG241">
        <v>100</v>
      </c>
      <c r="DH241">
        <v>100</v>
      </c>
      <c r="DI241">
        <v>-0.51400000000000001</v>
      </c>
      <c r="DJ241">
        <v>2.4E-2</v>
      </c>
      <c r="DK241">
        <v>3</v>
      </c>
      <c r="DL241">
        <v>620.26099999999997</v>
      </c>
      <c r="DM241">
        <v>287.38400000000001</v>
      </c>
      <c r="DN241">
        <v>22.998899999999999</v>
      </c>
      <c r="DO241">
        <v>24.846800000000002</v>
      </c>
      <c r="DP241">
        <v>30.0001</v>
      </c>
      <c r="DQ241">
        <v>24.906400000000001</v>
      </c>
      <c r="DR241">
        <v>24.915299999999998</v>
      </c>
      <c r="DS241">
        <v>32.0627</v>
      </c>
      <c r="DT241">
        <v>28.600999999999999</v>
      </c>
      <c r="DU241">
        <v>83.617199999999997</v>
      </c>
      <c r="DV241">
        <v>23</v>
      </c>
      <c r="DW241">
        <v>760.83</v>
      </c>
      <c r="DX241">
        <v>19</v>
      </c>
      <c r="DY241">
        <v>101.101</v>
      </c>
      <c r="DZ241">
        <v>105.074</v>
      </c>
    </row>
    <row r="242" spans="1:130" x14ac:dyDescent="0.25">
      <c r="A242">
        <v>226</v>
      </c>
      <c r="B242">
        <v>1560442442.5</v>
      </c>
      <c r="C242">
        <v>450</v>
      </c>
      <c r="D242" t="s">
        <v>694</v>
      </c>
      <c r="E242" t="s">
        <v>695</v>
      </c>
      <c r="G242">
        <v>1560442433.1607101</v>
      </c>
      <c r="H242">
        <f t="shared" si="87"/>
        <v>9.9076858192889022E-4</v>
      </c>
      <c r="I242">
        <f t="shared" si="88"/>
        <v>25.795241884650547</v>
      </c>
      <c r="J242">
        <f t="shared" si="89"/>
        <v>696.60746428571395</v>
      </c>
      <c r="K242">
        <f t="shared" si="90"/>
        <v>275.79080208806937</v>
      </c>
      <c r="L242">
        <f t="shared" si="91"/>
        <v>27.452103082932009</v>
      </c>
      <c r="M242">
        <f t="shared" si="92"/>
        <v>69.340020671916989</v>
      </c>
      <c r="N242">
        <f t="shared" si="93"/>
        <v>0.10135348566862622</v>
      </c>
      <c r="O242">
        <f t="shared" si="94"/>
        <v>3</v>
      </c>
      <c r="P242">
        <f t="shared" si="95"/>
        <v>9.9669838084314066E-2</v>
      </c>
      <c r="Q242">
        <f t="shared" si="96"/>
        <v>6.2442757311809365E-2</v>
      </c>
      <c r="R242">
        <f t="shared" si="97"/>
        <v>215.02205650807855</v>
      </c>
      <c r="S242">
        <f t="shared" si="98"/>
        <v>24.477767195408134</v>
      </c>
      <c r="T242">
        <f t="shared" si="99"/>
        <v>24.0875464285714</v>
      </c>
      <c r="U242">
        <f t="shared" si="100"/>
        <v>3.0107610367394386</v>
      </c>
      <c r="V242">
        <f t="shared" si="101"/>
        <v>70.470145697501835</v>
      </c>
      <c r="W242">
        <f t="shared" si="102"/>
        <v>2.046422678285464</v>
      </c>
      <c r="X242">
        <f t="shared" si="103"/>
        <v>2.9039569281861293</v>
      </c>
      <c r="Y242">
        <f t="shared" si="104"/>
        <v>0.96433835845397464</v>
      </c>
      <c r="Z242">
        <f t="shared" si="105"/>
        <v>-43.692894463064057</v>
      </c>
      <c r="AA242">
        <f t="shared" si="106"/>
        <v>-97.091853685712167</v>
      </c>
      <c r="AB242">
        <f t="shared" si="107"/>
        <v>-6.7625350399840354</v>
      </c>
      <c r="AC242">
        <f t="shared" si="108"/>
        <v>67.474773319318288</v>
      </c>
      <c r="AD242">
        <v>0</v>
      </c>
      <c r="AE242">
        <v>0</v>
      </c>
      <c r="AF242">
        <v>3</v>
      </c>
      <c r="AG242">
        <v>6</v>
      </c>
      <c r="AH242">
        <v>1</v>
      </c>
      <c r="AI242">
        <f t="shared" si="109"/>
        <v>1</v>
      </c>
      <c r="AJ242">
        <f t="shared" si="110"/>
        <v>0</v>
      </c>
      <c r="AK242">
        <f t="shared" si="111"/>
        <v>67860.915447151579</v>
      </c>
      <c r="AL242">
        <f t="shared" si="112"/>
        <v>1200.00107142857</v>
      </c>
      <c r="AM242">
        <f t="shared" si="113"/>
        <v>963.36016671366463</v>
      </c>
      <c r="AN242">
        <f t="shared" si="114"/>
        <v>0.80279942214285649</v>
      </c>
      <c r="AO242">
        <f t="shared" si="115"/>
        <v>0.22320006985714266</v>
      </c>
      <c r="AP242">
        <v>10</v>
      </c>
      <c r="AQ242">
        <v>1</v>
      </c>
      <c r="AR242" t="s">
        <v>237</v>
      </c>
      <c r="AS242">
        <v>1560442433.1607101</v>
      </c>
      <c r="AT242">
        <v>696.60746428571395</v>
      </c>
      <c r="AU242">
        <v>740.74367857142897</v>
      </c>
      <c r="AV242">
        <v>20.558882142857101</v>
      </c>
      <c r="AW242">
        <v>18.941775</v>
      </c>
      <c r="AX242">
        <v>600.08360714285698</v>
      </c>
      <c r="AY242">
        <v>99.439367857142898</v>
      </c>
      <c r="AZ242">
        <v>0.10022111785714299</v>
      </c>
      <c r="BA242">
        <v>23.487235714285699</v>
      </c>
      <c r="BB242">
        <v>24.215482142857098</v>
      </c>
      <c r="BC242">
        <v>23.959610714285699</v>
      </c>
      <c r="BD242">
        <v>0</v>
      </c>
      <c r="BE242">
        <v>0</v>
      </c>
      <c r="BF242">
        <v>12998.0107142857</v>
      </c>
      <c r="BG242">
        <v>1041.22821428571</v>
      </c>
      <c r="BH242">
        <v>18.640482142857099</v>
      </c>
      <c r="BI242">
        <v>1200.00107142857</v>
      </c>
      <c r="BJ242">
        <v>0.32999732142857102</v>
      </c>
      <c r="BK242">
        <v>0.33000296428571402</v>
      </c>
      <c r="BL242">
        <v>0.32999896428571401</v>
      </c>
      <c r="BM242">
        <v>1.0000664285714301E-2</v>
      </c>
      <c r="BN242">
        <v>26</v>
      </c>
      <c r="BO242">
        <v>17743.135714285701</v>
      </c>
      <c r="BP242">
        <v>1560439127</v>
      </c>
      <c r="BQ242" t="s">
        <v>238</v>
      </c>
      <c r="BR242">
        <v>2</v>
      </c>
      <c r="BS242">
        <v>-0.51400000000000001</v>
      </c>
      <c r="BT242">
        <v>2.4E-2</v>
      </c>
      <c r="BU242">
        <v>400</v>
      </c>
      <c r="BV242">
        <v>19</v>
      </c>
      <c r="BW242">
        <v>0.04</v>
      </c>
      <c r="BX242">
        <v>0.04</v>
      </c>
      <c r="BY242">
        <v>25.767545451294001</v>
      </c>
      <c r="BZ242">
        <v>0.91860277371056098</v>
      </c>
      <c r="CA242">
        <v>0.106042939616245</v>
      </c>
      <c r="CB242">
        <v>0</v>
      </c>
      <c r="CC242">
        <v>-44.099004878048802</v>
      </c>
      <c r="CD242">
        <v>-1.62968989547045</v>
      </c>
      <c r="CE242">
        <v>0.183920099236146</v>
      </c>
      <c r="CF242">
        <v>0</v>
      </c>
      <c r="CG242">
        <v>1.6175968292682901</v>
      </c>
      <c r="CH242">
        <v>-3.2942090592331899E-2</v>
      </c>
      <c r="CI242">
        <v>3.5834296414525698E-3</v>
      </c>
      <c r="CJ242">
        <v>1</v>
      </c>
      <c r="CK242">
        <v>1</v>
      </c>
      <c r="CL242">
        <v>3</v>
      </c>
      <c r="CM242" t="s">
        <v>257</v>
      </c>
      <c r="CN242">
        <v>1.8608100000000001</v>
      </c>
      <c r="CO242">
        <v>1.8577600000000001</v>
      </c>
      <c r="CP242">
        <v>1.8605</v>
      </c>
      <c r="CQ242">
        <v>1.8533299999999999</v>
      </c>
      <c r="CR242">
        <v>1.8518699999999999</v>
      </c>
      <c r="CS242">
        <v>1.8527199999999999</v>
      </c>
      <c r="CT242">
        <v>1.85639</v>
      </c>
      <c r="CU242">
        <v>1.8626400000000001</v>
      </c>
      <c r="CV242" t="s">
        <v>240</v>
      </c>
      <c r="CW242" t="s">
        <v>19</v>
      </c>
      <c r="CX242" t="s">
        <v>19</v>
      </c>
      <c r="CY242" t="s">
        <v>19</v>
      </c>
      <c r="CZ242" t="s">
        <v>241</v>
      </c>
      <c r="DA242" t="s">
        <v>242</v>
      </c>
      <c r="DB242" t="s">
        <v>243</v>
      </c>
      <c r="DC242" t="s">
        <v>243</v>
      </c>
      <c r="DD242" t="s">
        <v>243</v>
      </c>
      <c r="DE242" t="s">
        <v>243</v>
      </c>
      <c r="DF242">
        <v>0</v>
      </c>
      <c r="DG242">
        <v>100</v>
      </c>
      <c r="DH242">
        <v>100</v>
      </c>
      <c r="DI242">
        <v>-0.51400000000000001</v>
      </c>
      <c r="DJ242">
        <v>2.4E-2</v>
      </c>
      <c r="DK242">
        <v>3</v>
      </c>
      <c r="DL242">
        <v>620.04499999999996</v>
      </c>
      <c r="DM242">
        <v>287.495</v>
      </c>
      <c r="DN242">
        <v>22.998899999999999</v>
      </c>
      <c r="DO242">
        <v>24.846800000000002</v>
      </c>
      <c r="DP242">
        <v>30.0001</v>
      </c>
      <c r="DQ242">
        <v>24.906400000000001</v>
      </c>
      <c r="DR242">
        <v>24.915299999999998</v>
      </c>
      <c r="DS242">
        <v>32.1616</v>
      </c>
      <c r="DT242">
        <v>28.600999999999999</v>
      </c>
      <c r="DU242">
        <v>83.617199999999997</v>
      </c>
      <c r="DV242">
        <v>23</v>
      </c>
      <c r="DW242">
        <v>765.83</v>
      </c>
      <c r="DX242">
        <v>19</v>
      </c>
      <c r="DY242">
        <v>101.101</v>
      </c>
      <c r="DZ242">
        <v>105.07299999999999</v>
      </c>
    </row>
    <row r="243" spans="1:130" x14ac:dyDescent="0.25">
      <c r="A243">
        <v>227</v>
      </c>
      <c r="B243">
        <v>1560442444.5</v>
      </c>
      <c r="C243">
        <v>452</v>
      </c>
      <c r="D243" t="s">
        <v>696</v>
      </c>
      <c r="E243" t="s">
        <v>697</v>
      </c>
      <c r="G243">
        <v>1560442435.1607101</v>
      </c>
      <c r="H243">
        <f t="shared" si="87"/>
        <v>9.9014601394333663E-4</v>
      </c>
      <c r="I243">
        <f t="shared" si="88"/>
        <v>25.818791446900775</v>
      </c>
      <c r="J243">
        <f t="shared" si="89"/>
        <v>699.90057142857097</v>
      </c>
      <c r="K243">
        <f t="shared" si="90"/>
        <v>278.62217884570373</v>
      </c>
      <c r="L243">
        <f t="shared" si="91"/>
        <v>27.733871059503453</v>
      </c>
      <c r="M243">
        <f t="shared" si="92"/>
        <v>69.667649154456697</v>
      </c>
      <c r="N243">
        <f t="shared" si="93"/>
        <v>0.10134350781566488</v>
      </c>
      <c r="O243">
        <f t="shared" si="94"/>
        <v>3</v>
      </c>
      <c r="P243">
        <f t="shared" si="95"/>
        <v>9.9660188959215051E-2</v>
      </c>
      <c r="Q243">
        <f t="shared" si="96"/>
        <v>6.2436697704820666E-2</v>
      </c>
      <c r="R243">
        <f t="shared" si="97"/>
        <v>215.02198640042766</v>
      </c>
      <c r="S243">
        <f t="shared" si="98"/>
        <v>24.472778873321648</v>
      </c>
      <c r="T243">
        <f t="shared" si="99"/>
        <v>24.082773214285751</v>
      </c>
      <c r="U243">
        <f t="shared" si="100"/>
        <v>3.0098984493008065</v>
      </c>
      <c r="V243">
        <f t="shared" si="101"/>
        <v>70.479853818451772</v>
      </c>
      <c r="W243">
        <f t="shared" si="102"/>
        <v>2.046069057535373</v>
      </c>
      <c r="X243">
        <f t="shared" si="103"/>
        <v>2.9030551947593679</v>
      </c>
      <c r="Y243">
        <f t="shared" si="104"/>
        <v>0.96382939176543347</v>
      </c>
      <c r="Z243">
        <f t="shared" si="105"/>
        <v>-43.665439214901149</v>
      </c>
      <c r="AA243">
        <f t="shared" si="106"/>
        <v>-97.152793500008528</v>
      </c>
      <c r="AB243">
        <f t="shared" si="107"/>
        <v>-6.7664401922372788</v>
      </c>
      <c r="AC243">
        <f t="shared" si="108"/>
        <v>67.437313493280726</v>
      </c>
      <c r="AD243">
        <v>0</v>
      </c>
      <c r="AE243">
        <v>0</v>
      </c>
      <c r="AF243">
        <v>3</v>
      </c>
      <c r="AG243">
        <v>6</v>
      </c>
      <c r="AH243">
        <v>1</v>
      </c>
      <c r="AI243">
        <f t="shared" si="109"/>
        <v>1</v>
      </c>
      <c r="AJ243">
        <f t="shared" si="110"/>
        <v>0</v>
      </c>
      <c r="AK243">
        <f t="shared" si="111"/>
        <v>67855.292842455834</v>
      </c>
      <c r="AL243">
        <f t="shared" si="112"/>
        <v>1200.00107142857</v>
      </c>
      <c r="AM243">
        <f t="shared" si="113"/>
        <v>963.35990764200596</v>
      </c>
      <c r="AN243">
        <f t="shared" si="114"/>
        <v>0.80279920625000034</v>
      </c>
      <c r="AO243">
        <f t="shared" si="115"/>
        <v>0.22320005710714291</v>
      </c>
      <c r="AP243">
        <v>10</v>
      </c>
      <c r="AQ243">
        <v>1</v>
      </c>
      <c r="AR243" t="s">
        <v>237</v>
      </c>
      <c r="AS243">
        <v>1560442435.1607101</v>
      </c>
      <c r="AT243">
        <v>699.90057142857097</v>
      </c>
      <c r="AU243">
        <v>744.08199999999999</v>
      </c>
      <c r="AV243">
        <v>20.555378571428601</v>
      </c>
      <c r="AW243">
        <v>18.939235714285701</v>
      </c>
      <c r="AX243">
        <v>600.06650000000002</v>
      </c>
      <c r="AY243">
        <v>99.4392071428572</v>
      </c>
      <c r="AZ243">
        <v>0.100144585714286</v>
      </c>
      <c r="BA243">
        <v>23.482085714285699</v>
      </c>
      <c r="BB243">
        <v>24.211217857142898</v>
      </c>
      <c r="BC243">
        <v>23.954328571428601</v>
      </c>
      <c r="BD243">
        <v>0</v>
      </c>
      <c r="BE243">
        <v>0</v>
      </c>
      <c r="BF243">
        <v>12996.5821428571</v>
      </c>
      <c r="BG243">
        <v>1041.2160714285701</v>
      </c>
      <c r="BH243">
        <v>18.651985714285701</v>
      </c>
      <c r="BI243">
        <v>1200.00107142857</v>
      </c>
      <c r="BJ243">
        <v>0.32999692857142898</v>
      </c>
      <c r="BK243">
        <v>0.33000414285714302</v>
      </c>
      <c r="BL243">
        <v>0.32999810714285699</v>
      </c>
      <c r="BM243">
        <v>1.0000710714285699E-2</v>
      </c>
      <c r="BN243">
        <v>26</v>
      </c>
      <c r="BO243">
        <v>17743.132142857099</v>
      </c>
      <c r="BP243">
        <v>1560439127</v>
      </c>
      <c r="BQ243" t="s">
        <v>238</v>
      </c>
      <c r="BR243">
        <v>2</v>
      </c>
      <c r="BS243">
        <v>-0.51400000000000001</v>
      </c>
      <c r="BT243">
        <v>2.4E-2</v>
      </c>
      <c r="BU243">
        <v>400</v>
      </c>
      <c r="BV243">
        <v>19</v>
      </c>
      <c r="BW243">
        <v>0.04</v>
      </c>
      <c r="BX243">
        <v>0.04</v>
      </c>
      <c r="BY243">
        <v>25.799329211585899</v>
      </c>
      <c r="BZ243">
        <v>0.81660979255819</v>
      </c>
      <c r="CA243">
        <v>9.6396348821724806E-2</v>
      </c>
      <c r="CB243">
        <v>1</v>
      </c>
      <c r="CC243">
        <v>-44.156926829268301</v>
      </c>
      <c r="CD243">
        <v>-1.48019163763074</v>
      </c>
      <c r="CE243">
        <v>0.169437420672332</v>
      </c>
      <c r="CF243">
        <v>0</v>
      </c>
      <c r="CG243">
        <v>1.6168568292682901</v>
      </c>
      <c r="CH243">
        <v>-3.0965017421607899E-2</v>
      </c>
      <c r="CI243">
        <v>3.4657603530119001E-3</v>
      </c>
      <c r="CJ243">
        <v>1</v>
      </c>
      <c r="CK243">
        <v>2</v>
      </c>
      <c r="CL243">
        <v>3</v>
      </c>
      <c r="CM243" t="s">
        <v>254</v>
      </c>
      <c r="CN243">
        <v>1.8608100000000001</v>
      </c>
      <c r="CO243">
        <v>1.8577600000000001</v>
      </c>
      <c r="CP243">
        <v>1.8605</v>
      </c>
      <c r="CQ243">
        <v>1.8533299999999999</v>
      </c>
      <c r="CR243">
        <v>1.8518699999999999</v>
      </c>
      <c r="CS243">
        <v>1.8527199999999999</v>
      </c>
      <c r="CT243">
        <v>1.85639</v>
      </c>
      <c r="CU243">
        <v>1.8626400000000001</v>
      </c>
      <c r="CV243" t="s">
        <v>240</v>
      </c>
      <c r="CW243" t="s">
        <v>19</v>
      </c>
      <c r="CX243" t="s">
        <v>19</v>
      </c>
      <c r="CY243" t="s">
        <v>19</v>
      </c>
      <c r="CZ243" t="s">
        <v>241</v>
      </c>
      <c r="DA243" t="s">
        <v>242</v>
      </c>
      <c r="DB243" t="s">
        <v>243</v>
      </c>
      <c r="DC243" t="s">
        <v>243</v>
      </c>
      <c r="DD243" t="s">
        <v>243</v>
      </c>
      <c r="DE243" t="s">
        <v>243</v>
      </c>
      <c r="DF243">
        <v>0</v>
      </c>
      <c r="DG243">
        <v>100</v>
      </c>
      <c r="DH243">
        <v>100</v>
      </c>
      <c r="DI243">
        <v>-0.51400000000000001</v>
      </c>
      <c r="DJ243">
        <v>2.4E-2</v>
      </c>
      <c r="DK243">
        <v>3</v>
      </c>
      <c r="DL243">
        <v>620.04499999999996</v>
      </c>
      <c r="DM243">
        <v>287.50599999999997</v>
      </c>
      <c r="DN243">
        <v>22.999099999999999</v>
      </c>
      <c r="DO243">
        <v>24.846800000000002</v>
      </c>
      <c r="DP243">
        <v>30.0001</v>
      </c>
      <c r="DQ243">
        <v>24.906400000000001</v>
      </c>
      <c r="DR243">
        <v>24.915299999999998</v>
      </c>
      <c r="DS243">
        <v>32.3048</v>
      </c>
      <c r="DT243">
        <v>28.600999999999999</v>
      </c>
      <c r="DU243">
        <v>83.617199999999997</v>
      </c>
      <c r="DV243">
        <v>23</v>
      </c>
      <c r="DW243">
        <v>770.83</v>
      </c>
      <c r="DX243">
        <v>19</v>
      </c>
      <c r="DY243">
        <v>101.102</v>
      </c>
      <c r="DZ243">
        <v>105.07299999999999</v>
      </c>
    </row>
    <row r="244" spans="1:130" x14ac:dyDescent="0.25">
      <c r="A244">
        <v>228</v>
      </c>
      <c r="B244">
        <v>1560442446.5</v>
      </c>
      <c r="C244">
        <v>454</v>
      </c>
      <c r="D244" t="s">
        <v>698</v>
      </c>
      <c r="E244" t="s">
        <v>699</v>
      </c>
      <c r="G244">
        <v>1560442437.1607101</v>
      </c>
      <c r="H244">
        <f t="shared" si="87"/>
        <v>9.8953835625681841E-4</v>
      </c>
      <c r="I244">
        <f t="shared" si="88"/>
        <v>25.829378001362677</v>
      </c>
      <c r="J244">
        <f t="shared" si="89"/>
        <v>703.19021428571398</v>
      </c>
      <c r="K244">
        <f t="shared" si="90"/>
        <v>281.66890366075444</v>
      </c>
      <c r="L244">
        <f t="shared" si="91"/>
        <v>28.037097222601016</v>
      </c>
      <c r="M244">
        <f t="shared" si="92"/>
        <v>69.994991096552482</v>
      </c>
      <c r="N244">
        <f t="shared" si="93"/>
        <v>0.10133670016626517</v>
      </c>
      <c r="O244">
        <f t="shared" si="94"/>
        <v>3</v>
      </c>
      <c r="P244">
        <f t="shared" si="95"/>
        <v>9.9653605574827886E-2</v>
      </c>
      <c r="Q244">
        <f t="shared" si="96"/>
        <v>6.2432563370766456E-2</v>
      </c>
      <c r="R244">
        <f t="shared" si="97"/>
        <v>215.02183056838527</v>
      </c>
      <c r="S244">
        <f t="shared" si="98"/>
        <v>24.468118181659932</v>
      </c>
      <c r="T244">
        <f t="shared" si="99"/>
        <v>24.07802857142855</v>
      </c>
      <c r="U244">
        <f t="shared" si="100"/>
        <v>3.0090412392653776</v>
      </c>
      <c r="V244">
        <f t="shared" si="101"/>
        <v>70.488835118144678</v>
      </c>
      <c r="W244">
        <f t="shared" si="102"/>
        <v>2.0457353181334597</v>
      </c>
      <c r="X244">
        <f t="shared" si="103"/>
        <v>2.902211839229079</v>
      </c>
      <c r="Y244">
        <f t="shared" si="104"/>
        <v>0.96330592113191793</v>
      </c>
      <c r="Z244">
        <f t="shared" si="105"/>
        <v>-43.638641510925694</v>
      </c>
      <c r="AA244">
        <f t="shared" si="106"/>
        <v>-97.164634885704245</v>
      </c>
      <c r="AB244">
        <f t="shared" si="107"/>
        <v>-6.7669378535011049</v>
      </c>
      <c r="AC244">
        <f t="shared" si="108"/>
        <v>67.451616318254239</v>
      </c>
      <c r="AD244">
        <v>0</v>
      </c>
      <c r="AE244">
        <v>0</v>
      </c>
      <c r="AF244">
        <v>3</v>
      </c>
      <c r="AG244">
        <v>6</v>
      </c>
      <c r="AH244">
        <v>1</v>
      </c>
      <c r="AI244">
        <f t="shared" si="109"/>
        <v>1</v>
      </c>
      <c r="AJ244">
        <f t="shared" si="110"/>
        <v>0</v>
      </c>
      <c r="AK244">
        <f t="shared" si="111"/>
        <v>67850.729016895973</v>
      </c>
      <c r="AL244">
        <f t="shared" si="112"/>
        <v>1200.0003571428599</v>
      </c>
      <c r="AM244">
        <f t="shared" si="113"/>
        <v>963.35920499968029</v>
      </c>
      <c r="AN244">
        <f t="shared" si="114"/>
        <v>0.80279909857142862</v>
      </c>
      <c r="AO244">
        <f t="shared" si="115"/>
        <v>0.22320005814285715</v>
      </c>
      <c r="AP244">
        <v>10</v>
      </c>
      <c r="AQ244">
        <v>1</v>
      </c>
      <c r="AR244" t="s">
        <v>237</v>
      </c>
      <c r="AS244">
        <v>1560442437.1607101</v>
      </c>
      <c r="AT244">
        <v>703.19021428571398</v>
      </c>
      <c r="AU244">
        <v>747.39421428571404</v>
      </c>
      <c r="AV244">
        <v>20.552057142857102</v>
      </c>
      <c r="AW244">
        <v>18.936892857142901</v>
      </c>
      <c r="AX244">
        <v>600.06360714285699</v>
      </c>
      <c r="AY244">
        <v>99.439042857142894</v>
      </c>
      <c r="AZ244">
        <v>0.100156742857143</v>
      </c>
      <c r="BA244">
        <v>23.477267857142898</v>
      </c>
      <c r="BB244">
        <v>24.206596428571402</v>
      </c>
      <c r="BC244">
        <v>23.949460714285699</v>
      </c>
      <c r="BD244">
        <v>0</v>
      </c>
      <c r="BE244">
        <v>0</v>
      </c>
      <c r="BF244">
        <v>12995.396428571399</v>
      </c>
      <c r="BG244">
        <v>1041.20214285714</v>
      </c>
      <c r="BH244">
        <v>18.674407142857099</v>
      </c>
      <c r="BI244">
        <v>1200.0003571428599</v>
      </c>
      <c r="BJ244">
        <v>0.32999664285714297</v>
      </c>
      <c r="BK244">
        <v>0.33000478571428599</v>
      </c>
      <c r="BL244">
        <v>0.32999771428571401</v>
      </c>
      <c r="BM244">
        <v>1.00007428571429E-2</v>
      </c>
      <c r="BN244">
        <v>26</v>
      </c>
      <c r="BO244">
        <v>17743.125</v>
      </c>
      <c r="BP244">
        <v>1560439127</v>
      </c>
      <c r="BQ244" t="s">
        <v>238</v>
      </c>
      <c r="BR244">
        <v>2</v>
      </c>
      <c r="BS244">
        <v>-0.51400000000000001</v>
      </c>
      <c r="BT244">
        <v>2.4E-2</v>
      </c>
      <c r="BU244">
        <v>400</v>
      </c>
      <c r="BV244">
        <v>19</v>
      </c>
      <c r="BW244">
        <v>0.04</v>
      </c>
      <c r="BX244">
        <v>0.04</v>
      </c>
      <c r="BY244">
        <v>25.8175779197597</v>
      </c>
      <c r="BZ244">
        <v>0.73528862675262796</v>
      </c>
      <c r="CA244">
        <v>9.2715511116553004E-2</v>
      </c>
      <c r="CB244">
        <v>1</v>
      </c>
      <c r="CC244">
        <v>-44.182073170731698</v>
      </c>
      <c r="CD244">
        <v>-1.23528919860652</v>
      </c>
      <c r="CE244">
        <v>0.162836036079376</v>
      </c>
      <c r="CF244">
        <v>0</v>
      </c>
      <c r="CG244">
        <v>1.6158243902439</v>
      </c>
      <c r="CH244">
        <v>-2.64516376306645E-2</v>
      </c>
      <c r="CI244">
        <v>3.0486510801804199E-3</v>
      </c>
      <c r="CJ244">
        <v>1</v>
      </c>
      <c r="CK244">
        <v>2</v>
      </c>
      <c r="CL244">
        <v>3</v>
      </c>
      <c r="CM244" t="s">
        <v>254</v>
      </c>
      <c r="CN244">
        <v>1.8608100000000001</v>
      </c>
      <c r="CO244">
        <v>1.8577600000000001</v>
      </c>
      <c r="CP244">
        <v>1.8605100000000001</v>
      </c>
      <c r="CQ244">
        <v>1.8533299999999999</v>
      </c>
      <c r="CR244">
        <v>1.85188</v>
      </c>
      <c r="CS244">
        <v>1.85273</v>
      </c>
      <c r="CT244">
        <v>1.85639</v>
      </c>
      <c r="CU244">
        <v>1.8626499999999999</v>
      </c>
      <c r="CV244" t="s">
        <v>240</v>
      </c>
      <c r="CW244" t="s">
        <v>19</v>
      </c>
      <c r="CX244" t="s">
        <v>19</v>
      </c>
      <c r="CY244" t="s">
        <v>19</v>
      </c>
      <c r="CZ244" t="s">
        <v>241</v>
      </c>
      <c r="DA244" t="s">
        <v>242</v>
      </c>
      <c r="DB244" t="s">
        <v>243</v>
      </c>
      <c r="DC244" t="s">
        <v>243</v>
      </c>
      <c r="DD244" t="s">
        <v>243</v>
      </c>
      <c r="DE244" t="s">
        <v>243</v>
      </c>
      <c r="DF244">
        <v>0</v>
      </c>
      <c r="DG244">
        <v>100</v>
      </c>
      <c r="DH244">
        <v>100</v>
      </c>
      <c r="DI244">
        <v>-0.51400000000000001</v>
      </c>
      <c r="DJ244">
        <v>2.4E-2</v>
      </c>
      <c r="DK244">
        <v>3</v>
      </c>
      <c r="DL244">
        <v>620.49800000000005</v>
      </c>
      <c r="DM244">
        <v>287.40600000000001</v>
      </c>
      <c r="DN244">
        <v>22.999199999999998</v>
      </c>
      <c r="DO244">
        <v>24.846800000000002</v>
      </c>
      <c r="DP244">
        <v>30.0001</v>
      </c>
      <c r="DQ244">
        <v>24.906400000000001</v>
      </c>
      <c r="DR244">
        <v>24.915299999999998</v>
      </c>
      <c r="DS244">
        <v>32.397100000000002</v>
      </c>
      <c r="DT244">
        <v>28.600999999999999</v>
      </c>
      <c r="DU244">
        <v>83.247100000000003</v>
      </c>
      <c r="DV244">
        <v>23</v>
      </c>
      <c r="DW244">
        <v>770.83</v>
      </c>
      <c r="DX244">
        <v>19</v>
      </c>
      <c r="DY244">
        <v>101.102</v>
      </c>
      <c r="DZ244">
        <v>105.07299999999999</v>
      </c>
    </row>
    <row r="245" spans="1:130" x14ac:dyDescent="0.25">
      <c r="A245">
        <v>229</v>
      </c>
      <c r="B245">
        <v>1560442448.5</v>
      </c>
      <c r="C245">
        <v>456</v>
      </c>
      <c r="D245" t="s">
        <v>700</v>
      </c>
      <c r="E245" t="s">
        <v>701</v>
      </c>
      <c r="G245">
        <v>1560442439.1607101</v>
      </c>
      <c r="H245">
        <f t="shared" si="87"/>
        <v>9.8891769244465084E-4</v>
      </c>
      <c r="I245">
        <f t="shared" si="88"/>
        <v>25.827276309325882</v>
      </c>
      <c r="J245">
        <f t="shared" si="89"/>
        <v>706.474892857143</v>
      </c>
      <c r="K245">
        <f t="shared" si="90"/>
        <v>284.86932072117236</v>
      </c>
      <c r="L245">
        <f t="shared" si="91"/>
        <v>28.355592710625128</v>
      </c>
      <c r="M245">
        <f t="shared" si="92"/>
        <v>70.321768140653248</v>
      </c>
      <c r="N245">
        <f t="shared" si="93"/>
        <v>0.10131927598135732</v>
      </c>
      <c r="O245">
        <f t="shared" si="94"/>
        <v>3</v>
      </c>
      <c r="P245">
        <f t="shared" si="95"/>
        <v>9.9636755329504473E-2</v>
      </c>
      <c r="Q245">
        <f t="shared" si="96"/>
        <v>6.2421981502875964E-2</v>
      </c>
      <c r="R245">
        <f t="shared" si="97"/>
        <v>215.02190184708715</v>
      </c>
      <c r="S245">
        <f t="shared" si="98"/>
        <v>24.464079574928245</v>
      </c>
      <c r="T245">
        <f t="shared" si="99"/>
        <v>24.07385178571425</v>
      </c>
      <c r="U245">
        <f t="shared" si="100"/>
        <v>3.0082868000939751</v>
      </c>
      <c r="V245">
        <f t="shared" si="101"/>
        <v>70.49580576818866</v>
      </c>
      <c r="W245">
        <f t="shared" si="102"/>
        <v>2.0454194585643832</v>
      </c>
      <c r="X245">
        <f t="shared" si="103"/>
        <v>2.9014768130891864</v>
      </c>
      <c r="Y245">
        <f t="shared" si="104"/>
        <v>0.96286734152959186</v>
      </c>
      <c r="Z245">
        <f t="shared" si="105"/>
        <v>-43.611270236809105</v>
      </c>
      <c r="AA245">
        <f t="shared" si="106"/>
        <v>-97.168389471415779</v>
      </c>
      <c r="AB245">
        <f t="shared" si="107"/>
        <v>-6.7669128284046156</v>
      </c>
      <c r="AC245">
        <f t="shared" si="108"/>
        <v>67.475329310457639</v>
      </c>
      <c r="AD245">
        <v>0</v>
      </c>
      <c r="AE245">
        <v>0</v>
      </c>
      <c r="AF245">
        <v>3</v>
      </c>
      <c r="AG245">
        <v>6</v>
      </c>
      <c r="AH245">
        <v>1</v>
      </c>
      <c r="AI245">
        <f t="shared" si="109"/>
        <v>1</v>
      </c>
      <c r="AJ245">
        <f t="shared" si="110"/>
        <v>0</v>
      </c>
      <c r="AK245">
        <f t="shared" si="111"/>
        <v>67854.449901447719</v>
      </c>
      <c r="AL245">
        <f t="shared" si="112"/>
        <v>1200.00071428571</v>
      </c>
      <c r="AM245">
        <f t="shared" si="113"/>
        <v>963.35948057077451</v>
      </c>
      <c r="AN245">
        <f t="shared" si="114"/>
        <v>0.8027990892857142</v>
      </c>
      <c r="AO245">
        <f t="shared" si="115"/>
        <v>0.22320006828571431</v>
      </c>
      <c r="AP245">
        <v>10</v>
      </c>
      <c r="AQ245">
        <v>1</v>
      </c>
      <c r="AR245" t="s">
        <v>237</v>
      </c>
      <c r="AS245">
        <v>1560442439.1607101</v>
      </c>
      <c r="AT245">
        <v>706.474892857143</v>
      </c>
      <c r="AU245">
        <v>750.68</v>
      </c>
      <c r="AV245">
        <v>20.548935714285701</v>
      </c>
      <c r="AW245">
        <v>18.934782142857099</v>
      </c>
      <c r="AX245">
        <v>600.06464285714299</v>
      </c>
      <c r="AY245">
        <v>99.438796428571393</v>
      </c>
      <c r="AZ245">
        <v>0.100152303571429</v>
      </c>
      <c r="BA245">
        <v>23.473067857142901</v>
      </c>
      <c r="BB245">
        <v>24.202132142857099</v>
      </c>
      <c r="BC245">
        <v>23.945571428571402</v>
      </c>
      <c r="BD245">
        <v>0</v>
      </c>
      <c r="BE245">
        <v>0</v>
      </c>
      <c r="BF245">
        <v>12996.021428571399</v>
      </c>
      <c r="BG245">
        <v>1041.1925000000001</v>
      </c>
      <c r="BH245">
        <v>18.703471428571401</v>
      </c>
      <c r="BI245">
        <v>1200.00071428571</v>
      </c>
      <c r="BJ245">
        <v>0.32999650000000003</v>
      </c>
      <c r="BK245">
        <v>0.33000492857142899</v>
      </c>
      <c r="BL245">
        <v>0.32999771428571401</v>
      </c>
      <c r="BM245">
        <v>1.00007571428571E-2</v>
      </c>
      <c r="BN245">
        <v>26</v>
      </c>
      <c r="BO245">
        <v>17743.132142857099</v>
      </c>
      <c r="BP245">
        <v>1560439127</v>
      </c>
      <c r="BQ245" t="s">
        <v>238</v>
      </c>
      <c r="BR245">
        <v>2</v>
      </c>
      <c r="BS245">
        <v>-0.51400000000000001</v>
      </c>
      <c r="BT245">
        <v>2.4E-2</v>
      </c>
      <c r="BU245">
        <v>400</v>
      </c>
      <c r="BV245">
        <v>19</v>
      </c>
      <c r="BW245">
        <v>0.04</v>
      </c>
      <c r="BX245">
        <v>0.04</v>
      </c>
      <c r="BY245">
        <v>25.812377115643201</v>
      </c>
      <c r="BZ245">
        <v>0.32842150573476198</v>
      </c>
      <c r="CA245">
        <v>9.9776637829849593E-2</v>
      </c>
      <c r="CB245">
        <v>1</v>
      </c>
      <c r="CC245">
        <v>-44.178009756097602</v>
      </c>
      <c r="CD245">
        <v>-0.50313240418116201</v>
      </c>
      <c r="CE245">
        <v>0.16806072915855799</v>
      </c>
      <c r="CF245">
        <v>0</v>
      </c>
      <c r="CG245">
        <v>1.6148312195121901</v>
      </c>
      <c r="CH245">
        <v>-2.318675958188E-2</v>
      </c>
      <c r="CI245">
        <v>2.7222813201358701E-3</v>
      </c>
      <c r="CJ245">
        <v>1</v>
      </c>
      <c r="CK245">
        <v>2</v>
      </c>
      <c r="CL245">
        <v>3</v>
      </c>
      <c r="CM245" t="s">
        <v>254</v>
      </c>
      <c r="CN245">
        <v>1.8608100000000001</v>
      </c>
      <c r="CO245">
        <v>1.8577600000000001</v>
      </c>
      <c r="CP245">
        <v>1.8605100000000001</v>
      </c>
      <c r="CQ245">
        <v>1.85334</v>
      </c>
      <c r="CR245">
        <v>1.85189</v>
      </c>
      <c r="CS245">
        <v>1.8527400000000001</v>
      </c>
      <c r="CT245">
        <v>1.8563799999999999</v>
      </c>
      <c r="CU245">
        <v>1.8626499999999999</v>
      </c>
      <c r="CV245" t="s">
        <v>240</v>
      </c>
      <c r="CW245" t="s">
        <v>19</v>
      </c>
      <c r="CX245" t="s">
        <v>19</v>
      </c>
      <c r="CY245" t="s">
        <v>19</v>
      </c>
      <c r="CZ245" t="s">
        <v>241</v>
      </c>
      <c r="DA245" t="s">
        <v>242</v>
      </c>
      <c r="DB245" t="s">
        <v>243</v>
      </c>
      <c r="DC245" t="s">
        <v>243</v>
      </c>
      <c r="DD245" t="s">
        <v>243</v>
      </c>
      <c r="DE245" t="s">
        <v>243</v>
      </c>
      <c r="DF245">
        <v>0</v>
      </c>
      <c r="DG245">
        <v>100</v>
      </c>
      <c r="DH245">
        <v>100</v>
      </c>
      <c r="DI245">
        <v>-0.51400000000000001</v>
      </c>
      <c r="DJ245">
        <v>2.4E-2</v>
      </c>
      <c r="DK245">
        <v>3</v>
      </c>
      <c r="DL245">
        <v>619.99800000000005</v>
      </c>
      <c r="DM245">
        <v>287.71800000000002</v>
      </c>
      <c r="DN245">
        <v>22.999300000000002</v>
      </c>
      <c r="DO245">
        <v>24.846800000000002</v>
      </c>
      <c r="DP245">
        <v>30</v>
      </c>
      <c r="DQ245">
        <v>24.907499999999999</v>
      </c>
      <c r="DR245">
        <v>24.915299999999998</v>
      </c>
      <c r="DS245">
        <v>32.523600000000002</v>
      </c>
      <c r="DT245">
        <v>28.321000000000002</v>
      </c>
      <c r="DU245">
        <v>83.247100000000003</v>
      </c>
      <c r="DV245">
        <v>23</v>
      </c>
      <c r="DW245">
        <v>775.83</v>
      </c>
      <c r="DX245">
        <v>19</v>
      </c>
      <c r="DY245">
        <v>101.102</v>
      </c>
      <c r="DZ245">
        <v>105.07299999999999</v>
      </c>
    </row>
    <row r="246" spans="1:130" x14ac:dyDescent="0.25">
      <c r="A246">
        <v>230</v>
      </c>
      <c r="B246">
        <v>1560442450.5</v>
      </c>
      <c r="C246">
        <v>458</v>
      </c>
      <c r="D246" t="s">
        <v>702</v>
      </c>
      <c r="E246" t="s">
        <v>703</v>
      </c>
      <c r="G246">
        <v>1560442441.1607101</v>
      </c>
      <c r="H246">
        <f t="shared" si="87"/>
        <v>9.8841895656939511E-4</v>
      </c>
      <c r="I246">
        <f t="shared" si="88"/>
        <v>25.829024570901417</v>
      </c>
      <c r="J246">
        <f t="shared" si="89"/>
        <v>709.75439285714299</v>
      </c>
      <c r="K246">
        <f t="shared" si="90"/>
        <v>287.96401822981227</v>
      </c>
      <c r="L246">
        <f t="shared" si="91"/>
        <v>28.663581505929923</v>
      </c>
      <c r="M246">
        <f t="shared" si="92"/>
        <v>70.648072679055105</v>
      </c>
      <c r="N246">
        <f t="shared" si="93"/>
        <v>0.10129240008457621</v>
      </c>
      <c r="O246">
        <f t="shared" si="94"/>
        <v>3</v>
      </c>
      <c r="P246">
        <f t="shared" si="95"/>
        <v>9.9610764515897093E-2</v>
      </c>
      <c r="Q246">
        <f t="shared" si="96"/>
        <v>6.2405659421641405E-2</v>
      </c>
      <c r="R246">
        <f t="shared" si="97"/>
        <v>215.02211104740388</v>
      </c>
      <c r="S246">
        <f t="shared" si="98"/>
        <v>24.460631702984141</v>
      </c>
      <c r="T246">
        <f t="shared" si="99"/>
        <v>24.070869642857151</v>
      </c>
      <c r="U246">
        <f t="shared" si="100"/>
        <v>3.0077482465602885</v>
      </c>
      <c r="V246">
        <f t="shared" si="101"/>
        <v>70.500460088975643</v>
      </c>
      <c r="W246">
        <f t="shared" si="102"/>
        <v>2.0451130683374434</v>
      </c>
      <c r="X246">
        <f t="shared" si="103"/>
        <v>2.9008506692812972</v>
      </c>
      <c r="Y246">
        <f t="shared" si="104"/>
        <v>0.96263517822284506</v>
      </c>
      <c r="Z246">
        <f t="shared" si="105"/>
        <v>-43.589275984710326</v>
      </c>
      <c r="AA246">
        <f t="shared" si="106"/>
        <v>-97.264853442856179</v>
      </c>
      <c r="AB246">
        <f t="shared" si="107"/>
        <v>-6.7734060861704624</v>
      </c>
      <c r="AC246">
        <f t="shared" si="108"/>
        <v>67.394575533666909</v>
      </c>
      <c r="AD246">
        <v>0</v>
      </c>
      <c r="AE246">
        <v>0</v>
      </c>
      <c r="AF246">
        <v>3</v>
      </c>
      <c r="AG246">
        <v>6</v>
      </c>
      <c r="AH246">
        <v>1</v>
      </c>
      <c r="AI246">
        <f t="shared" si="109"/>
        <v>1</v>
      </c>
      <c r="AJ246">
        <f t="shared" si="110"/>
        <v>0</v>
      </c>
      <c r="AK246">
        <f t="shared" si="111"/>
        <v>67858.637398526378</v>
      </c>
      <c r="AL246">
        <f t="shared" si="112"/>
        <v>1200.00178571429</v>
      </c>
      <c r="AM246">
        <f t="shared" si="113"/>
        <v>963.36032335549385</v>
      </c>
      <c r="AN246">
        <f t="shared" si="114"/>
        <v>0.80279907482142832</v>
      </c>
      <c r="AO246">
        <f t="shared" si="115"/>
        <v>0.22320009017857134</v>
      </c>
      <c r="AP246">
        <v>10</v>
      </c>
      <c r="AQ246">
        <v>1</v>
      </c>
      <c r="AR246" t="s">
        <v>237</v>
      </c>
      <c r="AS246">
        <v>1560442441.1607101</v>
      </c>
      <c r="AT246">
        <v>709.75439285714299</v>
      </c>
      <c r="AU246">
        <v>753.96835714285703</v>
      </c>
      <c r="AV246">
        <v>20.5458964285714</v>
      </c>
      <c r="AW246">
        <v>18.932510714285701</v>
      </c>
      <c r="AX246">
        <v>600.04932142857103</v>
      </c>
      <c r="AY246">
        <v>99.438682142857104</v>
      </c>
      <c r="AZ246">
        <v>0.100078575</v>
      </c>
      <c r="BA246">
        <v>23.4694892857143</v>
      </c>
      <c r="BB246">
        <v>24.1985392857143</v>
      </c>
      <c r="BC246">
        <v>23.943200000000001</v>
      </c>
      <c r="BD246">
        <v>0</v>
      </c>
      <c r="BE246">
        <v>0</v>
      </c>
      <c r="BF246">
        <v>12996.757142857099</v>
      </c>
      <c r="BG246">
        <v>1041.1824999999999</v>
      </c>
      <c r="BH246">
        <v>18.728860714285702</v>
      </c>
      <c r="BI246">
        <v>1200.00178571429</v>
      </c>
      <c r="BJ246">
        <v>0.32999628571428602</v>
      </c>
      <c r="BK246">
        <v>0.33000546428571398</v>
      </c>
      <c r="BL246">
        <v>0.32999746428571403</v>
      </c>
      <c r="BM246">
        <v>1.0000767857142901E-2</v>
      </c>
      <c r="BN246">
        <v>26</v>
      </c>
      <c r="BO246">
        <v>17743.146428571399</v>
      </c>
      <c r="BP246">
        <v>1560439127</v>
      </c>
      <c r="BQ246" t="s">
        <v>238</v>
      </c>
      <c r="BR246">
        <v>2</v>
      </c>
      <c r="BS246">
        <v>-0.51400000000000001</v>
      </c>
      <c r="BT246">
        <v>2.4E-2</v>
      </c>
      <c r="BU246">
        <v>400</v>
      </c>
      <c r="BV246">
        <v>19</v>
      </c>
      <c r="BW246">
        <v>0.04</v>
      </c>
      <c r="BX246">
        <v>0.04</v>
      </c>
      <c r="BY246">
        <v>25.8213674372216</v>
      </c>
      <c r="BZ246">
        <v>-5.4993697997304899E-2</v>
      </c>
      <c r="CA246">
        <v>8.9820528741810304E-2</v>
      </c>
      <c r="CB246">
        <v>1</v>
      </c>
      <c r="CC246">
        <v>-44.202960975609699</v>
      </c>
      <c r="CD246">
        <v>-1.4862020906259E-2</v>
      </c>
      <c r="CE246">
        <v>0.146360836888349</v>
      </c>
      <c r="CF246">
        <v>0</v>
      </c>
      <c r="CG246">
        <v>1.6139541463414599</v>
      </c>
      <c r="CH246">
        <v>-1.7975331010452299E-2</v>
      </c>
      <c r="CI246">
        <v>2.19652938619947E-3</v>
      </c>
      <c r="CJ246">
        <v>1</v>
      </c>
      <c r="CK246">
        <v>2</v>
      </c>
      <c r="CL246">
        <v>3</v>
      </c>
      <c r="CM246" t="s">
        <v>254</v>
      </c>
      <c r="CN246">
        <v>1.8608100000000001</v>
      </c>
      <c r="CO246">
        <v>1.8577600000000001</v>
      </c>
      <c r="CP246">
        <v>1.8605100000000001</v>
      </c>
      <c r="CQ246">
        <v>1.8533299999999999</v>
      </c>
      <c r="CR246">
        <v>1.8519099999999999</v>
      </c>
      <c r="CS246">
        <v>1.8527400000000001</v>
      </c>
      <c r="CT246">
        <v>1.8564000000000001</v>
      </c>
      <c r="CU246">
        <v>1.8626400000000001</v>
      </c>
      <c r="CV246" t="s">
        <v>240</v>
      </c>
      <c r="CW246" t="s">
        <v>19</v>
      </c>
      <c r="CX246" t="s">
        <v>19</v>
      </c>
      <c r="CY246" t="s">
        <v>19</v>
      </c>
      <c r="CZ246" t="s">
        <v>241</v>
      </c>
      <c r="DA246" t="s">
        <v>242</v>
      </c>
      <c r="DB246" t="s">
        <v>243</v>
      </c>
      <c r="DC246" t="s">
        <v>243</v>
      </c>
      <c r="DD246" t="s">
        <v>243</v>
      </c>
      <c r="DE246" t="s">
        <v>243</v>
      </c>
      <c r="DF246">
        <v>0</v>
      </c>
      <c r="DG246">
        <v>100</v>
      </c>
      <c r="DH246">
        <v>100</v>
      </c>
      <c r="DI246">
        <v>-0.51400000000000001</v>
      </c>
      <c r="DJ246">
        <v>2.4E-2</v>
      </c>
      <c r="DK246">
        <v>3</v>
      </c>
      <c r="DL246">
        <v>619.36</v>
      </c>
      <c r="DM246">
        <v>287.69600000000003</v>
      </c>
      <c r="DN246">
        <v>22.999500000000001</v>
      </c>
      <c r="DO246">
        <v>24.846299999999999</v>
      </c>
      <c r="DP246">
        <v>30.0001</v>
      </c>
      <c r="DQ246">
        <v>24.9085</v>
      </c>
      <c r="DR246">
        <v>24.915299999999998</v>
      </c>
      <c r="DS246">
        <v>32.661700000000003</v>
      </c>
      <c r="DT246">
        <v>28.321000000000002</v>
      </c>
      <c r="DU246">
        <v>83.247100000000003</v>
      </c>
      <c r="DV246">
        <v>23</v>
      </c>
      <c r="DW246">
        <v>780.83</v>
      </c>
      <c r="DX246">
        <v>19</v>
      </c>
      <c r="DY246">
        <v>101.10299999999999</v>
      </c>
      <c r="DZ246">
        <v>105.07299999999999</v>
      </c>
    </row>
    <row r="247" spans="1:130" x14ac:dyDescent="0.25">
      <c r="A247">
        <v>231</v>
      </c>
      <c r="B247">
        <v>1560442452.5</v>
      </c>
      <c r="C247">
        <v>460</v>
      </c>
      <c r="D247" t="s">
        <v>704</v>
      </c>
      <c r="E247" t="s">
        <v>705</v>
      </c>
      <c r="G247">
        <v>1560442443.1607101</v>
      </c>
      <c r="H247">
        <f t="shared" si="87"/>
        <v>9.8836729722662372E-4</v>
      </c>
      <c r="I247">
        <f t="shared" si="88"/>
        <v>25.847785865155831</v>
      </c>
      <c r="J247">
        <f t="shared" si="89"/>
        <v>713.03221428571396</v>
      </c>
      <c r="K247">
        <f t="shared" si="90"/>
        <v>290.98461743903567</v>
      </c>
      <c r="L247">
        <f t="shared" si="91"/>
        <v>28.964208253574924</v>
      </c>
      <c r="M247">
        <f t="shared" si="92"/>
        <v>70.974245057493391</v>
      </c>
      <c r="N247">
        <f t="shared" si="93"/>
        <v>0.10131501278608175</v>
      </c>
      <c r="O247">
        <f t="shared" si="94"/>
        <v>3</v>
      </c>
      <c r="P247">
        <f t="shared" si="95"/>
        <v>9.9632632546029734E-2</v>
      </c>
      <c r="Q247">
        <f t="shared" si="96"/>
        <v>6.2419392417241967E-2</v>
      </c>
      <c r="R247">
        <f t="shared" si="97"/>
        <v>215.02213248686047</v>
      </c>
      <c r="S247">
        <f t="shared" si="98"/>
        <v>24.45756843134135</v>
      </c>
      <c r="T247">
        <f t="shared" si="99"/>
        <v>24.06785535714285</v>
      </c>
      <c r="U247">
        <f t="shared" si="100"/>
        <v>3.0072039739232692</v>
      </c>
      <c r="V247">
        <f t="shared" si="101"/>
        <v>70.50370975520606</v>
      </c>
      <c r="W247">
        <f t="shared" si="102"/>
        <v>2.0448276286476363</v>
      </c>
      <c r="X247">
        <f t="shared" si="103"/>
        <v>2.9003121052032932</v>
      </c>
      <c r="Y247">
        <f t="shared" si="104"/>
        <v>0.96237634527563287</v>
      </c>
      <c r="Z247">
        <f t="shared" si="105"/>
        <v>-43.586997807694104</v>
      </c>
      <c r="AA247">
        <f t="shared" si="106"/>
        <v>-97.275250757143965</v>
      </c>
      <c r="AB247">
        <f t="shared" si="107"/>
        <v>-6.7739215312623724</v>
      </c>
      <c r="AC247">
        <f t="shared" si="108"/>
        <v>67.385962390760028</v>
      </c>
      <c r="AD247">
        <v>0</v>
      </c>
      <c r="AE247">
        <v>0</v>
      </c>
      <c r="AF247">
        <v>3</v>
      </c>
      <c r="AG247">
        <v>6</v>
      </c>
      <c r="AH247">
        <v>1</v>
      </c>
      <c r="AI247">
        <f t="shared" si="109"/>
        <v>1</v>
      </c>
      <c r="AJ247">
        <f t="shared" si="110"/>
        <v>0</v>
      </c>
      <c r="AK247">
        <f t="shared" si="111"/>
        <v>67863.304765444831</v>
      </c>
      <c r="AL247">
        <f t="shared" si="112"/>
        <v>1200.0021428571399</v>
      </c>
      <c r="AM247">
        <f t="shared" si="113"/>
        <v>963.36057664081272</v>
      </c>
      <c r="AN247">
        <f t="shared" si="114"/>
        <v>0.80279904696428583</v>
      </c>
      <c r="AO247">
        <f t="shared" si="115"/>
        <v>0.22320005375000007</v>
      </c>
      <c r="AP247">
        <v>10</v>
      </c>
      <c r="AQ247">
        <v>1</v>
      </c>
      <c r="AR247" t="s">
        <v>237</v>
      </c>
      <c r="AS247">
        <v>1560442443.1607101</v>
      </c>
      <c r="AT247">
        <v>713.03221428571396</v>
      </c>
      <c r="AU247">
        <v>757.28271428571395</v>
      </c>
      <c r="AV247">
        <v>20.543057142857101</v>
      </c>
      <c r="AW247">
        <v>18.929753571428598</v>
      </c>
      <c r="AX247">
        <v>600.05025000000001</v>
      </c>
      <c r="AY247">
        <v>99.438507142857105</v>
      </c>
      <c r="AZ247">
        <v>0.100116267857143</v>
      </c>
      <c r="BA247">
        <v>23.466410714285701</v>
      </c>
      <c r="BB247">
        <v>24.1951</v>
      </c>
      <c r="BC247">
        <v>23.9406107142857</v>
      </c>
      <c r="BD247">
        <v>0</v>
      </c>
      <c r="BE247">
        <v>0</v>
      </c>
      <c r="BF247">
        <v>12997.6285714286</v>
      </c>
      <c r="BG247">
        <v>1041.1735714285701</v>
      </c>
      <c r="BH247">
        <v>18.7410142857143</v>
      </c>
      <c r="BI247">
        <v>1200.0021428571399</v>
      </c>
      <c r="BJ247">
        <v>0.32999664285714297</v>
      </c>
      <c r="BK247">
        <v>0.330005357142857</v>
      </c>
      <c r="BL247">
        <v>0.32999714285714299</v>
      </c>
      <c r="BM247">
        <v>1.00008035714286E-2</v>
      </c>
      <c r="BN247">
        <v>26</v>
      </c>
      <c r="BO247">
        <v>17743.1535714286</v>
      </c>
      <c r="BP247">
        <v>1560439127</v>
      </c>
      <c r="BQ247" t="s">
        <v>238</v>
      </c>
      <c r="BR247">
        <v>2</v>
      </c>
      <c r="BS247">
        <v>-0.51400000000000001</v>
      </c>
      <c r="BT247">
        <v>2.4E-2</v>
      </c>
      <c r="BU247">
        <v>400</v>
      </c>
      <c r="BV247">
        <v>19</v>
      </c>
      <c r="BW247">
        <v>0.04</v>
      </c>
      <c r="BX247">
        <v>0.04</v>
      </c>
      <c r="BY247">
        <v>25.836155819123899</v>
      </c>
      <c r="BZ247">
        <v>-4.8380515678599998E-3</v>
      </c>
      <c r="CA247">
        <v>9.2419995465992305E-2</v>
      </c>
      <c r="CB247">
        <v>1</v>
      </c>
      <c r="CC247">
        <v>-44.234741463414601</v>
      </c>
      <c r="CD247">
        <v>-0.244609756097629</v>
      </c>
      <c r="CE247">
        <v>0.160336353736655</v>
      </c>
      <c r="CF247">
        <v>0</v>
      </c>
      <c r="CG247">
        <v>1.6134953658536599</v>
      </c>
      <c r="CH247">
        <v>-7.8566550522649898E-3</v>
      </c>
      <c r="CI247">
        <v>1.4804928275721301E-3</v>
      </c>
      <c r="CJ247">
        <v>1</v>
      </c>
      <c r="CK247">
        <v>2</v>
      </c>
      <c r="CL247">
        <v>3</v>
      </c>
      <c r="CM247" t="s">
        <v>254</v>
      </c>
      <c r="CN247">
        <v>1.8608100000000001</v>
      </c>
      <c r="CO247">
        <v>1.8577600000000001</v>
      </c>
      <c r="CP247">
        <v>1.8605</v>
      </c>
      <c r="CQ247">
        <v>1.8533299999999999</v>
      </c>
      <c r="CR247">
        <v>1.85189</v>
      </c>
      <c r="CS247">
        <v>1.85273</v>
      </c>
      <c r="CT247">
        <v>1.8564000000000001</v>
      </c>
      <c r="CU247">
        <v>1.8626400000000001</v>
      </c>
      <c r="CV247" t="s">
        <v>240</v>
      </c>
      <c r="CW247" t="s">
        <v>19</v>
      </c>
      <c r="CX247" t="s">
        <v>19</v>
      </c>
      <c r="CY247" t="s">
        <v>19</v>
      </c>
      <c r="CZ247" t="s">
        <v>241</v>
      </c>
      <c r="DA247" t="s">
        <v>242</v>
      </c>
      <c r="DB247" t="s">
        <v>243</v>
      </c>
      <c r="DC247" t="s">
        <v>243</v>
      </c>
      <c r="DD247" t="s">
        <v>243</v>
      </c>
      <c r="DE247" t="s">
        <v>243</v>
      </c>
      <c r="DF247">
        <v>0</v>
      </c>
      <c r="DG247">
        <v>100</v>
      </c>
      <c r="DH247">
        <v>100</v>
      </c>
      <c r="DI247">
        <v>-0.51400000000000001</v>
      </c>
      <c r="DJ247">
        <v>2.4E-2</v>
      </c>
      <c r="DK247">
        <v>3</v>
      </c>
      <c r="DL247">
        <v>619.71500000000003</v>
      </c>
      <c r="DM247">
        <v>287.33</v>
      </c>
      <c r="DN247">
        <v>22.999500000000001</v>
      </c>
      <c r="DO247">
        <v>24.845199999999998</v>
      </c>
      <c r="DP247">
        <v>30</v>
      </c>
      <c r="DQ247">
        <v>24.9085</v>
      </c>
      <c r="DR247">
        <v>24.915700000000001</v>
      </c>
      <c r="DS247">
        <v>32.741399999999999</v>
      </c>
      <c r="DT247">
        <v>28.321000000000002</v>
      </c>
      <c r="DU247">
        <v>83.247100000000003</v>
      </c>
      <c r="DV247">
        <v>23</v>
      </c>
      <c r="DW247">
        <v>780.83</v>
      </c>
      <c r="DX247">
        <v>19</v>
      </c>
      <c r="DY247">
        <v>101.10299999999999</v>
      </c>
      <c r="DZ247">
        <v>105.07299999999999</v>
      </c>
    </row>
    <row r="248" spans="1:130" x14ac:dyDescent="0.25">
      <c r="A248">
        <v>232</v>
      </c>
      <c r="B248">
        <v>1560442454.5</v>
      </c>
      <c r="C248">
        <v>462</v>
      </c>
      <c r="D248" t="s">
        <v>706</v>
      </c>
      <c r="E248" t="s">
        <v>707</v>
      </c>
      <c r="G248">
        <v>1560442445.1607101</v>
      </c>
      <c r="H248">
        <f t="shared" si="87"/>
        <v>9.8849915891523351E-4</v>
      </c>
      <c r="I248">
        <f t="shared" si="88"/>
        <v>25.883233963218785</v>
      </c>
      <c r="J248">
        <f t="shared" si="89"/>
        <v>716.31717857142803</v>
      </c>
      <c r="K248">
        <f t="shared" si="90"/>
        <v>293.85696880787486</v>
      </c>
      <c r="L248">
        <f t="shared" si="91"/>
        <v>29.25007966686459</v>
      </c>
      <c r="M248">
        <f t="shared" si="92"/>
        <v>71.301132060804321</v>
      </c>
      <c r="N248">
        <f t="shared" si="93"/>
        <v>0.10136491277693667</v>
      </c>
      <c r="O248">
        <f t="shared" si="94"/>
        <v>3</v>
      </c>
      <c r="P248">
        <f t="shared" si="95"/>
        <v>9.9680888679187757E-2</v>
      </c>
      <c r="Q248">
        <f t="shared" si="96"/>
        <v>6.2449697038937685E-2</v>
      </c>
      <c r="R248">
        <f t="shared" si="97"/>
        <v>215.02186297931331</v>
      </c>
      <c r="S248">
        <f t="shared" si="98"/>
        <v>24.454902823870675</v>
      </c>
      <c r="T248">
        <f t="shared" si="99"/>
        <v>24.064448214285697</v>
      </c>
      <c r="U248">
        <f t="shared" si="100"/>
        <v>3.00658886895773</v>
      </c>
      <c r="V248">
        <f t="shared" si="101"/>
        <v>70.505223947432142</v>
      </c>
      <c r="W248">
        <f t="shared" si="102"/>
        <v>2.0445469412311459</v>
      </c>
      <c r="X248">
        <f t="shared" si="103"/>
        <v>2.8998517085138769</v>
      </c>
      <c r="Y248">
        <f t="shared" si="104"/>
        <v>0.96204192772658415</v>
      </c>
      <c r="Z248">
        <f t="shared" si="105"/>
        <v>-43.592812908161797</v>
      </c>
      <c r="AA248">
        <f t="shared" si="106"/>
        <v>-97.149905357135779</v>
      </c>
      <c r="AB248">
        <f t="shared" si="107"/>
        <v>-6.76498637316746</v>
      </c>
      <c r="AC248">
        <f t="shared" si="108"/>
        <v>67.514158340848283</v>
      </c>
      <c r="AD248">
        <v>0</v>
      </c>
      <c r="AE248">
        <v>0</v>
      </c>
      <c r="AF248">
        <v>3</v>
      </c>
      <c r="AG248">
        <v>6</v>
      </c>
      <c r="AH248">
        <v>1</v>
      </c>
      <c r="AI248">
        <f t="shared" si="109"/>
        <v>1</v>
      </c>
      <c r="AJ248">
        <f t="shared" si="110"/>
        <v>0</v>
      </c>
      <c r="AK248">
        <f t="shared" si="111"/>
        <v>67860.473182274654</v>
      </c>
      <c r="AL248">
        <f t="shared" si="112"/>
        <v>1200.00071428571</v>
      </c>
      <c r="AM248">
        <f t="shared" si="113"/>
        <v>963.35954335652616</v>
      </c>
      <c r="AN248">
        <f t="shared" si="114"/>
        <v>0.80279914160714272</v>
      </c>
      <c r="AO248">
        <f t="shared" si="115"/>
        <v>0.22320001339285708</v>
      </c>
      <c r="AP248">
        <v>10</v>
      </c>
      <c r="AQ248">
        <v>1</v>
      </c>
      <c r="AR248" t="s">
        <v>237</v>
      </c>
      <c r="AS248">
        <v>1560442445.1607101</v>
      </c>
      <c r="AT248">
        <v>716.31717857142803</v>
      </c>
      <c r="AU248">
        <v>760.63207142857198</v>
      </c>
      <c r="AV248">
        <v>20.540264285714301</v>
      </c>
      <c r="AW248">
        <v>18.926749999999998</v>
      </c>
      <c r="AX248">
        <v>600.05364285714302</v>
      </c>
      <c r="AY248">
        <v>99.438353571428607</v>
      </c>
      <c r="AZ248">
        <v>0.100138864285714</v>
      </c>
      <c r="BA248">
        <v>23.463778571428598</v>
      </c>
      <c r="BB248">
        <v>24.192599999999999</v>
      </c>
      <c r="BC248">
        <v>23.936296428571399</v>
      </c>
      <c r="BD248">
        <v>0</v>
      </c>
      <c r="BE248">
        <v>0</v>
      </c>
      <c r="BF248">
        <v>12996.9178571429</v>
      </c>
      <c r="BG248">
        <v>1041.1646428571401</v>
      </c>
      <c r="BH248">
        <v>18.7215285714286</v>
      </c>
      <c r="BI248">
        <v>1200.00071428571</v>
      </c>
      <c r="BJ248">
        <v>0.32999739285714302</v>
      </c>
      <c r="BK248">
        <v>0.33000464285714298</v>
      </c>
      <c r="BL248">
        <v>0.32999707142857099</v>
      </c>
      <c r="BM248">
        <v>1.00008392857143E-2</v>
      </c>
      <c r="BN248">
        <v>26</v>
      </c>
      <c r="BO248">
        <v>17743.142857142899</v>
      </c>
      <c r="BP248">
        <v>1560439127</v>
      </c>
      <c r="BQ248" t="s">
        <v>238</v>
      </c>
      <c r="BR248">
        <v>2</v>
      </c>
      <c r="BS248">
        <v>-0.51400000000000001</v>
      </c>
      <c r="BT248">
        <v>2.4E-2</v>
      </c>
      <c r="BU248">
        <v>400</v>
      </c>
      <c r="BV248">
        <v>19</v>
      </c>
      <c r="BW248">
        <v>0.04</v>
      </c>
      <c r="BX248">
        <v>0.04</v>
      </c>
      <c r="BY248">
        <v>25.8584868422139</v>
      </c>
      <c r="BZ248">
        <v>0.22031207983920101</v>
      </c>
      <c r="CA248">
        <v>0.10775092103127699</v>
      </c>
      <c r="CB248">
        <v>0</v>
      </c>
      <c r="CC248">
        <v>-44.284768292682898</v>
      </c>
      <c r="CD248">
        <v>-0.69677979094124098</v>
      </c>
      <c r="CE248">
        <v>0.19897427758629399</v>
      </c>
      <c r="CF248">
        <v>0</v>
      </c>
      <c r="CG248">
        <v>1.6135478048780501</v>
      </c>
      <c r="CH248">
        <v>-2.40836236933211E-4</v>
      </c>
      <c r="CI248">
        <v>1.51899439167082E-3</v>
      </c>
      <c r="CJ248">
        <v>1</v>
      </c>
      <c r="CK248">
        <v>1</v>
      </c>
      <c r="CL248">
        <v>3</v>
      </c>
      <c r="CM248" t="s">
        <v>257</v>
      </c>
      <c r="CN248">
        <v>1.8608100000000001</v>
      </c>
      <c r="CO248">
        <v>1.8577600000000001</v>
      </c>
      <c r="CP248">
        <v>1.8605</v>
      </c>
      <c r="CQ248">
        <v>1.8533299999999999</v>
      </c>
      <c r="CR248">
        <v>1.8518699999999999</v>
      </c>
      <c r="CS248">
        <v>1.85273</v>
      </c>
      <c r="CT248">
        <v>1.85639</v>
      </c>
      <c r="CU248">
        <v>1.8626499999999999</v>
      </c>
      <c r="CV248" t="s">
        <v>240</v>
      </c>
      <c r="CW248" t="s">
        <v>19</v>
      </c>
      <c r="CX248" t="s">
        <v>19</v>
      </c>
      <c r="CY248" t="s">
        <v>19</v>
      </c>
      <c r="CZ248" t="s">
        <v>241</v>
      </c>
      <c r="DA248" t="s">
        <v>242</v>
      </c>
      <c r="DB248" t="s">
        <v>243</v>
      </c>
      <c r="DC248" t="s">
        <v>243</v>
      </c>
      <c r="DD248" t="s">
        <v>243</v>
      </c>
      <c r="DE248" t="s">
        <v>243</v>
      </c>
      <c r="DF248">
        <v>0</v>
      </c>
      <c r="DG248">
        <v>100</v>
      </c>
      <c r="DH248">
        <v>100</v>
      </c>
      <c r="DI248">
        <v>-0.51400000000000001</v>
      </c>
      <c r="DJ248">
        <v>2.4E-2</v>
      </c>
      <c r="DK248">
        <v>3</v>
      </c>
      <c r="DL248">
        <v>620.03</v>
      </c>
      <c r="DM248">
        <v>287.42399999999998</v>
      </c>
      <c r="DN248">
        <v>22.999600000000001</v>
      </c>
      <c r="DO248">
        <v>24.8447</v>
      </c>
      <c r="DP248">
        <v>30</v>
      </c>
      <c r="DQ248">
        <v>24.9085</v>
      </c>
      <c r="DR248">
        <v>24.916799999999999</v>
      </c>
      <c r="DS248">
        <v>32.8568</v>
      </c>
      <c r="DT248">
        <v>28.321000000000002</v>
      </c>
      <c r="DU248">
        <v>83.247100000000003</v>
      </c>
      <c r="DV248">
        <v>23</v>
      </c>
      <c r="DW248">
        <v>785.83</v>
      </c>
      <c r="DX248">
        <v>19</v>
      </c>
      <c r="DY248">
        <v>101.104</v>
      </c>
      <c r="DZ248">
        <v>105.07299999999999</v>
      </c>
    </row>
    <row r="249" spans="1:130" x14ac:dyDescent="0.25">
      <c r="A249">
        <v>233</v>
      </c>
      <c r="B249">
        <v>1560442456.5</v>
      </c>
      <c r="C249">
        <v>464</v>
      </c>
      <c r="D249" t="s">
        <v>708</v>
      </c>
      <c r="E249" t="s">
        <v>709</v>
      </c>
      <c r="G249">
        <v>1560442447.1607101</v>
      </c>
      <c r="H249">
        <f t="shared" si="87"/>
        <v>9.8862394720361188E-4</v>
      </c>
      <c r="I249">
        <f t="shared" si="88"/>
        <v>25.914877926034038</v>
      </c>
      <c r="J249">
        <f t="shared" si="89"/>
        <v>719.60839285714303</v>
      </c>
      <c r="K249">
        <f t="shared" si="90"/>
        <v>296.70552787227564</v>
      </c>
      <c r="L249">
        <f t="shared" si="91"/>
        <v>29.533672262268471</v>
      </c>
      <c r="M249">
        <f t="shared" si="92"/>
        <v>71.628859038208915</v>
      </c>
      <c r="N249">
        <f t="shared" si="93"/>
        <v>0.10139255088252709</v>
      </c>
      <c r="O249">
        <f t="shared" si="94"/>
        <v>3</v>
      </c>
      <c r="P249">
        <f t="shared" si="95"/>
        <v>9.970761596173118E-2</v>
      </c>
      <c r="Q249">
        <f t="shared" si="96"/>
        <v>6.2466481675251997E-2</v>
      </c>
      <c r="R249">
        <f t="shared" si="97"/>
        <v>215.02174457950531</v>
      </c>
      <c r="S249">
        <f t="shared" si="98"/>
        <v>24.452796673501009</v>
      </c>
      <c r="T249">
        <f t="shared" si="99"/>
        <v>24.062221428571448</v>
      </c>
      <c r="U249">
        <f t="shared" si="100"/>
        <v>3.0061869179752669</v>
      </c>
      <c r="V249">
        <f t="shared" si="101"/>
        <v>70.504717975779059</v>
      </c>
      <c r="W249">
        <f t="shared" si="102"/>
        <v>2.0442764072115467</v>
      </c>
      <c r="X249">
        <f t="shared" si="103"/>
        <v>2.8994888085558048</v>
      </c>
      <c r="Y249">
        <f t="shared" si="104"/>
        <v>0.96191051076372025</v>
      </c>
      <c r="Z249">
        <f t="shared" si="105"/>
        <v>-43.598316071679285</v>
      </c>
      <c r="AA249">
        <f t="shared" si="106"/>
        <v>-97.125356142855566</v>
      </c>
      <c r="AB249">
        <f t="shared" si="107"/>
        <v>-6.7631298412062728</v>
      </c>
      <c r="AC249">
        <f t="shared" si="108"/>
        <v>67.534942523764187</v>
      </c>
      <c r="AD249">
        <v>0</v>
      </c>
      <c r="AE249">
        <v>0</v>
      </c>
      <c r="AF249">
        <v>3</v>
      </c>
      <c r="AG249">
        <v>6</v>
      </c>
      <c r="AH249">
        <v>1</v>
      </c>
      <c r="AI249">
        <f t="shared" si="109"/>
        <v>1</v>
      </c>
      <c r="AJ249">
        <f t="shared" si="110"/>
        <v>0</v>
      </c>
      <c r="AK249">
        <f t="shared" si="111"/>
        <v>67861.448828084132</v>
      </c>
      <c r="AL249">
        <f t="shared" si="112"/>
        <v>1200</v>
      </c>
      <c r="AM249">
        <f t="shared" si="113"/>
        <v>963.35900657142872</v>
      </c>
      <c r="AN249">
        <f t="shared" si="114"/>
        <v>0.80279917214285723</v>
      </c>
      <c r="AO249">
        <f t="shared" si="115"/>
        <v>0.22320001485714289</v>
      </c>
      <c r="AP249">
        <v>10</v>
      </c>
      <c r="AQ249">
        <v>1</v>
      </c>
      <c r="AR249" t="s">
        <v>237</v>
      </c>
      <c r="AS249">
        <v>1560442447.1607101</v>
      </c>
      <c r="AT249">
        <v>719.60839285714303</v>
      </c>
      <c r="AU249">
        <v>763.98225000000002</v>
      </c>
      <c r="AV249">
        <v>20.537510714285698</v>
      </c>
      <c r="AW249">
        <v>18.923764285714299</v>
      </c>
      <c r="AX249">
        <v>600.04475000000002</v>
      </c>
      <c r="AY249">
        <v>99.438621428571395</v>
      </c>
      <c r="AZ249">
        <v>0.10004397499999999</v>
      </c>
      <c r="BA249">
        <v>23.4617035714286</v>
      </c>
      <c r="BB249">
        <v>24.191167857142901</v>
      </c>
      <c r="BC249">
        <v>23.933274999999998</v>
      </c>
      <c r="BD249">
        <v>0</v>
      </c>
      <c r="BE249">
        <v>0</v>
      </c>
      <c r="BF249">
        <v>12996.9857142857</v>
      </c>
      <c r="BG249">
        <v>1041.1578571428599</v>
      </c>
      <c r="BH249">
        <v>18.699610714285701</v>
      </c>
      <c r="BI249">
        <v>1200</v>
      </c>
      <c r="BJ249">
        <v>0.3299975</v>
      </c>
      <c r="BK249">
        <v>0.33000464285714298</v>
      </c>
      <c r="BL249">
        <v>0.32999699999999998</v>
      </c>
      <c r="BM249">
        <v>1.0000842857142899E-2</v>
      </c>
      <c r="BN249">
        <v>26</v>
      </c>
      <c r="BO249">
        <v>17743.135714285701</v>
      </c>
      <c r="BP249">
        <v>1560439127</v>
      </c>
      <c r="BQ249" t="s">
        <v>238</v>
      </c>
      <c r="BR249">
        <v>2</v>
      </c>
      <c r="BS249">
        <v>-0.51400000000000001</v>
      </c>
      <c r="BT249">
        <v>2.4E-2</v>
      </c>
      <c r="BU249">
        <v>400</v>
      </c>
      <c r="BV249">
        <v>19</v>
      </c>
      <c r="BW249">
        <v>0.04</v>
      </c>
      <c r="BX249">
        <v>0.04</v>
      </c>
      <c r="BY249">
        <v>25.900940816970198</v>
      </c>
      <c r="BZ249">
        <v>0.51347115228218998</v>
      </c>
      <c r="CA249">
        <v>0.13694413375046799</v>
      </c>
      <c r="CB249">
        <v>0</v>
      </c>
      <c r="CC249">
        <v>-44.362321951219499</v>
      </c>
      <c r="CD249">
        <v>-1.1706564459942601</v>
      </c>
      <c r="CE249">
        <v>0.246760036010296</v>
      </c>
      <c r="CF249">
        <v>0</v>
      </c>
      <c r="CG249">
        <v>1.61370365853659</v>
      </c>
      <c r="CH249">
        <v>3.7626480836254099E-3</v>
      </c>
      <c r="CI249">
        <v>1.6373979299375201E-3</v>
      </c>
      <c r="CJ249">
        <v>1</v>
      </c>
      <c r="CK249">
        <v>1</v>
      </c>
      <c r="CL249">
        <v>3</v>
      </c>
      <c r="CM249" t="s">
        <v>257</v>
      </c>
      <c r="CN249">
        <v>1.8608100000000001</v>
      </c>
      <c r="CO249">
        <v>1.8577600000000001</v>
      </c>
      <c r="CP249">
        <v>1.8605100000000001</v>
      </c>
      <c r="CQ249">
        <v>1.8533299999999999</v>
      </c>
      <c r="CR249">
        <v>1.8518699999999999</v>
      </c>
      <c r="CS249">
        <v>1.8527199999999999</v>
      </c>
      <c r="CT249">
        <v>1.85639</v>
      </c>
      <c r="CU249">
        <v>1.8626499999999999</v>
      </c>
      <c r="CV249" t="s">
        <v>240</v>
      </c>
      <c r="CW249" t="s">
        <v>19</v>
      </c>
      <c r="CX249" t="s">
        <v>19</v>
      </c>
      <c r="CY249" t="s">
        <v>19</v>
      </c>
      <c r="CZ249" t="s">
        <v>241</v>
      </c>
      <c r="DA249" t="s">
        <v>242</v>
      </c>
      <c r="DB249" t="s">
        <v>243</v>
      </c>
      <c r="DC249" t="s">
        <v>243</v>
      </c>
      <c r="DD249" t="s">
        <v>243</v>
      </c>
      <c r="DE249" t="s">
        <v>243</v>
      </c>
      <c r="DF249">
        <v>0</v>
      </c>
      <c r="DG249">
        <v>100</v>
      </c>
      <c r="DH249">
        <v>100</v>
      </c>
      <c r="DI249">
        <v>-0.51400000000000001</v>
      </c>
      <c r="DJ249">
        <v>2.4E-2</v>
      </c>
      <c r="DK249">
        <v>3</v>
      </c>
      <c r="DL249">
        <v>619.65599999999995</v>
      </c>
      <c r="DM249">
        <v>287.71699999999998</v>
      </c>
      <c r="DN249">
        <v>22.999600000000001</v>
      </c>
      <c r="DO249">
        <v>24.8447</v>
      </c>
      <c r="DP249">
        <v>30</v>
      </c>
      <c r="DQ249">
        <v>24.9085</v>
      </c>
      <c r="DR249">
        <v>24.917400000000001</v>
      </c>
      <c r="DS249">
        <v>32.994300000000003</v>
      </c>
      <c r="DT249">
        <v>28.0488</v>
      </c>
      <c r="DU249">
        <v>83.247100000000003</v>
      </c>
      <c r="DV249">
        <v>23</v>
      </c>
      <c r="DW249">
        <v>790.83</v>
      </c>
      <c r="DX249">
        <v>19</v>
      </c>
      <c r="DY249">
        <v>101.104</v>
      </c>
      <c r="DZ249">
        <v>105.07299999999999</v>
      </c>
    </row>
    <row r="250" spans="1:130" x14ac:dyDescent="0.25">
      <c r="A250">
        <v>234</v>
      </c>
      <c r="B250">
        <v>1560442458.5</v>
      </c>
      <c r="C250">
        <v>466</v>
      </c>
      <c r="D250" t="s">
        <v>710</v>
      </c>
      <c r="E250" t="s">
        <v>711</v>
      </c>
      <c r="G250">
        <v>1560442449.1607101</v>
      </c>
      <c r="H250">
        <f t="shared" si="87"/>
        <v>9.8871842528428368E-4</v>
      </c>
      <c r="I250">
        <f t="shared" si="88"/>
        <v>25.93460883483246</v>
      </c>
      <c r="J250">
        <f t="shared" si="89"/>
        <v>722.90042857142805</v>
      </c>
      <c r="K250">
        <f t="shared" si="90"/>
        <v>299.64410504578728</v>
      </c>
      <c r="L250">
        <f t="shared" si="91"/>
        <v>29.826264952506691</v>
      </c>
      <c r="M250">
        <f t="shared" si="92"/>
        <v>71.956762551885845</v>
      </c>
      <c r="N250">
        <f t="shared" si="93"/>
        <v>0.10139558449509999</v>
      </c>
      <c r="O250">
        <f t="shared" si="94"/>
        <v>3</v>
      </c>
      <c r="P250">
        <f t="shared" si="95"/>
        <v>9.971054958583607E-2</v>
      </c>
      <c r="Q250">
        <f t="shared" si="96"/>
        <v>6.2468323981841829E-2</v>
      </c>
      <c r="R250">
        <f t="shared" si="97"/>
        <v>215.02191617172571</v>
      </c>
      <c r="S250">
        <f t="shared" si="98"/>
        <v>24.451367350075881</v>
      </c>
      <c r="T250">
        <f t="shared" si="99"/>
        <v>24.0612089285714</v>
      </c>
      <c r="U250">
        <f t="shared" si="100"/>
        <v>3.0060041699156281</v>
      </c>
      <c r="V250">
        <f t="shared" si="101"/>
        <v>70.502026650872253</v>
      </c>
      <c r="W250">
        <f t="shared" si="102"/>
        <v>2.0440248848342519</v>
      </c>
      <c r="X250">
        <f t="shared" si="103"/>
        <v>2.8992427337675166</v>
      </c>
      <c r="Y250">
        <f t="shared" si="104"/>
        <v>0.9619792850813762</v>
      </c>
      <c r="Z250">
        <f t="shared" si="105"/>
        <v>-43.602482555036907</v>
      </c>
      <c r="AA250">
        <f t="shared" si="106"/>
        <v>-97.189184099999963</v>
      </c>
      <c r="AB250">
        <f t="shared" si="107"/>
        <v>-6.7674916138661683</v>
      </c>
      <c r="AC250">
        <f t="shared" si="108"/>
        <v>67.462757902822673</v>
      </c>
      <c r="AD250">
        <v>0</v>
      </c>
      <c r="AE250">
        <v>0</v>
      </c>
      <c r="AF250">
        <v>3</v>
      </c>
      <c r="AG250">
        <v>6</v>
      </c>
      <c r="AH250">
        <v>1</v>
      </c>
      <c r="AI250">
        <f t="shared" si="109"/>
        <v>1</v>
      </c>
      <c r="AJ250">
        <f t="shared" si="110"/>
        <v>0</v>
      </c>
      <c r="AK250">
        <f t="shared" si="111"/>
        <v>67866.781035053195</v>
      </c>
      <c r="AL250">
        <f t="shared" si="112"/>
        <v>1200.00107142857</v>
      </c>
      <c r="AM250">
        <f t="shared" si="113"/>
        <v>963.35985535624445</v>
      </c>
      <c r="AN250">
        <f t="shared" si="114"/>
        <v>0.80279916267857132</v>
      </c>
      <c r="AO250">
        <f t="shared" si="115"/>
        <v>0.22319999632142856</v>
      </c>
      <c r="AP250">
        <v>10</v>
      </c>
      <c r="AQ250">
        <v>1</v>
      </c>
      <c r="AR250" t="s">
        <v>237</v>
      </c>
      <c r="AS250">
        <v>1560442449.1607101</v>
      </c>
      <c r="AT250">
        <v>722.90042857142805</v>
      </c>
      <c r="AU250">
        <v>767.31375000000003</v>
      </c>
      <c r="AV250">
        <v>20.534921428571401</v>
      </c>
      <c r="AW250">
        <v>18.920978571428599</v>
      </c>
      <c r="AX250">
        <v>600.03064285714299</v>
      </c>
      <c r="AY250">
        <v>99.439025000000001</v>
      </c>
      <c r="AZ250">
        <v>9.9942896428571404E-2</v>
      </c>
      <c r="BA250">
        <v>23.4602964285714</v>
      </c>
      <c r="BB250">
        <v>24.1901571428571</v>
      </c>
      <c r="BC250">
        <v>23.9322607142857</v>
      </c>
      <c r="BD250">
        <v>0</v>
      </c>
      <c r="BE250">
        <v>0</v>
      </c>
      <c r="BF250">
        <v>12997.9964285714</v>
      </c>
      <c r="BG250">
        <v>1041.14964285714</v>
      </c>
      <c r="BH250">
        <v>18.698817857142899</v>
      </c>
      <c r="BI250">
        <v>1200.00107142857</v>
      </c>
      <c r="BJ250">
        <v>0.32999767857142798</v>
      </c>
      <c r="BK250">
        <v>0.33000449999999998</v>
      </c>
      <c r="BL250">
        <v>0.32999692857142898</v>
      </c>
      <c r="BM250">
        <v>1.00008464285714E-2</v>
      </c>
      <c r="BN250">
        <v>26</v>
      </c>
      <c r="BO250">
        <v>17743.157142857101</v>
      </c>
      <c r="BP250">
        <v>1560439127</v>
      </c>
      <c r="BQ250" t="s">
        <v>238</v>
      </c>
      <c r="BR250">
        <v>2</v>
      </c>
      <c r="BS250">
        <v>-0.51400000000000001</v>
      </c>
      <c r="BT250">
        <v>2.4E-2</v>
      </c>
      <c r="BU250">
        <v>400</v>
      </c>
      <c r="BV250">
        <v>19</v>
      </c>
      <c r="BW250">
        <v>0.04</v>
      </c>
      <c r="BX250">
        <v>0.04</v>
      </c>
      <c r="BY250">
        <v>25.930444711614602</v>
      </c>
      <c r="BZ250">
        <v>0.85625864784599204</v>
      </c>
      <c r="CA250">
        <v>0.15679221297330101</v>
      </c>
      <c r="CB250">
        <v>0</v>
      </c>
      <c r="CC250">
        <v>-44.409495121951203</v>
      </c>
      <c r="CD250">
        <v>-1.7204675958197699</v>
      </c>
      <c r="CE250">
        <v>0.27664245653314401</v>
      </c>
      <c r="CF250">
        <v>0</v>
      </c>
      <c r="CG250">
        <v>1.6138834146341501</v>
      </c>
      <c r="CH250">
        <v>5.9073867595808502E-3</v>
      </c>
      <c r="CI250">
        <v>1.710596258556E-3</v>
      </c>
      <c r="CJ250">
        <v>1</v>
      </c>
      <c r="CK250">
        <v>1</v>
      </c>
      <c r="CL250">
        <v>3</v>
      </c>
      <c r="CM250" t="s">
        <v>257</v>
      </c>
      <c r="CN250">
        <v>1.8608199999999999</v>
      </c>
      <c r="CO250">
        <v>1.8577600000000001</v>
      </c>
      <c r="CP250">
        <v>1.8605100000000001</v>
      </c>
      <c r="CQ250">
        <v>1.8533299999999999</v>
      </c>
      <c r="CR250">
        <v>1.8518600000000001</v>
      </c>
      <c r="CS250">
        <v>1.8527199999999999</v>
      </c>
      <c r="CT250">
        <v>1.85639</v>
      </c>
      <c r="CU250">
        <v>1.8626400000000001</v>
      </c>
      <c r="CV250" t="s">
        <v>240</v>
      </c>
      <c r="CW250" t="s">
        <v>19</v>
      </c>
      <c r="CX250" t="s">
        <v>19</v>
      </c>
      <c r="CY250" t="s">
        <v>19</v>
      </c>
      <c r="CZ250" t="s">
        <v>241</v>
      </c>
      <c r="DA250" t="s">
        <v>242</v>
      </c>
      <c r="DB250" t="s">
        <v>243</v>
      </c>
      <c r="DC250" t="s">
        <v>243</v>
      </c>
      <c r="DD250" t="s">
        <v>243</v>
      </c>
      <c r="DE250" t="s">
        <v>243</v>
      </c>
      <c r="DF250">
        <v>0</v>
      </c>
      <c r="DG250">
        <v>100</v>
      </c>
      <c r="DH250">
        <v>100</v>
      </c>
      <c r="DI250">
        <v>-0.51400000000000001</v>
      </c>
      <c r="DJ250">
        <v>2.4E-2</v>
      </c>
      <c r="DK250">
        <v>3</v>
      </c>
      <c r="DL250">
        <v>619.971</v>
      </c>
      <c r="DM250">
        <v>287.584</v>
      </c>
      <c r="DN250">
        <v>22.999700000000001</v>
      </c>
      <c r="DO250">
        <v>24.8447</v>
      </c>
      <c r="DP250">
        <v>30.0001</v>
      </c>
      <c r="DQ250">
        <v>24.9085</v>
      </c>
      <c r="DR250">
        <v>24.917400000000001</v>
      </c>
      <c r="DS250">
        <v>33.077599999999997</v>
      </c>
      <c r="DT250">
        <v>28.0488</v>
      </c>
      <c r="DU250">
        <v>83.247100000000003</v>
      </c>
      <c r="DV250">
        <v>23</v>
      </c>
      <c r="DW250">
        <v>790.83</v>
      </c>
      <c r="DX250">
        <v>19</v>
      </c>
      <c r="DY250">
        <v>101.105</v>
      </c>
      <c r="DZ250">
        <v>105.07299999999999</v>
      </c>
    </row>
    <row r="251" spans="1:130" x14ac:dyDescent="0.25">
      <c r="A251">
        <v>235</v>
      </c>
      <c r="B251">
        <v>1560442460.5</v>
      </c>
      <c r="C251">
        <v>468</v>
      </c>
      <c r="D251" t="s">
        <v>712</v>
      </c>
      <c r="E251" t="s">
        <v>713</v>
      </c>
      <c r="G251">
        <v>1560442451.1607101</v>
      </c>
      <c r="H251">
        <f t="shared" si="87"/>
        <v>9.884077287841892E-4</v>
      </c>
      <c r="I251">
        <f t="shared" si="88"/>
        <v>25.958931284375549</v>
      </c>
      <c r="J251">
        <f t="shared" si="89"/>
        <v>726.19207142857101</v>
      </c>
      <c r="K251">
        <f t="shared" si="90"/>
        <v>302.35599154770802</v>
      </c>
      <c r="L251">
        <f t="shared" si="91"/>
        <v>30.096242006211604</v>
      </c>
      <c r="M251">
        <f t="shared" si="92"/>
        <v>72.284502161941873</v>
      </c>
      <c r="N251">
        <f t="shared" si="93"/>
        <v>0.10136028540868944</v>
      </c>
      <c r="O251">
        <f t="shared" si="94"/>
        <v>3</v>
      </c>
      <c r="P251">
        <f t="shared" si="95"/>
        <v>9.9676413783750167E-2</v>
      </c>
      <c r="Q251">
        <f t="shared" si="96"/>
        <v>6.2446886822969776E-2</v>
      </c>
      <c r="R251">
        <f t="shared" si="97"/>
        <v>215.02179300220476</v>
      </c>
      <c r="S251">
        <f t="shared" si="98"/>
        <v>24.450550010264664</v>
      </c>
      <c r="T251">
        <f t="shared" si="99"/>
        <v>24.0600357142857</v>
      </c>
      <c r="U251">
        <f t="shared" si="100"/>
        <v>3.0057924263756752</v>
      </c>
      <c r="V251">
        <f t="shared" si="101"/>
        <v>70.497480518484963</v>
      </c>
      <c r="W251">
        <f t="shared" si="102"/>
        <v>2.0437825739023596</v>
      </c>
      <c r="X251">
        <f t="shared" si="103"/>
        <v>2.8990859799116717</v>
      </c>
      <c r="Y251">
        <f t="shared" si="104"/>
        <v>0.96200985247331561</v>
      </c>
      <c r="Z251">
        <f t="shared" si="105"/>
        <v>-43.588780839382743</v>
      </c>
      <c r="AA251">
        <f t="shared" si="106"/>
        <v>-97.144417885712187</v>
      </c>
      <c r="AB251">
        <f t="shared" si="107"/>
        <v>-6.7643036768712363</v>
      </c>
      <c r="AC251">
        <f t="shared" si="108"/>
        <v>67.524290600238601</v>
      </c>
      <c r="AD251">
        <v>0</v>
      </c>
      <c r="AE251">
        <v>0</v>
      </c>
      <c r="AF251">
        <v>3</v>
      </c>
      <c r="AG251">
        <v>6</v>
      </c>
      <c r="AH251">
        <v>1</v>
      </c>
      <c r="AI251">
        <f t="shared" si="109"/>
        <v>1</v>
      </c>
      <c r="AJ251">
        <f t="shared" si="110"/>
        <v>0</v>
      </c>
      <c r="AK251">
        <f t="shared" si="111"/>
        <v>67868.391801244521</v>
      </c>
      <c r="AL251">
        <f t="shared" si="112"/>
        <v>1200.0003571428599</v>
      </c>
      <c r="AM251">
        <f t="shared" si="113"/>
        <v>963.35941049974144</v>
      </c>
      <c r="AN251">
        <f t="shared" si="114"/>
        <v>0.80279926982142857</v>
      </c>
      <c r="AO251">
        <f t="shared" si="115"/>
        <v>0.22319997153571425</v>
      </c>
      <c r="AP251">
        <v>10</v>
      </c>
      <c r="AQ251">
        <v>1</v>
      </c>
      <c r="AR251" t="s">
        <v>237</v>
      </c>
      <c r="AS251">
        <v>1560442451.1607101</v>
      </c>
      <c r="AT251">
        <v>726.19207142857101</v>
      </c>
      <c r="AU251">
        <v>770.65135714285702</v>
      </c>
      <c r="AV251">
        <v>20.532460714285701</v>
      </c>
      <c r="AW251">
        <v>18.919007142857101</v>
      </c>
      <c r="AX251">
        <v>600.02549999999997</v>
      </c>
      <c r="AY251">
        <v>99.4392214285714</v>
      </c>
      <c r="AZ251">
        <v>9.9874364285714307E-2</v>
      </c>
      <c r="BA251">
        <v>23.459399999999999</v>
      </c>
      <c r="BB251">
        <v>24.188510714285702</v>
      </c>
      <c r="BC251">
        <v>23.931560714285698</v>
      </c>
      <c r="BD251">
        <v>0</v>
      </c>
      <c r="BE251">
        <v>0</v>
      </c>
      <c r="BF251">
        <v>12998.267857142901</v>
      </c>
      <c r="BG251">
        <v>1041.1375</v>
      </c>
      <c r="BH251">
        <v>18.704421428571401</v>
      </c>
      <c r="BI251">
        <v>1200.0003571428599</v>
      </c>
      <c r="BJ251">
        <v>0.32999828571428602</v>
      </c>
      <c r="BK251">
        <v>0.33000385714285702</v>
      </c>
      <c r="BL251">
        <v>0.32999696428571401</v>
      </c>
      <c r="BM251">
        <v>1.00008678571429E-2</v>
      </c>
      <c r="BN251">
        <v>26</v>
      </c>
      <c r="BO251">
        <v>17743.142857142899</v>
      </c>
      <c r="BP251">
        <v>1560439127</v>
      </c>
      <c r="BQ251" t="s">
        <v>238</v>
      </c>
      <c r="BR251">
        <v>2</v>
      </c>
      <c r="BS251">
        <v>-0.51400000000000001</v>
      </c>
      <c r="BT251">
        <v>2.4E-2</v>
      </c>
      <c r="BU251">
        <v>400</v>
      </c>
      <c r="BV251">
        <v>19</v>
      </c>
      <c r="BW251">
        <v>0.04</v>
      </c>
      <c r="BX251">
        <v>0.04</v>
      </c>
      <c r="BY251">
        <v>25.941061731843298</v>
      </c>
      <c r="BZ251">
        <v>1.1075558979380999</v>
      </c>
      <c r="CA251">
        <v>0.16159818158926101</v>
      </c>
      <c r="CB251">
        <v>0</v>
      </c>
      <c r="CC251">
        <v>-44.4331707317073</v>
      </c>
      <c r="CD251">
        <v>-2.1174627177702399</v>
      </c>
      <c r="CE251">
        <v>0.28619422301945302</v>
      </c>
      <c r="CF251">
        <v>0</v>
      </c>
      <c r="CG251">
        <v>1.61368463414634</v>
      </c>
      <c r="CH251">
        <v>1.07477351916442E-3</v>
      </c>
      <c r="CI251">
        <v>2.0057333645242298E-3</v>
      </c>
      <c r="CJ251">
        <v>1</v>
      </c>
      <c r="CK251">
        <v>1</v>
      </c>
      <c r="CL251">
        <v>3</v>
      </c>
      <c r="CM251" t="s">
        <v>257</v>
      </c>
      <c r="CN251">
        <v>1.8608100000000001</v>
      </c>
      <c r="CO251">
        <v>1.8577600000000001</v>
      </c>
      <c r="CP251">
        <v>1.8605100000000001</v>
      </c>
      <c r="CQ251">
        <v>1.8533299999999999</v>
      </c>
      <c r="CR251">
        <v>1.8518399999999999</v>
      </c>
      <c r="CS251">
        <v>1.8527199999999999</v>
      </c>
      <c r="CT251">
        <v>1.8563799999999999</v>
      </c>
      <c r="CU251">
        <v>1.8626400000000001</v>
      </c>
      <c r="CV251" t="s">
        <v>240</v>
      </c>
      <c r="CW251" t="s">
        <v>19</v>
      </c>
      <c r="CX251" t="s">
        <v>19</v>
      </c>
      <c r="CY251" t="s">
        <v>19</v>
      </c>
      <c r="CZ251" t="s">
        <v>241</v>
      </c>
      <c r="DA251" t="s">
        <v>242</v>
      </c>
      <c r="DB251" t="s">
        <v>243</v>
      </c>
      <c r="DC251" t="s">
        <v>243</v>
      </c>
      <c r="DD251" t="s">
        <v>243</v>
      </c>
      <c r="DE251" t="s">
        <v>243</v>
      </c>
      <c r="DF251">
        <v>0</v>
      </c>
      <c r="DG251">
        <v>100</v>
      </c>
      <c r="DH251">
        <v>100</v>
      </c>
      <c r="DI251">
        <v>-0.51400000000000001</v>
      </c>
      <c r="DJ251">
        <v>2.4E-2</v>
      </c>
      <c r="DK251">
        <v>3</v>
      </c>
      <c r="DL251">
        <v>620.07000000000005</v>
      </c>
      <c r="DM251">
        <v>287.61700000000002</v>
      </c>
      <c r="DN251">
        <v>22.999700000000001</v>
      </c>
      <c r="DO251">
        <v>24.8447</v>
      </c>
      <c r="DP251">
        <v>30.0001</v>
      </c>
      <c r="DQ251">
        <v>24.9085</v>
      </c>
      <c r="DR251">
        <v>24.917400000000001</v>
      </c>
      <c r="DS251">
        <v>33.199800000000003</v>
      </c>
      <c r="DT251">
        <v>28.0488</v>
      </c>
      <c r="DU251">
        <v>83.247100000000003</v>
      </c>
      <c r="DV251">
        <v>23</v>
      </c>
      <c r="DW251">
        <v>795.83</v>
      </c>
      <c r="DX251">
        <v>19</v>
      </c>
      <c r="DY251">
        <v>101.104</v>
      </c>
      <c r="DZ251">
        <v>105.07299999999999</v>
      </c>
    </row>
    <row r="252" spans="1:130" x14ac:dyDescent="0.25">
      <c r="A252">
        <v>236</v>
      </c>
      <c r="B252">
        <v>1560442462.5</v>
      </c>
      <c r="C252">
        <v>470</v>
      </c>
      <c r="D252" t="s">
        <v>714</v>
      </c>
      <c r="E252" t="s">
        <v>715</v>
      </c>
      <c r="G252">
        <v>1560442453.1607101</v>
      </c>
      <c r="H252">
        <f t="shared" si="87"/>
        <v>9.8703946533955193E-4</v>
      </c>
      <c r="I252">
        <f t="shared" si="88"/>
        <v>25.984336078581034</v>
      </c>
      <c r="J252">
        <f t="shared" si="89"/>
        <v>729.48060714285702</v>
      </c>
      <c r="K252">
        <f t="shared" si="90"/>
        <v>304.61248525124012</v>
      </c>
      <c r="L252">
        <f t="shared" si="91"/>
        <v>30.320879253802918</v>
      </c>
      <c r="M252">
        <f t="shared" si="92"/>
        <v>72.611906859058607</v>
      </c>
      <c r="N252">
        <f t="shared" si="93"/>
        <v>0.10121685164318335</v>
      </c>
      <c r="O252">
        <f t="shared" si="94"/>
        <v>3</v>
      </c>
      <c r="P252">
        <f t="shared" si="95"/>
        <v>9.9537702826533916E-2</v>
      </c>
      <c r="Q252">
        <f t="shared" si="96"/>
        <v>6.2359777210712404E-2</v>
      </c>
      <c r="R252">
        <f t="shared" si="97"/>
        <v>215.02160418585734</v>
      </c>
      <c r="S252">
        <f t="shared" si="98"/>
        <v>24.450262480033615</v>
      </c>
      <c r="T252">
        <f t="shared" si="99"/>
        <v>24.0589625</v>
      </c>
      <c r="U252">
        <f t="shared" si="100"/>
        <v>3.0055987424121966</v>
      </c>
      <c r="V252">
        <f t="shared" si="101"/>
        <v>70.493160657319606</v>
      </c>
      <c r="W252">
        <f t="shared" si="102"/>
        <v>2.043578977499859</v>
      </c>
      <c r="X252">
        <f t="shared" si="103"/>
        <v>2.8989748203149484</v>
      </c>
      <c r="Y252">
        <f t="shared" si="104"/>
        <v>0.96201976491233765</v>
      </c>
      <c r="Z252">
        <f t="shared" si="105"/>
        <v>-43.528440421474244</v>
      </c>
      <c r="AA252">
        <f t="shared" si="106"/>
        <v>-97.07365838571215</v>
      </c>
      <c r="AB252">
        <f t="shared" si="107"/>
        <v>-6.7593181955029378</v>
      </c>
      <c r="AC252">
        <f t="shared" si="108"/>
        <v>67.660187183168006</v>
      </c>
      <c r="AD252">
        <v>0</v>
      </c>
      <c r="AE252">
        <v>0</v>
      </c>
      <c r="AF252">
        <v>3</v>
      </c>
      <c r="AG252">
        <v>6</v>
      </c>
      <c r="AH252">
        <v>1</v>
      </c>
      <c r="AI252">
        <f t="shared" si="109"/>
        <v>1</v>
      </c>
      <c r="AJ252">
        <f t="shared" si="110"/>
        <v>0</v>
      </c>
      <c r="AK252">
        <f t="shared" si="111"/>
        <v>67873.389662832458</v>
      </c>
      <c r="AL252">
        <f t="shared" si="112"/>
        <v>1199.99928571429</v>
      </c>
      <c r="AM252">
        <f t="shared" si="113"/>
        <v>963.35862728619327</v>
      </c>
      <c r="AN252">
        <f t="shared" si="114"/>
        <v>0.80279933392857128</v>
      </c>
      <c r="AO252">
        <f t="shared" si="115"/>
        <v>0.22319995699999998</v>
      </c>
      <c r="AP252">
        <v>10</v>
      </c>
      <c r="AQ252">
        <v>1</v>
      </c>
      <c r="AR252" t="s">
        <v>237</v>
      </c>
      <c r="AS252">
        <v>1560442453.1607101</v>
      </c>
      <c r="AT252">
        <v>729.48060714285702</v>
      </c>
      <c r="AU252">
        <v>773.98553571428602</v>
      </c>
      <c r="AV252">
        <v>20.5303964285714</v>
      </c>
      <c r="AW252">
        <v>18.9191892857143</v>
      </c>
      <c r="AX252">
        <v>600.03157142857197</v>
      </c>
      <c r="AY252">
        <v>99.439271428571402</v>
      </c>
      <c r="AZ252">
        <v>9.9915971428571407E-2</v>
      </c>
      <c r="BA252">
        <v>23.458764285714299</v>
      </c>
      <c r="BB252">
        <v>24.186385714285699</v>
      </c>
      <c r="BC252">
        <v>23.931539285714301</v>
      </c>
      <c r="BD252">
        <v>0</v>
      </c>
      <c r="BE252">
        <v>0</v>
      </c>
      <c r="BF252">
        <v>12999.296428571401</v>
      </c>
      <c r="BG252">
        <v>1041.1317857142899</v>
      </c>
      <c r="BH252">
        <v>18.7168178571429</v>
      </c>
      <c r="BI252">
        <v>1199.99928571429</v>
      </c>
      <c r="BJ252">
        <v>0.32999864285714298</v>
      </c>
      <c r="BK252">
        <v>0.33000346428571398</v>
      </c>
      <c r="BL252">
        <v>0.32999699999999998</v>
      </c>
      <c r="BM252">
        <v>1.00008785714286E-2</v>
      </c>
      <c r="BN252">
        <v>26</v>
      </c>
      <c r="BO252">
        <v>17743.128571428599</v>
      </c>
      <c r="BP252">
        <v>1560439127</v>
      </c>
      <c r="BQ252" t="s">
        <v>238</v>
      </c>
      <c r="BR252">
        <v>2</v>
      </c>
      <c r="BS252">
        <v>-0.51400000000000001</v>
      </c>
      <c r="BT252">
        <v>2.4E-2</v>
      </c>
      <c r="BU252">
        <v>400</v>
      </c>
      <c r="BV252">
        <v>19</v>
      </c>
      <c r="BW252">
        <v>0.04</v>
      </c>
      <c r="BX252">
        <v>0.04</v>
      </c>
      <c r="BY252">
        <v>25.968749066450599</v>
      </c>
      <c r="BZ252">
        <v>1.2541886587770701</v>
      </c>
      <c r="CA252">
        <v>0.16857309363241901</v>
      </c>
      <c r="CB252">
        <v>0</v>
      </c>
      <c r="CC252">
        <v>-44.487243902438998</v>
      </c>
      <c r="CD252">
        <v>-2.2721770034844702</v>
      </c>
      <c r="CE252">
        <v>0.29448962634326398</v>
      </c>
      <c r="CF252">
        <v>0</v>
      </c>
      <c r="CG252">
        <v>1.61181268292683</v>
      </c>
      <c r="CH252">
        <v>-2.45523344947822E-2</v>
      </c>
      <c r="CI252">
        <v>5.8669986611306103E-3</v>
      </c>
      <c r="CJ252">
        <v>1</v>
      </c>
      <c r="CK252">
        <v>1</v>
      </c>
      <c r="CL252">
        <v>3</v>
      </c>
      <c r="CM252" t="s">
        <v>257</v>
      </c>
      <c r="CN252">
        <v>1.8608100000000001</v>
      </c>
      <c r="CO252">
        <v>1.8577600000000001</v>
      </c>
      <c r="CP252">
        <v>1.86052</v>
      </c>
      <c r="CQ252">
        <v>1.8533299999999999</v>
      </c>
      <c r="CR252">
        <v>1.85185</v>
      </c>
      <c r="CS252">
        <v>1.85273</v>
      </c>
      <c r="CT252">
        <v>1.8563799999999999</v>
      </c>
      <c r="CU252">
        <v>1.8626400000000001</v>
      </c>
      <c r="CV252" t="s">
        <v>240</v>
      </c>
      <c r="CW252" t="s">
        <v>19</v>
      </c>
      <c r="CX252" t="s">
        <v>19</v>
      </c>
      <c r="CY252" t="s">
        <v>19</v>
      </c>
      <c r="CZ252" t="s">
        <v>241</v>
      </c>
      <c r="DA252" t="s">
        <v>242</v>
      </c>
      <c r="DB252" t="s">
        <v>243</v>
      </c>
      <c r="DC252" t="s">
        <v>243</v>
      </c>
      <c r="DD252" t="s">
        <v>243</v>
      </c>
      <c r="DE252" t="s">
        <v>243</v>
      </c>
      <c r="DF252">
        <v>0</v>
      </c>
      <c r="DG252">
        <v>100</v>
      </c>
      <c r="DH252">
        <v>100</v>
      </c>
      <c r="DI252">
        <v>-0.51400000000000001</v>
      </c>
      <c r="DJ252">
        <v>2.4E-2</v>
      </c>
      <c r="DK252">
        <v>3</v>
      </c>
      <c r="DL252">
        <v>619.83299999999997</v>
      </c>
      <c r="DM252">
        <v>287.72800000000001</v>
      </c>
      <c r="DN252">
        <v>22.9999</v>
      </c>
      <c r="DO252">
        <v>24.8447</v>
      </c>
      <c r="DP252">
        <v>30.0001</v>
      </c>
      <c r="DQ252">
        <v>24.9085</v>
      </c>
      <c r="DR252">
        <v>24.917400000000001</v>
      </c>
      <c r="DS252">
        <v>33.337499999999999</v>
      </c>
      <c r="DT252">
        <v>28.0488</v>
      </c>
      <c r="DU252">
        <v>83.247100000000003</v>
      </c>
      <c r="DV252">
        <v>23</v>
      </c>
      <c r="DW252">
        <v>800.83</v>
      </c>
      <c r="DX252">
        <v>19</v>
      </c>
      <c r="DY252">
        <v>101.104</v>
      </c>
      <c r="DZ252">
        <v>105.07299999999999</v>
      </c>
    </row>
    <row r="253" spans="1:130" x14ac:dyDescent="0.25">
      <c r="A253">
        <v>237</v>
      </c>
      <c r="B253">
        <v>1560442464.5</v>
      </c>
      <c r="C253">
        <v>472</v>
      </c>
      <c r="D253" t="s">
        <v>716</v>
      </c>
      <c r="E253" t="s">
        <v>717</v>
      </c>
      <c r="G253">
        <v>1560442455.1607101</v>
      </c>
      <c r="H253">
        <f t="shared" si="87"/>
        <v>9.8456165317800312E-4</v>
      </c>
      <c r="I253">
        <f t="shared" si="88"/>
        <v>26.01567288328782</v>
      </c>
      <c r="J253">
        <f t="shared" si="89"/>
        <v>732.76917857142905</v>
      </c>
      <c r="K253">
        <f t="shared" si="90"/>
        <v>306.28955330660443</v>
      </c>
      <c r="L253">
        <f t="shared" si="91"/>
        <v>30.487850177205182</v>
      </c>
      <c r="M253">
        <f t="shared" si="92"/>
        <v>72.939336943026305</v>
      </c>
      <c r="N253">
        <f t="shared" si="93"/>
        <v>0.1009543539909064</v>
      </c>
      <c r="O253">
        <f t="shared" si="94"/>
        <v>3</v>
      </c>
      <c r="P253">
        <f t="shared" si="95"/>
        <v>9.9283831479448095E-2</v>
      </c>
      <c r="Q253">
        <f t="shared" si="96"/>
        <v>6.220034909808194E-2</v>
      </c>
      <c r="R253">
        <f t="shared" si="97"/>
        <v>215.02174408320298</v>
      </c>
      <c r="S253">
        <f t="shared" si="98"/>
        <v>24.450216919608891</v>
      </c>
      <c r="T253">
        <f t="shared" si="99"/>
        <v>24.0583107142857</v>
      </c>
      <c r="U253">
        <f t="shared" si="100"/>
        <v>3.0054811193742745</v>
      </c>
      <c r="V253">
        <f t="shared" si="101"/>
        <v>70.490563748634059</v>
      </c>
      <c r="W253">
        <f t="shared" si="102"/>
        <v>2.0434200571477987</v>
      </c>
      <c r="X253">
        <f t="shared" si="103"/>
        <v>2.8988561709259919</v>
      </c>
      <c r="Y253">
        <f t="shared" si="104"/>
        <v>0.9620610622264758</v>
      </c>
      <c r="Z253">
        <f t="shared" si="105"/>
        <v>-43.419168905149938</v>
      </c>
      <c r="AA253">
        <f t="shared" si="106"/>
        <v>-97.077990599999723</v>
      </c>
      <c r="AB253">
        <f t="shared" si="107"/>
        <v>-6.7595743972511846</v>
      </c>
      <c r="AC253">
        <f t="shared" si="108"/>
        <v>67.765010180802122</v>
      </c>
      <c r="AD253">
        <v>0</v>
      </c>
      <c r="AE253">
        <v>0</v>
      </c>
      <c r="AF253">
        <v>3</v>
      </c>
      <c r="AG253">
        <v>6</v>
      </c>
      <c r="AH253">
        <v>1</v>
      </c>
      <c r="AI253">
        <f t="shared" si="109"/>
        <v>1</v>
      </c>
      <c r="AJ253">
        <f t="shared" si="110"/>
        <v>0</v>
      </c>
      <c r="AK253">
        <f t="shared" si="111"/>
        <v>67880.569567711646</v>
      </c>
      <c r="AL253">
        <f t="shared" si="112"/>
        <v>1200</v>
      </c>
      <c r="AM253">
        <f t="shared" si="113"/>
        <v>963.35917221428622</v>
      </c>
      <c r="AN253">
        <f t="shared" si="114"/>
        <v>0.80279931017857187</v>
      </c>
      <c r="AO253">
        <f t="shared" si="115"/>
        <v>0.22319997596428584</v>
      </c>
      <c r="AP253">
        <v>10</v>
      </c>
      <c r="AQ253">
        <v>1</v>
      </c>
      <c r="AR253" t="s">
        <v>237</v>
      </c>
      <c r="AS253">
        <v>1560442455.1607101</v>
      </c>
      <c r="AT253">
        <v>732.76917857142905</v>
      </c>
      <c r="AU253">
        <v>777.32799999999997</v>
      </c>
      <c r="AV253">
        <v>20.528775</v>
      </c>
      <c r="AW253">
        <v>18.921635714285699</v>
      </c>
      <c r="AX253">
        <v>600.04121428571398</v>
      </c>
      <c r="AY253">
        <v>99.439317857142896</v>
      </c>
      <c r="AZ253">
        <v>9.9990121428571402E-2</v>
      </c>
      <c r="BA253">
        <v>23.458085714285701</v>
      </c>
      <c r="BB253">
        <v>24.185700000000001</v>
      </c>
      <c r="BC253">
        <v>23.930921428571398</v>
      </c>
      <c r="BD253">
        <v>0</v>
      </c>
      <c r="BE253">
        <v>0</v>
      </c>
      <c r="BF253">
        <v>13000.7892857143</v>
      </c>
      <c r="BG253">
        <v>1041.13392857143</v>
      </c>
      <c r="BH253">
        <v>18.720332142857099</v>
      </c>
      <c r="BI253">
        <v>1200</v>
      </c>
      <c r="BJ253">
        <v>0.32999828571428602</v>
      </c>
      <c r="BK253">
        <v>0.33000350000000001</v>
      </c>
      <c r="BL253">
        <v>0.32999728571428599</v>
      </c>
      <c r="BM253">
        <v>1.00008821428571E-2</v>
      </c>
      <c r="BN253">
        <v>26</v>
      </c>
      <c r="BO253">
        <v>17743.135714285701</v>
      </c>
      <c r="BP253">
        <v>1560439127</v>
      </c>
      <c r="BQ253" t="s">
        <v>238</v>
      </c>
      <c r="BR253">
        <v>2</v>
      </c>
      <c r="BS253">
        <v>-0.51400000000000001</v>
      </c>
      <c r="BT253">
        <v>2.4E-2</v>
      </c>
      <c r="BU253">
        <v>400</v>
      </c>
      <c r="BV253">
        <v>19</v>
      </c>
      <c r="BW253">
        <v>0.04</v>
      </c>
      <c r="BX253">
        <v>0.04</v>
      </c>
      <c r="BY253">
        <v>25.994951840201999</v>
      </c>
      <c r="BZ253">
        <v>1.4251586986831899</v>
      </c>
      <c r="CA253">
        <v>0.176104519682549</v>
      </c>
      <c r="CB253">
        <v>0</v>
      </c>
      <c r="CC253">
        <v>-44.530517073170699</v>
      </c>
      <c r="CD253">
        <v>-2.5225358885014102</v>
      </c>
      <c r="CE253">
        <v>0.305241448534809</v>
      </c>
      <c r="CF253">
        <v>0</v>
      </c>
      <c r="CG253">
        <v>1.6081351219512201</v>
      </c>
      <c r="CH253">
        <v>-7.4344181184653399E-2</v>
      </c>
      <c r="CI253">
        <v>1.1928967228199999E-2</v>
      </c>
      <c r="CJ253">
        <v>1</v>
      </c>
      <c r="CK253">
        <v>1</v>
      </c>
      <c r="CL253">
        <v>3</v>
      </c>
      <c r="CM253" t="s">
        <v>257</v>
      </c>
      <c r="CN253">
        <v>1.8608100000000001</v>
      </c>
      <c r="CO253">
        <v>1.8577600000000001</v>
      </c>
      <c r="CP253">
        <v>1.8605100000000001</v>
      </c>
      <c r="CQ253">
        <v>1.8533299999999999</v>
      </c>
      <c r="CR253">
        <v>1.8518699999999999</v>
      </c>
      <c r="CS253">
        <v>1.8527199999999999</v>
      </c>
      <c r="CT253">
        <v>1.85639</v>
      </c>
      <c r="CU253">
        <v>1.8626400000000001</v>
      </c>
      <c r="CV253" t="s">
        <v>240</v>
      </c>
      <c r="CW253" t="s">
        <v>19</v>
      </c>
      <c r="CX253" t="s">
        <v>19</v>
      </c>
      <c r="CY253" t="s">
        <v>19</v>
      </c>
      <c r="CZ253" t="s">
        <v>241</v>
      </c>
      <c r="DA253" t="s">
        <v>242</v>
      </c>
      <c r="DB253" t="s">
        <v>243</v>
      </c>
      <c r="DC253" t="s">
        <v>243</v>
      </c>
      <c r="DD253" t="s">
        <v>243</v>
      </c>
      <c r="DE253" t="s">
        <v>243</v>
      </c>
      <c r="DF253">
        <v>0</v>
      </c>
      <c r="DG253">
        <v>100</v>
      </c>
      <c r="DH253">
        <v>100</v>
      </c>
      <c r="DI253">
        <v>-0.51400000000000001</v>
      </c>
      <c r="DJ253">
        <v>2.4E-2</v>
      </c>
      <c r="DK253">
        <v>3</v>
      </c>
      <c r="DL253">
        <v>620.327</v>
      </c>
      <c r="DM253">
        <v>287.47199999999998</v>
      </c>
      <c r="DN253">
        <v>23</v>
      </c>
      <c r="DO253">
        <v>24.8447</v>
      </c>
      <c r="DP253">
        <v>30.0001</v>
      </c>
      <c r="DQ253">
        <v>24.9085</v>
      </c>
      <c r="DR253">
        <v>24.917400000000001</v>
      </c>
      <c r="DS253">
        <v>33.420699999999997</v>
      </c>
      <c r="DT253">
        <v>28.0488</v>
      </c>
      <c r="DU253">
        <v>83.247100000000003</v>
      </c>
      <c r="DV253">
        <v>23</v>
      </c>
      <c r="DW253">
        <v>800.83</v>
      </c>
      <c r="DX253">
        <v>19</v>
      </c>
      <c r="DY253">
        <v>101.104</v>
      </c>
      <c r="DZ253">
        <v>105.07299999999999</v>
      </c>
    </row>
    <row r="254" spans="1:130" x14ac:dyDescent="0.25">
      <c r="A254">
        <v>238</v>
      </c>
      <c r="B254">
        <v>1560442466.5</v>
      </c>
      <c r="C254">
        <v>474</v>
      </c>
      <c r="D254" t="s">
        <v>718</v>
      </c>
      <c r="E254" t="s">
        <v>719</v>
      </c>
      <c r="G254">
        <v>1560442457.1607101</v>
      </c>
      <c r="H254">
        <f t="shared" si="87"/>
        <v>9.8170592006157752E-4</v>
      </c>
      <c r="I254">
        <f t="shared" si="88"/>
        <v>26.067303778451866</v>
      </c>
      <c r="J254">
        <f t="shared" si="89"/>
        <v>736.06767857142802</v>
      </c>
      <c r="K254">
        <f t="shared" si="90"/>
        <v>307.54251749569215</v>
      </c>
      <c r="L254">
        <f t="shared" si="91"/>
        <v>30.612582018686766</v>
      </c>
      <c r="M254">
        <f t="shared" si="92"/>
        <v>73.267697634320868</v>
      </c>
      <c r="N254">
        <f t="shared" si="93"/>
        <v>0.10066677830861245</v>
      </c>
      <c r="O254">
        <f t="shared" si="94"/>
        <v>3</v>
      </c>
      <c r="P254">
        <f t="shared" si="95"/>
        <v>9.9005681149353264E-2</v>
      </c>
      <c r="Q254">
        <f t="shared" si="96"/>
        <v>6.2025676311716404E-2</v>
      </c>
      <c r="R254">
        <f t="shared" si="97"/>
        <v>215.0216798632126</v>
      </c>
      <c r="S254">
        <f t="shared" si="98"/>
        <v>24.449995285478959</v>
      </c>
      <c r="T254">
        <f t="shared" si="99"/>
        <v>24.057176785714301</v>
      </c>
      <c r="U254">
        <f t="shared" si="100"/>
        <v>3.0052764971051551</v>
      </c>
      <c r="V254">
        <f t="shared" si="101"/>
        <v>70.49076898228499</v>
      </c>
      <c r="W254">
        <f t="shared" si="102"/>
        <v>2.0433089199924939</v>
      </c>
      <c r="X254">
        <f t="shared" si="103"/>
        <v>2.8986900689166792</v>
      </c>
      <c r="Y254">
        <f t="shared" si="104"/>
        <v>0.96196757711266123</v>
      </c>
      <c r="Z254">
        <f t="shared" si="105"/>
        <v>-43.293231074715571</v>
      </c>
      <c r="AA254">
        <f t="shared" si="106"/>
        <v>-97.048242728575914</v>
      </c>
      <c r="AB254">
        <f t="shared" si="107"/>
        <v>-6.7574318586967488</v>
      </c>
      <c r="AC254">
        <f t="shared" si="108"/>
        <v>67.922774201224357</v>
      </c>
      <c r="AD254">
        <v>0</v>
      </c>
      <c r="AE254">
        <v>0</v>
      </c>
      <c r="AF254">
        <v>3</v>
      </c>
      <c r="AG254">
        <v>6</v>
      </c>
      <c r="AH254">
        <v>1</v>
      </c>
      <c r="AI254">
        <f t="shared" si="109"/>
        <v>1</v>
      </c>
      <c r="AJ254">
        <f t="shared" si="110"/>
        <v>0</v>
      </c>
      <c r="AK254">
        <f t="shared" si="111"/>
        <v>67883.169910990429</v>
      </c>
      <c r="AL254">
        <f t="shared" si="112"/>
        <v>1199.9996428571401</v>
      </c>
      <c r="AM254">
        <f t="shared" si="113"/>
        <v>963.35881928597871</v>
      </c>
      <c r="AN254">
        <f t="shared" si="114"/>
        <v>0.80279925500000049</v>
      </c>
      <c r="AO254">
        <f t="shared" si="115"/>
        <v>0.22319999107142877</v>
      </c>
      <c r="AP254">
        <v>10</v>
      </c>
      <c r="AQ254">
        <v>1</v>
      </c>
      <c r="AR254" t="s">
        <v>237</v>
      </c>
      <c r="AS254">
        <v>1560442457.1607101</v>
      </c>
      <c r="AT254">
        <v>736.06767857142802</v>
      </c>
      <c r="AU254">
        <v>780.71392857142803</v>
      </c>
      <c r="AV254">
        <v>20.527650000000001</v>
      </c>
      <c r="AW254">
        <v>18.9251892857143</v>
      </c>
      <c r="AX254">
        <v>600.04828571428595</v>
      </c>
      <c r="AY254">
        <v>99.439328571428604</v>
      </c>
      <c r="AZ254">
        <v>0.10002055</v>
      </c>
      <c r="BA254">
        <v>23.457135714285702</v>
      </c>
      <c r="BB254">
        <v>24.184850000000001</v>
      </c>
      <c r="BC254">
        <v>23.929503571428601</v>
      </c>
      <c r="BD254">
        <v>0</v>
      </c>
      <c r="BE254">
        <v>0</v>
      </c>
      <c r="BF254">
        <v>13001.296428571401</v>
      </c>
      <c r="BG254">
        <v>1041.1307142857099</v>
      </c>
      <c r="BH254">
        <v>18.711349999999999</v>
      </c>
      <c r="BI254">
        <v>1199.9996428571401</v>
      </c>
      <c r="BJ254">
        <v>0.32999796428571398</v>
      </c>
      <c r="BK254">
        <v>0.33000392857142902</v>
      </c>
      <c r="BL254">
        <v>0.32999717857142902</v>
      </c>
      <c r="BM254">
        <v>1.0000892857142899E-2</v>
      </c>
      <c r="BN254">
        <v>26</v>
      </c>
      <c r="BO254">
        <v>17743.125</v>
      </c>
      <c r="BP254">
        <v>1560439127</v>
      </c>
      <c r="BQ254" t="s">
        <v>238</v>
      </c>
      <c r="BR254">
        <v>2</v>
      </c>
      <c r="BS254">
        <v>-0.51400000000000001</v>
      </c>
      <c r="BT254">
        <v>2.4E-2</v>
      </c>
      <c r="BU254">
        <v>400</v>
      </c>
      <c r="BV254">
        <v>19</v>
      </c>
      <c r="BW254">
        <v>0.04</v>
      </c>
      <c r="BX254">
        <v>0.04</v>
      </c>
      <c r="BY254">
        <v>26.015341564315602</v>
      </c>
      <c r="BZ254">
        <v>1.4690675072523101</v>
      </c>
      <c r="CA254">
        <v>0.17744233285473901</v>
      </c>
      <c r="CB254">
        <v>0</v>
      </c>
      <c r="CC254">
        <v>-44.573719512195098</v>
      </c>
      <c r="CD254">
        <v>-2.4781128919864099</v>
      </c>
      <c r="CE254">
        <v>0.30284727070814399</v>
      </c>
      <c r="CF254">
        <v>0</v>
      </c>
      <c r="CG254">
        <v>1.6038212195121999</v>
      </c>
      <c r="CH254">
        <v>-0.127514634146351</v>
      </c>
      <c r="CI254">
        <v>1.6614475791606E-2</v>
      </c>
      <c r="CJ254">
        <v>1</v>
      </c>
      <c r="CK254">
        <v>1</v>
      </c>
      <c r="CL254">
        <v>3</v>
      </c>
      <c r="CM254" t="s">
        <v>257</v>
      </c>
      <c r="CN254">
        <v>1.8608100000000001</v>
      </c>
      <c r="CO254">
        <v>1.8577600000000001</v>
      </c>
      <c r="CP254">
        <v>1.8605</v>
      </c>
      <c r="CQ254">
        <v>1.8533299999999999</v>
      </c>
      <c r="CR254">
        <v>1.8518600000000001</v>
      </c>
      <c r="CS254">
        <v>1.8527199999999999</v>
      </c>
      <c r="CT254">
        <v>1.85639</v>
      </c>
      <c r="CU254">
        <v>1.8626400000000001</v>
      </c>
      <c r="CV254" t="s">
        <v>240</v>
      </c>
      <c r="CW254" t="s">
        <v>19</v>
      </c>
      <c r="CX254" t="s">
        <v>19</v>
      </c>
      <c r="CY254" t="s">
        <v>19</v>
      </c>
      <c r="CZ254" t="s">
        <v>241</v>
      </c>
      <c r="DA254" t="s">
        <v>242</v>
      </c>
      <c r="DB254" t="s">
        <v>243</v>
      </c>
      <c r="DC254" t="s">
        <v>243</v>
      </c>
      <c r="DD254" t="s">
        <v>243</v>
      </c>
      <c r="DE254" t="s">
        <v>243</v>
      </c>
      <c r="DF254">
        <v>0</v>
      </c>
      <c r="DG254">
        <v>100</v>
      </c>
      <c r="DH254">
        <v>100</v>
      </c>
      <c r="DI254">
        <v>-0.51400000000000001</v>
      </c>
      <c r="DJ254">
        <v>2.4E-2</v>
      </c>
      <c r="DK254">
        <v>3</v>
      </c>
      <c r="DL254">
        <v>620.56299999999999</v>
      </c>
      <c r="DM254">
        <v>287.48399999999998</v>
      </c>
      <c r="DN254">
        <v>22.9999</v>
      </c>
      <c r="DO254">
        <v>24.843699999999998</v>
      </c>
      <c r="DP254">
        <v>30</v>
      </c>
      <c r="DQ254">
        <v>24.9085</v>
      </c>
      <c r="DR254">
        <v>24.917400000000001</v>
      </c>
      <c r="DS254">
        <v>33.537500000000001</v>
      </c>
      <c r="DT254">
        <v>28.0488</v>
      </c>
      <c r="DU254">
        <v>83.247100000000003</v>
      </c>
      <c r="DV254">
        <v>23</v>
      </c>
      <c r="DW254">
        <v>805.83</v>
      </c>
      <c r="DX254">
        <v>19</v>
      </c>
      <c r="DY254">
        <v>101.104</v>
      </c>
      <c r="DZ254">
        <v>105.07299999999999</v>
      </c>
    </row>
    <row r="255" spans="1:130" x14ac:dyDescent="0.25">
      <c r="A255">
        <v>239</v>
      </c>
      <c r="B255">
        <v>1560442468.5</v>
      </c>
      <c r="C255">
        <v>476</v>
      </c>
      <c r="D255" t="s">
        <v>720</v>
      </c>
      <c r="E255" t="s">
        <v>721</v>
      </c>
      <c r="G255">
        <v>1560442459.1607101</v>
      </c>
      <c r="H255">
        <f t="shared" si="87"/>
        <v>9.7886624939872097E-4</v>
      </c>
      <c r="I255">
        <f t="shared" si="88"/>
        <v>26.117144517671999</v>
      </c>
      <c r="J255">
        <f t="shared" si="89"/>
        <v>739.37085714285695</v>
      </c>
      <c r="K255">
        <f t="shared" si="90"/>
        <v>308.92422560985466</v>
      </c>
      <c r="L255">
        <f t="shared" si="91"/>
        <v>30.750102643153582</v>
      </c>
      <c r="M255">
        <f t="shared" si="92"/>
        <v>73.596461085614607</v>
      </c>
      <c r="N255">
        <f t="shared" si="93"/>
        <v>0.10040469114305554</v>
      </c>
      <c r="O255">
        <f t="shared" si="94"/>
        <v>3</v>
      </c>
      <c r="P255">
        <f t="shared" si="95"/>
        <v>9.8752161103832281E-2</v>
      </c>
      <c r="Q255">
        <f t="shared" si="96"/>
        <v>6.1866472879086511E-2</v>
      </c>
      <c r="R255">
        <f t="shared" si="97"/>
        <v>215.02160763489269</v>
      </c>
      <c r="S255">
        <f t="shared" si="98"/>
        <v>24.449512535523912</v>
      </c>
      <c r="T255">
        <f t="shared" si="99"/>
        <v>24.055103571428599</v>
      </c>
      <c r="U255">
        <f t="shared" si="100"/>
        <v>3.004902408197911</v>
      </c>
      <c r="V255">
        <f t="shared" si="101"/>
        <v>70.493981482182832</v>
      </c>
      <c r="W255">
        <f t="shared" si="102"/>
        <v>2.0432532629002806</v>
      </c>
      <c r="X255">
        <f t="shared" si="103"/>
        <v>2.8984790189737084</v>
      </c>
      <c r="Y255">
        <f t="shared" si="104"/>
        <v>0.96164914529763035</v>
      </c>
      <c r="Z255">
        <f t="shared" si="105"/>
        <v>-43.168001598483592</v>
      </c>
      <c r="AA255">
        <f t="shared" si="106"/>
        <v>-96.908167799999831</v>
      </c>
      <c r="AB255">
        <f t="shared" si="107"/>
        <v>-6.7475665926536976</v>
      </c>
      <c r="AC255">
        <f t="shared" si="108"/>
        <v>68.197871643755576</v>
      </c>
      <c r="AD255">
        <v>0</v>
      </c>
      <c r="AE255">
        <v>0</v>
      </c>
      <c r="AF255">
        <v>3</v>
      </c>
      <c r="AG255">
        <v>6</v>
      </c>
      <c r="AH255">
        <v>1</v>
      </c>
      <c r="AI255">
        <f t="shared" si="109"/>
        <v>1</v>
      </c>
      <c r="AJ255">
        <f t="shared" si="110"/>
        <v>0</v>
      </c>
      <c r="AK255">
        <f t="shared" si="111"/>
        <v>67884.857505330161</v>
      </c>
      <c r="AL255">
        <f t="shared" si="112"/>
        <v>1199.99928571429</v>
      </c>
      <c r="AM255">
        <f t="shared" si="113"/>
        <v>963.35852635768242</v>
      </c>
      <c r="AN255">
        <f t="shared" si="114"/>
        <v>0.80279924982142881</v>
      </c>
      <c r="AO255">
        <f t="shared" si="115"/>
        <v>0.22319998396428578</v>
      </c>
      <c r="AP255">
        <v>10</v>
      </c>
      <c r="AQ255">
        <v>1</v>
      </c>
      <c r="AR255" t="s">
        <v>237</v>
      </c>
      <c r="AS255">
        <v>1560442459.1607101</v>
      </c>
      <c r="AT255">
        <v>739.37085714285695</v>
      </c>
      <c r="AU255">
        <v>784.101535714286</v>
      </c>
      <c r="AV255">
        <v>20.527100000000001</v>
      </c>
      <c r="AW255">
        <v>18.929292857142901</v>
      </c>
      <c r="AX255">
        <v>600.05550000000005</v>
      </c>
      <c r="AY255">
        <v>99.439239285714294</v>
      </c>
      <c r="AZ255">
        <v>0.100065482142857</v>
      </c>
      <c r="BA255">
        <v>23.455928571428601</v>
      </c>
      <c r="BB255">
        <v>24.182428571428598</v>
      </c>
      <c r="BC255">
        <v>23.9277785714286</v>
      </c>
      <c r="BD255">
        <v>0</v>
      </c>
      <c r="BE255">
        <v>0</v>
      </c>
      <c r="BF255">
        <v>13001.6107142857</v>
      </c>
      <c r="BG255">
        <v>1041.12035714286</v>
      </c>
      <c r="BH255">
        <v>18.701128571428601</v>
      </c>
      <c r="BI255">
        <v>1199.99928571429</v>
      </c>
      <c r="BJ255">
        <v>0.32999800000000001</v>
      </c>
      <c r="BK255">
        <v>0.33000378571428601</v>
      </c>
      <c r="BL255">
        <v>0.32999725000000002</v>
      </c>
      <c r="BM255">
        <v>1.0000896428571399E-2</v>
      </c>
      <c r="BN255">
        <v>26</v>
      </c>
      <c r="BO255">
        <v>17743.121428571401</v>
      </c>
      <c r="BP255">
        <v>1560439127</v>
      </c>
      <c r="BQ255" t="s">
        <v>238</v>
      </c>
      <c r="BR255">
        <v>2</v>
      </c>
      <c r="BS255">
        <v>-0.51400000000000001</v>
      </c>
      <c r="BT255">
        <v>2.4E-2</v>
      </c>
      <c r="BU255">
        <v>400</v>
      </c>
      <c r="BV255">
        <v>19</v>
      </c>
      <c r="BW255">
        <v>0.04</v>
      </c>
      <c r="BX255">
        <v>0.04</v>
      </c>
      <c r="BY255">
        <v>26.064900568658199</v>
      </c>
      <c r="BZ255">
        <v>1.21307949897861</v>
      </c>
      <c r="CA255">
        <v>0.153265477948797</v>
      </c>
      <c r="CB255">
        <v>0</v>
      </c>
      <c r="CC255">
        <v>-44.665285365853698</v>
      </c>
      <c r="CD255">
        <v>-1.8287979094073901</v>
      </c>
      <c r="CE255">
        <v>0.23750253149970599</v>
      </c>
      <c r="CF255">
        <v>0</v>
      </c>
      <c r="CG255">
        <v>1.5995136585365901</v>
      </c>
      <c r="CH255">
        <v>-0.16905554006968601</v>
      </c>
      <c r="CI255">
        <v>1.9507975324191299E-2</v>
      </c>
      <c r="CJ255">
        <v>1</v>
      </c>
      <c r="CK255">
        <v>1</v>
      </c>
      <c r="CL255">
        <v>3</v>
      </c>
      <c r="CM255" t="s">
        <v>257</v>
      </c>
      <c r="CN255">
        <v>1.8608100000000001</v>
      </c>
      <c r="CO255">
        <v>1.8577600000000001</v>
      </c>
      <c r="CP255">
        <v>1.8605</v>
      </c>
      <c r="CQ255">
        <v>1.8533299999999999</v>
      </c>
      <c r="CR255">
        <v>1.85185</v>
      </c>
      <c r="CS255">
        <v>1.8527199999999999</v>
      </c>
      <c r="CT255">
        <v>1.85639</v>
      </c>
      <c r="CU255">
        <v>1.8626400000000001</v>
      </c>
      <c r="CV255" t="s">
        <v>240</v>
      </c>
      <c r="CW255" t="s">
        <v>19</v>
      </c>
      <c r="CX255" t="s">
        <v>19</v>
      </c>
      <c r="CY255" t="s">
        <v>19</v>
      </c>
      <c r="CZ255" t="s">
        <v>241</v>
      </c>
      <c r="DA255" t="s">
        <v>242</v>
      </c>
      <c r="DB255" t="s">
        <v>243</v>
      </c>
      <c r="DC255" t="s">
        <v>243</v>
      </c>
      <c r="DD255" t="s">
        <v>243</v>
      </c>
      <c r="DE255" t="s">
        <v>243</v>
      </c>
      <c r="DF255">
        <v>0</v>
      </c>
      <c r="DG255">
        <v>100</v>
      </c>
      <c r="DH255">
        <v>100</v>
      </c>
      <c r="DI255">
        <v>-0.51400000000000001</v>
      </c>
      <c r="DJ255">
        <v>2.4E-2</v>
      </c>
      <c r="DK255">
        <v>3</v>
      </c>
      <c r="DL255">
        <v>620.06899999999996</v>
      </c>
      <c r="DM255">
        <v>287.68400000000003</v>
      </c>
      <c r="DN255">
        <v>22.9999</v>
      </c>
      <c r="DO255">
        <v>24.842600000000001</v>
      </c>
      <c r="DP255">
        <v>30</v>
      </c>
      <c r="DQ255">
        <v>24.9085</v>
      </c>
      <c r="DR255">
        <v>24.917400000000001</v>
      </c>
      <c r="DS255">
        <v>33.674799999999998</v>
      </c>
      <c r="DT255">
        <v>28.0488</v>
      </c>
      <c r="DU255">
        <v>83.247100000000003</v>
      </c>
      <c r="DV255">
        <v>23</v>
      </c>
      <c r="DW255">
        <v>810.83</v>
      </c>
      <c r="DX255">
        <v>19</v>
      </c>
      <c r="DY255">
        <v>101.104</v>
      </c>
      <c r="DZ255">
        <v>105.07299999999999</v>
      </c>
    </row>
    <row r="256" spans="1:130" x14ac:dyDescent="0.25">
      <c r="A256">
        <v>240</v>
      </c>
      <c r="B256">
        <v>1560442470.5</v>
      </c>
      <c r="C256">
        <v>478</v>
      </c>
      <c r="D256" t="s">
        <v>722</v>
      </c>
      <c r="E256" t="s">
        <v>723</v>
      </c>
      <c r="G256">
        <v>1560442461.1607101</v>
      </c>
      <c r="H256">
        <f t="shared" si="87"/>
        <v>9.7583925862562693E-4</v>
      </c>
      <c r="I256">
        <f t="shared" si="88"/>
        <v>26.146593170147629</v>
      </c>
      <c r="J256">
        <f t="shared" si="89"/>
        <v>742.67992857142804</v>
      </c>
      <c r="K256">
        <f t="shared" si="90"/>
        <v>310.53434719607679</v>
      </c>
      <c r="L256">
        <f t="shared" si="91"/>
        <v>30.91037467448799</v>
      </c>
      <c r="M256">
        <f t="shared" si="92"/>
        <v>73.925847696550221</v>
      </c>
      <c r="N256">
        <f t="shared" si="93"/>
        <v>0.10011959111831087</v>
      </c>
      <c r="O256">
        <f t="shared" si="94"/>
        <v>3</v>
      </c>
      <c r="P256">
        <f t="shared" si="95"/>
        <v>9.8476355706944088E-2</v>
      </c>
      <c r="Q256">
        <f t="shared" si="96"/>
        <v>6.1693277076482297E-2</v>
      </c>
      <c r="R256">
        <f t="shared" si="97"/>
        <v>215.02170888419195</v>
      </c>
      <c r="S256">
        <f t="shared" si="98"/>
        <v>24.449021444695678</v>
      </c>
      <c r="T256">
        <f t="shared" si="99"/>
        <v>24.05339285714285</v>
      </c>
      <c r="U256">
        <f t="shared" si="100"/>
        <v>3.0045937591204175</v>
      </c>
      <c r="V256">
        <f t="shared" si="101"/>
        <v>70.498613011311051</v>
      </c>
      <c r="W256">
        <f t="shared" si="102"/>
        <v>2.0432316864908331</v>
      </c>
      <c r="X256">
        <f t="shared" si="103"/>
        <v>2.8982579929097465</v>
      </c>
      <c r="Y256">
        <f t="shared" si="104"/>
        <v>0.9613620726295844</v>
      </c>
      <c r="Z256">
        <f t="shared" si="105"/>
        <v>-43.034511305390147</v>
      </c>
      <c r="AA256">
        <f t="shared" si="106"/>
        <v>-96.835964228567718</v>
      </c>
      <c r="AB256">
        <f t="shared" si="107"/>
        <v>-6.7424377676116665</v>
      </c>
      <c r="AC256">
        <f t="shared" si="108"/>
        <v>68.408795582622417</v>
      </c>
      <c r="AD256">
        <v>0</v>
      </c>
      <c r="AE256">
        <v>0</v>
      </c>
      <c r="AF256">
        <v>3</v>
      </c>
      <c r="AG256">
        <v>6</v>
      </c>
      <c r="AH256">
        <v>1</v>
      </c>
      <c r="AI256">
        <f t="shared" si="109"/>
        <v>1</v>
      </c>
      <c r="AJ256">
        <f t="shared" si="110"/>
        <v>0</v>
      </c>
      <c r="AK256">
        <f t="shared" si="111"/>
        <v>67889.025604146314</v>
      </c>
      <c r="AL256">
        <f t="shared" si="112"/>
        <v>1199.9996428571401</v>
      </c>
      <c r="AM256">
        <f t="shared" si="113"/>
        <v>963.35895192879661</v>
      </c>
      <c r="AN256">
        <f t="shared" si="114"/>
        <v>0.80279936553571496</v>
      </c>
      <c r="AO256">
        <f t="shared" si="115"/>
        <v>0.22319999046428599</v>
      </c>
      <c r="AP256">
        <v>10</v>
      </c>
      <c r="AQ256">
        <v>1</v>
      </c>
      <c r="AR256" t="s">
        <v>237</v>
      </c>
      <c r="AS256">
        <v>1560442461.1607101</v>
      </c>
      <c r="AT256">
        <v>742.67992857142804</v>
      </c>
      <c r="AU256">
        <v>787.46107142857102</v>
      </c>
      <c r="AV256">
        <v>20.526882142857101</v>
      </c>
      <c r="AW256">
        <v>18.934024999999998</v>
      </c>
      <c r="AX256">
        <v>600.05903571428598</v>
      </c>
      <c r="AY256">
        <v>99.439235714285701</v>
      </c>
      <c r="AZ256">
        <v>0.10007436071428601</v>
      </c>
      <c r="BA256">
        <v>23.454664285714301</v>
      </c>
      <c r="BB256">
        <v>24.181096428571401</v>
      </c>
      <c r="BC256">
        <v>23.925689285714299</v>
      </c>
      <c r="BD256">
        <v>0</v>
      </c>
      <c r="BE256">
        <v>0</v>
      </c>
      <c r="BF256">
        <v>13002.439285714299</v>
      </c>
      <c r="BG256">
        <v>1041.1128571428601</v>
      </c>
      <c r="BH256">
        <v>18.696610714285701</v>
      </c>
      <c r="BI256">
        <v>1199.9996428571401</v>
      </c>
      <c r="BJ256">
        <v>0.32999814285714302</v>
      </c>
      <c r="BK256">
        <v>0.33000292857142899</v>
      </c>
      <c r="BL256">
        <v>0.32999792857142901</v>
      </c>
      <c r="BM256">
        <v>1.0000903571428601E-2</v>
      </c>
      <c r="BN256">
        <v>26</v>
      </c>
      <c r="BO256">
        <v>17743.121428571401</v>
      </c>
      <c r="BP256">
        <v>1560439127</v>
      </c>
      <c r="BQ256" t="s">
        <v>238</v>
      </c>
      <c r="BR256">
        <v>2</v>
      </c>
      <c r="BS256">
        <v>-0.51400000000000001</v>
      </c>
      <c r="BT256">
        <v>2.4E-2</v>
      </c>
      <c r="BU256">
        <v>400</v>
      </c>
      <c r="BV256">
        <v>19</v>
      </c>
      <c r="BW256">
        <v>0.04</v>
      </c>
      <c r="BX256">
        <v>0.04</v>
      </c>
      <c r="BY256">
        <v>26.114963141841798</v>
      </c>
      <c r="BZ256">
        <v>0.78774523244933603</v>
      </c>
      <c r="CA256">
        <v>0.10499400519663001</v>
      </c>
      <c r="CB256">
        <v>0</v>
      </c>
      <c r="CC256">
        <v>-44.742409756097601</v>
      </c>
      <c r="CD256">
        <v>-1.11404738675952</v>
      </c>
      <c r="CE256">
        <v>0.156765104387422</v>
      </c>
      <c r="CF256">
        <v>0</v>
      </c>
      <c r="CG256">
        <v>1.5952604878048799</v>
      </c>
      <c r="CH256">
        <v>-0.19752041811847099</v>
      </c>
      <c r="CI256">
        <v>2.12369296333027E-2</v>
      </c>
      <c r="CJ256">
        <v>1</v>
      </c>
      <c r="CK256">
        <v>1</v>
      </c>
      <c r="CL256">
        <v>3</v>
      </c>
      <c r="CM256" t="s">
        <v>257</v>
      </c>
      <c r="CN256">
        <v>1.8608100000000001</v>
      </c>
      <c r="CO256">
        <v>1.8577600000000001</v>
      </c>
      <c r="CP256">
        <v>1.8605</v>
      </c>
      <c r="CQ256">
        <v>1.8533299999999999</v>
      </c>
      <c r="CR256">
        <v>1.8518399999999999</v>
      </c>
      <c r="CS256">
        <v>1.8527199999999999</v>
      </c>
      <c r="CT256">
        <v>1.8563799999999999</v>
      </c>
      <c r="CU256">
        <v>1.8626400000000001</v>
      </c>
      <c r="CV256" t="s">
        <v>240</v>
      </c>
      <c r="CW256" t="s">
        <v>19</v>
      </c>
      <c r="CX256" t="s">
        <v>19</v>
      </c>
      <c r="CY256" t="s">
        <v>19</v>
      </c>
      <c r="CZ256" t="s">
        <v>241</v>
      </c>
      <c r="DA256" t="s">
        <v>242</v>
      </c>
      <c r="DB256" t="s">
        <v>243</v>
      </c>
      <c r="DC256" t="s">
        <v>243</v>
      </c>
      <c r="DD256" t="s">
        <v>243</v>
      </c>
      <c r="DE256" t="s">
        <v>243</v>
      </c>
      <c r="DF256">
        <v>0</v>
      </c>
      <c r="DG256">
        <v>100</v>
      </c>
      <c r="DH256">
        <v>100</v>
      </c>
      <c r="DI256">
        <v>-0.51400000000000001</v>
      </c>
      <c r="DJ256">
        <v>2.4E-2</v>
      </c>
      <c r="DK256">
        <v>3</v>
      </c>
      <c r="DL256">
        <v>620.06899999999996</v>
      </c>
      <c r="DM256">
        <v>287.62799999999999</v>
      </c>
      <c r="DN256">
        <v>22.9999</v>
      </c>
      <c r="DO256">
        <v>24.842600000000001</v>
      </c>
      <c r="DP256">
        <v>30</v>
      </c>
      <c r="DQ256">
        <v>24.9085</v>
      </c>
      <c r="DR256">
        <v>24.917400000000001</v>
      </c>
      <c r="DS256">
        <v>33.755299999999998</v>
      </c>
      <c r="DT256">
        <v>28.0488</v>
      </c>
      <c r="DU256">
        <v>83.247100000000003</v>
      </c>
      <c r="DV256">
        <v>23</v>
      </c>
      <c r="DW256">
        <v>810.83</v>
      </c>
      <c r="DX256">
        <v>19</v>
      </c>
      <c r="DY256">
        <v>101.104</v>
      </c>
      <c r="DZ256">
        <v>105.074</v>
      </c>
    </row>
    <row r="257" spans="1:130" x14ac:dyDescent="0.25">
      <c r="A257">
        <v>241</v>
      </c>
      <c r="B257">
        <v>1560442472.5</v>
      </c>
      <c r="C257">
        <v>480</v>
      </c>
      <c r="D257" t="s">
        <v>724</v>
      </c>
      <c r="E257" t="s">
        <v>725</v>
      </c>
      <c r="G257">
        <v>1560442463.1607101</v>
      </c>
      <c r="H257">
        <f t="shared" si="87"/>
        <v>9.726649384132316E-4</v>
      </c>
      <c r="I257">
        <f t="shared" si="88"/>
        <v>26.167607952518992</v>
      </c>
      <c r="J257">
        <f t="shared" si="89"/>
        <v>745.99249999999995</v>
      </c>
      <c r="K257">
        <f t="shared" si="90"/>
        <v>312.20183911962664</v>
      </c>
      <c r="L257">
        <f t="shared" si="91"/>
        <v>31.076379622684883</v>
      </c>
      <c r="M257">
        <f t="shared" si="92"/>
        <v>74.25563600473474</v>
      </c>
      <c r="N257">
        <f t="shared" si="93"/>
        <v>9.9817081284994072E-2</v>
      </c>
      <c r="O257">
        <f t="shared" si="94"/>
        <v>3</v>
      </c>
      <c r="P257">
        <f t="shared" si="95"/>
        <v>9.8183679892217185E-2</v>
      </c>
      <c r="Q257">
        <f t="shared" si="96"/>
        <v>6.1509489771430739E-2</v>
      </c>
      <c r="R257">
        <f t="shared" si="97"/>
        <v>215.02166181413304</v>
      </c>
      <c r="S257">
        <f t="shared" si="98"/>
        <v>24.448531370938863</v>
      </c>
      <c r="T257">
        <f t="shared" si="99"/>
        <v>24.051982142857149</v>
      </c>
      <c r="U257">
        <f t="shared" si="100"/>
        <v>3.0043392572485352</v>
      </c>
      <c r="V257">
        <f t="shared" si="101"/>
        <v>70.504637238275635</v>
      </c>
      <c r="W257">
        <f t="shared" si="102"/>
        <v>2.0432460592637183</v>
      </c>
      <c r="X257">
        <f t="shared" si="103"/>
        <v>2.8980307385433628</v>
      </c>
      <c r="Y257">
        <f t="shared" si="104"/>
        <v>0.96109319798481696</v>
      </c>
      <c r="Z257">
        <f t="shared" si="105"/>
        <v>-42.894523784023512</v>
      </c>
      <c r="AA257">
        <f t="shared" si="106"/>
        <v>-96.818057742855714</v>
      </c>
      <c r="AB257">
        <f t="shared" si="107"/>
        <v>-6.7410986166542166</v>
      </c>
      <c r="AC257">
        <f t="shared" si="108"/>
        <v>68.567981670599593</v>
      </c>
      <c r="AD257">
        <v>0</v>
      </c>
      <c r="AE257">
        <v>0</v>
      </c>
      <c r="AF257">
        <v>3</v>
      </c>
      <c r="AG257">
        <v>6</v>
      </c>
      <c r="AH257">
        <v>1</v>
      </c>
      <c r="AI257">
        <f t="shared" si="109"/>
        <v>1</v>
      </c>
      <c r="AJ257">
        <f t="shared" si="110"/>
        <v>0</v>
      </c>
      <c r="AK257">
        <f t="shared" si="111"/>
        <v>67894.821272621557</v>
      </c>
      <c r="AL257">
        <f t="shared" si="112"/>
        <v>1199.99928571429</v>
      </c>
      <c r="AM257">
        <f t="shared" si="113"/>
        <v>963.35874535755158</v>
      </c>
      <c r="AN257">
        <f t="shared" si="114"/>
        <v>0.80279943232142847</v>
      </c>
      <c r="AO257">
        <f t="shared" si="115"/>
        <v>0.22319998946428574</v>
      </c>
      <c r="AP257">
        <v>10</v>
      </c>
      <c r="AQ257">
        <v>1</v>
      </c>
      <c r="AR257" t="s">
        <v>237</v>
      </c>
      <c r="AS257">
        <v>1560442463.1607101</v>
      </c>
      <c r="AT257">
        <v>745.99249999999995</v>
      </c>
      <c r="AU257">
        <v>790.81039285714303</v>
      </c>
      <c r="AV257">
        <v>20.527010714285701</v>
      </c>
      <c r="AW257">
        <v>18.939325</v>
      </c>
      <c r="AX257">
        <v>600.055178571429</v>
      </c>
      <c r="AY257">
        <v>99.439350000000005</v>
      </c>
      <c r="AZ257">
        <v>0.100036796428571</v>
      </c>
      <c r="BA257">
        <v>23.453364285714301</v>
      </c>
      <c r="BB257">
        <v>24.180178571428598</v>
      </c>
      <c r="BC257">
        <v>23.9237857142857</v>
      </c>
      <c r="BD257">
        <v>0</v>
      </c>
      <c r="BE257">
        <v>0</v>
      </c>
      <c r="BF257">
        <v>13003.5964285714</v>
      </c>
      <c r="BG257">
        <v>1041.1064285714299</v>
      </c>
      <c r="BH257">
        <v>18.719021428571399</v>
      </c>
      <c r="BI257">
        <v>1199.99928571429</v>
      </c>
      <c r="BJ257">
        <v>0.329998321428571</v>
      </c>
      <c r="BK257">
        <v>0.330002535714286</v>
      </c>
      <c r="BL257">
        <v>0.32999814285714302</v>
      </c>
      <c r="BM257">
        <v>1.00009107142857E-2</v>
      </c>
      <c r="BN257">
        <v>26</v>
      </c>
      <c r="BO257">
        <v>17743.114285714299</v>
      </c>
      <c r="BP257">
        <v>1560439127</v>
      </c>
      <c r="BQ257" t="s">
        <v>238</v>
      </c>
      <c r="BR257">
        <v>2</v>
      </c>
      <c r="BS257">
        <v>-0.51400000000000001</v>
      </c>
      <c r="BT257">
        <v>2.4E-2</v>
      </c>
      <c r="BU257">
        <v>400</v>
      </c>
      <c r="BV257">
        <v>19</v>
      </c>
      <c r="BW257">
        <v>0.04</v>
      </c>
      <c r="BX257">
        <v>0.04</v>
      </c>
      <c r="BY257">
        <v>26.144566265448798</v>
      </c>
      <c r="BZ257">
        <v>0.44349377812517299</v>
      </c>
      <c r="CA257">
        <v>7.0344315466587606E-2</v>
      </c>
      <c r="CB257">
        <v>1</v>
      </c>
      <c r="CC257">
        <v>-44.791197560975597</v>
      </c>
      <c r="CD257">
        <v>-0.71024111498267795</v>
      </c>
      <c r="CE257">
        <v>0.11524239457008199</v>
      </c>
      <c r="CF257">
        <v>0</v>
      </c>
      <c r="CG257">
        <v>1.5907843902439001</v>
      </c>
      <c r="CH257">
        <v>-0.20638034843205</v>
      </c>
      <c r="CI257">
        <v>2.1773508075100999E-2</v>
      </c>
      <c r="CJ257">
        <v>1</v>
      </c>
      <c r="CK257">
        <v>2</v>
      </c>
      <c r="CL257">
        <v>3</v>
      </c>
      <c r="CM257" t="s">
        <v>254</v>
      </c>
      <c r="CN257">
        <v>1.8608100000000001</v>
      </c>
      <c r="CO257">
        <v>1.8577600000000001</v>
      </c>
      <c r="CP257">
        <v>1.8605</v>
      </c>
      <c r="CQ257">
        <v>1.8533299999999999</v>
      </c>
      <c r="CR257">
        <v>1.8518399999999999</v>
      </c>
      <c r="CS257">
        <v>1.8527199999999999</v>
      </c>
      <c r="CT257">
        <v>1.8563799999999999</v>
      </c>
      <c r="CU257">
        <v>1.8626400000000001</v>
      </c>
      <c r="CV257" t="s">
        <v>240</v>
      </c>
      <c r="CW257" t="s">
        <v>19</v>
      </c>
      <c r="CX257" t="s">
        <v>19</v>
      </c>
      <c r="CY257" t="s">
        <v>19</v>
      </c>
      <c r="CZ257" t="s">
        <v>241</v>
      </c>
      <c r="DA257" t="s">
        <v>242</v>
      </c>
      <c r="DB257" t="s">
        <v>243</v>
      </c>
      <c r="DC257" t="s">
        <v>243</v>
      </c>
      <c r="DD257" t="s">
        <v>243</v>
      </c>
      <c r="DE257" t="s">
        <v>243</v>
      </c>
      <c r="DF257">
        <v>0</v>
      </c>
      <c r="DG257">
        <v>100</v>
      </c>
      <c r="DH257">
        <v>100</v>
      </c>
      <c r="DI257">
        <v>-0.51400000000000001</v>
      </c>
      <c r="DJ257">
        <v>2.4E-2</v>
      </c>
      <c r="DK257">
        <v>3</v>
      </c>
      <c r="DL257">
        <v>620.22699999999998</v>
      </c>
      <c r="DM257">
        <v>287.53899999999999</v>
      </c>
      <c r="DN257">
        <v>22.9998</v>
      </c>
      <c r="DO257">
        <v>24.842600000000001</v>
      </c>
      <c r="DP257">
        <v>29.9999</v>
      </c>
      <c r="DQ257">
        <v>24.9085</v>
      </c>
      <c r="DR257">
        <v>24.917400000000001</v>
      </c>
      <c r="DS257">
        <v>33.873399999999997</v>
      </c>
      <c r="DT257">
        <v>28.0488</v>
      </c>
      <c r="DU257">
        <v>83.247100000000003</v>
      </c>
      <c r="DV257">
        <v>23</v>
      </c>
      <c r="DW257">
        <v>815.83</v>
      </c>
      <c r="DX257">
        <v>19</v>
      </c>
      <c r="DY257">
        <v>101.10299999999999</v>
      </c>
      <c r="DZ257">
        <v>105.074</v>
      </c>
    </row>
    <row r="258" spans="1:130" x14ac:dyDescent="0.25">
      <c r="A258">
        <v>242</v>
      </c>
      <c r="B258">
        <v>1560442474.5</v>
      </c>
      <c r="C258">
        <v>482</v>
      </c>
      <c r="D258" t="s">
        <v>726</v>
      </c>
      <c r="E258" t="s">
        <v>727</v>
      </c>
      <c r="G258">
        <v>1560442465.1607101</v>
      </c>
      <c r="H258">
        <f t="shared" si="87"/>
        <v>9.6964552597987737E-4</v>
      </c>
      <c r="I258">
        <f t="shared" si="88"/>
        <v>26.180030344510914</v>
      </c>
      <c r="J258">
        <f t="shared" si="89"/>
        <v>749.30107142857105</v>
      </c>
      <c r="K258">
        <f t="shared" si="90"/>
        <v>314.09002165391627</v>
      </c>
      <c r="L258">
        <f t="shared" si="91"/>
        <v>31.264335268446779</v>
      </c>
      <c r="M258">
        <f t="shared" si="92"/>
        <v>74.584986147576146</v>
      </c>
      <c r="N258">
        <f t="shared" si="93"/>
        <v>9.953714736305419E-2</v>
      </c>
      <c r="O258">
        <f t="shared" si="94"/>
        <v>3</v>
      </c>
      <c r="P258">
        <f t="shared" si="95"/>
        <v>9.7912820227107886E-2</v>
      </c>
      <c r="Q258">
        <f t="shared" si="96"/>
        <v>6.1339404333186388E-2</v>
      </c>
      <c r="R258">
        <f t="shared" si="97"/>
        <v>215.02158583063687</v>
      </c>
      <c r="S258">
        <f t="shared" si="98"/>
        <v>24.447823180262791</v>
      </c>
      <c r="T258">
        <f t="shared" si="99"/>
        <v>24.050457142857148</v>
      </c>
      <c r="U258">
        <f t="shared" si="100"/>
        <v>3.0040641587040167</v>
      </c>
      <c r="V258">
        <f t="shared" si="101"/>
        <v>70.512879915790052</v>
      </c>
      <c r="W258">
        <f t="shared" si="102"/>
        <v>2.0433026928672704</v>
      </c>
      <c r="X258">
        <f t="shared" si="103"/>
        <v>2.897772286860901</v>
      </c>
      <c r="Y258">
        <f t="shared" si="104"/>
        <v>0.96076146583674626</v>
      </c>
      <c r="Z258">
        <f t="shared" si="105"/>
        <v>-42.761367695712593</v>
      </c>
      <c r="AA258">
        <f t="shared" si="106"/>
        <v>-96.810548571431482</v>
      </c>
      <c r="AB258">
        <f t="shared" si="107"/>
        <v>-6.740473442415138</v>
      </c>
      <c r="AC258">
        <f t="shared" si="108"/>
        <v>68.709196121077625</v>
      </c>
      <c r="AD258">
        <v>0</v>
      </c>
      <c r="AE258">
        <v>0</v>
      </c>
      <c r="AF258">
        <v>3</v>
      </c>
      <c r="AG258">
        <v>6</v>
      </c>
      <c r="AH258">
        <v>1</v>
      </c>
      <c r="AI258">
        <f t="shared" si="109"/>
        <v>1</v>
      </c>
      <c r="AJ258">
        <f t="shared" si="110"/>
        <v>0</v>
      </c>
      <c r="AK258">
        <f t="shared" si="111"/>
        <v>67897.994228734678</v>
      </c>
      <c r="AL258">
        <f t="shared" si="112"/>
        <v>1199.99892857143</v>
      </c>
      <c r="AM258">
        <f t="shared" si="113"/>
        <v>963.35839907209117</v>
      </c>
      <c r="AN258">
        <f t="shared" si="114"/>
        <v>0.80279938267857143</v>
      </c>
      <c r="AO258">
        <f t="shared" si="115"/>
        <v>0.22319999082142855</v>
      </c>
      <c r="AP258">
        <v>10</v>
      </c>
      <c r="AQ258">
        <v>1</v>
      </c>
      <c r="AR258" t="s">
        <v>237</v>
      </c>
      <c r="AS258">
        <v>1560442465.1607101</v>
      </c>
      <c r="AT258">
        <v>749.30107142857105</v>
      </c>
      <c r="AU258">
        <v>794.14128571428603</v>
      </c>
      <c r="AV258">
        <v>20.527574999999999</v>
      </c>
      <c r="AW258">
        <v>18.944817857142901</v>
      </c>
      <c r="AX258">
        <v>600.05482142857102</v>
      </c>
      <c r="AY258">
        <v>99.439360714285698</v>
      </c>
      <c r="AZ258">
        <v>0.10004873214285701</v>
      </c>
      <c r="BA258">
        <v>23.451885714285702</v>
      </c>
      <c r="BB258">
        <v>24.178589285714299</v>
      </c>
      <c r="BC258">
        <v>23.922325000000001</v>
      </c>
      <c r="BD258">
        <v>0</v>
      </c>
      <c r="BE258">
        <v>0</v>
      </c>
      <c r="BF258">
        <v>13004.2</v>
      </c>
      <c r="BG258">
        <v>1041.0999999999999</v>
      </c>
      <c r="BH258">
        <v>18.753882142857101</v>
      </c>
      <c r="BI258">
        <v>1199.99892857143</v>
      </c>
      <c r="BJ258">
        <v>0.32999817857142899</v>
      </c>
      <c r="BK258">
        <v>0.33000282142857101</v>
      </c>
      <c r="BL258">
        <v>0.32999800000000001</v>
      </c>
      <c r="BM258">
        <v>1.0000903571428601E-2</v>
      </c>
      <c r="BN258">
        <v>26</v>
      </c>
      <c r="BO258">
        <v>17743.1107142857</v>
      </c>
      <c r="BP258">
        <v>1560439127</v>
      </c>
      <c r="BQ258" t="s">
        <v>238</v>
      </c>
      <c r="BR258">
        <v>2</v>
      </c>
      <c r="BS258">
        <v>-0.51400000000000001</v>
      </c>
      <c r="BT258">
        <v>2.4E-2</v>
      </c>
      <c r="BU258">
        <v>400</v>
      </c>
      <c r="BV258">
        <v>19</v>
      </c>
      <c r="BW258">
        <v>0.04</v>
      </c>
      <c r="BX258">
        <v>0.04</v>
      </c>
      <c r="BY258">
        <v>26.173717223671002</v>
      </c>
      <c r="BZ258">
        <v>0.38661924171668099</v>
      </c>
      <c r="CA258">
        <v>6.2884882982870996E-2</v>
      </c>
      <c r="CB258">
        <v>1</v>
      </c>
      <c r="CC258">
        <v>-44.836836585365901</v>
      </c>
      <c r="CD258">
        <v>-0.67669547038336497</v>
      </c>
      <c r="CE258">
        <v>0.109536771320261</v>
      </c>
      <c r="CF258">
        <v>0</v>
      </c>
      <c r="CG258">
        <v>1.5862478048780499</v>
      </c>
      <c r="CH258">
        <v>-0.19182376306620399</v>
      </c>
      <c r="CI258">
        <v>2.0878986578550501E-2</v>
      </c>
      <c r="CJ258">
        <v>1</v>
      </c>
      <c r="CK258">
        <v>2</v>
      </c>
      <c r="CL258">
        <v>3</v>
      </c>
      <c r="CM258" t="s">
        <v>254</v>
      </c>
      <c r="CN258">
        <v>1.8608100000000001</v>
      </c>
      <c r="CO258">
        <v>1.8577600000000001</v>
      </c>
      <c r="CP258">
        <v>1.8605</v>
      </c>
      <c r="CQ258">
        <v>1.8533299999999999</v>
      </c>
      <c r="CR258">
        <v>1.85185</v>
      </c>
      <c r="CS258">
        <v>1.8527199999999999</v>
      </c>
      <c r="CT258">
        <v>1.8563799999999999</v>
      </c>
      <c r="CU258">
        <v>1.8626400000000001</v>
      </c>
      <c r="CV258" t="s">
        <v>240</v>
      </c>
      <c r="CW258" t="s">
        <v>19</v>
      </c>
      <c r="CX258" t="s">
        <v>19</v>
      </c>
      <c r="CY258" t="s">
        <v>19</v>
      </c>
      <c r="CZ258" t="s">
        <v>241</v>
      </c>
      <c r="DA258" t="s">
        <v>242</v>
      </c>
      <c r="DB258" t="s">
        <v>243</v>
      </c>
      <c r="DC258" t="s">
        <v>243</v>
      </c>
      <c r="DD258" t="s">
        <v>243</v>
      </c>
      <c r="DE258" t="s">
        <v>243</v>
      </c>
      <c r="DF258">
        <v>0</v>
      </c>
      <c r="DG258">
        <v>100</v>
      </c>
      <c r="DH258">
        <v>100</v>
      </c>
      <c r="DI258">
        <v>-0.51400000000000001</v>
      </c>
      <c r="DJ258">
        <v>2.4E-2</v>
      </c>
      <c r="DK258">
        <v>3</v>
      </c>
      <c r="DL258">
        <v>620.01</v>
      </c>
      <c r="DM258">
        <v>287.62799999999999</v>
      </c>
      <c r="DN258">
        <v>22.999700000000001</v>
      </c>
      <c r="DO258">
        <v>24.842600000000001</v>
      </c>
      <c r="DP258">
        <v>29.9999</v>
      </c>
      <c r="DQ258">
        <v>24.9085</v>
      </c>
      <c r="DR258">
        <v>24.917400000000001</v>
      </c>
      <c r="DS258">
        <v>34.01</v>
      </c>
      <c r="DT258">
        <v>28.0488</v>
      </c>
      <c r="DU258">
        <v>83.247100000000003</v>
      </c>
      <c r="DV258">
        <v>23</v>
      </c>
      <c r="DW258">
        <v>820.83</v>
      </c>
      <c r="DX258">
        <v>19</v>
      </c>
      <c r="DY258">
        <v>101.104</v>
      </c>
      <c r="DZ258">
        <v>105.074</v>
      </c>
    </row>
    <row r="259" spans="1:130" x14ac:dyDescent="0.25">
      <c r="A259">
        <v>243</v>
      </c>
      <c r="B259">
        <v>1560442476.5</v>
      </c>
      <c r="C259">
        <v>484</v>
      </c>
      <c r="D259" t="s">
        <v>728</v>
      </c>
      <c r="E259" t="s">
        <v>729</v>
      </c>
      <c r="G259">
        <v>1560442467.1607101</v>
      </c>
      <c r="H259">
        <f t="shared" si="87"/>
        <v>9.6688161488416025E-4</v>
      </c>
      <c r="I259">
        <f t="shared" si="88"/>
        <v>26.188329699676888</v>
      </c>
      <c r="J259">
        <f t="shared" si="89"/>
        <v>752.60528571428597</v>
      </c>
      <c r="K259">
        <f t="shared" si="90"/>
        <v>316.17180922155484</v>
      </c>
      <c r="L259">
        <f t="shared" si="91"/>
        <v>31.471545121517295</v>
      </c>
      <c r="M259">
        <f t="shared" si="92"/>
        <v>74.913861758788357</v>
      </c>
      <c r="N259">
        <f t="shared" si="93"/>
        <v>9.9289971360714727E-2</v>
      </c>
      <c r="O259">
        <f t="shared" si="94"/>
        <v>3</v>
      </c>
      <c r="P259">
        <f t="shared" si="95"/>
        <v>9.7673635941493434E-2</v>
      </c>
      <c r="Q259">
        <f t="shared" si="96"/>
        <v>6.1189211185253903E-2</v>
      </c>
      <c r="R259">
        <f t="shared" si="97"/>
        <v>215.02147499600508</v>
      </c>
      <c r="S259">
        <f t="shared" si="98"/>
        <v>24.446899743049038</v>
      </c>
      <c r="T259">
        <f t="shared" si="99"/>
        <v>24.048869642857149</v>
      </c>
      <c r="U259">
        <f t="shared" si="100"/>
        <v>3.0037778090258187</v>
      </c>
      <c r="V259">
        <f t="shared" si="101"/>
        <v>70.523453033182932</v>
      </c>
      <c r="W259">
        <f t="shared" si="102"/>
        <v>2.0434083340724394</v>
      </c>
      <c r="X259">
        <f t="shared" si="103"/>
        <v>2.8974876387731161</v>
      </c>
      <c r="Y259">
        <f t="shared" si="104"/>
        <v>0.96036947495337932</v>
      </c>
      <c r="Z259">
        <f t="shared" si="105"/>
        <v>-42.639479216391464</v>
      </c>
      <c r="AA259">
        <f t="shared" si="106"/>
        <v>-96.817191300007735</v>
      </c>
      <c r="AB259">
        <f t="shared" si="107"/>
        <v>-6.7408263632942917</v>
      </c>
      <c r="AC259">
        <f t="shared" si="108"/>
        <v>68.823978116311579</v>
      </c>
      <c r="AD259">
        <v>0</v>
      </c>
      <c r="AE259">
        <v>0</v>
      </c>
      <c r="AF259">
        <v>3</v>
      </c>
      <c r="AG259">
        <v>6</v>
      </c>
      <c r="AH259">
        <v>1</v>
      </c>
      <c r="AI259">
        <f t="shared" si="109"/>
        <v>1</v>
      </c>
      <c r="AJ259">
        <f t="shared" si="110"/>
        <v>0</v>
      </c>
      <c r="AK259">
        <f t="shared" si="111"/>
        <v>67887.831889920912</v>
      </c>
      <c r="AL259">
        <f t="shared" si="112"/>
        <v>1199.99821428571</v>
      </c>
      <c r="AM259">
        <f t="shared" si="113"/>
        <v>963.35780400113049</v>
      </c>
      <c r="AN259">
        <f t="shared" si="114"/>
        <v>0.80279936464285662</v>
      </c>
      <c r="AO259">
        <f t="shared" si="115"/>
        <v>0.22320001364285699</v>
      </c>
      <c r="AP259">
        <v>10</v>
      </c>
      <c r="AQ259">
        <v>1</v>
      </c>
      <c r="AR259" t="s">
        <v>237</v>
      </c>
      <c r="AS259">
        <v>1560442467.1607101</v>
      </c>
      <c r="AT259">
        <v>752.60528571428597</v>
      </c>
      <c r="AU259">
        <v>797.46046428571401</v>
      </c>
      <c r="AV259">
        <v>20.528642857142898</v>
      </c>
      <c r="AW259">
        <v>18.950424999999999</v>
      </c>
      <c r="AX259">
        <v>600.06471428571399</v>
      </c>
      <c r="AY259">
        <v>99.439267857142895</v>
      </c>
      <c r="AZ259">
        <v>0.100109796428571</v>
      </c>
      <c r="BA259">
        <v>23.450257142857101</v>
      </c>
      <c r="BB259">
        <v>24.1769</v>
      </c>
      <c r="BC259">
        <v>23.920839285714301</v>
      </c>
      <c r="BD259">
        <v>0</v>
      </c>
      <c r="BE259">
        <v>0</v>
      </c>
      <c r="BF259">
        <v>13001.964285714301</v>
      </c>
      <c r="BG259">
        <v>1041.09785714286</v>
      </c>
      <c r="BH259">
        <v>18.768907142857099</v>
      </c>
      <c r="BI259">
        <v>1199.99821428571</v>
      </c>
      <c r="BJ259">
        <v>0.32999792857142901</v>
      </c>
      <c r="BK259">
        <v>0.33000332142857097</v>
      </c>
      <c r="BL259">
        <v>0.32999782142857098</v>
      </c>
      <c r="BM259">
        <v>1.00009E-2</v>
      </c>
      <c r="BN259">
        <v>26</v>
      </c>
      <c r="BO259">
        <v>17743.0964285714</v>
      </c>
      <c r="BP259">
        <v>1560439127</v>
      </c>
      <c r="BQ259" t="s">
        <v>238</v>
      </c>
      <c r="BR259">
        <v>2</v>
      </c>
      <c r="BS259">
        <v>-0.51400000000000001</v>
      </c>
      <c r="BT259">
        <v>2.4E-2</v>
      </c>
      <c r="BU259">
        <v>400</v>
      </c>
      <c r="BV259">
        <v>19</v>
      </c>
      <c r="BW259">
        <v>0.04</v>
      </c>
      <c r="BX259">
        <v>0.04</v>
      </c>
      <c r="BY259">
        <v>26.1850905289207</v>
      </c>
      <c r="BZ259">
        <v>0.50600904003799596</v>
      </c>
      <c r="CA259">
        <v>6.8280799497138805E-2</v>
      </c>
      <c r="CB259">
        <v>1</v>
      </c>
      <c r="CC259">
        <v>-44.850839024390197</v>
      </c>
      <c r="CD259">
        <v>-0.89614703832748699</v>
      </c>
      <c r="CE259">
        <v>0.118861540433271</v>
      </c>
      <c r="CF259">
        <v>0</v>
      </c>
      <c r="CG259">
        <v>1.5820470731707299</v>
      </c>
      <c r="CH259">
        <v>-0.15692864111496499</v>
      </c>
      <c r="CI259">
        <v>1.8726712138846802E-2</v>
      </c>
      <c r="CJ259">
        <v>1</v>
      </c>
      <c r="CK259">
        <v>2</v>
      </c>
      <c r="CL259">
        <v>3</v>
      </c>
      <c r="CM259" t="s">
        <v>254</v>
      </c>
      <c r="CN259">
        <v>1.8608100000000001</v>
      </c>
      <c r="CO259">
        <v>1.85775</v>
      </c>
      <c r="CP259">
        <v>1.8605</v>
      </c>
      <c r="CQ259">
        <v>1.8533299999999999</v>
      </c>
      <c r="CR259">
        <v>1.8518600000000001</v>
      </c>
      <c r="CS259">
        <v>1.8527199999999999</v>
      </c>
      <c r="CT259">
        <v>1.8563799999999999</v>
      </c>
      <c r="CU259">
        <v>1.8626400000000001</v>
      </c>
      <c r="CV259" t="s">
        <v>240</v>
      </c>
      <c r="CW259" t="s">
        <v>19</v>
      </c>
      <c r="CX259" t="s">
        <v>19</v>
      </c>
      <c r="CY259" t="s">
        <v>19</v>
      </c>
      <c r="CZ259" t="s">
        <v>241</v>
      </c>
      <c r="DA259" t="s">
        <v>242</v>
      </c>
      <c r="DB259" t="s">
        <v>243</v>
      </c>
      <c r="DC259" t="s">
        <v>243</v>
      </c>
      <c r="DD259" t="s">
        <v>243</v>
      </c>
      <c r="DE259" t="s">
        <v>243</v>
      </c>
      <c r="DF259">
        <v>0</v>
      </c>
      <c r="DG259">
        <v>100</v>
      </c>
      <c r="DH259">
        <v>100</v>
      </c>
      <c r="DI259">
        <v>-0.51400000000000001</v>
      </c>
      <c r="DJ259">
        <v>2.4E-2</v>
      </c>
      <c r="DK259">
        <v>3</v>
      </c>
      <c r="DL259">
        <v>620.22699999999998</v>
      </c>
      <c r="DM259">
        <v>287.63900000000001</v>
      </c>
      <c r="DN259">
        <v>22.999700000000001</v>
      </c>
      <c r="DO259">
        <v>24.842099999999999</v>
      </c>
      <c r="DP259">
        <v>30</v>
      </c>
      <c r="DQ259">
        <v>24.9085</v>
      </c>
      <c r="DR259">
        <v>24.917400000000001</v>
      </c>
      <c r="DS259">
        <v>34.094000000000001</v>
      </c>
      <c r="DT259">
        <v>28.0488</v>
      </c>
      <c r="DU259">
        <v>83.247100000000003</v>
      </c>
      <c r="DV259">
        <v>23</v>
      </c>
      <c r="DW259">
        <v>820.83</v>
      </c>
      <c r="DX259">
        <v>19</v>
      </c>
      <c r="DY259">
        <v>101.104</v>
      </c>
      <c r="DZ259">
        <v>105.074</v>
      </c>
    </row>
    <row r="260" spans="1:130" x14ac:dyDescent="0.25">
      <c r="A260">
        <v>244</v>
      </c>
      <c r="B260">
        <v>1560442478.5</v>
      </c>
      <c r="C260">
        <v>486</v>
      </c>
      <c r="D260" t="s">
        <v>730</v>
      </c>
      <c r="E260" t="s">
        <v>731</v>
      </c>
      <c r="G260">
        <v>1560442469.1607101</v>
      </c>
      <c r="H260">
        <f t="shared" si="87"/>
        <v>9.6433754107341633E-4</v>
      </c>
      <c r="I260">
        <f t="shared" si="88"/>
        <v>26.204632245802028</v>
      </c>
      <c r="J260">
        <f t="shared" si="89"/>
        <v>755.90767857142896</v>
      </c>
      <c r="K260">
        <f t="shared" si="90"/>
        <v>318.23508743800085</v>
      </c>
      <c r="L260">
        <f t="shared" si="91"/>
        <v>31.676938702675717</v>
      </c>
      <c r="M260">
        <f t="shared" si="92"/>
        <v>75.242618253570271</v>
      </c>
      <c r="N260">
        <f t="shared" si="93"/>
        <v>9.9070804759020026E-2</v>
      </c>
      <c r="O260">
        <f t="shared" si="94"/>
        <v>3</v>
      </c>
      <c r="P260">
        <f t="shared" si="95"/>
        <v>9.7461539238124381E-2</v>
      </c>
      <c r="Q260">
        <f t="shared" si="96"/>
        <v>6.105602883074554E-2</v>
      </c>
      <c r="R260">
        <f t="shared" si="97"/>
        <v>215.02161228625008</v>
      </c>
      <c r="S260">
        <f t="shared" si="98"/>
        <v>24.446035901148647</v>
      </c>
      <c r="T260">
        <f t="shared" si="99"/>
        <v>24.047262500000002</v>
      </c>
      <c r="U260">
        <f t="shared" si="100"/>
        <v>3.0034879405229939</v>
      </c>
      <c r="V260">
        <f t="shared" si="101"/>
        <v>70.535121394652379</v>
      </c>
      <c r="W260">
        <f t="shared" si="102"/>
        <v>2.0435597516108643</v>
      </c>
      <c r="X260">
        <f t="shared" si="103"/>
        <v>2.8972229879309412</v>
      </c>
      <c r="Y260">
        <f t="shared" si="104"/>
        <v>0.95992818891212961</v>
      </c>
      <c r="Z260">
        <f t="shared" si="105"/>
        <v>-42.527285561337663</v>
      </c>
      <c r="AA260">
        <f t="shared" si="106"/>
        <v>-96.802172957136293</v>
      </c>
      <c r="AB260">
        <f t="shared" si="107"/>
        <v>-6.7396743797227838</v>
      </c>
      <c r="AC260">
        <f t="shared" si="108"/>
        <v>68.952479388053348</v>
      </c>
      <c r="AD260">
        <v>0</v>
      </c>
      <c r="AE260">
        <v>0</v>
      </c>
      <c r="AF260">
        <v>3</v>
      </c>
      <c r="AG260">
        <v>6</v>
      </c>
      <c r="AH260">
        <v>1</v>
      </c>
      <c r="AI260">
        <f t="shared" si="109"/>
        <v>1</v>
      </c>
      <c r="AJ260">
        <f t="shared" si="110"/>
        <v>0</v>
      </c>
      <c r="AK260">
        <f t="shared" si="111"/>
        <v>67878.803889441348</v>
      </c>
      <c r="AL260">
        <f t="shared" si="112"/>
        <v>1199.99892857143</v>
      </c>
      <c r="AM260">
        <f t="shared" si="113"/>
        <v>963.35829192932999</v>
      </c>
      <c r="AN260">
        <f t="shared" si="114"/>
        <v>0.80279929339285738</v>
      </c>
      <c r="AO260">
        <f t="shared" si="115"/>
        <v>0.22320004310714298</v>
      </c>
      <c r="AP260">
        <v>10</v>
      </c>
      <c r="AQ260">
        <v>1</v>
      </c>
      <c r="AR260" t="s">
        <v>237</v>
      </c>
      <c r="AS260">
        <v>1560442469.1607101</v>
      </c>
      <c r="AT260">
        <v>755.90767857142896</v>
      </c>
      <c r="AU260">
        <v>800.79228571428598</v>
      </c>
      <c r="AV260">
        <v>20.530153571428599</v>
      </c>
      <c r="AW260">
        <v>18.956085714285699</v>
      </c>
      <c r="AX260">
        <v>600.06278571428595</v>
      </c>
      <c r="AY260">
        <v>99.439332142857097</v>
      </c>
      <c r="AZ260">
        <v>0.100096264285714</v>
      </c>
      <c r="BA260">
        <v>23.4487428571429</v>
      </c>
      <c r="BB260">
        <v>24.1752964285714</v>
      </c>
      <c r="BC260">
        <v>23.919228571428601</v>
      </c>
      <c r="BD260">
        <v>0</v>
      </c>
      <c r="BE260">
        <v>0</v>
      </c>
      <c r="BF260">
        <v>12999.953571428599</v>
      </c>
      <c r="BG260">
        <v>1041.1025</v>
      </c>
      <c r="BH260">
        <v>18.770492857142901</v>
      </c>
      <c r="BI260">
        <v>1199.99892857143</v>
      </c>
      <c r="BJ260">
        <v>0.3299975</v>
      </c>
      <c r="BK260">
        <v>0.33000428571428603</v>
      </c>
      <c r="BL260">
        <v>0.32999739285714302</v>
      </c>
      <c r="BM260">
        <v>1.00008821428571E-2</v>
      </c>
      <c r="BN260">
        <v>26</v>
      </c>
      <c r="BO260">
        <v>17743.099999999999</v>
      </c>
      <c r="BP260">
        <v>1560439127</v>
      </c>
      <c r="BQ260" t="s">
        <v>238</v>
      </c>
      <c r="BR260">
        <v>2</v>
      </c>
      <c r="BS260">
        <v>-0.51400000000000001</v>
      </c>
      <c r="BT260">
        <v>2.4E-2</v>
      </c>
      <c r="BU260">
        <v>400</v>
      </c>
      <c r="BV260">
        <v>19</v>
      </c>
      <c r="BW260">
        <v>0.04</v>
      </c>
      <c r="BX260">
        <v>0.04</v>
      </c>
      <c r="BY260">
        <v>26.186358778370199</v>
      </c>
      <c r="BZ260">
        <v>0.52051361456537004</v>
      </c>
      <c r="CA260">
        <v>6.8421383497370494E-2</v>
      </c>
      <c r="CB260">
        <v>1</v>
      </c>
      <c r="CC260">
        <v>-44.859156097560998</v>
      </c>
      <c r="CD260">
        <v>-0.97704250871087905</v>
      </c>
      <c r="CE260">
        <v>0.120990142813131</v>
      </c>
      <c r="CF260">
        <v>0</v>
      </c>
      <c r="CG260">
        <v>1.5780336585365899</v>
      </c>
      <c r="CH260">
        <v>-0.106252473867567</v>
      </c>
      <c r="CI260">
        <v>1.5229006462491999E-2</v>
      </c>
      <c r="CJ260">
        <v>1</v>
      </c>
      <c r="CK260">
        <v>2</v>
      </c>
      <c r="CL260">
        <v>3</v>
      </c>
      <c r="CM260" t="s">
        <v>254</v>
      </c>
      <c r="CN260">
        <v>1.8608100000000001</v>
      </c>
      <c r="CO260">
        <v>1.85775</v>
      </c>
      <c r="CP260">
        <v>1.8605</v>
      </c>
      <c r="CQ260">
        <v>1.8533299999999999</v>
      </c>
      <c r="CR260">
        <v>1.8518399999999999</v>
      </c>
      <c r="CS260">
        <v>1.8527199999999999</v>
      </c>
      <c r="CT260">
        <v>1.85639</v>
      </c>
      <c r="CU260">
        <v>1.8626400000000001</v>
      </c>
      <c r="CV260" t="s">
        <v>240</v>
      </c>
      <c r="CW260" t="s">
        <v>19</v>
      </c>
      <c r="CX260" t="s">
        <v>19</v>
      </c>
      <c r="CY260" t="s">
        <v>19</v>
      </c>
      <c r="CZ260" t="s">
        <v>241</v>
      </c>
      <c r="DA260" t="s">
        <v>242</v>
      </c>
      <c r="DB260" t="s">
        <v>243</v>
      </c>
      <c r="DC260" t="s">
        <v>243</v>
      </c>
      <c r="DD260" t="s">
        <v>243</v>
      </c>
      <c r="DE260" t="s">
        <v>243</v>
      </c>
      <c r="DF260">
        <v>0</v>
      </c>
      <c r="DG260">
        <v>100</v>
      </c>
      <c r="DH260">
        <v>100</v>
      </c>
      <c r="DI260">
        <v>-0.51400000000000001</v>
      </c>
      <c r="DJ260">
        <v>2.4E-2</v>
      </c>
      <c r="DK260">
        <v>3</v>
      </c>
      <c r="DL260">
        <v>620.32500000000005</v>
      </c>
      <c r="DM260">
        <v>287.63900000000001</v>
      </c>
      <c r="DN260">
        <v>22.999700000000001</v>
      </c>
      <c r="DO260">
        <v>24.841100000000001</v>
      </c>
      <c r="DP260">
        <v>30.0002</v>
      </c>
      <c r="DQ260">
        <v>24.9085</v>
      </c>
      <c r="DR260">
        <v>24.917400000000001</v>
      </c>
      <c r="DS260">
        <v>34.214599999999997</v>
      </c>
      <c r="DT260">
        <v>28.0488</v>
      </c>
      <c r="DU260">
        <v>83.247100000000003</v>
      </c>
      <c r="DV260">
        <v>23</v>
      </c>
      <c r="DW260">
        <v>825.83</v>
      </c>
      <c r="DX260">
        <v>19</v>
      </c>
      <c r="DY260">
        <v>101.104</v>
      </c>
      <c r="DZ260">
        <v>105.07299999999999</v>
      </c>
    </row>
    <row r="261" spans="1:130" x14ac:dyDescent="0.25">
      <c r="A261">
        <v>245</v>
      </c>
      <c r="B261">
        <v>1560442480.5</v>
      </c>
      <c r="C261">
        <v>488</v>
      </c>
      <c r="D261" t="s">
        <v>732</v>
      </c>
      <c r="E261" t="s">
        <v>733</v>
      </c>
      <c r="G261">
        <v>1560442471.1607101</v>
      </c>
      <c r="H261">
        <f t="shared" si="87"/>
        <v>9.6261128240325209E-4</v>
      </c>
      <c r="I261">
        <f t="shared" si="88"/>
        <v>26.222457176325193</v>
      </c>
      <c r="J261">
        <f t="shared" si="89"/>
        <v>759.21275000000003</v>
      </c>
      <c r="K261">
        <f t="shared" si="90"/>
        <v>320.61622680196712</v>
      </c>
      <c r="L261">
        <f t="shared" si="91"/>
        <v>31.914012871318356</v>
      </c>
      <c r="M261">
        <f t="shared" si="92"/>
        <v>75.571737953658527</v>
      </c>
      <c r="N261">
        <f t="shared" si="93"/>
        <v>9.8932824452775639E-2</v>
      </c>
      <c r="O261">
        <f t="shared" si="94"/>
        <v>3</v>
      </c>
      <c r="P261">
        <f t="shared" si="95"/>
        <v>9.7328002095172117E-2</v>
      </c>
      <c r="Q261">
        <f t="shared" si="96"/>
        <v>6.0972177251661576E-2</v>
      </c>
      <c r="R261">
        <f t="shared" si="97"/>
        <v>215.02190820615502</v>
      </c>
      <c r="S261">
        <f t="shared" si="98"/>
        <v>24.445303523703785</v>
      </c>
      <c r="T261">
        <f t="shared" si="99"/>
        <v>24.046001785714303</v>
      </c>
      <c r="U261">
        <f t="shared" si="100"/>
        <v>3.0032605719041858</v>
      </c>
      <c r="V261">
        <f t="shared" si="101"/>
        <v>70.546136875006255</v>
      </c>
      <c r="W261">
        <f t="shared" si="102"/>
        <v>2.0437340355508353</v>
      </c>
      <c r="X261">
        <f t="shared" si="103"/>
        <v>2.8970176484247836</v>
      </c>
      <c r="Y261">
        <f t="shared" si="104"/>
        <v>0.9595265363533505</v>
      </c>
      <c r="Z261">
        <f t="shared" si="105"/>
        <v>-42.451157553983414</v>
      </c>
      <c r="AA261">
        <f t="shared" si="106"/>
        <v>-96.788309871424431</v>
      </c>
      <c r="AB261">
        <f t="shared" si="107"/>
        <v>-6.7386262189353587</v>
      </c>
      <c r="AC261">
        <f t="shared" si="108"/>
        <v>69.0438145618118</v>
      </c>
      <c r="AD261">
        <v>0</v>
      </c>
      <c r="AE261">
        <v>0</v>
      </c>
      <c r="AF261">
        <v>3</v>
      </c>
      <c r="AG261">
        <v>6</v>
      </c>
      <c r="AH261">
        <v>1</v>
      </c>
      <c r="AI261">
        <f t="shared" si="109"/>
        <v>1</v>
      </c>
      <c r="AJ261">
        <f t="shared" si="110"/>
        <v>0</v>
      </c>
      <c r="AK261">
        <f t="shared" si="111"/>
        <v>67874.239138793448</v>
      </c>
      <c r="AL261">
        <f t="shared" si="112"/>
        <v>1200.00071428571</v>
      </c>
      <c r="AM261">
        <f t="shared" si="113"/>
        <v>963.35958428512163</v>
      </c>
      <c r="AN261">
        <f t="shared" si="114"/>
        <v>0.80279917571428527</v>
      </c>
      <c r="AO261">
        <f t="shared" si="115"/>
        <v>0.22320005085714273</v>
      </c>
      <c r="AP261">
        <v>10</v>
      </c>
      <c r="AQ261">
        <v>1</v>
      </c>
      <c r="AR261" t="s">
        <v>237</v>
      </c>
      <c r="AS261">
        <v>1560442471.1607101</v>
      </c>
      <c r="AT261">
        <v>759.21275000000003</v>
      </c>
      <c r="AU261">
        <v>804.13128571428604</v>
      </c>
      <c r="AV261">
        <v>20.531867857142899</v>
      </c>
      <c r="AW261">
        <v>18.960582142857099</v>
      </c>
      <c r="AX261">
        <v>600.04814285714303</v>
      </c>
      <c r="AY261">
        <v>99.439603571428606</v>
      </c>
      <c r="AZ261">
        <v>0.100002360714286</v>
      </c>
      <c r="BA261">
        <v>23.4475678571429</v>
      </c>
      <c r="BB261">
        <v>24.174367857142901</v>
      </c>
      <c r="BC261">
        <v>23.917635714285701</v>
      </c>
      <c r="BD261">
        <v>0</v>
      </c>
      <c r="BE261">
        <v>0</v>
      </c>
      <c r="BF261">
        <v>12998.882142857099</v>
      </c>
      <c r="BG261">
        <v>1041.10071428571</v>
      </c>
      <c r="BH261">
        <v>18.766128571428599</v>
      </c>
      <c r="BI261">
        <v>1200.00071428571</v>
      </c>
      <c r="BJ261">
        <v>0.32999710714285702</v>
      </c>
      <c r="BK261">
        <v>0.33000499999999999</v>
      </c>
      <c r="BL261">
        <v>0.32999707142857099</v>
      </c>
      <c r="BM261">
        <v>1.00008714285714E-2</v>
      </c>
      <c r="BN261">
        <v>26</v>
      </c>
      <c r="BO261">
        <v>17743.117857142901</v>
      </c>
      <c r="BP261">
        <v>1560439127</v>
      </c>
      <c r="BQ261" t="s">
        <v>238</v>
      </c>
      <c r="BR261">
        <v>2</v>
      </c>
      <c r="BS261">
        <v>-0.51400000000000001</v>
      </c>
      <c r="BT261">
        <v>2.4E-2</v>
      </c>
      <c r="BU261">
        <v>400</v>
      </c>
      <c r="BV261">
        <v>19</v>
      </c>
      <c r="BW261">
        <v>0.04</v>
      </c>
      <c r="BX261">
        <v>0.04</v>
      </c>
      <c r="BY261">
        <v>26.206888353669601</v>
      </c>
      <c r="BZ261">
        <v>0.477391670212441</v>
      </c>
      <c r="CA261">
        <v>6.3278404372546906E-2</v>
      </c>
      <c r="CB261">
        <v>1</v>
      </c>
      <c r="CC261">
        <v>-44.901024390243897</v>
      </c>
      <c r="CD261">
        <v>-0.92774843205575397</v>
      </c>
      <c r="CE261">
        <v>0.115407990551628</v>
      </c>
      <c r="CF261">
        <v>0</v>
      </c>
      <c r="CG261">
        <v>1.57419536585366</v>
      </c>
      <c r="CH261">
        <v>-4.6510871080161199E-2</v>
      </c>
      <c r="CI261">
        <v>9.9106104996567797E-3</v>
      </c>
      <c r="CJ261">
        <v>1</v>
      </c>
      <c r="CK261">
        <v>2</v>
      </c>
      <c r="CL261">
        <v>3</v>
      </c>
      <c r="CM261" t="s">
        <v>254</v>
      </c>
      <c r="CN261">
        <v>1.8608100000000001</v>
      </c>
      <c r="CO261">
        <v>1.8577600000000001</v>
      </c>
      <c r="CP261">
        <v>1.8605</v>
      </c>
      <c r="CQ261">
        <v>1.8533299999999999</v>
      </c>
      <c r="CR261">
        <v>1.85185</v>
      </c>
      <c r="CS261">
        <v>1.8527199999999999</v>
      </c>
      <c r="CT261">
        <v>1.85639</v>
      </c>
      <c r="CU261">
        <v>1.8626400000000001</v>
      </c>
      <c r="CV261" t="s">
        <v>240</v>
      </c>
      <c r="CW261" t="s">
        <v>19</v>
      </c>
      <c r="CX261" t="s">
        <v>19</v>
      </c>
      <c r="CY261" t="s">
        <v>19</v>
      </c>
      <c r="CZ261" t="s">
        <v>241</v>
      </c>
      <c r="DA261" t="s">
        <v>242</v>
      </c>
      <c r="DB261" t="s">
        <v>243</v>
      </c>
      <c r="DC261" t="s">
        <v>243</v>
      </c>
      <c r="DD261" t="s">
        <v>243</v>
      </c>
      <c r="DE261" t="s">
        <v>243</v>
      </c>
      <c r="DF261">
        <v>0</v>
      </c>
      <c r="DG261">
        <v>100</v>
      </c>
      <c r="DH261">
        <v>100</v>
      </c>
      <c r="DI261">
        <v>-0.51400000000000001</v>
      </c>
      <c r="DJ261">
        <v>2.4E-2</v>
      </c>
      <c r="DK261">
        <v>3</v>
      </c>
      <c r="DL261">
        <v>619.83399999999995</v>
      </c>
      <c r="DM261">
        <v>287.83999999999997</v>
      </c>
      <c r="DN261">
        <v>22.999700000000001</v>
      </c>
      <c r="DO261">
        <v>24.840499999999999</v>
      </c>
      <c r="DP261">
        <v>30.0001</v>
      </c>
      <c r="DQ261">
        <v>24.9085</v>
      </c>
      <c r="DR261">
        <v>24.917400000000001</v>
      </c>
      <c r="DS261">
        <v>34.348999999999997</v>
      </c>
      <c r="DT261">
        <v>28.0488</v>
      </c>
      <c r="DU261">
        <v>83.247100000000003</v>
      </c>
      <c r="DV261">
        <v>23</v>
      </c>
      <c r="DW261">
        <v>830.83</v>
      </c>
      <c r="DX261">
        <v>19</v>
      </c>
      <c r="DY261">
        <v>101.104</v>
      </c>
      <c r="DZ261">
        <v>105.07299999999999</v>
      </c>
    </row>
    <row r="262" spans="1:130" x14ac:dyDescent="0.25">
      <c r="A262">
        <v>246</v>
      </c>
      <c r="B262">
        <v>1560442482.5</v>
      </c>
      <c r="C262">
        <v>490</v>
      </c>
      <c r="D262" t="s">
        <v>734</v>
      </c>
      <c r="E262" t="s">
        <v>735</v>
      </c>
      <c r="G262">
        <v>1560442473.1607101</v>
      </c>
      <c r="H262">
        <f t="shared" si="87"/>
        <v>9.6221813054084586E-4</v>
      </c>
      <c r="I262">
        <f t="shared" si="88"/>
        <v>26.241611138309313</v>
      </c>
      <c r="J262">
        <f t="shared" si="89"/>
        <v>762.51471428571404</v>
      </c>
      <c r="K262">
        <f t="shared" si="90"/>
        <v>323.57471131230471</v>
      </c>
      <c r="L262">
        <f t="shared" si="91"/>
        <v>32.208592883443309</v>
      </c>
      <c r="M262">
        <f t="shared" si="92"/>
        <v>75.900634819262905</v>
      </c>
      <c r="N262">
        <f t="shared" si="93"/>
        <v>9.8936614276051008E-2</v>
      </c>
      <c r="O262">
        <f t="shared" si="94"/>
        <v>3</v>
      </c>
      <c r="P262">
        <f t="shared" si="95"/>
        <v>9.7331669961414929E-2</v>
      </c>
      <c r="Q262">
        <f t="shared" si="96"/>
        <v>6.0974480396766707E-2</v>
      </c>
      <c r="R262">
        <f t="shared" si="97"/>
        <v>215.02208057025928</v>
      </c>
      <c r="S262">
        <f t="shared" si="98"/>
        <v>24.444737342255792</v>
      </c>
      <c r="T262">
        <f t="shared" si="99"/>
        <v>24.044664285714248</v>
      </c>
      <c r="U262">
        <f t="shared" si="100"/>
        <v>3.0030193715069653</v>
      </c>
      <c r="V262">
        <f t="shared" si="101"/>
        <v>70.555319903803209</v>
      </c>
      <c r="W262">
        <f t="shared" si="102"/>
        <v>2.0439177264798065</v>
      </c>
      <c r="X262">
        <f t="shared" si="103"/>
        <v>2.8969009413698816</v>
      </c>
      <c r="Y262">
        <f t="shared" si="104"/>
        <v>0.95910164502715878</v>
      </c>
      <c r="Z262">
        <f t="shared" si="105"/>
        <v>-42.433819556851304</v>
      </c>
      <c r="AA262">
        <f t="shared" si="106"/>
        <v>-96.680004514279702</v>
      </c>
      <c r="AB262">
        <f t="shared" si="107"/>
        <v>-6.7310175031341837</v>
      </c>
      <c r="AC262">
        <f t="shared" si="108"/>
        <v>69.177238995994102</v>
      </c>
      <c r="AD262">
        <v>0</v>
      </c>
      <c r="AE262">
        <v>0</v>
      </c>
      <c r="AF262">
        <v>3</v>
      </c>
      <c r="AG262">
        <v>7</v>
      </c>
      <c r="AH262">
        <v>1</v>
      </c>
      <c r="AI262">
        <f t="shared" si="109"/>
        <v>1</v>
      </c>
      <c r="AJ262">
        <f t="shared" si="110"/>
        <v>0</v>
      </c>
      <c r="AK262">
        <f t="shared" si="111"/>
        <v>67867.272752755627</v>
      </c>
      <c r="AL262">
        <f t="shared" si="112"/>
        <v>1200.0014285714301</v>
      </c>
      <c r="AM262">
        <f t="shared" si="113"/>
        <v>963.36035421334327</v>
      </c>
      <c r="AN262">
        <f t="shared" si="114"/>
        <v>0.80279933946428572</v>
      </c>
      <c r="AO262">
        <f t="shared" si="115"/>
        <v>0.22320005139285715</v>
      </c>
      <c r="AP262">
        <v>10</v>
      </c>
      <c r="AQ262">
        <v>1</v>
      </c>
      <c r="AR262" t="s">
        <v>237</v>
      </c>
      <c r="AS262">
        <v>1560442473.1607101</v>
      </c>
      <c r="AT262">
        <v>762.51471428571404</v>
      </c>
      <c r="AU262">
        <v>807.47114285714304</v>
      </c>
      <c r="AV262">
        <v>20.533653571428601</v>
      </c>
      <c r="AW262">
        <v>18.9629714285714</v>
      </c>
      <c r="AX262">
        <v>600.03246428571401</v>
      </c>
      <c r="AY262">
        <v>99.440032142857206</v>
      </c>
      <c r="AZ262">
        <v>9.9863149999999998E-2</v>
      </c>
      <c r="BA262">
        <v>23.446899999999999</v>
      </c>
      <c r="BB262">
        <v>24.173071428571401</v>
      </c>
      <c r="BC262">
        <v>23.916257142857098</v>
      </c>
      <c r="BD262">
        <v>0</v>
      </c>
      <c r="BE262">
        <v>0</v>
      </c>
      <c r="BF262">
        <v>12997.3</v>
      </c>
      <c r="BG262">
        <v>1041.0875000000001</v>
      </c>
      <c r="BH262">
        <v>18.7575035714286</v>
      </c>
      <c r="BI262">
        <v>1200.0014285714301</v>
      </c>
      <c r="BJ262">
        <v>0.32999760714285697</v>
      </c>
      <c r="BK262">
        <v>0.330004392857143</v>
      </c>
      <c r="BL262">
        <v>0.32999725000000002</v>
      </c>
      <c r="BM262">
        <v>1.00008892857143E-2</v>
      </c>
      <c r="BN262">
        <v>26</v>
      </c>
      <c r="BO262">
        <v>17743.125</v>
      </c>
      <c r="BP262">
        <v>1560439127</v>
      </c>
      <c r="BQ262" t="s">
        <v>238</v>
      </c>
      <c r="BR262">
        <v>2</v>
      </c>
      <c r="BS262">
        <v>-0.51400000000000001</v>
      </c>
      <c r="BT262">
        <v>2.4E-2</v>
      </c>
      <c r="BU262">
        <v>400</v>
      </c>
      <c r="BV262">
        <v>19</v>
      </c>
      <c r="BW262">
        <v>0.04</v>
      </c>
      <c r="BX262">
        <v>0.04</v>
      </c>
      <c r="BY262">
        <v>26.228685695141198</v>
      </c>
      <c r="BZ262">
        <v>0.52060476637642095</v>
      </c>
      <c r="CA262">
        <v>6.7065488786590605E-2</v>
      </c>
      <c r="CB262">
        <v>1</v>
      </c>
      <c r="CC262">
        <v>-44.939692682926797</v>
      </c>
      <c r="CD262">
        <v>-1.0793707317071499</v>
      </c>
      <c r="CE262">
        <v>0.12938730926995501</v>
      </c>
      <c r="CF262">
        <v>0</v>
      </c>
      <c r="CG262">
        <v>1.57164585365854</v>
      </c>
      <c r="CH262">
        <v>4.2307317073169096E-3</v>
      </c>
      <c r="CI262">
        <v>4.5420329474429397E-3</v>
      </c>
      <c r="CJ262">
        <v>1</v>
      </c>
      <c r="CK262">
        <v>2</v>
      </c>
      <c r="CL262">
        <v>3</v>
      </c>
      <c r="CM262" t="s">
        <v>254</v>
      </c>
      <c r="CN262">
        <v>1.8608100000000001</v>
      </c>
      <c r="CO262">
        <v>1.85775</v>
      </c>
      <c r="CP262">
        <v>1.8605</v>
      </c>
      <c r="CQ262">
        <v>1.8533299999999999</v>
      </c>
      <c r="CR262">
        <v>1.85185</v>
      </c>
      <c r="CS262">
        <v>1.8527199999999999</v>
      </c>
      <c r="CT262">
        <v>1.85639</v>
      </c>
      <c r="CU262">
        <v>1.8626400000000001</v>
      </c>
      <c r="CV262" t="s">
        <v>240</v>
      </c>
      <c r="CW262" t="s">
        <v>19</v>
      </c>
      <c r="CX262" t="s">
        <v>19</v>
      </c>
      <c r="CY262" t="s">
        <v>19</v>
      </c>
      <c r="CZ262" t="s">
        <v>241</v>
      </c>
      <c r="DA262" t="s">
        <v>242</v>
      </c>
      <c r="DB262" t="s">
        <v>243</v>
      </c>
      <c r="DC262" t="s">
        <v>243</v>
      </c>
      <c r="DD262" t="s">
        <v>243</v>
      </c>
      <c r="DE262" t="s">
        <v>243</v>
      </c>
      <c r="DF262">
        <v>0</v>
      </c>
      <c r="DG262">
        <v>100</v>
      </c>
      <c r="DH262">
        <v>100</v>
      </c>
      <c r="DI262">
        <v>-0.51400000000000001</v>
      </c>
      <c r="DJ262">
        <v>2.4E-2</v>
      </c>
      <c r="DK262">
        <v>3</v>
      </c>
      <c r="DL262">
        <v>619.00900000000001</v>
      </c>
      <c r="DM262">
        <v>288.02999999999997</v>
      </c>
      <c r="DN262">
        <v>22.9998</v>
      </c>
      <c r="DO262">
        <v>24.840499999999999</v>
      </c>
      <c r="DP262">
        <v>30</v>
      </c>
      <c r="DQ262">
        <v>24.9085</v>
      </c>
      <c r="DR262">
        <v>24.917400000000001</v>
      </c>
      <c r="DS262">
        <v>34.4313</v>
      </c>
      <c r="DT262">
        <v>28.0488</v>
      </c>
      <c r="DU262">
        <v>83.247100000000003</v>
      </c>
      <c r="DV262">
        <v>23</v>
      </c>
      <c r="DW262">
        <v>830.83</v>
      </c>
      <c r="DX262">
        <v>19</v>
      </c>
      <c r="DY262">
        <v>101.10299999999999</v>
      </c>
      <c r="DZ262">
        <v>105.074</v>
      </c>
    </row>
    <row r="263" spans="1:130" x14ac:dyDescent="0.25">
      <c r="A263">
        <v>247</v>
      </c>
      <c r="B263">
        <v>1560442484.5</v>
      </c>
      <c r="C263">
        <v>492</v>
      </c>
      <c r="D263" t="s">
        <v>736</v>
      </c>
      <c r="E263" t="s">
        <v>737</v>
      </c>
      <c r="G263">
        <v>1560442475.1607101</v>
      </c>
      <c r="H263">
        <f t="shared" si="87"/>
        <v>9.6269106336687111E-4</v>
      </c>
      <c r="I263">
        <f t="shared" si="88"/>
        <v>26.267457900575973</v>
      </c>
      <c r="J263">
        <f t="shared" si="89"/>
        <v>765.80514285714298</v>
      </c>
      <c r="K263">
        <f t="shared" si="90"/>
        <v>326.72652506924021</v>
      </c>
      <c r="L263">
        <f t="shared" si="91"/>
        <v>32.522503374303071</v>
      </c>
      <c r="M263">
        <f t="shared" si="92"/>
        <v>76.228583942953492</v>
      </c>
      <c r="N263">
        <f t="shared" si="93"/>
        <v>9.9014387861434891E-2</v>
      </c>
      <c r="O263">
        <f t="shared" si="94"/>
        <v>3</v>
      </c>
      <c r="P263">
        <f t="shared" si="95"/>
        <v>9.740693977554632E-2</v>
      </c>
      <c r="Q263">
        <f t="shared" si="96"/>
        <v>6.1021744288394235E-2</v>
      </c>
      <c r="R263">
        <f t="shared" si="97"/>
        <v>215.02211366275685</v>
      </c>
      <c r="S263">
        <f t="shared" si="98"/>
        <v>24.444384959730392</v>
      </c>
      <c r="T263">
        <f t="shared" si="99"/>
        <v>24.04419285714285</v>
      </c>
      <c r="U263">
        <f t="shared" si="100"/>
        <v>3.0029343596496911</v>
      </c>
      <c r="V263">
        <f t="shared" si="101"/>
        <v>70.562526036187123</v>
      </c>
      <c r="W263">
        <f t="shared" si="102"/>
        <v>2.0440978568420816</v>
      </c>
      <c r="X263">
        <f t="shared" si="103"/>
        <v>2.8968603757096099</v>
      </c>
      <c r="Y263">
        <f t="shared" si="104"/>
        <v>0.95883650280760957</v>
      </c>
      <c r="Z263">
        <f t="shared" si="105"/>
        <v>-42.454675894479017</v>
      </c>
      <c r="AA263">
        <f t="shared" si="106"/>
        <v>-96.641303399992125</v>
      </c>
      <c r="AB263">
        <f t="shared" si="107"/>
        <v>-6.7282991350117491</v>
      </c>
      <c r="AC263">
        <f t="shared" si="108"/>
        <v>69.197835233273963</v>
      </c>
      <c r="AD263">
        <v>0</v>
      </c>
      <c r="AE263">
        <v>0</v>
      </c>
      <c r="AF263">
        <v>3</v>
      </c>
      <c r="AG263">
        <v>8</v>
      </c>
      <c r="AH263">
        <v>1</v>
      </c>
      <c r="AI263">
        <f t="shared" si="109"/>
        <v>1</v>
      </c>
      <c r="AJ263">
        <f t="shared" si="110"/>
        <v>0</v>
      </c>
      <c r="AK263">
        <f t="shared" si="111"/>
        <v>67866.773147394342</v>
      </c>
      <c r="AL263">
        <f t="shared" si="112"/>
        <v>1200.0014285714301</v>
      </c>
      <c r="AM263">
        <f t="shared" si="113"/>
        <v>963.36059249934146</v>
      </c>
      <c r="AN263">
        <f t="shared" si="114"/>
        <v>0.80279953803571447</v>
      </c>
      <c r="AO263">
        <f t="shared" si="115"/>
        <v>0.22320003053571433</v>
      </c>
      <c r="AP263">
        <v>10</v>
      </c>
      <c r="AQ263">
        <v>1</v>
      </c>
      <c r="AR263" t="s">
        <v>237</v>
      </c>
      <c r="AS263">
        <v>1560442475.1607101</v>
      </c>
      <c r="AT263">
        <v>765.80514285714298</v>
      </c>
      <c r="AU263">
        <v>810.81396428571395</v>
      </c>
      <c r="AV263">
        <v>20.535350000000001</v>
      </c>
      <c r="AW263">
        <v>18.963778571428598</v>
      </c>
      <c r="AX263">
        <v>599.98664285714301</v>
      </c>
      <c r="AY263">
        <v>99.440889285714306</v>
      </c>
      <c r="AZ263">
        <v>9.9554721428571399E-2</v>
      </c>
      <c r="BA263">
        <v>23.446667857142899</v>
      </c>
      <c r="BB263">
        <v>24.172485714285699</v>
      </c>
      <c r="BC263">
        <v>23.915900000000001</v>
      </c>
      <c r="BD263">
        <v>0</v>
      </c>
      <c r="BE263">
        <v>0</v>
      </c>
      <c r="BF263">
        <v>12997.0571428571</v>
      </c>
      <c r="BG263">
        <v>1041.0735714285699</v>
      </c>
      <c r="BH263">
        <v>18.747239285714301</v>
      </c>
      <c r="BI263">
        <v>1200.0014285714301</v>
      </c>
      <c r="BJ263">
        <v>0.32999842857142903</v>
      </c>
      <c r="BK263">
        <v>0.330003357142857</v>
      </c>
      <c r="BL263">
        <v>0.3299975</v>
      </c>
      <c r="BM263">
        <v>1.00009107142857E-2</v>
      </c>
      <c r="BN263">
        <v>26</v>
      </c>
      <c r="BO263">
        <v>17743.125</v>
      </c>
      <c r="BP263">
        <v>1560439127</v>
      </c>
      <c r="BQ263" t="s">
        <v>238</v>
      </c>
      <c r="BR263">
        <v>2</v>
      </c>
      <c r="BS263">
        <v>-0.51400000000000001</v>
      </c>
      <c r="BT263">
        <v>2.4E-2</v>
      </c>
      <c r="BU263">
        <v>400</v>
      </c>
      <c r="BV263">
        <v>19</v>
      </c>
      <c r="BW263">
        <v>0.04</v>
      </c>
      <c r="BX263">
        <v>0.04</v>
      </c>
      <c r="BY263">
        <v>26.245986643144001</v>
      </c>
      <c r="BZ263">
        <v>0.57027408700794302</v>
      </c>
      <c r="CA263">
        <v>7.0779703699986804E-2</v>
      </c>
      <c r="CB263">
        <v>1</v>
      </c>
      <c r="CC263">
        <v>-44.978036585365899</v>
      </c>
      <c r="CD263">
        <v>-1.25287944250864</v>
      </c>
      <c r="CE263">
        <v>0.144184662687103</v>
      </c>
      <c r="CF263">
        <v>0</v>
      </c>
      <c r="CG263">
        <v>1.5712580487804899</v>
      </c>
      <c r="CH263">
        <v>3.0964599303131401E-2</v>
      </c>
      <c r="CI263">
        <v>3.45573063787137E-3</v>
      </c>
      <c r="CJ263">
        <v>1</v>
      </c>
      <c r="CK263">
        <v>2</v>
      </c>
      <c r="CL263">
        <v>3</v>
      </c>
      <c r="CM263" t="s">
        <v>254</v>
      </c>
      <c r="CN263">
        <v>1.8608100000000001</v>
      </c>
      <c r="CO263">
        <v>1.8577600000000001</v>
      </c>
      <c r="CP263">
        <v>1.8605100000000001</v>
      </c>
      <c r="CQ263">
        <v>1.8533299999999999</v>
      </c>
      <c r="CR263">
        <v>1.8518600000000001</v>
      </c>
      <c r="CS263">
        <v>1.8527199999999999</v>
      </c>
      <c r="CT263">
        <v>1.85639</v>
      </c>
      <c r="CU263">
        <v>1.8626499999999999</v>
      </c>
      <c r="CV263" t="s">
        <v>240</v>
      </c>
      <c r="CW263" t="s">
        <v>19</v>
      </c>
      <c r="CX263" t="s">
        <v>19</v>
      </c>
      <c r="CY263" t="s">
        <v>19</v>
      </c>
      <c r="CZ263" t="s">
        <v>241</v>
      </c>
      <c r="DA263" t="s">
        <v>242</v>
      </c>
      <c r="DB263" t="s">
        <v>243</v>
      </c>
      <c r="DC263" t="s">
        <v>243</v>
      </c>
      <c r="DD263" t="s">
        <v>243</v>
      </c>
      <c r="DE263" t="s">
        <v>243</v>
      </c>
      <c r="DF263">
        <v>0</v>
      </c>
      <c r="DG263">
        <v>100</v>
      </c>
      <c r="DH263">
        <v>100</v>
      </c>
      <c r="DI263">
        <v>-0.51400000000000001</v>
      </c>
      <c r="DJ263">
        <v>2.4E-2</v>
      </c>
      <c r="DK263">
        <v>3</v>
      </c>
      <c r="DL263">
        <v>617.55700000000002</v>
      </c>
      <c r="DM263">
        <v>288.18599999999998</v>
      </c>
      <c r="DN263">
        <v>23</v>
      </c>
      <c r="DO263">
        <v>24.840499999999999</v>
      </c>
      <c r="DP263">
        <v>30.0001</v>
      </c>
      <c r="DQ263">
        <v>24.9085</v>
      </c>
      <c r="DR263">
        <v>24.917400000000001</v>
      </c>
      <c r="DS263">
        <v>34.551099999999998</v>
      </c>
      <c r="DT263">
        <v>28.0488</v>
      </c>
      <c r="DU263">
        <v>83.247100000000003</v>
      </c>
      <c r="DV263">
        <v>23</v>
      </c>
      <c r="DW263">
        <v>835.83</v>
      </c>
      <c r="DX263">
        <v>19</v>
      </c>
      <c r="DY263">
        <v>101.104</v>
      </c>
      <c r="DZ263">
        <v>105.075</v>
      </c>
    </row>
    <row r="264" spans="1:130" x14ac:dyDescent="0.25">
      <c r="A264">
        <v>248</v>
      </c>
      <c r="B264">
        <v>1560442486.5</v>
      </c>
      <c r="C264">
        <v>494</v>
      </c>
      <c r="D264" t="s">
        <v>738</v>
      </c>
      <c r="E264" t="s">
        <v>739</v>
      </c>
      <c r="G264">
        <v>1560442477.1607101</v>
      </c>
      <c r="H264">
        <f t="shared" si="87"/>
        <v>9.6347729852832404E-4</v>
      </c>
      <c r="I264">
        <f t="shared" si="88"/>
        <v>26.289251322952492</v>
      </c>
      <c r="J264">
        <f t="shared" si="89"/>
        <v>769.09464285714296</v>
      </c>
      <c r="K264">
        <f t="shared" si="90"/>
        <v>330.019800811886</v>
      </c>
      <c r="L264">
        <f t="shared" si="91"/>
        <v>32.850628558234014</v>
      </c>
      <c r="M264">
        <f t="shared" si="92"/>
        <v>76.556747129936753</v>
      </c>
      <c r="N264">
        <f t="shared" si="93"/>
        <v>9.9110422971343731E-2</v>
      </c>
      <c r="O264">
        <f t="shared" si="94"/>
        <v>3</v>
      </c>
      <c r="P264">
        <f t="shared" si="95"/>
        <v>9.7499880570838499E-2</v>
      </c>
      <c r="Q264">
        <f t="shared" si="96"/>
        <v>6.1080104488582927E-2</v>
      </c>
      <c r="R264">
        <f t="shared" si="97"/>
        <v>215.02233760507008</v>
      </c>
      <c r="S264">
        <f t="shared" si="98"/>
        <v>24.443914538258916</v>
      </c>
      <c r="T264">
        <f t="shared" si="99"/>
        <v>24.044348214285751</v>
      </c>
      <c r="U264">
        <f t="shared" si="100"/>
        <v>3.002962374688396</v>
      </c>
      <c r="V264">
        <f t="shared" si="101"/>
        <v>70.568902539116081</v>
      </c>
      <c r="W264">
        <f t="shared" si="102"/>
        <v>2.0442491044066848</v>
      </c>
      <c r="X264">
        <f t="shared" si="103"/>
        <v>2.8968129457214742</v>
      </c>
      <c r="Y264">
        <f t="shared" si="104"/>
        <v>0.95871327028171116</v>
      </c>
      <c r="Z264">
        <f t="shared" si="105"/>
        <v>-42.489348865099089</v>
      </c>
      <c r="AA264">
        <f t="shared" si="106"/>
        <v>-96.710330014296218</v>
      </c>
      <c r="AB264">
        <f t="shared" si="107"/>
        <v>-6.7331009211846613</v>
      </c>
      <c r="AC264">
        <f t="shared" si="108"/>
        <v>69.089557804490099</v>
      </c>
      <c r="AD264">
        <v>0</v>
      </c>
      <c r="AE264">
        <v>0</v>
      </c>
      <c r="AF264">
        <v>3</v>
      </c>
      <c r="AG264">
        <v>8</v>
      </c>
      <c r="AH264">
        <v>1</v>
      </c>
      <c r="AI264">
        <f t="shared" si="109"/>
        <v>1</v>
      </c>
      <c r="AJ264">
        <f t="shared" si="110"/>
        <v>0</v>
      </c>
      <c r="AK264">
        <f t="shared" si="111"/>
        <v>67867.818157691639</v>
      </c>
      <c r="AL264">
        <f t="shared" si="112"/>
        <v>1200.0025000000001</v>
      </c>
      <c r="AM264">
        <f t="shared" si="113"/>
        <v>963.36165964213296</v>
      </c>
      <c r="AN264">
        <f t="shared" si="114"/>
        <v>0.80279971053571386</v>
      </c>
      <c r="AO264">
        <f t="shared" si="115"/>
        <v>0.22320001574999987</v>
      </c>
      <c r="AP264">
        <v>10</v>
      </c>
      <c r="AQ264">
        <v>1</v>
      </c>
      <c r="AR264" t="s">
        <v>237</v>
      </c>
      <c r="AS264">
        <v>1560442477.1607101</v>
      </c>
      <c r="AT264">
        <v>769.09464285714296</v>
      </c>
      <c r="AU264">
        <v>814.14885714285697</v>
      </c>
      <c r="AV264">
        <v>20.536674999999999</v>
      </c>
      <c r="AW264">
        <v>18.963725</v>
      </c>
      <c r="AX264">
        <v>599.94957142857095</v>
      </c>
      <c r="AY264">
        <v>99.442010714285701</v>
      </c>
      <c r="AZ264">
        <v>9.9375825000000001E-2</v>
      </c>
      <c r="BA264">
        <v>23.446396428571401</v>
      </c>
      <c r="BB264">
        <v>24.172878571428601</v>
      </c>
      <c r="BC264">
        <v>23.915817857142901</v>
      </c>
      <c r="BD264">
        <v>0</v>
      </c>
      <c r="BE264">
        <v>0</v>
      </c>
      <c r="BF264">
        <v>12997.103571428601</v>
      </c>
      <c r="BG264">
        <v>1041.0664285714299</v>
      </c>
      <c r="BH264">
        <v>18.738464285714301</v>
      </c>
      <c r="BI264">
        <v>1200.0025000000001</v>
      </c>
      <c r="BJ264">
        <v>0.32999910714285702</v>
      </c>
      <c r="BK264">
        <v>0.33000249999999998</v>
      </c>
      <c r="BL264">
        <v>0.32999771428571401</v>
      </c>
      <c r="BM264">
        <v>1.00009321428571E-2</v>
      </c>
      <c r="BN264">
        <v>26</v>
      </c>
      <c r="BO264">
        <v>17743.1392857143</v>
      </c>
      <c r="BP264">
        <v>1560439127</v>
      </c>
      <c r="BQ264" t="s">
        <v>238</v>
      </c>
      <c r="BR264">
        <v>2</v>
      </c>
      <c r="BS264">
        <v>-0.51400000000000001</v>
      </c>
      <c r="BT264">
        <v>2.4E-2</v>
      </c>
      <c r="BU264">
        <v>400</v>
      </c>
      <c r="BV264">
        <v>19</v>
      </c>
      <c r="BW264">
        <v>0.04</v>
      </c>
      <c r="BX264">
        <v>0.04</v>
      </c>
      <c r="BY264">
        <v>26.274169561129899</v>
      </c>
      <c r="BZ264">
        <v>0.61424055388739096</v>
      </c>
      <c r="CA264">
        <v>7.4876729419820195E-2</v>
      </c>
      <c r="CB264">
        <v>1</v>
      </c>
      <c r="CC264">
        <v>-45.035187804877999</v>
      </c>
      <c r="CD264">
        <v>-1.2928871080139199</v>
      </c>
      <c r="CE264">
        <v>0.14840072841041699</v>
      </c>
      <c r="CF264">
        <v>0</v>
      </c>
      <c r="CG264">
        <v>1.5722753658536599</v>
      </c>
      <c r="CH264">
        <v>4.0933797909410201E-2</v>
      </c>
      <c r="CI264">
        <v>4.1996504486137001E-3</v>
      </c>
      <c r="CJ264">
        <v>1</v>
      </c>
      <c r="CK264">
        <v>2</v>
      </c>
      <c r="CL264">
        <v>3</v>
      </c>
      <c r="CM264" t="s">
        <v>254</v>
      </c>
      <c r="CN264">
        <v>1.8608100000000001</v>
      </c>
      <c r="CO264">
        <v>1.8577600000000001</v>
      </c>
      <c r="CP264">
        <v>1.8605100000000001</v>
      </c>
      <c r="CQ264">
        <v>1.8533299999999999</v>
      </c>
      <c r="CR264">
        <v>1.8518699999999999</v>
      </c>
      <c r="CS264">
        <v>1.8527199999999999</v>
      </c>
      <c r="CT264">
        <v>1.8563799999999999</v>
      </c>
      <c r="CU264">
        <v>1.8626499999999999</v>
      </c>
      <c r="CV264" t="s">
        <v>240</v>
      </c>
      <c r="CW264" t="s">
        <v>19</v>
      </c>
      <c r="CX264" t="s">
        <v>19</v>
      </c>
      <c r="CY264" t="s">
        <v>19</v>
      </c>
      <c r="CZ264" t="s">
        <v>241</v>
      </c>
      <c r="DA264" t="s">
        <v>242</v>
      </c>
      <c r="DB264" t="s">
        <v>243</v>
      </c>
      <c r="DC264" t="s">
        <v>243</v>
      </c>
      <c r="DD264" t="s">
        <v>243</v>
      </c>
      <c r="DE264" t="s">
        <v>243</v>
      </c>
      <c r="DF264">
        <v>0</v>
      </c>
      <c r="DG264">
        <v>100</v>
      </c>
      <c r="DH264">
        <v>100</v>
      </c>
      <c r="DI264">
        <v>-0.51400000000000001</v>
      </c>
      <c r="DJ264">
        <v>2.4E-2</v>
      </c>
      <c r="DK264">
        <v>3</v>
      </c>
      <c r="DL264">
        <v>617.61500000000001</v>
      </c>
      <c r="DM264">
        <v>287.80700000000002</v>
      </c>
      <c r="DN264">
        <v>23</v>
      </c>
      <c r="DO264">
        <v>24.840499999999999</v>
      </c>
      <c r="DP264">
        <v>30.0002</v>
      </c>
      <c r="DQ264">
        <v>24.9085</v>
      </c>
      <c r="DR264">
        <v>24.917400000000001</v>
      </c>
      <c r="DS264">
        <v>34.686599999999999</v>
      </c>
      <c r="DT264">
        <v>28.0488</v>
      </c>
      <c r="DU264">
        <v>83.247100000000003</v>
      </c>
      <c r="DV264">
        <v>23</v>
      </c>
      <c r="DW264">
        <v>840.83</v>
      </c>
      <c r="DX264">
        <v>19</v>
      </c>
      <c r="DY264">
        <v>101.104</v>
      </c>
      <c r="DZ264">
        <v>105.075</v>
      </c>
    </row>
    <row r="265" spans="1:130" x14ac:dyDescent="0.25">
      <c r="A265">
        <v>249</v>
      </c>
      <c r="B265">
        <v>1560442488.5</v>
      </c>
      <c r="C265">
        <v>496</v>
      </c>
      <c r="D265" t="s">
        <v>740</v>
      </c>
      <c r="E265" t="s">
        <v>741</v>
      </c>
      <c r="G265">
        <v>1560442479.1607101</v>
      </c>
      <c r="H265">
        <f t="shared" si="87"/>
        <v>9.6435458882741484E-4</v>
      </c>
      <c r="I265">
        <f t="shared" si="88"/>
        <v>26.309098470211769</v>
      </c>
      <c r="J265">
        <f t="shared" si="89"/>
        <v>772.38853571428604</v>
      </c>
      <c r="K265">
        <f t="shared" si="90"/>
        <v>333.47172189812989</v>
      </c>
      <c r="L265">
        <f t="shared" si="91"/>
        <v>33.194624682413249</v>
      </c>
      <c r="M265">
        <f t="shared" si="92"/>
        <v>76.885522424797401</v>
      </c>
      <c r="N265">
        <f t="shared" si="93"/>
        <v>9.9235026811355334E-2</v>
      </c>
      <c r="O265">
        <f t="shared" si="94"/>
        <v>3</v>
      </c>
      <c r="P265">
        <f t="shared" si="95"/>
        <v>9.7620465230605968E-2</v>
      </c>
      <c r="Q265">
        <f t="shared" si="96"/>
        <v>6.1155823455125359E-2</v>
      </c>
      <c r="R265">
        <f t="shared" si="97"/>
        <v>215.02234049130698</v>
      </c>
      <c r="S265">
        <f t="shared" si="98"/>
        <v>24.442773617300737</v>
      </c>
      <c r="T265">
        <f t="shared" si="99"/>
        <v>24.043291071428548</v>
      </c>
      <c r="U265">
        <f t="shared" si="100"/>
        <v>3.0027717481332683</v>
      </c>
      <c r="V265">
        <f t="shared" si="101"/>
        <v>70.576602945681955</v>
      </c>
      <c r="W265">
        <f t="shared" si="102"/>
        <v>2.0443589777542299</v>
      </c>
      <c r="X265">
        <f t="shared" si="103"/>
        <v>2.8966525625038018</v>
      </c>
      <c r="Y265">
        <f t="shared" si="104"/>
        <v>0.95841277037903838</v>
      </c>
      <c r="Z265">
        <f t="shared" si="105"/>
        <v>-42.528037367288995</v>
      </c>
      <c r="AA265">
        <f t="shared" si="106"/>
        <v>-96.687802499991946</v>
      </c>
      <c r="AB265">
        <f t="shared" si="107"/>
        <v>-6.7314653200150358</v>
      </c>
      <c r="AC265">
        <f t="shared" si="108"/>
        <v>69.075035304010996</v>
      </c>
      <c r="AD265">
        <v>0</v>
      </c>
      <c r="AE265">
        <v>0</v>
      </c>
      <c r="AF265">
        <v>3</v>
      </c>
      <c r="AG265">
        <v>8</v>
      </c>
      <c r="AH265">
        <v>1</v>
      </c>
      <c r="AI265">
        <f t="shared" si="109"/>
        <v>1</v>
      </c>
      <c r="AJ265">
        <f t="shared" si="110"/>
        <v>0</v>
      </c>
      <c r="AK265">
        <f t="shared" si="111"/>
        <v>67865.718814330001</v>
      </c>
      <c r="AL265">
        <f t="shared" si="112"/>
        <v>1200.0025000000001</v>
      </c>
      <c r="AM265">
        <f t="shared" si="113"/>
        <v>963.36178371382073</v>
      </c>
      <c r="AN265">
        <f t="shared" si="114"/>
        <v>0.80279981392857158</v>
      </c>
      <c r="AO265">
        <f t="shared" si="115"/>
        <v>0.22319999000000004</v>
      </c>
      <c r="AP265">
        <v>10</v>
      </c>
      <c r="AQ265">
        <v>1</v>
      </c>
      <c r="AR265" t="s">
        <v>237</v>
      </c>
      <c r="AS265">
        <v>1560442479.1607101</v>
      </c>
      <c r="AT265">
        <v>772.38853571428604</v>
      </c>
      <c r="AU265">
        <v>817.48157142857099</v>
      </c>
      <c r="AV265">
        <v>20.537539285714299</v>
      </c>
      <c r="AW265">
        <v>18.9631821428571</v>
      </c>
      <c r="AX265">
        <v>599.95860714285698</v>
      </c>
      <c r="AY265">
        <v>99.4430642857143</v>
      </c>
      <c r="AZ265">
        <v>9.94831107142857E-2</v>
      </c>
      <c r="BA265">
        <v>23.445478571428598</v>
      </c>
      <c r="BB265">
        <v>24.171821428571398</v>
      </c>
      <c r="BC265">
        <v>23.914760714285698</v>
      </c>
      <c r="BD265">
        <v>0</v>
      </c>
      <c r="BE265">
        <v>0</v>
      </c>
      <c r="BF265">
        <v>12996.4571428571</v>
      </c>
      <c r="BG265">
        <v>1041.0646428571399</v>
      </c>
      <c r="BH265">
        <v>18.731028571428599</v>
      </c>
      <c r="BI265">
        <v>1200.0025000000001</v>
      </c>
      <c r="BJ265">
        <v>0.32999967857142898</v>
      </c>
      <c r="BK265">
        <v>0.33000174999999998</v>
      </c>
      <c r="BL265">
        <v>0.32999785714285701</v>
      </c>
      <c r="BM265">
        <v>1.0000964285714301E-2</v>
      </c>
      <c r="BN265">
        <v>26</v>
      </c>
      <c r="BO265">
        <v>17743.146428571399</v>
      </c>
      <c r="BP265">
        <v>1560439127</v>
      </c>
      <c r="BQ265" t="s">
        <v>238</v>
      </c>
      <c r="BR265">
        <v>2</v>
      </c>
      <c r="BS265">
        <v>-0.51400000000000001</v>
      </c>
      <c r="BT265">
        <v>2.4E-2</v>
      </c>
      <c r="BU265">
        <v>400</v>
      </c>
      <c r="BV265">
        <v>19</v>
      </c>
      <c r="BW265">
        <v>0.04</v>
      </c>
      <c r="BX265">
        <v>0.04</v>
      </c>
      <c r="BY265">
        <v>26.295132861320599</v>
      </c>
      <c r="BZ265">
        <v>0.69855818552794802</v>
      </c>
      <c r="CA265">
        <v>8.1071793008153106E-2</v>
      </c>
      <c r="CB265">
        <v>1</v>
      </c>
      <c r="CC265">
        <v>-45.073560975609801</v>
      </c>
      <c r="CD265">
        <v>-1.3999484320557301</v>
      </c>
      <c r="CE265">
        <v>0.156792914346574</v>
      </c>
      <c r="CF265">
        <v>0</v>
      </c>
      <c r="CG265">
        <v>1.57359390243902</v>
      </c>
      <c r="CH265">
        <v>4.47027177700383E-2</v>
      </c>
      <c r="CI265">
        <v>4.5335437482515797E-3</v>
      </c>
      <c r="CJ265">
        <v>1</v>
      </c>
      <c r="CK265">
        <v>2</v>
      </c>
      <c r="CL265">
        <v>3</v>
      </c>
      <c r="CM265" t="s">
        <v>254</v>
      </c>
      <c r="CN265">
        <v>1.8608100000000001</v>
      </c>
      <c r="CO265">
        <v>1.8577600000000001</v>
      </c>
      <c r="CP265">
        <v>1.8605</v>
      </c>
      <c r="CQ265">
        <v>1.8533299999999999</v>
      </c>
      <c r="CR265">
        <v>1.8518600000000001</v>
      </c>
      <c r="CS265">
        <v>1.8527199999999999</v>
      </c>
      <c r="CT265">
        <v>1.8563799999999999</v>
      </c>
      <c r="CU265">
        <v>1.8626499999999999</v>
      </c>
      <c r="CV265" t="s">
        <v>240</v>
      </c>
      <c r="CW265" t="s">
        <v>19</v>
      </c>
      <c r="CX265" t="s">
        <v>19</v>
      </c>
      <c r="CY265" t="s">
        <v>19</v>
      </c>
      <c r="CZ265" t="s">
        <v>241</v>
      </c>
      <c r="DA265" t="s">
        <v>242</v>
      </c>
      <c r="DB265" t="s">
        <v>243</v>
      </c>
      <c r="DC265" t="s">
        <v>243</v>
      </c>
      <c r="DD265" t="s">
        <v>243</v>
      </c>
      <c r="DE265" t="s">
        <v>243</v>
      </c>
      <c r="DF265">
        <v>0</v>
      </c>
      <c r="DG265">
        <v>100</v>
      </c>
      <c r="DH265">
        <v>100</v>
      </c>
      <c r="DI265">
        <v>-0.51400000000000001</v>
      </c>
      <c r="DJ265">
        <v>2.4E-2</v>
      </c>
      <c r="DK265">
        <v>3</v>
      </c>
      <c r="DL265">
        <v>618.24300000000005</v>
      </c>
      <c r="DM265">
        <v>287.31700000000001</v>
      </c>
      <c r="DN265">
        <v>22.9999</v>
      </c>
      <c r="DO265">
        <v>24.840499999999999</v>
      </c>
      <c r="DP265">
        <v>30.0001</v>
      </c>
      <c r="DQ265">
        <v>24.9085</v>
      </c>
      <c r="DR265">
        <v>24.917400000000001</v>
      </c>
      <c r="DS265">
        <v>34.766599999999997</v>
      </c>
      <c r="DT265">
        <v>28.0488</v>
      </c>
      <c r="DU265">
        <v>83.247100000000003</v>
      </c>
      <c r="DV265">
        <v>23</v>
      </c>
      <c r="DW265">
        <v>840.83</v>
      </c>
      <c r="DX265">
        <v>19</v>
      </c>
      <c r="DY265">
        <v>101.104</v>
      </c>
      <c r="DZ265">
        <v>105.075</v>
      </c>
    </row>
    <row r="266" spans="1:130" x14ac:dyDescent="0.25">
      <c r="A266">
        <v>250</v>
      </c>
      <c r="B266">
        <v>1560442490.5</v>
      </c>
      <c r="C266">
        <v>498</v>
      </c>
      <c r="D266" t="s">
        <v>742</v>
      </c>
      <c r="E266" t="s">
        <v>743</v>
      </c>
      <c r="G266">
        <v>1560442481.1607101</v>
      </c>
      <c r="H266">
        <f t="shared" si="87"/>
        <v>9.6520197144851088E-4</v>
      </c>
      <c r="I266">
        <f t="shared" si="88"/>
        <v>26.340400491076398</v>
      </c>
      <c r="J266">
        <f t="shared" si="89"/>
        <v>775.67896428571396</v>
      </c>
      <c r="K266">
        <f t="shared" si="90"/>
        <v>336.72132240846884</v>
      </c>
      <c r="L266">
        <f t="shared" si="91"/>
        <v>33.518534136303487</v>
      </c>
      <c r="M266">
        <f t="shared" si="92"/>
        <v>77.214064310675568</v>
      </c>
      <c r="N266">
        <f t="shared" si="93"/>
        <v>9.935660760953513E-2</v>
      </c>
      <c r="O266">
        <f t="shared" si="94"/>
        <v>3</v>
      </c>
      <c r="P266">
        <f t="shared" si="95"/>
        <v>9.7738119609774757E-2</v>
      </c>
      <c r="Q266">
        <f t="shared" si="96"/>
        <v>6.1229702827388537E-2</v>
      </c>
      <c r="R266">
        <f t="shared" si="97"/>
        <v>215.02222364060398</v>
      </c>
      <c r="S266">
        <f t="shared" si="98"/>
        <v>24.440929380503633</v>
      </c>
      <c r="T266">
        <f t="shared" si="99"/>
        <v>24.042048214285749</v>
      </c>
      <c r="U266">
        <f t="shared" si="100"/>
        <v>3.0025476466607315</v>
      </c>
      <c r="V266">
        <f t="shared" si="101"/>
        <v>70.586124047238641</v>
      </c>
      <c r="W266">
        <f t="shared" si="102"/>
        <v>2.0444339168390027</v>
      </c>
      <c r="X266">
        <f t="shared" si="103"/>
        <v>2.8963680106174943</v>
      </c>
      <c r="Y266">
        <f t="shared" si="104"/>
        <v>0.95811372982172882</v>
      </c>
      <c r="Z266">
        <f t="shared" si="105"/>
        <v>-42.565406940879328</v>
      </c>
      <c r="AA266">
        <f t="shared" si="106"/>
        <v>-96.750186385719786</v>
      </c>
      <c r="AB266">
        <f t="shared" si="107"/>
        <v>-6.7357107665940239</v>
      </c>
      <c r="AC266">
        <f t="shared" si="108"/>
        <v>68.97091954741083</v>
      </c>
      <c r="AD266">
        <v>0</v>
      </c>
      <c r="AE266">
        <v>0</v>
      </c>
      <c r="AF266">
        <v>3</v>
      </c>
      <c r="AG266">
        <v>7</v>
      </c>
      <c r="AH266">
        <v>1</v>
      </c>
      <c r="AI266">
        <f t="shared" si="109"/>
        <v>1</v>
      </c>
      <c r="AJ266">
        <f t="shared" si="110"/>
        <v>0</v>
      </c>
      <c r="AK266">
        <f t="shared" si="111"/>
        <v>67866.277197823583</v>
      </c>
      <c r="AL266">
        <f t="shared" si="112"/>
        <v>1200.00178571429</v>
      </c>
      <c r="AM266">
        <f t="shared" si="113"/>
        <v>963.36124199971778</v>
      </c>
      <c r="AN266">
        <f t="shared" si="114"/>
        <v>0.80279984035714236</v>
      </c>
      <c r="AO266">
        <f t="shared" si="115"/>
        <v>0.22319999421428557</v>
      </c>
      <c r="AP266">
        <v>10</v>
      </c>
      <c r="AQ266">
        <v>1</v>
      </c>
      <c r="AR266" t="s">
        <v>237</v>
      </c>
      <c r="AS266">
        <v>1560442481.1607101</v>
      </c>
      <c r="AT266">
        <v>775.67896428571396</v>
      </c>
      <c r="AU266">
        <v>820.82921428571399</v>
      </c>
      <c r="AV266">
        <v>20.538025000000001</v>
      </c>
      <c r="AW266">
        <v>18.9623321428571</v>
      </c>
      <c r="AX266">
        <v>599.97646428571397</v>
      </c>
      <c r="AY266">
        <v>99.444267857142904</v>
      </c>
      <c r="AZ266">
        <v>9.9574203571428599E-2</v>
      </c>
      <c r="BA266">
        <v>23.443850000000001</v>
      </c>
      <c r="BB266">
        <v>24.171042857142901</v>
      </c>
      <c r="BC266">
        <v>23.913053571428598</v>
      </c>
      <c r="BD266">
        <v>0</v>
      </c>
      <c r="BE266">
        <v>0</v>
      </c>
      <c r="BF266">
        <v>12996.3214285714</v>
      </c>
      <c r="BG266">
        <v>1041.0646428571399</v>
      </c>
      <c r="BH266">
        <v>18.7246357142857</v>
      </c>
      <c r="BI266">
        <v>1200.00178571429</v>
      </c>
      <c r="BJ266">
        <v>0.32999971428571401</v>
      </c>
      <c r="BK266">
        <v>0.33000171428571401</v>
      </c>
      <c r="BL266">
        <v>0.32999785714285701</v>
      </c>
      <c r="BM266">
        <v>1.00009928571429E-2</v>
      </c>
      <c r="BN266">
        <v>26</v>
      </c>
      <c r="BO266">
        <v>17743.132142857099</v>
      </c>
      <c r="BP266">
        <v>1560439127</v>
      </c>
      <c r="BQ266" t="s">
        <v>238</v>
      </c>
      <c r="BR266">
        <v>2</v>
      </c>
      <c r="BS266">
        <v>-0.51400000000000001</v>
      </c>
      <c r="BT266">
        <v>2.4E-2</v>
      </c>
      <c r="BU266">
        <v>400</v>
      </c>
      <c r="BV266">
        <v>19</v>
      </c>
      <c r="BW266">
        <v>0.04</v>
      </c>
      <c r="BX266">
        <v>0.04</v>
      </c>
      <c r="BY266">
        <v>26.313382923631899</v>
      </c>
      <c r="BZ266">
        <v>0.74989758812851304</v>
      </c>
      <c r="CA266">
        <v>8.5305831094295903E-2</v>
      </c>
      <c r="CB266">
        <v>1</v>
      </c>
      <c r="CC266">
        <v>-45.115663414634099</v>
      </c>
      <c r="CD266">
        <v>-1.5516000000000001</v>
      </c>
      <c r="CE266">
        <v>0.17141446812046901</v>
      </c>
      <c r="CF266">
        <v>0</v>
      </c>
      <c r="CG266">
        <v>1.5747973170731699</v>
      </c>
      <c r="CH266">
        <v>4.3156306620212498E-2</v>
      </c>
      <c r="CI266">
        <v>4.4136352056703496E-3</v>
      </c>
      <c r="CJ266">
        <v>1</v>
      </c>
      <c r="CK266">
        <v>2</v>
      </c>
      <c r="CL266">
        <v>3</v>
      </c>
      <c r="CM266" t="s">
        <v>254</v>
      </c>
      <c r="CN266">
        <v>1.8608100000000001</v>
      </c>
      <c r="CO266">
        <v>1.8577600000000001</v>
      </c>
      <c r="CP266">
        <v>1.8605</v>
      </c>
      <c r="CQ266">
        <v>1.8533299999999999</v>
      </c>
      <c r="CR266">
        <v>1.85188</v>
      </c>
      <c r="CS266">
        <v>1.8527199999999999</v>
      </c>
      <c r="CT266">
        <v>1.85639</v>
      </c>
      <c r="CU266">
        <v>1.8626499999999999</v>
      </c>
      <c r="CV266" t="s">
        <v>240</v>
      </c>
      <c r="CW266" t="s">
        <v>19</v>
      </c>
      <c r="CX266" t="s">
        <v>19</v>
      </c>
      <c r="CY266" t="s">
        <v>19</v>
      </c>
      <c r="CZ266" t="s">
        <v>241</v>
      </c>
      <c r="DA266" t="s">
        <v>242</v>
      </c>
      <c r="DB266" t="s">
        <v>243</v>
      </c>
      <c r="DC266" t="s">
        <v>243</v>
      </c>
      <c r="DD266" t="s">
        <v>243</v>
      </c>
      <c r="DE266" t="s">
        <v>243</v>
      </c>
      <c r="DF266">
        <v>0</v>
      </c>
      <c r="DG266">
        <v>100</v>
      </c>
      <c r="DH266">
        <v>100</v>
      </c>
      <c r="DI266">
        <v>-0.51400000000000001</v>
      </c>
      <c r="DJ266">
        <v>2.4E-2</v>
      </c>
      <c r="DK266">
        <v>3</v>
      </c>
      <c r="DL266">
        <v>618.75400000000002</v>
      </c>
      <c r="DM266">
        <v>287.45</v>
      </c>
      <c r="DN266">
        <v>22.9998</v>
      </c>
      <c r="DO266">
        <v>24.839500000000001</v>
      </c>
      <c r="DP266">
        <v>29.9999</v>
      </c>
      <c r="DQ266">
        <v>24.9085</v>
      </c>
      <c r="DR266">
        <v>24.917400000000001</v>
      </c>
      <c r="DS266">
        <v>34.878300000000003</v>
      </c>
      <c r="DT266">
        <v>28.0488</v>
      </c>
      <c r="DU266">
        <v>82.874700000000004</v>
      </c>
      <c r="DV266">
        <v>23</v>
      </c>
      <c r="DW266">
        <v>845.83</v>
      </c>
      <c r="DX266">
        <v>19</v>
      </c>
      <c r="DY266">
        <v>101.104</v>
      </c>
      <c r="DZ266">
        <v>105.075</v>
      </c>
    </row>
    <row r="267" spans="1:130" x14ac:dyDescent="0.25">
      <c r="A267">
        <v>251</v>
      </c>
      <c r="B267">
        <v>1560442492.5</v>
      </c>
      <c r="C267">
        <v>500</v>
      </c>
      <c r="D267" t="s">
        <v>744</v>
      </c>
      <c r="E267" t="s">
        <v>745</v>
      </c>
      <c r="G267">
        <v>1560442483.1607101</v>
      </c>
      <c r="H267">
        <f t="shared" si="87"/>
        <v>9.6597173981133766E-4</v>
      </c>
      <c r="I267">
        <f t="shared" si="88"/>
        <v>26.37376067214969</v>
      </c>
      <c r="J267">
        <f t="shared" si="89"/>
        <v>778.97185714285695</v>
      </c>
      <c r="K267">
        <f t="shared" si="90"/>
        <v>339.85684724182767</v>
      </c>
      <c r="L267">
        <f t="shared" si="91"/>
        <v>33.831042170640359</v>
      </c>
      <c r="M267">
        <f t="shared" si="92"/>
        <v>77.542735897829502</v>
      </c>
      <c r="N267">
        <f t="shared" si="93"/>
        <v>9.9458763690380703E-2</v>
      </c>
      <c r="O267">
        <f t="shared" si="94"/>
        <v>3</v>
      </c>
      <c r="P267">
        <f t="shared" si="95"/>
        <v>9.7836972961389185E-2</v>
      </c>
      <c r="Q267">
        <f t="shared" si="96"/>
        <v>6.1291776688021771E-2</v>
      </c>
      <c r="R267">
        <f t="shared" si="97"/>
        <v>215.02227058985909</v>
      </c>
      <c r="S267">
        <f t="shared" si="98"/>
        <v>24.438627621468637</v>
      </c>
      <c r="T267">
        <f t="shared" si="99"/>
        <v>24.041262500000002</v>
      </c>
      <c r="U267">
        <f t="shared" si="100"/>
        <v>3.0024059808605061</v>
      </c>
      <c r="V267">
        <f t="shared" si="101"/>
        <v>70.596871787991631</v>
      </c>
      <c r="W267">
        <f t="shared" si="102"/>
        <v>2.0444853199298629</v>
      </c>
      <c r="X267">
        <f t="shared" si="103"/>
        <v>2.8959998766937223</v>
      </c>
      <c r="Y267">
        <f t="shared" si="104"/>
        <v>0.95792066093064321</v>
      </c>
      <c r="Z267">
        <f t="shared" si="105"/>
        <v>-42.59935372567999</v>
      </c>
      <c r="AA267">
        <f t="shared" si="106"/>
        <v>-96.963908957136496</v>
      </c>
      <c r="AB267">
        <f t="shared" si="107"/>
        <v>-6.7504913665142672</v>
      </c>
      <c r="AC267">
        <f t="shared" si="108"/>
        <v>68.70851654052835</v>
      </c>
      <c r="AD267">
        <v>0</v>
      </c>
      <c r="AE267">
        <v>0</v>
      </c>
      <c r="AF267">
        <v>3</v>
      </c>
      <c r="AG267">
        <v>6</v>
      </c>
      <c r="AH267">
        <v>1</v>
      </c>
      <c r="AI267">
        <f t="shared" si="109"/>
        <v>1</v>
      </c>
      <c r="AJ267">
        <f t="shared" si="110"/>
        <v>0</v>
      </c>
      <c r="AK267">
        <f t="shared" si="111"/>
        <v>67863.726313353196</v>
      </c>
      <c r="AL267">
        <f t="shared" si="112"/>
        <v>1200.0021428571399</v>
      </c>
      <c r="AM267">
        <f t="shared" si="113"/>
        <v>963.36154221396578</v>
      </c>
      <c r="AN267">
        <f t="shared" si="114"/>
        <v>0.80279985160714318</v>
      </c>
      <c r="AO267">
        <f t="shared" si="115"/>
        <v>0.22319997339285724</v>
      </c>
      <c r="AP267">
        <v>10</v>
      </c>
      <c r="AQ267">
        <v>1</v>
      </c>
      <c r="AR267" t="s">
        <v>237</v>
      </c>
      <c r="AS267">
        <v>1560442483.1607101</v>
      </c>
      <c r="AT267">
        <v>778.97185714285695</v>
      </c>
      <c r="AU267">
        <v>824.18167857142896</v>
      </c>
      <c r="AV267">
        <v>20.5383071428571</v>
      </c>
      <c r="AW267">
        <v>18.961439285714299</v>
      </c>
      <c r="AX267">
        <v>600.00735714285702</v>
      </c>
      <c r="AY267">
        <v>99.445192857142899</v>
      </c>
      <c r="AZ267">
        <v>9.9784521428571402E-2</v>
      </c>
      <c r="BA267">
        <v>23.441742857142899</v>
      </c>
      <c r="BB267">
        <v>24.171385714285702</v>
      </c>
      <c r="BC267">
        <v>23.911139285714299</v>
      </c>
      <c r="BD267">
        <v>0</v>
      </c>
      <c r="BE267">
        <v>0</v>
      </c>
      <c r="BF267">
        <v>12995.5392857143</v>
      </c>
      <c r="BG267">
        <v>1041.06535714286</v>
      </c>
      <c r="BH267">
        <v>18.718689285714301</v>
      </c>
      <c r="BI267">
        <v>1200.0021428571399</v>
      </c>
      <c r="BJ267">
        <v>0.32999989285714298</v>
      </c>
      <c r="BK267">
        <v>0.33000117857142902</v>
      </c>
      <c r="BL267">
        <v>0.32999810714285699</v>
      </c>
      <c r="BM267">
        <v>1.0001017857142899E-2</v>
      </c>
      <c r="BN267">
        <v>26</v>
      </c>
      <c r="BO267">
        <v>17743.135714285701</v>
      </c>
      <c r="BP267">
        <v>1560439127</v>
      </c>
      <c r="BQ267" t="s">
        <v>238</v>
      </c>
      <c r="BR267">
        <v>2</v>
      </c>
      <c r="BS267">
        <v>-0.51400000000000001</v>
      </c>
      <c r="BT267">
        <v>2.4E-2</v>
      </c>
      <c r="BU267">
        <v>400</v>
      </c>
      <c r="BV267">
        <v>19</v>
      </c>
      <c r="BW267">
        <v>0.04</v>
      </c>
      <c r="BX267">
        <v>0.04</v>
      </c>
      <c r="BY267">
        <v>26.354415245115899</v>
      </c>
      <c r="BZ267">
        <v>0.92008828327141401</v>
      </c>
      <c r="CA267">
        <v>0.106287819285627</v>
      </c>
      <c r="CB267">
        <v>0</v>
      </c>
      <c r="CC267">
        <v>-45.187797560975604</v>
      </c>
      <c r="CD267">
        <v>-1.76872264808358</v>
      </c>
      <c r="CE267">
        <v>0.19600238984083701</v>
      </c>
      <c r="CF267">
        <v>0</v>
      </c>
      <c r="CG267">
        <v>1.5760282926829301</v>
      </c>
      <c r="CH267">
        <v>3.65103135888495E-2</v>
      </c>
      <c r="CI267">
        <v>3.8347747111229799E-3</v>
      </c>
      <c r="CJ267">
        <v>1</v>
      </c>
      <c r="CK267">
        <v>1</v>
      </c>
      <c r="CL267">
        <v>3</v>
      </c>
      <c r="CM267" t="s">
        <v>257</v>
      </c>
      <c r="CN267">
        <v>1.8608100000000001</v>
      </c>
      <c r="CO267">
        <v>1.8577600000000001</v>
      </c>
      <c r="CP267">
        <v>1.8605</v>
      </c>
      <c r="CQ267">
        <v>1.8533299999999999</v>
      </c>
      <c r="CR267">
        <v>1.8519000000000001</v>
      </c>
      <c r="CS267">
        <v>1.8527199999999999</v>
      </c>
      <c r="CT267">
        <v>1.85639</v>
      </c>
      <c r="CU267">
        <v>1.8626400000000001</v>
      </c>
      <c r="CV267" t="s">
        <v>240</v>
      </c>
      <c r="CW267" t="s">
        <v>19</v>
      </c>
      <c r="CX267" t="s">
        <v>19</v>
      </c>
      <c r="CY267" t="s">
        <v>19</v>
      </c>
      <c r="CZ267" t="s">
        <v>241</v>
      </c>
      <c r="DA267" t="s">
        <v>242</v>
      </c>
      <c r="DB267" t="s">
        <v>243</v>
      </c>
      <c r="DC267" t="s">
        <v>243</v>
      </c>
      <c r="DD267" t="s">
        <v>243</v>
      </c>
      <c r="DE267" t="s">
        <v>243</v>
      </c>
      <c r="DF267">
        <v>0</v>
      </c>
      <c r="DG267">
        <v>100</v>
      </c>
      <c r="DH267">
        <v>100</v>
      </c>
      <c r="DI267">
        <v>-0.51400000000000001</v>
      </c>
      <c r="DJ267">
        <v>2.4E-2</v>
      </c>
      <c r="DK267">
        <v>3</v>
      </c>
      <c r="DL267">
        <v>620.18899999999996</v>
      </c>
      <c r="DM267">
        <v>287.41699999999997</v>
      </c>
      <c r="DN267">
        <v>22.999700000000001</v>
      </c>
      <c r="DO267">
        <v>24.8384</v>
      </c>
      <c r="DP267">
        <v>30</v>
      </c>
      <c r="DQ267">
        <v>24.9085</v>
      </c>
      <c r="DR267">
        <v>24.917400000000001</v>
      </c>
      <c r="DS267">
        <v>35.014099999999999</v>
      </c>
      <c r="DT267">
        <v>28.0488</v>
      </c>
      <c r="DU267">
        <v>82.874700000000004</v>
      </c>
      <c r="DV267">
        <v>23</v>
      </c>
      <c r="DW267">
        <v>850.83</v>
      </c>
      <c r="DX267">
        <v>19</v>
      </c>
      <c r="DY267">
        <v>101.104</v>
      </c>
      <c r="DZ267">
        <v>105.07599999999999</v>
      </c>
    </row>
    <row r="268" spans="1:130" x14ac:dyDescent="0.25">
      <c r="A268">
        <v>252</v>
      </c>
      <c r="B268">
        <v>1560442494.5</v>
      </c>
      <c r="C268">
        <v>502</v>
      </c>
      <c r="D268" t="s">
        <v>746</v>
      </c>
      <c r="E268" t="s">
        <v>747</v>
      </c>
      <c r="G268">
        <v>1560442485.1607101</v>
      </c>
      <c r="H268">
        <f t="shared" si="87"/>
        <v>9.6669780389383451E-4</v>
      </c>
      <c r="I268">
        <f t="shared" si="88"/>
        <v>26.400785662578809</v>
      </c>
      <c r="J268">
        <f t="shared" si="89"/>
        <v>782.27625</v>
      </c>
      <c r="K268">
        <f t="shared" si="90"/>
        <v>343.16262675975139</v>
      </c>
      <c r="L268">
        <f t="shared" si="91"/>
        <v>34.160400942720479</v>
      </c>
      <c r="M268">
        <f t="shared" si="92"/>
        <v>77.872321354727717</v>
      </c>
      <c r="N268">
        <f t="shared" si="93"/>
        <v>9.95738671072883E-2</v>
      </c>
      <c r="O268">
        <f t="shared" si="94"/>
        <v>3</v>
      </c>
      <c r="P268">
        <f t="shared" si="95"/>
        <v>9.7948351091461758E-2</v>
      </c>
      <c r="Q268">
        <f t="shared" si="96"/>
        <v>6.1361715696820765E-2</v>
      </c>
      <c r="R268">
        <f t="shared" si="97"/>
        <v>215.0225133347023</v>
      </c>
      <c r="S268">
        <f t="shared" si="98"/>
        <v>24.436020488116871</v>
      </c>
      <c r="T268">
        <f t="shared" si="99"/>
        <v>24.03938035714285</v>
      </c>
      <c r="U268">
        <f t="shared" si="100"/>
        <v>3.0020666506419289</v>
      </c>
      <c r="V268">
        <f t="shared" si="101"/>
        <v>70.607924118492903</v>
      </c>
      <c r="W268">
        <f t="shared" si="102"/>
        <v>2.0445062894091905</v>
      </c>
      <c r="X268">
        <f t="shared" si="103"/>
        <v>2.8955762613529581</v>
      </c>
      <c r="Y268">
        <f t="shared" si="104"/>
        <v>0.95756036123273836</v>
      </c>
      <c r="Z268">
        <f t="shared" si="105"/>
        <v>-42.631373151718101</v>
      </c>
      <c r="AA268">
        <f t="shared" si="106"/>
        <v>-97.05170849999196</v>
      </c>
      <c r="AB268">
        <f t="shared" si="107"/>
        <v>-6.7564567551172754</v>
      </c>
      <c r="AC268">
        <f t="shared" si="108"/>
        <v>68.582974927874957</v>
      </c>
      <c r="AD268">
        <v>0</v>
      </c>
      <c r="AE268">
        <v>0</v>
      </c>
      <c r="AF268">
        <v>3</v>
      </c>
      <c r="AG268">
        <v>6</v>
      </c>
      <c r="AH268">
        <v>1</v>
      </c>
      <c r="AI268">
        <f t="shared" si="109"/>
        <v>1</v>
      </c>
      <c r="AJ268">
        <f t="shared" si="110"/>
        <v>0</v>
      </c>
      <c r="AK268">
        <f t="shared" si="111"/>
        <v>67870.190649018274</v>
      </c>
      <c r="AL268">
        <f t="shared" si="112"/>
        <v>1200.00357142857</v>
      </c>
      <c r="AM268">
        <f t="shared" si="113"/>
        <v>963.36287657145579</v>
      </c>
      <c r="AN268">
        <f t="shared" si="114"/>
        <v>0.80280000785714312</v>
      </c>
      <c r="AO268">
        <f t="shared" si="115"/>
        <v>0.22319991621428581</v>
      </c>
      <c r="AP268">
        <v>10</v>
      </c>
      <c r="AQ268">
        <v>1</v>
      </c>
      <c r="AR268" t="s">
        <v>237</v>
      </c>
      <c r="AS268">
        <v>1560442485.1607101</v>
      </c>
      <c r="AT268">
        <v>782.27625</v>
      </c>
      <c r="AU268">
        <v>827.53432142857105</v>
      </c>
      <c r="AV268">
        <v>20.538346428571401</v>
      </c>
      <c r="AW268">
        <v>18.9604</v>
      </c>
      <c r="AX268">
        <v>600.04789285714298</v>
      </c>
      <c r="AY268">
        <v>99.445735714285703</v>
      </c>
      <c r="AZ268">
        <v>0.100072246428571</v>
      </c>
      <c r="BA268">
        <v>23.4393178571429</v>
      </c>
      <c r="BB268">
        <v>24.170885714285699</v>
      </c>
      <c r="BC268">
        <v>23.907875000000001</v>
      </c>
      <c r="BD268">
        <v>0</v>
      </c>
      <c r="BE268">
        <v>0</v>
      </c>
      <c r="BF268">
        <v>12996.7214285714</v>
      </c>
      <c r="BG268">
        <v>1041.0621428571401</v>
      </c>
      <c r="BH268">
        <v>18.712592857142901</v>
      </c>
      <c r="BI268">
        <v>1200.00357142857</v>
      </c>
      <c r="BJ268">
        <v>0.33000085714285698</v>
      </c>
      <c r="BK268">
        <v>0.3299995</v>
      </c>
      <c r="BL268">
        <v>0.329998678571429</v>
      </c>
      <c r="BM268">
        <v>1.0001049999999999E-2</v>
      </c>
      <c r="BN268">
        <v>26</v>
      </c>
      <c r="BO268">
        <v>17743.150000000001</v>
      </c>
      <c r="BP268">
        <v>1560439127</v>
      </c>
      <c r="BQ268" t="s">
        <v>238</v>
      </c>
      <c r="BR268">
        <v>2</v>
      </c>
      <c r="BS268">
        <v>-0.51400000000000001</v>
      </c>
      <c r="BT268">
        <v>2.4E-2</v>
      </c>
      <c r="BU268">
        <v>400</v>
      </c>
      <c r="BV268">
        <v>19</v>
      </c>
      <c r="BW268">
        <v>0.04</v>
      </c>
      <c r="BX268">
        <v>0.04</v>
      </c>
      <c r="BY268">
        <v>26.383313934565901</v>
      </c>
      <c r="BZ268">
        <v>1.1267779144977801</v>
      </c>
      <c r="CA268">
        <v>0.121877665371287</v>
      </c>
      <c r="CB268">
        <v>0</v>
      </c>
      <c r="CC268">
        <v>-45.233019512195099</v>
      </c>
      <c r="CD268">
        <v>-1.9478466898957001</v>
      </c>
      <c r="CE268">
        <v>0.21053698385436601</v>
      </c>
      <c r="CF268">
        <v>0</v>
      </c>
      <c r="CG268">
        <v>1.5772953658536599</v>
      </c>
      <c r="CH268">
        <v>3.1811498257838598E-2</v>
      </c>
      <c r="CI268">
        <v>3.35918406001784E-3</v>
      </c>
      <c r="CJ268">
        <v>1</v>
      </c>
      <c r="CK268">
        <v>1</v>
      </c>
      <c r="CL268">
        <v>3</v>
      </c>
      <c r="CM268" t="s">
        <v>257</v>
      </c>
      <c r="CN268">
        <v>1.8608100000000001</v>
      </c>
      <c r="CO268">
        <v>1.8577600000000001</v>
      </c>
      <c r="CP268">
        <v>1.8605100000000001</v>
      </c>
      <c r="CQ268">
        <v>1.8533299999999999</v>
      </c>
      <c r="CR268">
        <v>1.85189</v>
      </c>
      <c r="CS268">
        <v>1.8527199999999999</v>
      </c>
      <c r="CT268">
        <v>1.8563799999999999</v>
      </c>
      <c r="CU268">
        <v>1.8626400000000001</v>
      </c>
      <c r="CV268" t="s">
        <v>240</v>
      </c>
      <c r="CW268" t="s">
        <v>19</v>
      </c>
      <c r="CX268" t="s">
        <v>19</v>
      </c>
      <c r="CY268" t="s">
        <v>19</v>
      </c>
      <c r="CZ268" t="s">
        <v>241</v>
      </c>
      <c r="DA268" t="s">
        <v>242</v>
      </c>
      <c r="DB268" t="s">
        <v>243</v>
      </c>
      <c r="DC268" t="s">
        <v>243</v>
      </c>
      <c r="DD268" t="s">
        <v>243</v>
      </c>
      <c r="DE268" t="s">
        <v>243</v>
      </c>
      <c r="DF268">
        <v>0</v>
      </c>
      <c r="DG268">
        <v>100</v>
      </c>
      <c r="DH268">
        <v>100</v>
      </c>
      <c r="DI268">
        <v>-0.51400000000000001</v>
      </c>
      <c r="DJ268">
        <v>2.4E-2</v>
      </c>
      <c r="DK268">
        <v>3</v>
      </c>
      <c r="DL268">
        <v>620.798</v>
      </c>
      <c r="DM268">
        <v>287.28300000000002</v>
      </c>
      <c r="DN268">
        <v>22.999600000000001</v>
      </c>
      <c r="DO268">
        <v>24.8384</v>
      </c>
      <c r="DP268">
        <v>30</v>
      </c>
      <c r="DQ268">
        <v>24.9085</v>
      </c>
      <c r="DR268">
        <v>24.917400000000001</v>
      </c>
      <c r="DS268">
        <v>35.094799999999999</v>
      </c>
      <c r="DT268">
        <v>28.0488</v>
      </c>
      <c r="DU268">
        <v>82.874700000000004</v>
      </c>
      <c r="DV268">
        <v>23</v>
      </c>
      <c r="DW268">
        <v>850.83</v>
      </c>
      <c r="DX268">
        <v>19</v>
      </c>
      <c r="DY268">
        <v>101.105</v>
      </c>
      <c r="DZ268">
        <v>105.07599999999999</v>
      </c>
    </row>
    <row r="269" spans="1:130" x14ac:dyDescent="0.25">
      <c r="A269">
        <v>253</v>
      </c>
      <c r="B269">
        <v>1560442496.5</v>
      </c>
      <c r="C269">
        <v>504</v>
      </c>
      <c r="D269" t="s">
        <v>748</v>
      </c>
      <c r="E269" t="s">
        <v>749</v>
      </c>
      <c r="G269">
        <v>1560442487.1607101</v>
      </c>
      <c r="H269">
        <f t="shared" si="87"/>
        <v>9.6743798177753994E-4</v>
      </c>
      <c r="I269">
        <f t="shared" si="88"/>
        <v>26.425910337528457</v>
      </c>
      <c r="J269">
        <f t="shared" si="89"/>
        <v>785.58889285714304</v>
      </c>
      <c r="K269">
        <f t="shared" si="90"/>
        <v>346.4786070089861</v>
      </c>
      <c r="L269">
        <f t="shared" si="91"/>
        <v>34.490713004808192</v>
      </c>
      <c r="M269">
        <f t="shared" si="92"/>
        <v>78.202580174302057</v>
      </c>
      <c r="N269">
        <f t="shared" si="93"/>
        <v>9.968238287930363E-2</v>
      </c>
      <c r="O269">
        <f t="shared" si="94"/>
        <v>3</v>
      </c>
      <c r="P269">
        <f t="shared" si="95"/>
        <v>9.80533509342328E-2</v>
      </c>
      <c r="Q269">
        <f t="shared" si="96"/>
        <v>6.1427649853570111E-2</v>
      </c>
      <c r="R269">
        <f t="shared" si="97"/>
        <v>215.02248506419119</v>
      </c>
      <c r="S269">
        <f t="shared" si="98"/>
        <v>24.433279701364537</v>
      </c>
      <c r="T269">
        <f t="shared" si="99"/>
        <v>24.037748214285699</v>
      </c>
      <c r="U269">
        <f t="shared" si="100"/>
        <v>3.0017724198951332</v>
      </c>
      <c r="V269">
        <f t="shared" si="101"/>
        <v>70.618491146508291</v>
      </c>
      <c r="W269">
        <f t="shared" si="102"/>
        <v>2.0444972956541125</v>
      </c>
      <c r="X269">
        <f t="shared" si="103"/>
        <v>2.8951302448710026</v>
      </c>
      <c r="Y269">
        <f t="shared" si="104"/>
        <v>0.95727512424102068</v>
      </c>
      <c r="Z269">
        <f t="shared" si="105"/>
        <v>-42.664014996389511</v>
      </c>
      <c r="AA269">
        <f t="shared" si="106"/>
        <v>-97.200736671423755</v>
      </c>
      <c r="AB269">
        <f t="shared" si="107"/>
        <v>-6.7666885076470473</v>
      </c>
      <c r="AC269">
        <f t="shared" si="108"/>
        <v>68.391044888730875</v>
      </c>
      <c r="AD269">
        <v>0</v>
      </c>
      <c r="AE269">
        <v>0</v>
      </c>
      <c r="AF269">
        <v>3</v>
      </c>
      <c r="AG269">
        <v>6</v>
      </c>
      <c r="AH269">
        <v>1</v>
      </c>
      <c r="AI269">
        <f t="shared" si="109"/>
        <v>1</v>
      </c>
      <c r="AJ269">
        <f t="shared" si="110"/>
        <v>0</v>
      </c>
      <c r="AK269">
        <f t="shared" si="111"/>
        <v>67882.392931376729</v>
      </c>
      <c r="AL269">
        <f t="shared" si="112"/>
        <v>1200.00357142857</v>
      </c>
      <c r="AM269">
        <f t="shared" si="113"/>
        <v>963.36310414356205</v>
      </c>
      <c r="AN269">
        <f t="shared" si="114"/>
        <v>0.80280019750000053</v>
      </c>
      <c r="AO269">
        <f t="shared" si="115"/>
        <v>0.22319983414285727</v>
      </c>
      <c r="AP269">
        <v>10</v>
      </c>
      <c r="AQ269">
        <v>1</v>
      </c>
      <c r="AR269" t="s">
        <v>237</v>
      </c>
      <c r="AS269">
        <v>1560442487.1607101</v>
      </c>
      <c r="AT269">
        <v>785.58889285714304</v>
      </c>
      <c r="AU269">
        <v>830.89417857142905</v>
      </c>
      <c r="AV269">
        <v>20.538125000000001</v>
      </c>
      <c r="AW269">
        <v>18.9590035714286</v>
      </c>
      <c r="AX269">
        <v>600.06064285714297</v>
      </c>
      <c r="AY269">
        <v>99.446307142857194</v>
      </c>
      <c r="AZ269">
        <v>0.10013614999999999</v>
      </c>
      <c r="BA269">
        <v>23.4367642857143</v>
      </c>
      <c r="BB269">
        <v>24.1710107142857</v>
      </c>
      <c r="BC269">
        <v>23.904485714285698</v>
      </c>
      <c r="BD269">
        <v>0</v>
      </c>
      <c r="BE269">
        <v>0</v>
      </c>
      <c r="BF269">
        <v>12999.117857142901</v>
      </c>
      <c r="BG269">
        <v>1041.0510714285699</v>
      </c>
      <c r="BH269">
        <v>18.705649999999999</v>
      </c>
      <c r="BI269">
        <v>1200.00357142857</v>
      </c>
      <c r="BJ269">
        <v>0.33000214285714302</v>
      </c>
      <c r="BK269">
        <v>0.32999725000000002</v>
      </c>
      <c r="BL269">
        <v>0.329999428571429</v>
      </c>
      <c r="BM269">
        <v>1.00010928571429E-2</v>
      </c>
      <c r="BN269">
        <v>26</v>
      </c>
      <c r="BO269">
        <v>17743.160714285699</v>
      </c>
      <c r="BP269">
        <v>1560439127</v>
      </c>
      <c r="BQ269" t="s">
        <v>238</v>
      </c>
      <c r="BR269">
        <v>2</v>
      </c>
      <c r="BS269">
        <v>-0.51400000000000001</v>
      </c>
      <c r="BT269">
        <v>2.4E-2</v>
      </c>
      <c r="BU269">
        <v>400</v>
      </c>
      <c r="BV269">
        <v>19</v>
      </c>
      <c r="BW269">
        <v>0.04</v>
      </c>
      <c r="BX269">
        <v>0.04</v>
      </c>
      <c r="BY269">
        <v>26.395794313392202</v>
      </c>
      <c r="BZ269">
        <v>0.98909457854645599</v>
      </c>
      <c r="CA269">
        <v>0.11808899166987399</v>
      </c>
      <c r="CB269">
        <v>0</v>
      </c>
      <c r="CC269">
        <v>-45.261809756097598</v>
      </c>
      <c r="CD269">
        <v>-1.6830250871080701</v>
      </c>
      <c r="CE269">
        <v>0.200534148670164</v>
      </c>
      <c r="CF269">
        <v>0</v>
      </c>
      <c r="CG269">
        <v>1.5785360975609799</v>
      </c>
      <c r="CH269">
        <v>3.3358118466896798E-2</v>
      </c>
      <c r="CI269">
        <v>3.5186665143577302E-3</v>
      </c>
      <c r="CJ269">
        <v>1</v>
      </c>
      <c r="CK269">
        <v>1</v>
      </c>
      <c r="CL269">
        <v>3</v>
      </c>
      <c r="CM269" t="s">
        <v>257</v>
      </c>
      <c r="CN269">
        <v>1.8608100000000001</v>
      </c>
      <c r="CO269">
        <v>1.8577600000000001</v>
      </c>
      <c r="CP269">
        <v>1.8605100000000001</v>
      </c>
      <c r="CQ269">
        <v>1.8533299999999999</v>
      </c>
      <c r="CR269">
        <v>1.8518699999999999</v>
      </c>
      <c r="CS269">
        <v>1.8527199999999999</v>
      </c>
      <c r="CT269">
        <v>1.8563799999999999</v>
      </c>
      <c r="CU269">
        <v>1.8626400000000001</v>
      </c>
      <c r="CV269" t="s">
        <v>240</v>
      </c>
      <c r="CW269" t="s">
        <v>19</v>
      </c>
      <c r="CX269" t="s">
        <v>19</v>
      </c>
      <c r="CY269" t="s">
        <v>19</v>
      </c>
      <c r="CZ269" t="s">
        <v>241</v>
      </c>
      <c r="DA269" t="s">
        <v>242</v>
      </c>
      <c r="DB269" t="s">
        <v>243</v>
      </c>
      <c r="DC269" t="s">
        <v>243</v>
      </c>
      <c r="DD269" t="s">
        <v>243</v>
      </c>
      <c r="DE269" t="s">
        <v>243</v>
      </c>
      <c r="DF269">
        <v>0</v>
      </c>
      <c r="DG269">
        <v>100</v>
      </c>
      <c r="DH269">
        <v>100</v>
      </c>
      <c r="DI269">
        <v>-0.51400000000000001</v>
      </c>
      <c r="DJ269">
        <v>2.4E-2</v>
      </c>
      <c r="DK269">
        <v>3</v>
      </c>
      <c r="DL269">
        <v>620.30600000000004</v>
      </c>
      <c r="DM269">
        <v>287.60599999999999</v>
      </c>
      <c r="DN269">
        <v>22.999600000000001</v>
      </c>
      <c r="DO269">
        <v>24.8384</v>
      </c>
      <c r="DP269">
        <v>30</v>
      </c>
      <c r="DQ269">
        <v>24.9085</v>
      </c>
      <c r="DR269">
        <v>24.917400000000001</v>
      </c>
      <c r="DS269">
        <v>35.210599999999999</v>
      </c>
      <c r="DT269">
        <v>28.0488</v>
      </c>
      <c r="DU269">
        <v>82.874700000000004</v>
      </c>
      <c r="DV269">
        <v>23</v>
      </c>
      <c r="DW269">
        <v>855.83</v>
      </c>
      <c r="DX269">
        <v>19</v>
      </c>
      <c r="DY269">
        <v>101.105</v>
      </c>
      <c r="DZ269">
        <v>105.07599999999999</v>
      </c>
    </row>
    <row r="270" spans="1:130" x14ac:dyDescent="0.25">
      <c r="A270">
        <v>254</v>
      </c>
      <c r="B270">
        <v>1560442498.5</v>
      </c>
      <c r="C270">
        <v>506</v>
      </c>
      <c r="D270" t="s">
        <v>750</v>
      </c>
      <c r="E270" t="s">
        <v>751</v>
      </c>
      <c r="G270">
        <v>1560442489.1607101</v>
      </c>
      <c r="H270">
        <f t="shared" si="87"/>
        <v>9.6827347964471117E-4</v>
      </c>
      <c r="I270">
        <f t="shared" si="88"/>
        <v>26.446870436316427</v>
      </c>
      <c r="J270">
        <f t="shared" si="89"/>
        <v>788.90085714285703</v>
      </c>
      <c r="K270">
        <f t="shared" si="90"/>
        <v>349.83189175319416</v>
      </c>
      <c r="L270">
        <f t="shared" si="91"/>
        <v>34.824715575736342</v>
      </c>
      <c r="M270">
        <f t="shared" si="92"/>
        <v>78.532714183865608</v>
      </c>
      <c r="N270">
        <f t="shared" si="93"/>
        <v>9.9784336244162192E-2</v>
      </c>
      <c r="O270">
        <f t="shared" si="94"/>
        <v>3</v>
      </c>
      <c r="P270">
        <f t="shared" si="95"/>
        <v>9.8151997589084619E-2</v>
      </c>
      <c r="Q270">
        <f t="shared" si="96"/>
        <v>6.1489594858829731E-2</v>
      </c>
      <c r="R270">
        <f t="shared" si="97"/>
        <v>215.02231581282601</v>
      </c>
      <c r="S270">
        <f t="shared" si="98"/>
        <v>24.43049951865947</v>
      </c>
      <c r="T270">
        <f t="shared" si="99"/>
        <v>24.036857142857102</v>
      </c>
      <c r="U270">
        <f t="shared" si="100"/>
        <v>3.0016117947121286</v>
      </c>
      <c r="V270">
        <f t="shared" si="101"/>
        <v>70.628365467051523</v>
      </c>
      <c r="W270">
        <f t="shared" si="102"/>
        <v>2.0444664364230882</v>
      </c>
      <c r="X270">
        <f t="shared" si="103"/>
        <v>2.8946817937855887</v>
      </c>
      <c r="Y270">
        <f t="shared" si="104"/>
        <v>0.95714535828904035</v>
      </c>
      <c r="Z270">
        <f t="shared" si="105"/>
        <v>-42.70086045233176</v>
      </c>
      <c r="AA270">
        <f t="shared" si="106"/>
        <v>-97.471933285712154</v>
      </c>
      <c r="AB270">
        <f t="shared" si="107"/>
        <v>-6.7854494205166951</v>
      </c>
      <c r="AC270">
        <f t="shared" si="108"/>
        <v>68.064072654265388</v>
      </c>
      <c r="AD270">
        <v>0</v>
      </c>
      <c r="AE270">
        <v>0</v>
      </c>
      <c r="AF270">
        <v>3</v>
      </c>
      <c r="AG270">
        <v>6</v>
      </c>
      <c r="AH270">
        <v>1</v>
      </c>
      <c r="AI270">
        <f t="shared" si="109"/>
        <v>1</v>
      </c>
      <c r="AJ270">
        <f t="shared" si="110"/>
        <v>0</v>
      </c>
      <c r="AK270">
        <f t="shared" si="111"/>
        <v>67888.415711790891</v>
      </c>
      <c r="AL270">
        <f t="shared" si="112"/>
        <v>1200.0025000000001</v>
      </c>
      <c r="AM270">
        <f t="shared" si="113"/>
        <v>963.36255857257754</v>
      </c>
      <c r="AN270">
        <f t="shared" si="114"/>
        <v>0.80280045964285696</v>
      </c>
      <c r="AO270">
        <f t="shared" si="115"/>
        <v>0.22319978485714287</v>
      </c>
      <c r="AP270">
        <v>10</v>
      </c>
      <c r="AQ270">
        <v>1</v>
      </c>
      <c r="AR270" t="s">
        <v>237</v>
      </c>
      <c r="AS270">
        <v>1560442489.1607101</v>
      </c>
      <c r="AT270">
        <v>788.90085714285703</v>
      </c>
      <c r="AU270">
        <v>834.24842857142801</v>
      </c>
      <c r="AV270">
        <v>20.537700000000001</v>
      </c>
      <c r="AW270">
        <v>18.9571821428571</v>
      </c>
      <c r="AX270">
        <v>600.04849999999999</v>
      </c>
      <c r="AY270">
        <v>99.446964285714301</v>
      </c>
      <c r="AZ270">
        <v>0.100036421428571</v>
      </c>
      <c r="BA270">
        <v>23.434196428571401</v>
      </c>
      <c r="BB270">
        <v>24.171707142857102</v>
      </c>
      <c r="BC270">
        <v>23.902007142857101</v>
      </c>
      <c r="BD270">
        <v>0</v>
      </c>
      <c r="BE270">
        <v>0</v>
      </c>
      <c r="BF270">
        <v>13000.1821428571</v>
      </c>
      <c r="BG270">
        <v>1041.0421428571401</v>
      </c>
      <c r="BH270">
        <v>18.6988535714286</v>
      </c>
      <c r="BI270">
        <v>1200.0025000000001</v>
      </c>
      <c r="BJ270">
        <v>0.330003357142857</v>
      </c>
      <c r="BK270">
        <v>0.32999528571428599</v>
      </c>
      <c r="BL270">
        <v>0.33000010714285699</v>
      </c>
      <c r="BM270">
        <v>1.00011285714286E-2</v>
      </c>
      <c r="BN270">
        <v>26</v>
      </c>
      <c r="BO270">
        <v>17743.150000000001</v>
      </c>
      <c r="BP270">
        <v>1560439127</v>
      </c>
      <c r="BQ270" t="s">
        <v>238</v>
      </c>
      <c r="BR270">
        <v>2</v>
      </c>
      <c r="BS270">
        <v>-0.51400000000000001</v>
      </c>
      <c r="BT270">
        <v>2.4E-2</v>
      </c>
      <c r="BU270">
        <v>400</v>
      </c>
      <c r="BV270">
        <v>19</v>
      </c>
      <c r="BW270">
        <v>0.04</v>
      </c>
      <c r="BX270">
        <v>0.04</v>
      </c>
      <c r="BY270">
        <v>26.423896599065799</v>
      </c>
      <c r="BZ270">
        <v>0.76264858020580595</v>
      </c>
      <c r="CA270">
        <v>0.100925209951089</v>
      </c>
      <c r="CB270">
        <v>0</v>
      </c>
      <c r="CC270">
        <v>-45.315997560975603</v>
      </c>
      <c r="CD270">
        <v>-1.2696355400694801</v>
      </c>
      <c r="CE270">
        <v>0.16484855649782601</v>
      </c>
      <c r="CF270">
        <v>0</v>
      </c>
      <c r="CG270">
        <v>1.57977341463415</v>
      </c>
      <c r="CH270">
        <v>3.7991707317071299E-2</v>
      </c>
      <c r="CI270">
        <v>3.9619695827227096E-3</v>
      </c>
      <c r="CJ270">
        <v>1</v>
      </c>
      <c r="CK270">
        <v>1</v>
      </c>
      <c r="CL270">
        <v>3</v>
      </c>
      <c r="CM270" t="s">
        <v>257</v>
      </c>
      <c r="CN270">
        <v>1.8608100000000001</v>
      </c>
      <c r="CO270">
        <v>1.8577600000000001</v>
      </c>
      <c r="CP270">
        <v>1.8605</v>
      </c>
      <c r="CQ270">
        <v>1.8533299999999999</v>
      </c>
      <c r="CR270">
        <v>1.8518699999999999</v>
      </c>
      <c r="CS270">
        <v>1.8527199999999999</v>
      </c>
      <c r="CT270">
        <v>1.85639</v>
      </c>
      <c r="CU270">
        <v>1.8626400000000001</v>
      </c>
      <c r="CV270" t="s">
        <v>240</v>
      </c>
      <c r="CW270" t="s">
        <v>19</v>
      </c>
      <c r="CX270" t="s">
        <v>19</v>
      </c>
      <c r="CY270" t="s">
        <v>19</v>
      </c>
      <c r="CZ270" t="s">
        <v>241</v>
      </c>
      <c r="DA270" t="s">
        <v>242</v>
      </c>
      <c r="DB270" t="s">
        <v>243</v>
      </c>
      <c r="DC270" t="s">
        <v>243</v>
      </c>
      <c r="DD270" t="s">
        <v>243</v>
      </c>
      <c r="DE270" t="s">
        <v>243</v>
      </c>
      <c r="DF270">
        <v>0</v>
      </c>
      <c r="DG270">
        <v>100</v>
      </c>
      <c r="DH270">
        <v>100</v>
      </c>
      <c r="DI270">
        <v>-0.51400000000000001</v>
      </c>
      <c r="DJ270">
        <v>2.4E-2</v>
      </c>
      <c r="DK270">
        <v>3</v>
      </c>
      <c r="DL270">
        <v>619.41999999999996</v>
      </c>
      <c r="DM270">
        <v>288.07400000000001</v>
      </c>
      <c r="DN270">
        <v>22.999600000000001</v>
      </c>
      <c r="DO270">
        <v>24.837399999999999</v>
      </c>
      <c r="DP270">
        <v>29.9999</v>
      </c>
      <c r="DQ270">
        <v>24.9085</v>
      </c>
      <c r="DR270">
        <v>24.917400000000001</v>
      </c>
      <c r="DS270">
        <v>35.347799999999999</v>
      </c>
      <c r="DT270">
        <v>28.0488</v>
      </c>
      <c r="DU270">
        <v>82.874700000000004</v>
      </c>
      <c r="DV270">
        <v>23</v>
      </c>
      <c r="DW270">
        <v>860.83</v>
      </c>
      <c r="DX270">
        <v>19</v>
      </c>
      <c r="DY270">
        <v>101.105</v>
      </c>
      <c r="DZ270">
        <v>105.077</v>
      </c>
    </row>
    <row r="271" spans="1:130" x14ac:dyDescent="0.25">
      <c r="A271">
        <v>255</v>
      </c>
      <c r="B271">
        <v>1560442500.5</v>
      </c>
      <c r="C271">
        <v>508</v>
      </c>
      <c r="D271" t="s">
        <v>752</v>
      </c>
      <c r="E271" t="s">
        <v>753</v>
      </c>
      <c r="G271">
        <v>1560442491.1607101</v>
      </c>
      <c r="H271">
        <f t="shared" si="87"/>
        <v>9.6915267304885204E-4</v>
      </c>
      <c r="I271">
        <f t="shared" si="88"/>
        <v>26.457290088818617</v>
      </c>
      <c r="J271">
        <f t="shared" si="89"/>
        <v>792.20857142857199</v>
      </c>
      <c r="K271">
        <f t="shared" si="90"/>
        <v>353.39989298377048</v>
      </c>
      <c r="L271">
        <f t="shared" si="91"/>
        <v>35.180102459075982</v>
      </c>
      <c r="M271">
        <f t="shared" si="92"/>
        <v>78.862442420420521</v>
      </c>
      <c r="N271">
        <f t="shared" si="93"/>
        <v>9.9897826573119033E-2</v>
      </c>
      <c r="O271">
        <f t="shared" si="94"/>
        <v>3</v>
      </c>
      <c r="P271">
        <f t="shared" si="95"/>
        <v>9.8261803144897228E-2</v>
      </c>
      <c r="Q271">
        <f t="shared" si="96"/>
        <v>6.1558547422832857E-2</v>
      </c>
      <c r="R271">
        <f t="shared" si="97"/>
        <v>215.0220879730673</v>
      </c>
      <c r="S271">
        <f t="shared" si="98"/>
        <v>24.427650749885075</v>
      </c>
      <c r="T271">
        <f t="shared" si="99"/>
        <v>24.035425</v>
      </c>
      <c r="U271">
        <f t="shared" si="100"/>
        <v>3.0013536513454335</v>
      </c>
      <c r="V271">
        <f t="shared" si="101"/>
        <v>70.637342357269972</v>
      </c>
      <c r="W271">
        <f t="shared" si="102"/>
        <v>2.0444025100495193</v>
      </c>
      <c r="X271">
        <f t="shared" si="103"/>
        <v>2.8942234260588799</v>
      </c>
      <c r="Y271">
        <f t="shared" si="104"/>
        <v>0.95695114129591419</v>
      </c>
      <c r="Z271">
        <f t="shared" si="105"/>
        <v>-42.739632881454376</v>
      </c>
      <c r="AA271">
        <f t="shared" si="106"/>
        <v>-97.664861228576271</v>
      </c>
      <c r="AB271">
        <f t="shared" si="107"/>
        <v>-6.7987405734480646</v>
      </c>
      <c r="AC271">
        <f t="shared" si="108"/>
        <v>67.818853289588574</v>
      </c>
      <c r="AD271">
        <v>0</v>
      </c>
      <c r="AE271">
        <v>0</v>
      </c>
      <c r="AF271">
        <v>3</v>
      </c>
      <c r="AG271">
        <v>6</v>
      </c>
      <c r="AH271">
        <v>1</v>
      </c>
      <c r="AI271">
        <f t="shared" si="109"/>
        <v>1</v>
      </c>
      <c r="AJ271">
        <f t="shared" si="110"/>
        <v>0</v>
      </c>
      <c r="AK271">
        <f t="shared" si="111"/>
        <v>67895.0748756799</v>
      </c>
      <c r="AL271">
        <f t="shared" si="112"/>
        <v>1200.0014285714301</v>
      </c>
      <c r="AM271">
        <f t="shared" si="113"/>
        <v>963.36179721506187</v>
      </c>
      <c r="AN271">
        <f t="shared" si="114"/>
        <v>0.8028005419642863</v>
      </c>
      <c r="AO271">
        <f t="shared" si="115"/>
        <v>0.22319972475000019</v>
      </c>
      <c r="AP271">
        <v>10</v>
      </c>
      <c r="AQ271">
        <v>1</v>
      </c>
      <c r="AR271" t="s">
        <v>237</v>
      </c>
      <c r="AS271">
        <v>1560442491.1607101</v>
      </c>
      <c r="AT271">
        <v>792.20857142857199</v>
      </c>
      <c r="AU271">
        <v>837.58050000000003</v>
      </c>
      <c r="AV271">
        <v>20.5369392857143</v>
      </c>
      <c r="AW271">
        <v>18.954967857142901</v>
      </c>
      <c r="AX271">
        <v>600.04196428571402</v>
      </c>
      <c r="AY271">
        <v>99.447578571428593</v>
      </c>
      <c r="AZ271">
        <v>9.9996732142857106E-2</v>
      </c>
      <c r="BA271">
        <v>23.431571428571399</v>
      </c>
      <c r="BB271">
        <v>24.171621428571399</v>
      </c>
      <c r="BC271">
        <v>23.899228571428601</v>
      </c>
      <c r="BD271">
        <v>0</v>
      </c>
      <c r="BE271">
        <v>0</v>
      </c>
      <c r="BF271">
        <v>13001.3857142857</v>
      </c>
      <c r="BG271">
        <v>1041.03892857143</v>
      </c>
      <c r="BH271">
        <v>18.694735714285699</v>
      </c>
      <c r="BI271">
        <v>1200.0014285714301</v>
      </c>
      <c r="BJ271">
        <v>0.330004178571429</v>
      </c>
      <c r="BK271">
        <v>0.32999403571428598</v>
      </c>
      <c r="BL271">
        <v>0.330000392857143</v>
      </c>
      <c r="BM271">
        <v>1.0001153571428599E-2</v>
      </c>
      <c r="BN271">
        <v>26</v>
      </c>
      <c r="BO271">
        <v>17743.1392857143</v>
      </c>
      <c r="BP271">
        <v>1560439127</v>
      </c>
      <c r="BQ271" t="s">
        <v>238</v>
      </c>
      <c r="BR271">
        <v>2</v>
      </c>
      <c r="BS271">
        <v>-0.51400000000000001</v>
      </c>
      <c r="BT271">
        <v>2.4E-2</v>
      </c>
      <c r="BU271">
        <v>400</v>
      </c>
      <c r="BV271">
        <v>19</v>
      </c>
      <c r="BW271">
        <v>0.04</v>
      </c>
      <c r="BX271">
        <v>0.04</v>
      </c>
      <c r="BY271">
        <v>26.444250063411999</v>
      </c>
      <c r="BZ271">
        <v>0.54127894535717203</v>
      </c>
      <c r="CA271">
        <v>8.7040172782657202E-2</v>
      </c>
      <c r="CB271">
        <v>1</v>
      </c>
      <c r="CC271">
        <v>-45.3511097560976</v>
      </c>
      <c r="CD271">
        <v>-0.90056864111517498</v>
      </c>
      <c r="CE271">
        <v>0.142313651891077</v>
      </c>
      <c r="CF271">
        <v>0</v>
      </c>
      <c r="CG271">
        <v>1.5811112195121999</v>
      </c>
      <c r="CH271">
        <v>3.9413310104538697E-2</v>
      </c>
      <c r="CI271">
        <v>4.0956533741968899E-3</v>
      </c>
      <c r="CJ271">
        <v>1</v>
      </c>
      <c r="CK271">
        <v>2</v>
      </c>
      <c r="CL271">
        <v>3</v>
      </c>
      <c r="CM271" t="s">
        <v>254</v>
      </c>
      <c r="CN271">
        <v>1.8608100000000001</v>
      </c>
      <c r="CO271">
        <v>1.8577600000000001</v>
      </c>
      <c r="CP271">
        <v>1.8605</v>
      </c>
      <c r="CQ271">
        <v>1.8533299999999999</v>
      </c>
      <c r="CR271">
        <v>1.85189</v>
      </c>
      <c r="CS271">
        <v>1.8527199999999999</v>
      </c>
      <c r="CT271">
        <v>1.8564000000000001</v>
      </c>
      <c r="CU271">
        <v>1.8626400000000001</v>
      </c>
      <c r="CV271" t="s">
        <v>240</v>
      </c>
      <c r="CW271" t="s">
        <v>19</v>
      </c>
      <c r="CX271" t="s">
        <v>19</v>
      </c>
      <c r="CY271" t="s">
        <v>19</v>
      </c>
      <c r="CZ271" t="s">
        <v>241</v>
      </c>
      <c r="DA271" t="s">
        <v>242</v>
      </c>
      <c r="DB271" t="s">
        <v>243</v>
      </c>
      <c r="DC271" t="s">
        <v>243</v>
      </c>
      <c r="DD271" t="s">
        <v>243</v>
      </c>
      <c r="DE271" t="s">
        <v>243</v>
      </c>
      <c r="DF271">
        <v>0</v>
      </c>
      <c r="DG271">
        <v>100</v>
      </c>
      <c r="DH271">
        <v>100</v>
      </c>
      <c r="DI271">
        <v>-0.51400000000000001</v>
      </c>
      <c r="DJ271">
        <v>2.4E-2</v>
      </c>
      <c r="DK271">
        <v>3</v>
      </c>
      <c r="DL271">
        <v>619.697</v>
      </c>
      <c r="DM271">
        <v>287.92899999999997</v>
      </c>
      <c r="DN271">
        <v>22.999600000000001</v>
      </c>
      <c r="DO271">
        <v>24.836300000000001</v>
      </c>
      <c r="DP271">
        <v>30</v>
      </c>
      <c r="DQ271">
        <v>24.9085</v>
      </c>
      <c r="DR271">
        <v>24.917400000000001</v>
      </c>
      <c r="DS271">
        <v>35.430399999999999</v>
      </c>
      <c r="DT271">
        <v>28.0488</v>
      </c>
      <c r="DU271">
        <v>82.874700000000004</v>
      </c>
      <c r="DV271">
        <v>23</v>
      </c>
      <c r="DW271">
        <v>860.83</v>
      </c>
      <c r="DX271">
        <v>19</v>
      </c>
      <c r="DY271">
        <v>101.105</v>
      </c>
      <c r="DZ271">
        <v>105.077</v>
      </c>
    </row>
    <row r="272" spans="1:130" x14ac:dyDescent="0.25">
      <c r="A272">
        <v>256</v>
      </c>
      <c r="B272">
        <v>1560442502.5</v>
      </c>
      <c r="C272">
        <v>510</v>
      </c>
      <c r="D272" t="s">
        <v>754</v>
      </c>
      <c r="E272" t="s">
        <v>755</v>
      </c>
      <c r="G272">
        <v>1560442493.1607101</v>
      </c>
      <c r="H272">
        <f t="shared" si="87"/>
        <v>9.7007875509808289E-4</v>
      </c>
      <c r="I272">
        <f t="shared" si="88"/>
        <v>26.469775194505488</v>
      </c>
      <c r="J272">
        <f t="shared" si="89"/>
        <v>795.51739285714302</v>
      </c>
      <c r="K272">
        <f t="shared" si="90"/>
        <v>357.03465630347114</v>
      </c>
      <c r="L272">
        <f t="shared" si="91"/>
        <v>35.542021005792456</v>
      </c>
      <c r="M272">
        <f t="shared" si="92"/>
        <v>79.19202068543548</v>
      </c>
      <c r="N272">
        <f t="shared" si="93"/>
        <v>0.10003464507268096</v>
      </c>
      <c r="O272">
        <f t="shared" si="94"/>
        <v>3</v>
      </c>
      <c r="P272">
        <f t="shared" si="95"/>
        <v>9.8394174026684461E-2</v>
      </c>
      <c r="Q272">
        <f t="shared" si="96"/>
        <v>6.1641670400665365E-2</v>
      </c>
      <c r="R272">
        <f t="shared" si="97"/>
        <v>215.02207293618054</v>
      </c>
      <c r="S272">
        <f t="shared" si="98"/>
        <v>24.424584248004248</v>
      </c>
      <c r="T272">
        <f t="shared" si="99"/>
        <v>24.032905357142901</v>
      </c>
      <c r="U272">
        <f t="shared" si="100"/>
        <v>3.0008995335109536</v>
      </c>
      <c r="V272">
        <f t="shared" si="101"/>
        <v>70.646476427387256</v>
      </c>
      <c r="W272">
        <f t="shared" si="102"/>
        <v>2.0443175469006993</v>
      </c>
      <c r="X272">
        <f t="shared" si="103"/>
        <v>2.8937289590117286</v>
      </c>
      <c r="Y272">
        <f t="shared" si="104"/>
        <v>0.95658198661025429</v>
      </c>
      <c r="Z272">
        <f t="shared" si="105"/>
        <v>-42.780473099825457</v>
      </c>
      <c r="AA272">
        <f t="shared" si="106"/>
        <v>-97.71540372857622</v>
      </c>
      <c r="AB272">
        <f t="shared" si="107"/>
        <v>-6.8020749709248394</v>
      </c>
      <c r="AC272">
        <f t="shared" si="108"/>
        <v>67.724121136854009</v>
      </c>
      <c r="AD272">
        <v>0</v>
      </c>
      <c r="AE272">
        <v>0</v>
      </c>
      <c r="AF272">
        <v>3</v>
      </c>
      <c r="AG272">
        <v>6</v>
      </c>
      <c r="AH272">
        <v>1</v>
      </c>
      <c r="AI272">
        <f t="shared" si="109"/>
        <v>1</v>
      </c>
      <c r="AJ272">
        <f t="shared" si="110"/>
        <v>0</v>
      </c>
      <c r="AK272">
        <f t="shared" si="111"/>
        <v>67900.417797357062</v>
      </c>
      <c r="AL272">
        <f t="shared" si="112"/>
        <v>1200.0014285714301</v>
      </c>
      <c r="AM272">
        <f t="shared" si="113"/>
        <v>963.36183728653668</v>
      </c>
      <c r="AN272">
        <f t="shared" si="114"/>
        <v>0.80280057535714222</v>
      </c>
      <c r="AO272">
        <f t="shared" si="115"/>
        <v>0.22319969985714269</v>
      </c>
      <c r="AP272">
        <v>10</v>
      </c>
      <c r="AQ272">
        <v>1</v>
      </c>
      <c r="AR272" t="s">
        <v>237</v>
      </c>
      <c r="AS272">
        <v>1560442493.1607101</v>
      </c>
      <c r="AT272">
        <v>795.51739285714302</v>
      </c>
      <c r="AU272">
        <v>840.91407142857099</v>
      </c>
      <c r="AV272">
        <v>20.536035714285699</v>
      </c>
      <c r="AW272">
        <v>18.952642857142902</v>
      </c>
      <c r="AX272">
        <v>600.07671428571405</v>
      </c>
      <c r="AY272">
        <v>99.447567857142801</v>
      </c>
      <c r="AZ272">
        <v>0.1002502</v>
      </c>
      <c r="BA272">
        <v>23.4287392857143</v>
      </c>
      <c r="BB272">
        <v>24.169917857142899</v>
      </c>
      <c r="BC272">
        <v>23.895892857142901</v>
      </c>
      <c r="BD272">
        <v>0</v>
      </c>
      <c r="BE272">
        <v>0</v>
      </c>
      <c r="BF272">
        <v>13002.3892857143</v>
      </c>
      <c r="BG272">
        <v>1041.03607142857</v>
      </c>
      <c r="BH272">
        <v>18.695578571428602</v>
      </c>
      <c r="BI272">
        <v>1200.0014285714301</v>
      </c>
      <c r="BJ272">
        <v>0.33000449999999998</v>
      </c>
      <c r="BK272">
        <v>0.32999346428571402</v>
      </c>
      <c r="BL272">
        <v>0.33000057142857098</v>
      </c>
      <c r="BM272">
        <v>1.0001164285714299E-2</v>
      </c>
      <c r="BN272">
        <v>26</v>
      </c>
      <c r="BO272">
        <v>17743.142857142899</v>
      </c>
      <c r="BP272">
        <v>1560439127</v>
      </c>
      <c r="BQ272" t="s">
        <v>238</v>
      </c>
      <c r="BR272">
        <v>2</v>
      </c>
      <c r="BS272">
        <v>-0.51400000000000001</v>
      </c>
      <c r="BT272">
        <v>2.4E-2</v>
      </c>
      <c r="BU272">
        <v>400</v>
      </c>
      <c r="BV272">
        <v>19</v>
      </c>
      <c r="BW272">
        <v>0.04</v>
      </c>
      <c r="BX272">
        <v>0.04</v>
      </c>
      <c r="BY272">
        <v>26.451640395491602</v>
      </c>
      <c r="BZ272">
        <v>0.27523753397619499</v>
      </c>
      <c r="CA272">
        <v>8.0790592796513294E-2</v>
      </c>
      <c r="CB272">
        <v>1</v>
      </c>
      <c r="CC272">
        <v>-45.372217073170702</v>
      </c>
      <c r="CD272">
        <v>-0.58405087108034903</v>
      </c>
      <c r="CE272">
        <v>0.13107424614007801</v>
      </c>
      <c r="CF272">
        <v>0</v>
      </c>
      <c r="CG272">
        <v>1.5826131707317099</v>
      </c>
      <c r="CH272">
        <v>3.92554703832746E-2</v>
      </c>
      <c r="CI272">
        <v>4.0790024121306404E-3</v>
      </c>
      <c r="CJ272">
        <v>1</v>
      </c>
      <c r="CK272">
        <v>2</v>
      </c>
      <c r="CL272">
        <v>3</v>
      </c>
      <c r="CM272" t="s">
        <v>254</v>
      </c>
      <c r="CN272">
        <v>1.8608100000000001</v>
      </c>
      <c r="CO272">
        <v>1.8577600000000001</v>
      </c>
      <c r="CP272">
        <v>1.8605</v>
      </c>
      <c r="CQ272">
        <v>1.8533299999999999</v>
      </c>
      <c r="CR272">
        <v>1.85189</v>
      </c>
      <c r="CS272">
        <v>1.8527199999999999</v>
      </c>
      <c r="CT272">
        <v>1.8564000000000001</v>
      </c>
      <c r="CU272">
        <v>1.8626499999999999</v>
      </c>
      <c r="CV272" t="s">
        <v>240</v>
      </c>
      <c r="CW272" t="s">
        <v>19</v>
      </c>
      <c r="CX272" t="s">
        <v>19</v>
      </c>
      <c r="CY272" t="s">
        <v>19</v>
      </c>
      <c r="CZ272" t="s">
        <v>241</v>
      </c>
      <c r="DA272" t="s">
        <v>242</v>
      </c>
      <c r="DB272" t="s">
        <v>243</v>
      </c>
      <c r="DC272" t="s">
        <v>243</v>
      </c>
      <c r="DD272" t="s">
        <v>243</v>
      </c>
      <c r="DE272" t="s">
        <v>243</v>
      </c>
      <c r="DF272">
        <v>0</v>
      </c>
      <c r="DG272">
        <v>100</v>
      </c>
      <c r="DH272">
        <v>100</v>
      </c>
      <c r="DI272">
        <v>-0.51400000000000001</v>
      </c>
      <c r="DJ272">
        <v>2.4E-2</v>
      </c>
      <c r="DK272">
        <v>3</v>
      </c>
      <c r="DL272">
        <v>620.18899999999996</v>
      </c>
      <c r="DM272">
        <v>287.70600000000002</v>
      </c>
      <c r="DN272">
        <v>22.999600000000001</v>
      </c>
      <c r="DO272">
        <v>24.836300000000001</v>
      </c>
      <c r="DP272">
        <v>30.0001</v>
      </c>
      <c r="DQ272">
        <v>24.9085</v>
      </c>
      <c r="DR272">
        <v>24.917400000000001</v>
      </c>
      <c r="DS272">
        <v>35.546100000000003</v>
      </c>
      <c r="DT272">
        <v>28.0488</v>
      </c>
      <c r="DU272">
        <v>82.874700000000004</v>
      </c>
      <c r="DV272">
        <v>23</v>
      </c>
      <c r="DW272">
        <v>865.83</v>
      </c>
      <c r="DX272">
        <v>19</v>
      </c>
      <c r="DY272">
        <v>101.104</v>
      </c>
      <c r="DZ272">
        <v>105.07599999999999</v>
      </c>
    </row>
    <row r="273" spans="1:130" x14ac:dyDescent="0.25">
      <c r="A273">
        <v>257</v>
      </c>
      <c r="B273">
        <v>1560442504.5</v>
      </c>
      <c r="C273">
        <v>512</v>
      </c>
      <c r="D273" t="s">
        <v>756</v>
      </c>
      <c r="E273" t="s">
        <v>757</v>
      </c>
      <c r="G273">
        <v>1560442495.1607101</v>
      </c>
      <c r="H273">
        <f t="shared" ref="H273:H336" si="116">AX273*AI273*(AV273-AW273)/(100*AP273*(1000-AI273*AV273))</f>
        <v>9.7089558388150125E-4</v>
      </c>
      <c r="I273">
        <f t="shared" ref="I273:I336" si="117">AX273*AI273*(AU273-AT273*(1000-AI273*AW273)/(1000-AI273*AV273))/(100*AP273)</f>
        <v>26.488539028385688</v>
      </c>
      <c r="J273">
        <f t="shared" ref="J273:J336" si="118">AT273 - IF(AI273&gt;1, I273*AP273*100/(AK273*BF273), 0)</f>
        <v>798.82628571428597</v>
      </c>
      <c r="K273">
        <f t="shared" ref="K273:K336" si="119">((Q273-H273/2)*J273-I273)/(Q273+H273/2)</f>
        <v>360.58030567689127</v>
      </c>
      <c r="L273">
        <f t="shared" ref="L273:L336" si="120">K273*(AY273+AZ273)/1000</f>
        <v>35.89489218718672</v>
      </c>
      <c r="M273">
        <f t="shared" ref="M273:M336" si="121">(AT273 - IF(AI273&gt;1, I273*AP273*100/(AK273*BF273), 0))*(AY273+AZ273)/1000</f>
        <v>79.521213306916181</v>
      </c>
      <c r="N273">
        <f t="shared" ref="N273:N336" si="122">2/((1/P273-1/O273)+SIGN(P273)*SQRT((1/P273-1/O273)*(1/P273-1/O273) + 4*AQ273/((AQ273+1)*(AQ273+1))*(2*1/P273*1/O273-1/O273*1/O273)))</f>
        <v>0.10017420260901448</v>
      </c>
      <c r="O273">
        <f t="shared" ref="O273:O336" si="123">AF273+AE273*AP273+AD273*AP273*AP273</f>
        <v>3</v>
      </c>
      <c r="P273">
        <f t="shared" ref="P273:P336" si="124">H273*(1000-(1000*0.61365*EXP(17.502*T273/(240.97+T273))/(AY273+AZ273)+AV273)/2)/(1000*0.61365*EXP(17.502*T273/(240.97+T273))/(AY273+AZ273)-AV273)</f>
        <v>9.8529188788907485E-2</v>
      </c>
      <c r="Q273">
        <f t="shared" ref="Q273:Q336" si="125">1/((AQ273+1)/(N273/1.6)+1/(O273/1.37)) + AQ273/((AQ273+1)/(N273/1.6) + AQ273/(O273/1.37))</f>
        <v>6.1726454161267701E-2</v>
      </c>
      <c r="R273">
        <f t="shared" ref="R273:R336" si="126">(AM273*AO273)</f>
        <v>215.02203186056676</v>
      </c>
      <c r="S273">
        <f t="shared" ref="S273:S336" si="127">(BA273+(R273+2*0.95*0.0000000567*(((BA273+$B$7)+273)^4-(BA273+273)^4)-44100*H273)/(1.84*29.3*O273+8*0.95*0.0000000567*(BA273+273)^3))</f>
        <v>24.421513329390539</v>
      </c>
      <c r="T273">
        <f t="shared" ref="T273:T336" si="128">($C$7*BB273+$D$7*BC273+$E$7*S273)</f>
        <v>24.02953928571425</v>
      </c>
      <c r="U273">
        <f t="shared" ref="U273:U336" si="129">0.61365*EXP(17.502*T273/(240.97+T273))</f>
        <v>3.0002929567182117</v>
      </c>
      <c r="V273">
        <f t="shared" ref="V273:V336" si="130">(W273/X273*100)</f>
        <v>70.65518952305753</v>
      </c>
      <c r="W273">
        <f t="shared" ref="W273:W336" si="131">AV273*(AY273+AZ273)/1000</f>
        <v>2.0442164016723998</v>
      </c>
      <c r="X273">
        <f t="shared" ref="X273:X336" si="132">0.61365*EXP(17.502*BA273/(240.97+BA273))</f>
        <v>2.8932289552564185</v>
      </c>
      <c r="Y273">
        <f t="shared" ref="Y273:Y336" si="133">(U273-AV273*(AY273+AZ273)/1000)</f>
        <v>0.9560765550458119</v>
      </c>
      <c r="Z273">
        <f t="shared" ref="Z273:Z336" si="134">(-H273*44100)</f>
        <v>-42.816495249174203</v>
      </c>
      <c r="AA273">
        <f t="shared" ref="AA273:AA336" si="135">2*29.3*O273*0.92*(BA273-T273)</f>
        <v>-97.634246914279771</v>
      </c>
      <c r="AB273">
        <f t="shared" ref="AB273:AB336" si="136">2*0.95*0.0000000567*(((BA273+$B$7)+273)^4-(T273+273)^4)</f>
        <v>-6.7962114945904286</v>
      </c>
      <c r="AC273">
        <f t="shared" ref="AC273:AC336" si="137">R273+AB273+Z273+AA273</f>
        <v>67.775078202522337</v>
      </c>
      <c r="AD273">
        <v>0</v>
      </c>
      <c r="AE273">
        <v>0</v>
      </c>
      <c r="AF273">
        <v>3</v>
      </c>
      <c r="AG273">
        <v>6</v>
      </c>
      <c r="AH273">
        <v>1</v>
      </c>
      <c r="AI273">
        <f t="shared" ref="AI273:AI336" si="138">IF(AG273*$H$13&gt;=AK273,1,(AK273/(AK273-AG273*$H$13)))</f>
        <v>1</v>
      </c>
      <c r="AJ273">
        <f t="shared" ref="AJ273:AJ336" si="139">(AI273-1)*100</f>
        <v>0</v>
      </c>
      <c r="AK273">
        <f t="shared" ref="AK273:AK336" si="140">MAX(0,($B$13+$C$13*BF273)/(1+$D$13*BF273)*AY273/(BA273+273)*$E$13)</f>
        <v>67898.069091692989</v>
      </c>
      <c r="AL273">
        <f t="shared" ref="AL273:AL336" si="141">$B$11*BG273+$C$11*BH273+$D$11*BI273</f>
        <v>1200.00107142857</v>
      </c>
      <c r="AM273">
        <f t="shared" ref="AM273:AM336" si="142">AL273*AN273</f>
        <v>963.36166050071358</v>
      </c>
      <c r="AN273">
        <f t="shared" ref="AN273:AN336" si="143">($B$11*$D$9+$C$11*$D$9+$D$11*(BJ273*$E$9+BK273*$F$9+BL273*$G$9+BM273*$H$9))/($B$11+$C$11+$D$11)</f>
        <v>0.80280066696428587</v>
      </c>
      <c r="AO273">
        <f t="shared" ref="AO273:AO336" si="144">($B$11*$K$9+$C$11*$K$9+$D$11*(BJ273*$L$9+BK273*$M$9+BL273*$N$9+BM273*$O$9))/($B$11+$C$11+$D$11)</f>
        <v>0.22319969817857152</v>
      </c>
      <c r="AP273">
        <v>10</v>
      </c>
      <c r="AQ273">
        <v>1</v>
      </c>
      <c r="AR273" t="s">
        <v>237</v>
      </c>
      <c r="AS273">
        <v>1560442495.1607101</v>
      </c>
      <c r="AT273">
        <v>798.82628571428597</v>
      </c>
      <c r="AU273">
        <v>844.25721428571399</v>
      </c>
      <c r="AV273">
        <v>20.535071428571399</v>
      </c>
      <c r="AW273">
        <v>18.9504642857143</v>
      </c>
      <c r="AX273">
        <v>600.12235714285703</v>
      </c>
      <c r="AY273">
        <v>99.447014285714303</v>
      </c>
      <c r="AZ273">
        <v>0.10055285</v>
      </c>
      <c r="BA273">
        <v>23.425875000000001</v>
      </c>
      <c r="BB273">
        <v>24.1665321428571</v>
      </c>
      <c r="BC273">
        <v>23.8925464285714</v>
      </c>
      <c r="BD273">
        <v>0</v>
      </c>
      <c r="BE273">
        <v>0</v>
      </c>
      <c r="BF273">
        <v>13001.828571428599</v>
      </c>
      <c r="BG273">
        <v>1041.03357142857</v>
      </c>
      <c r="BH273">
        <v>18.698607142857099</v>
      </c>
      <c r="BI273">
        <v>1200.00107142857</v>
      </c>
      <c r="BJ273">
        <v>0.33000475000000001</v>
      </c>
      <c r="BK273">
        <v>0.32999292857142898</v>
      </c>
      <c r="BL273">
        <v>0.33000085714285698</v>
      </c>
      <c r="BM273">
        <v>1.0001174999999999E-2</v>
      </c>
      <c r="BN273">
        <v>26</v>
      </c>
      <c r="BO273">
        <v>17743.142857142899</v>
      </c>
      <c r="BP273">
        <v>1560439127</v>
      </c>
      <c r="BQ273" t="s">
        <v>238</v>
      </c>
      <c r="BR273">
        <v>2</v>
      </c>
      <c r="BS273">
        <v>-0.51400000000000001</v>
      </c>
      <c r="BT273">
        <v>2.4E-2</v>
      </c>
      <c r="BU273">
        <v>400</v>
      </c>
      <c r="BV273">
        <v>19</v>
      </c>
      <c r="BW273">
        <v>0.04</v>
      </c>
      <c r="BX273">
        <v>0.04</v>
      </c>
      <c r="BY273">
        <v>26.474112418913101</v>
      </c>
      <c r="BZ273">
        <v>0.23849599567999299</v>
      </c>
      <c r="CA273">
        <v>7.7870014325701606E-2</v>
      </c>
      <c r="CB273">
        <v>1</v>
      </c>
      <c r="CC273">
        <v>-45.415273170731702</v>
      </c>
      <c r="CD273">
        <v>-0.57182090592352997</v>
      </c>
      <c r="CE273">
        <v>0.129731777750246</v>
      </c>
      <c r="CF273">
        <v>0</v>
      </c>
      <c r="CG273">
        <v>1.5840031707317099</v>
      </c>
      <c r="CH273">
        <v>3.9812404181190399E-2</v>
      </c>
      <c r="CI273">
        <v>4.1320003063681299E-3</v>
      </c>
      <c r="CJ273">
        <v>1</v>
      </c>
      <c r="CK273">
        <v>2</v>
      </c>
      <c r="CL273">
        <v>3</v>
      </c>
      <c r="CM273" t="s">
        <v>254</v>
      </c>
      <c r="CN273">
        <v>1.8608100000000001</v>
      </c>
      <c r="CO273">
        <v>1.8577600000000001</v>
      </c>
      <c r="CP273">
        <v>1.8605</v>
      </c>
      <c r="CQ273">
        <v>1.8533299999999999</v>
      </c>
      <c r="CR273">
        <v>1.8518699999999999</v>
      </c>
      <c r="CS273">
        <v>1.8527199999999999</v>
      </c>
      <c r="CT273">
        <v>1.85639</v>
      </c>
      <c r="CU273">
        <v>1.86266</v>
      </c>
      <c r="CV273" t="s">
        <v>240</v>
      </c>
      <c r="CW273" t="s">
        <v>19</v>
      </c>
      <c r="CX273" t="s">
        <v>19</v>
      </c>
      <c r="CY273" t="s">
        <v>19</v>
      </c>
      <c r="CZ273" t="s">
        <v>241</v>
      </c>
      <c r="DA273" t="s">
        <v>242</v>
      </c>
      <c r="DB273" t="s">
        <v>243</v>
      </c>
      <c r="DC273" t="s">
        <v>243</v>
      </c>
      <c r="DD273" t="s">
        <v>243</v>
      </c>
      <c r="DE273" t="s">
        <v>243</v>
      </c>
      <c r="DF273">
        <v>0</v>
      </c>
      <c r="DG273">
        <v>100</v>
      </c>
      <c r="DH273">
        <v>100</v>
      </c>
      <c r="DI273">
        <v>-0.51400000000000001</v>
      </c>
      <c r="DJ273">
        <v>2.4E-2</v>
      </c>
      <c r="DK273">
        <v>3</v>
      </c>
      <c r="DL273">
        <v>620.20799999999997</v>
      </c>
      <c r="DM273">
        <v>287.65100000000001</v>
      </c>
      <c r="DN273">
        <v>22.999500000000001</v>
      </c>
      <c r="DO273">
        <v>24.835799999999999</v>
      </c>
      <c r="DP273">
        <v>30</v>
      </c>
      <c r="DQ273">
        <v>24.9085</v>
      </c>
      <c r="DR273">
        <v>24.917400000000001</v>
      </c>
      <c r="DS273">
        <v>35.683300000000003</v>
      </c>
      <c r="DT273">
        <v>28.0488</v>
      </c>
      <c r="DU273">
        <v>82.874700000000004</v>
      </c>
      <c r="DV273">
        <v>23</v>
      </c>
      <c r="DW273">
        <v>870.83</v>
      </c>
      <c r="DX273">
        <v>19</v>
      </c>
      <c r="DY273">
        <v>101.104</v>
      </c>
      <c r="DZ273">
        <v>105.07599999999999</v>
      </c>
    </row>
    <row r="274" spans="1:130" x14ac:dyDescent="0.25">
      <c r="A274">
        <v>258</v>
      </c>
      <c r="B274">
        <v>1560442506.5</v>
      </c>
      <c r="C274">
        <v>514</v>
      </c>
      <c r="D274" t="s">
        <v>758</v>
      </c>
      <c r="E274" t="s">
        <v>759</v>
      </c>
      <c r="G274">
        <v>1560442497.1607101</v>
      </c>
      <c r="H274">
        <f t="shared" si="116"/>
        <v>9.7156665333244119E-4</v>
      </c>
      <c r="I274">
        <f t="shared" si="117"/>
        <v>26.504391351409364</v>
      </c>
      <c r="J274">
        <f t="shared" si="118"/>
        <v>802.13128571428604</v>
      </c>
      <c r="K274">
        <f t="shared" si="119"/>
        <v>363.99395808760846</v>
      </c>
      <c r="L274">
        <f t="shared" si="120"/>
        <v>36.234471896122294</v>
      </c>
      <c r="M274">
        <f t="shared" si="121"/>
        <v>79.849686741831121</v>
      </c>
      <c r="N274">
        <f t="shared" si="122"/>
        <v>0.10027268149002301</v>
      </c>
      <c r="O274">
        <f t="shared" si="123"/>
        <v>3</v>
      </c>
      <c r="P274">
        <f t="shared" si="124"/>
        <v>9.8624458340309029E-2</v>
      </c>
      <c r="Q274">
        <f t="shared" si="125"/>
        <v>6.1786279882363973E-2</v>
      </c>
      <c r="R274">
        <f t="shared" si="126"/>
        <v>215.02176172909398</v>
      </c>
      <c r="S274">
        <f t="shared" si="127"/>
        <v>24.418942232479541</v>
      </c>
      <c r="T274">
        <f t="shared" si="128"/>
        <v>24.027446428571452</v>
      </c>
      <c r="U274">
        <f t="shared" si="129"/>
        <v>2.9999158712439105</v>
      </c>
      <c r="V274">
        <f t="shared" si="130"/>
        <v>70.661632402228904</v>
      </c>
      <c r="W274">
        <f t="shared" si="131"/>
        <v>2.044106809049667</v>
      </c>
      <c r="X274">
        <f t="shared" si="132"/>
        <v>2.8928100576759235</v>
      </c>
      <c r="Y274">
        <f t="shared" si="133"/>
        <v>0.95580906219424344</v>
      </c>
      <c r="Z274">
        <f t="shared" si="134"/>
        <v>-42.846089411960655</v>
      </c>
      <c r="AA274">
        <f t="shared" si="135"/>
        <v>-97.683922971432324</v>
      </c>
      <c r="AB274">
        <f t="shared" si="136"/>
        <v>-6.7995149639663843</v>
      </c>
      <c r="AC274">
        <f t="shared" si="137"/>
        <v>67.692234381734622</v>
      </c>
      <c r="AD274">
        <v>0</v>
      </c>
      <c r="AE274">
        <v>0</v>
      </c>
      <c r="AF274">
        <v>3</v>
      </c>
      <c r="AG274">
        <v>6</v>
      </c>
      <c r="AH274">
        <v>1</v>
      </c>
      <c r="AI274">
        <f t="shared" si="138"/>
        <v>1</v>
      </c>
      <c r="AJ274">
        <f t="shared" si="139"/>
        <v>0</v>
      </c>
      <c r="AK274">
        <f t="shared" si="140"/>
        <v>67891.837499249028</v>
      </c>
      <c r="AL274">
        <f t="shared" si="141"/>
        <v>1199.9996428571401</v>
      </c>
      <c r="AM274">
        <f t="shared" si="142"/>
        <v>963.36049971405032</v>
      </c>
      <c r="AN274">
        <f t="shared" si="143"/>
        <v>0.80280065535714362</v>
      </c>
      <c r="AO274">
        <f t="shared" si="144"/>
        <v>0.22319968671428594</v>
      </c>
      <c r="AP274">
        <v>10</v>
      </c>
      <c r="AQ274">
        <v>1</v>
      </c>
      <c r="AR274" t="s">
        <v>237</v>
      </c>
      <c r="AS274">
        <v>1560442497.1607101</v>
      </c>
      <c r="AT274">
        <v>802.13128571428604</v>
      </c>
      <c r="AU274">
        <v>847.59342857142894</v>
      </c>
      <c r="AV274">
        <v>20.534107142857099</v>
      </c>
      <c r="AW274">
        <v>18.948453571428601</v>
      </c>
      <c r="AX274">
        <v>600.14142857142804</v>
      </c>
      <c r="AY274">
        <v>99.446296428571401</v>
      </c>
      <c r="AZ274">
        <v>0.100608378571429</v>
      </c>
      <c r="BA274">
        <v>23.423475</v>
      </c>
      <c r="BB274">
        <v>24.164353571428599</v>
      </c>
      <c r="BC274">
        <v>23.890539285714301</v>
      </c>
      <c r="BD274">
        <v>0</v>
      </c>
      <c r="BE274">
        <v>0</v>
      </c>
      <c r="BF274">
        <v>13000.4857142857</v>
      </c>
      <c r="BG274">
        <v>1041.0285714285701</v>
      </c>
      <c r="BH274">
        <v>18.7031178571429</v>
      </c>
      <c r="BI274">
        <v>1199.9996428571401</v>
      </c>
      <c r="BJ274">
        <v>0.33000482142857201</v>
      </c>
      <c r="BK274">
        <v>0.32999278571428597</v>
      </c>
      <c r="BL274">
        <v>0.33000089285714301</v>
      </c>
      <c r="BM274">
        <v>1.00011714285714E-2</v>
      </c>
      <c r="BN274">
        <v>26</v>
      </c>
      <c r="BO274">
        <v>17743.125</v>
      </c>
      <c r="BP274">
        <v>1560439127</v>
      </c>
      <c r="BQ274" t="s">
        <v>238</v>
      </c>
      <c r="BR274">
        <v>2</v>
      </c>
      <c r="BS274">
        <v>-0.51400000000000001</v>
      </c>
      <c r="BT274">
        <v>2.4E-2</v>
      </c>
      <c r="BU274">
        <v>400</v>
      </c>
      <c r="BV274">
        <v>19</v>
      </c>
      <c r="BW274">
        <v>0.04</v>
      </c>
      <c r="BX274">
        <v>0.04</v>
      </c>
      <c r="BY274">
        <v>26.492061788942401</v>
      </c>
      <c r="BZ274">
        <v>0.28393976490751599</v>
      </c>
      <c r="CA274">
        <v>8.0812883826469006E-2</v>
      </c>
      <c r="CB274">
        <v>1</v>
      </c>
      <c r="CC274">
        <v>-45.444290243902401</v>
      </c>
      <c r="CD274">
        <v>-0.65284808362374702</v>
      </c>
      <c r="CE274">
        <v>0.1361117919389</v>
      </c>
      <c r="CF274">
        <v>0</v>
      </c>
      <c r="CG274">
        <v>1.5851019512195099</v>
      </c>
      <c r="CH274">
        <v>4.0792891986078599E-2</v>
      </c>
      <c r="CI274">
        <v>4.20512939942557E-3</v>
      </c>
      <c r="CJ274">
        <v>1</v>
      </c>
      <c r="CK274">
        <v>2</v>
      </c>
      <c r="CL274">
        <v>3</v>
      </c>
      <c r="CM274" t="s">
        <v>254</v>
      </c>
      <c r="CN274">
        <v>1.8608100000000001</v>
      </c>
      <c r="CO274">
        <v>1.8577600000000001</v>
      </c>
      <c r="CP274">
        <v>1.8605100000000001</v>
      </c>
      <c r="CQ274">
        <v>1.8533299999999999</v>
      </c>
      <c r="CR274">
        <v>1.8518600000000001</v>
      </c>
      <c r="CS274">
        <v>1.8527199999999999</v>
      </c>
      <c r="CT274">
        <v>1.85639</v>
      </c>
      <c r="CU274">
        <v>1.86266</v>
      </c>
      <c r="CV274" t="s">
        <v>240</v>
      </c>
      <c r="CW274" t="s">
        <v>19</v>
      </c>
      <c r="CX274" t="s">
        <v>19</v>
      </c>
      <c r="CY274" t="s">
        <v>19</v>
      </c>
      <c r="CZ274" t="s">
        <v>241</v>
      </c>
      <c r="DA274" t="s">
        <v>242</v>
      </c>
      <c r="DB274" t="s">
        <v>243</v>
      </c>
      <c r="DC274" t="s">
        <v>243</v>
      </c>
      <c r="DD274" t="s">
        <v>243</v>
      </c>
      <c r="DE274" t="s">
        <v>243</v>
      </c>
      <c r="DF274">
        <v>0</v>
      </c>
      <c r="DG274">
        <v>100</v>
      </c>
      <c r="DH274">
        <v>100</v>
      </c>
      <c r="DI274">
        <v>-0.51400000000000001</v>
      </c>
      <c r="DJ274">
        <v>2.4E-2</v>
      </c>
      <c r="DK274">
        <v>3</v>
      </c>
      <c r="DL274">
        <v>620.70100000000002</v>
      </c>
      <c r="DM274">
        <v>287.517</v>
      </c>
      <c r="DN274">
        <v>22.999500000000001</v>
      </c>
      <c r="DO274">
        <v>24.834800000000001</v>
      </c>
      <c r="DP274">
        <v>30</v>
      </c>
      <c r="DQ274">
        <v>24.9085</v>
      </c>
      <c r="DR274">
        <v>24.917400000000001</v>
      </c>
      <c r="DS274">
        <v>35.762900000000002</v>
      </c>
      <c r="DT274">
        <v>28.0488</v>
      </c>
      <c r="DU274">
        <v>82.874700000000004</v>
      </c>
      <c r="DV274">
        <v>23</v>
      </c>
      <c r="DW274">
        <v>870.83</v>
      </c>
      <c r="DX274">
        <v>19</v>
      </c>
      <c r="DY274">
        <v>101.105</v>
      </c>
      <c r="DZ274">
        <v>105.07599999999999</v>
      </c>
    </row>
    <row r="275" spans="1:130" x14ac:dyDescent="0.25">
      <c r="A275">
        <v>259</v>
      </c>
      <c r="B275">
        <v>1560442508.5</v>
      </c>
      <c r="C275">
        <v>516</v>
      </c>
      <c r="D275" t="s">
        <v>760</v>
      </c>
      <c r="E275" t="s">
        <v>761</v>
      </c>
      <c r="G275">
        <v>1560442499.1607101</v>
      </c>
      <c r="H275">
        <f t="shared" si="116"/>
        <v>9.7238356303502426E-4</v>
      </c>
      <c r="I275">
        <f t="shared" si="117"/>
        <v>26.523039225258948</v>
      </c>
      <c r="J275">
        <f t="shared" si="118"/>
        <v>805.43553571428595</v>
      </c>
      <c r="K275">
        <f t="shared" si="119"/>
        <v>367.35509523618856</v>
      </c>
      <c r="L275">
        <f t="shared" si="120"/>
        <v>36.568650431640123</v>
      </c>
      <c r="M275">
        <f t="shared" si="121"/>
        <v>80.177710702010174</v>
      </c>
      <c r="N275">
        <f t="shared" si="122"/>
        <v>0.10036992760207446</v>
      </c>
      <c r="O275">
        <f t="shared" si="123"/>
        <v>3</v>
      </c>
      <c r="P275">
        <f t="shared" si="124"/>
        <v>9.8718532279101712E-2</v>
      </c>
      <c r="Q275">
        <f t="shared" si="125"/>
        <v>6.1845355072003914E-2</v>
      </c>
      <c r="R275">
        <f t="shared" si="126"/>
        <v>215.02182553932047</v>
      </c>
      <c r="S275">
        <f t="shared" si="127"/>
        <v>24.417099666563779</v>
      </c>
      <c r="T275">
        <f t="shared" si="128"/>
        <v>24.026289285714299</v>
      </c>
      <c r="U275">
        <f t="shared" si="129"/>
        <v>2.999707398088697</v>
      </c>
      <c r="V275">
        <f t="shared" si="130"/>
        <v>70.66546184866624</v>
      </c>
      <c r="W275">
        <f t="shared" si="131"/>
        <v>2.0440158602034009</v>
      </c>
      <c r="X275">
        <f t="shared" si="132"/>
        <v>2.8925245894249825</v>
      </c>
      <c r="Y275">
        <f t="shared" si="133"/>
        <v>0.95569153788529615</v>
      </c>
      <c r="Z275">
        <f t="shared" si="134"/>
        <v>-42.882115129844571</v>
      </c>
      <c r="AA275">
        <f t="shared" si="135"/>
        <v>-97.761325200000002</v>
      </c>
      <c r="AB275">
        <f t="shared" si="136"/>
        <v>-6.8048066621939167</v>
      </c>
      <c r="AC275">
        <f t="shared" si="137"/>
        <v>67.573578547281969</v>
      </c>
      <c r="AD275">
        <v>0</v>
      </c>
      <c r="AE275">
        <v>0</v>
      </c>
      <c r="AF275">
        <v>3</v>
      </c>
      <c r="AG275">
        <v>6</v>
      </c>
      <c r="AH275">
        <v>1</v>
      </c>
      <c r="AI275">
        <f t="shared" si="138"/>
        <v>1</v>
      </c>
      <c r="AJ275">
        <f t="shared" si="139"/>
        <v>0</v>
      </c>
      <c r="AK275">
        <f t="shared" si="140"/>
        <v>67886.199541929876</v>
      </c>
      <c r="AL275">
        <f t="shared" si="141"/>
        <v>1200</v>
      </c>
      <c r="AM275">
        <f t="shared" si="142"/>
        <v>963.36077250000028</v>
      </c>
      <c r="AN275">
        <f t="shared" si="143"/>
        <v>0.80280064375000026</v>
      </c>
      <c r="AO275">
        <f t="shared" si="144"/>
        <v>0.22319968975000007</v>
      </c>
      <c r="AP275">
        <v>10</v>
      </c>
      <c r="AQ275">
        <v>1</v>
      </c>
      <c r="AR275" t="s">
        <v>237</v>
      </c>
      <c r="AS275">
        <v>1560442499.1607101</v>
      </c>
      <c r="AT275">
        <v>805.43553571428595</v>
      </c>
      <c r="AU275">
        <v>850.93492857142905</v>
      </c>
      <c r="AV275">
        <v>20.533425000000001</v>
      </c>
      <c r="AW275">
        <v>18.946446428571399</v>
      </c>
      <c r="AX275">
        <v>600.14496428571397</v>
      </c>
      <c r="AY275">
        <v>99.445160714285706</v>
      </c>
      <c r="AZ275">
        <v>0.100621842857143</v>
      </c>
      <c r="BA275">
        <v>23.421839285714299</v>
      </c>
      <c r="BB275">
        <v>24.162442857142899</v>
      </c>
      <c r="BC275">
        <v>23.890135714285702</v>
      </c>
      <c r="BD275">
        <v>0</v>
      </c>
      <c r="BE275">
        <v>0</v>
      </c>
      <c r="BF275">
        <v>12999.367857142901</v>
      </c>
      <c r="BG275">
        <v>1041.02642857143</v>
      </c>
      <c r="BH275">
        <v>18.708528571428602</v>
      </c>
      <c r="BI275">
        <v>1200</v>
      </c>
      <c r="BJ275">
        <v>0.33000478571428599</v>
      </c>
      <c r="BK275">
        <v>0.32999296428571401</v>
      </c>
      <c r="BL275">
        <v>0.33000078571428598</v>
      </c>
      <c r="BM275">
        <v>1.0001153571428599E-2</v>
      </c>
      <c r="BN275">
        <v>26</v>
      </c>
      <c r="BO275">
        <v>17743.132142857099</v>
      </c>
      <c r="BP275">
        <v>1560439127</v>
      </c>
      <c r="BQ275" t="s">
        <v>238</v>
      </c>
      <c r="BR275">
        <v>2</v>
      </c>
      <c r="BS275">
        <v>-0.51400000000000001</v>
      </c>
      <c r="BT275">
        <v>2.4E-2</v>
      </c>
      <c r="BU275">
        <v>400</v>
      </c>
      <c r="BV275">
        <v>19</v>
      </c>
      <c r="BW275">
        <v>0.04</v>
      </c>
      <c r="BX275">
        <v>0.04</v>
      </c>
      <c r="BY275">
        <v>26.504158458771698</v>
      </c>
      <c r="BZ275">
        <v>0.224782718910636</v>
      </c>
      <c r="CA275">
        <v>7.8825031210003199E-2</v>
      </c>
      <c r="CB275">
        <v>1</v>
      </c>
      <c r="CC275">
        <v>-45.474582926829299</v>
      </c>
      <c r="CD275">
        <v>-0.65555540069680396</v>
      </c>
      <c r="CE275">
        <v>0.13970381195357701</v>
      </c>
      <c r="CF275">
        <v>0</v>
      </c>
      <c r="CG275">
        <v>1.5862009756097599</v>
      </c>
      <c r="CH275">
        <v>4.3434564459929603E-2</v>
      </c>
      <c r="CI275">
        <v>4.4038911867541599E-3</v>
      </c>
      <c r="CJ275">
        <v>1</v>
      </c>
      <c r="CK275">
        <v>2</v>
      </c>
      <c r="CL275">
        <v>3</v>
      </c>
      <c r="CM275" t="s">
        <v>254</v>
      </c>
      <c r="CN275">
        <v>1.8608100000000001</v>
      </c>
      <c r="CO275">
        <v>1.8577600000000001</v>
      </c>
      <c r="CP275">
        <v>1.8605100000000001</v>
      </c>
      <c r="CQ275">
        <v>1.8533299999999999</v>
      </c>
      <c r="CR275">
        <v>1.8518699999999999</v>
      </c>
      <c r="CS275">
        <v>1.8527199999999999</v>
      </c>
      <c r="CT275">
        <v>1.85639</v>
      </c>
      <c r="CU275">
        <v>1.8626499999999999</v>
      </c>
      <c r="CV275" t="s">
        <v>240</v>
      </c>
      <c r="CW275" t="s">
        <v>19</v>
      </c>
      <c r="CX275" t="s">
        <v>19</v>
      </c>
      <c r="CY275" t="s">
        <v>19</v>
      </c>
      <c r="CZ275" t="s">
        <v>241</v>
      </c>
      <c r="DA275" t="s">
        <v>242</v>
      </c>
      <c r="DB275" t="s">
        <v>243</v>
      </c>
      <c r="DC275" t="s">
        <v>243</v>
      </c>
      <c r="DD275" t="s">
        <v>243</v>
      </c>
      <c r="DE275" t="s">
        <v>243</v>
      </c>
      <c r="DF275">
        <v>0</v>
      </c>
      <c r="DG275">
        <v>100</v>
      </c>
      <c r="DH275">
        <v>100</v>
      </c>
      <c r="DI275">
        <v>-0.51400000000000001</v>
      </c>
      <c r="DJ275">
        <v>2.4E-2</v>
      </c>
      <c r="DK275">
        <v>3</v>
      </c>
      <c r="DL275">
        <v>620.75900000000001</v>
      </c>
      <c r="DM275">
        <v>287.71699999999998</v>
      </c>
      <c r="DN275">
        <v>22.999500000000001</v>
      </c>
      <c r="DO275">
        <v>24.834299999999999</v>
      </c>
      <c r="DP275">
        <v>30</v>
      </c>
      <c r="DQ275">
        <v>24.9085</v>
      </c>
      <c r="DR275">
        <v>24.917400000000001</v>
      </c>
      <c r="DS275">
        <v>35.878599999999999</v>
      </c>
      <c r="DT275">
        <v>28.0488</v>
      </c>
      <c r="DU275">
        <v>82.874700000000004</v>
      </c>
      <c r="DV275">
        <v>23</v>
      </c>
      <c r="DW275">
        <v>875.83</v>
      </c>
      <c r="DX275">
        <v>19</v>
      </c>
      <c r="DY275">
        <v>101.105</v>
      </c>
      <c r="DZ275">
        <v>105.075</v>
      </c>
    </row>
    <row r="276" spans="1:130" x14ac:dyDescent="0.25">
      <c r="A276">
        <v>260</v>
      </c>
      <c r="B276">
        <v>1560442510.5</v>
      </c>
      <c r="C276">
        <v>518</v>
      </c>
      <c r="D276" t="s">
        <v>762</v>
      </c>
      <c r="E276" t="s">
        <v>763</v>
      </c>
      <c r="G276">
        <v>1560442501.1607101</v>
      </c>
      <c r="H276">
        <f t="shared" si="116"/>
        <v>9.732521544505941E-4</v>
      </c>
      <c r="I276">
        <f t="shared" si="117"/>
        <v>26.535583890448024</v>
      </c>
      <c r="J276">
        <f t="shared" si="118"/>
        <v>808.73699999999997</v>
      </c>
      <c r="K276">
        <f t="shared" si="119"/>
        <v>370.92344737109124</v>
      </c>
      <c r="L276">
        <f t="shared" si="120"/>
        <v>36.923332866888622</v>
      </c>
      <c r="M276">
        <f t="shared" si="121"/>
        <v>80.505197674640741</v>
      </c>
      <c r="N276">
        <f t="shared" si="122"/>
        <v>0.10049364318210779</v>
      </c>
      <c r="O276">
        <f t="shared" si="123"/>
        <v>3</v>
      </c>
      <c r="P276">
        <f t="shared" si="124"/>
        <v>9.8838207915602855E-2</v>
      </c>
      <c r="Q276">
        <f t="shared" si="125"/>
        <v>6.1920507630763587E-2</v>
      </c>
      <c r="R276">
        <f t="shared" si="126"/>
        <v>215.02204582931063</v>
      </c>
      <c r="S276">
        <f t="shared" si="127"/>
        <v>24.416033597387784</v>
      </c>
      <c r="T276">
        <f t="shared" si="128"/>
        <v>24.024042857142852</v>
      </c>
      <c r="U276">
        <f t="shared" si="129"/>
        <v>2.9993027132209087</v>
      </c>
      <c r="V276">
        <f t="shared" si="130"/>
        <v>70.666012134511163</v>
      </c>
      <c r="W276">
        <f t="shared" si="131"/>
        <v>2.0439273960272968</v>
      </c>
      <c r="X276">
        <f t="shared" si="132"/>
        <v>2.8923768786283381</v>
      </c>
      <c r="Y276">
        <f t="shared" si="133"/>
        <v>0.95537531719361191</v>
      </c>
      <c r="Z276">
        <f t="shared" si="134"/>
        <v>-42.920420011271197</v>
      </c>
      <c r="AA276">
        <f t="shared" si="135"/>
        <v>-97.534894799992486</v>
      </c>
      <c r="AB276">
        <f t="shared" si="136"/>
        <v>-6.7889394951734081</v>
      </c>
      <c r="AC276">
        <f t="shared" si="137"/>
        <v>67.777791522873542</v>
      </c>
      <c r="AD276">
        <v>0</v>
      </c>
      <c r="AE276">
        <v>0</v>
      </c>
      <c r="AF276">
        <v>3</v>
      </c>
      <c r="AG276">
        <v>5</v>
      </c>
      <c r="AH276">
        <v>1</v>
      </c>
      <c r="AI276">
        <f t="shared" si="138"/>
        <v>1</v>
      </c>
      <c r="AJ276">
        <f t="shared" si="139"/>
        <v>0</v>
      </c>
      <c r="AK276">
        <f t="shared" si="140"/>
        <v>67884.546979077684</v>
      </c>
      <c r="AL276">
        <f t="shared" si="141"/>
        <v>1200.00107142857</v>
      </c>
      <c r="AM276">
        <f t="shared" si="142"/>
        <v>963.36166050071324</v>
      </c>
      <c r="AN276">
        <f t="shared" si="143"/>
        <v>0.80280066696428554</v>
      </c>
      <c r="AO276">
        <f t="shared" si="144"/>
        <v>0.22319971267857139</v>
      </c>
      <c r="AP276">
        <v>10</v>
      </c>
      <c r="AQ276">
        <v>1</v>
      </c>
      <c r="AR276" t="s">
        <v>237</v>
      </c>
      <c r="AS276">
        <v>1560442501.1607101</v>
      </c>
      <c r="AT276">
        <v>808.73699999999997</v>
      </c>
      <c r="AU276">
        <v>854.26553571428599</v>
      </c>
      <c r="AV276">
        <v>20.532832142857099</v>
      </c>
      <c r="AW276">
        <v>18.944375000000001</v>
      </c>
      <c r="AX276">
        <v>600.12228571428602</v>
      </c>
      <c r="AY276">
        <v>99.443828571428597</v>
      </c>
      <c r="AZ276">
        <v>0.10051980714285701</v>
      </c>
      <c r="BA276">
        <v>23.420992857142899</v>
      </c>
      <c r="BB276">
        <v>24.1582785714286</v>
      </c>
      <c r="BC276">
        <v>23.889807142857101</v>
      </c>
      <c r="BD276">
        <v>0</v>
      </c>
      <c r="BE276">
        <v>0</v>
      </c>
      <c r="BF276">
        <v>12999.1678571429</v>
      </c>
      <c r="BG276">
        <v>1041.0225</v>
      </c>
      <c r="BH276">
        <v>18.712996428571401</v>
      </c>
      <c r="BI276">
        <v>1200.00107142857</v>
      </c>
      <c r="BJ276">
        <v>0.33000464285714298</v>
      </c>
      <c r="BK276">
        <v>0.32999325000000002</v>
      </c>
      <c r="BL276">
        <v>0.33000071428571398</v>
      </c>
      <c r="BM276">
        <v>1.00011607142857E-2</v>
      </c>
      <c r="BN276">
        <v>26</v>
      </c>
      <c r="BO276">
        <v>17743.150000000001</v>
      </c>
      <c r="BP276">
        <v>1560439127</v>
      </c>
      <c r="BQ276" t="s">
        <v>238</v>
      </c>
      <c r="BR276">
        <v>2</v>
      </c>
      <c r="BS276">
        <v>-0.51400000000000001</v>
      </c>
      <c r="BT276">
        <v>2.4E-2</v>
      </c>
      <c r="BU276">
        <v>400</v>
      </c>
      <c r="BV276">
        <v>19</v>
      </c>
      <c r="BW276">
        <v>0.04</v>
      </c>
      <c r="BX276">
        <v>0.04</v>
      </c>
      <c r="BY276">
        <v>26.533293902549499</v>
      </c>
      <c r="BZ276">
        <v>0.30637386809063</v>
      </c>
      <c r="CA276">
        <v>8.6975817708654896E-2</v>
      </c>
      <c r="CB276">
        <v>1</v>
      </c>
      <c r="CC276">
        <v>-45.528726829268301</v>
      </c>
      <c r="CD276">
        <v>-0.83644390243901501</v>
      </c>
      <c r="CE276">
        <v>0.157622624388806</v>
      </c>
      <c r="CF276">
        <v>0</v>
      </c>
      <c r="CG276">
        <v>1.5874970731707301</v>
      </c>
      <c r="CH276">
        <v>4.3288641114985697E-2</v>
      </c>
      <c r="CI276">
        <v>4.3847325161916603E-3</v>
      </c>
      <c r="CJ276">
        <v>1</v>
      </c>
      <c r="CK276">
        <v>2</v>
      </c>
      <c r="CL276">
        <v>3</v>
      </c>
      <c r="CM276" t="s">
        <v>254</v>
      </c>
      <c r="CN276">
        <v>1.8608100000000001</v>
      </c>
      <c r="CO276">
        <v>1.8577600000000001</v>
      </c>
      <c r="CP276">
        <v>1.8605100000000001</v>
      </c>
      <c r="CQ276">
        <v>1.8533299999999999</v>
      </c>
      <c r="CR276">
        <v>1.8518699999999999</v>
      </c>
      <c r="CS276">
        <v>1.8527199999999999</v>
      </c>
      <c r="CT276">
        <v>1.8564000000000001</v>
      </c>
      <c r="CU276">
        <v>1.86266</v>
      </c>
      <c r="CV276" t="s">
        <v>240</v>
      </c>
      <c r="CW276" t="s">
        <v>19</v>
      </c>
      <c r="CX276" t="s">
        <v>19</v>
      </c>
      <c r="CY276" t="s">
        <v>19</v>
      </c>
      <c r="CZ276" t="s">
        <v>241</v>
      </c>
      <c r="DA276" t="s">
        <v>242</v>
      </c>
      <c r="DB276" t="s">
        <v>243</v>
      </c>
      <c r="DC276" t="s">
        <v>243</v>
      </c>
      <c r="DD276" t="s">
        <v>243</v>
      </c>
      <c r="DE276" t="s">
        <v>243</v>
      </c>
      <c r="DF276">
        <v>0</v>
      </c>
      <c r="DG276">
        <v>100</v>
      </c>
      <c r="DH276">
        <v>100</v>
      </c>
      <c r="DI276">
        <v>-0.51400000000000001</v>
      </c>
      <c r="DJ276">
        <v>2.4E-2</v>
      </c>
      <c r="DK276">
        <v>3</v>
      </c>
      <c r="DL276">
        <v>620.74</v>
      </c>
      <c r="DM276">
        <v>287.82900000000001</v>
      </c>
      <c r="DN276">
        <v>22.999600000000001</v>
      </c>
      <c r="DO276">
        <v>24.834299999999999</v>
      </c>
      <c r="DP276">
        <v>30</v>
      </c>
      <c r="DQ276">
        <v>24.9085</v>
      </c>
      <c r="DR276">
        <v>24.917400000000001</v>
      </c>
      <c r="DS276">
        <v>36.011699999999998</v>
      </c>
      <c r="DT276">
        <v>28.0488</v>
      </c>
      <c r="DU276">
        <v>82.874700000000004</v>
      </c>
      <c r="DV276">
        <v>23</v>
      </c>
      <c r="DW276">
        <v>880.83</v>
      </c>
      <c r="DX276">
        <v>19</v>
      </c>
      <c r="DY276">
        <v>101.104</v>
      </c>
      <c r="DZ276">
        <v>105.07599999999999</v>
      </c>
    </row>
    <row r="277" spans="1:130" x14ac:dyDescent="0.25">
      <c r="A277">
        <v>261</v>
      </c>
      <c r="B277">
        <v>1560442512.5</v>
      </c>
      <c r="C277">
        <v>520</v>
      </c>
      <c r="D277" t="s">
        <v>764</v>
      </c>
      <c r="E277" t="s">
        <v>765</v>
      </c>
      <c r="G277">
        <v>1560442503.1607101</v>
      </c>
      <c r="H277">
        <f t="shared" si="116"/>
        <v>9.7402205060668199E-4</v>
      </c>
      <c r="I277">
        <f t="shared" si="117"/>
        <v>26.545899887295739</v>
      </c>
      <c r="J277">
        <f t="shared" si="118"/>
        <v>812.02771428571498</v>
      </c>
      <c r="K277">
        <f t="shared" si="119"/>
        <v>374.44411992274826</v>
      </c>
      <c r="L277">
        <f t="shared" si="120"/>
        <v>37.273263021049956</v>
      </c>
      <c r="M277">
        <f t="shared" si="121"/>
        <v>80.831614023469896</v>
      </c>
      <c r="N277">
        <f t="shared" si="122"/>
        <v>0.10060021096601704</v>
      </c>
      <c r="O277">
        <f t="shared" si="123"/>
        <v>3</v>
      </c>
      <c r="P277">
        <f t="shared" si="124"/>
        <v>9.8941291827500902E-2</v>
      </c>
      <c r="Q277">
        <f t="shared" si="125"/>
        <v>6.198524145141638E-2</v>
      </c>
      <c r="R277">
        <f t="shared" si="126"/>
        <v>215.02207266766999</v>
      </c>
      <c r="S277">
        <f t="shared" si="127"/>
        <v>24.415723238652209</v>
      </c>
      <c r="T277">
        <f t="shared" si="128"/>
        <v>24.022105357142848</v>
      </c>
      <c r="U277">
        <f t="shared" si="129"/>
        <v>2.9989537189047351</v>
      </c>
      <c r="V277">
        <f t="shared" si="130"/>
        <v>70.663153720105726</v>
      </c>
      <c r="W277">
        <f t="shared" si="131"/>
        <v>2.0438306271556299</v>
      </c>
      <c r="X277">
        <f t="shared" si="132"/>
        <v>2.8923569350600618</v>
      </c>
      <c r="Y277">
        <f t="shared" si="133"/>
        <v>0.95512309174910515</v>
      </c>
      <c r="Z277">
        <f t="shared" si="134"/>
        <v>-42.954372431754678</v>
      </c>
      <c r="AA277">
        <f t="shared" si="135"/>
        <v>-97.240015414279895</v>
      </c>
      <c r="AB277">
        <f t="shared" si="136"/>
        <v>-6.7683441000068507</v>
      </c>
      <c r="AC277">
        <f t="shared" si="137"/>
        <v>68.059340721628558</v>
      </c>
      <c r="AD277">
        <v>0</v>
      </c>
      <c r="AE277">
        <v>0</v>
      </c>
      <c r="AF277">
        <v>3</v>
      </c>
      <c r="AG277">
        <v>5</v>
      </c>
      <c r="AH277">
        <v>1</v>
      </c>
      <c r="AI277">
        <f t="shared" si="138"/>
        <v>1</v>
      </c>
      <c r="AJ277">
        <f t="shared" si="139"/>
        <v>0</v>
      </c>
      <c r="AK277">
        <f t="shared" si="140"/>
        <v>67884.605226863714</v>
      </c>
      <c r="AL277">
        <f t="shared" si="141"/>
        <v>1200.00107142857</v>
      </c>
      <c r="AM277">
        <f t="shared" si="142"/>
        <v>963.36165064356203</v>
      </c>
      <c r="AN277">
        <f t="shared" si="143"/>
        <v>0.80280065875000017</v>
      </c>
      <c r="AO277">
        <f t="shared" si="144"/>
        <v>0.2231997428214286</v>
      </c>
      <c r="AP277">
        <v>10</v>
      </c>
      <c r="AQ277">
        <v>1</v>
      </c>
      <c r="AR277" t="s">
        <v>237</v>
      </c>
      <c r="AS277">
        <v>1560442503.1607101</v>
      </c>
      <c r="AT277">
        <v>812.02771428571498</v>
      </c>
      <c r="AU277">
        <v>857.58246428571397</v>
      </c>
      <c r="AV277">
        <v>20.532153571428601</v>
      </c>
      <c r="AW277">
        <v>18.942346428571401</v>
      </c>
      <c r="AX277">
        <v>600.08742857142897</v>
      </c>
      <c r="AY277">
        <v>99.44265</v>
      </c>
      <c r="AZ277">
        <v>0.10027519999999999</v>
      </c>
      <c r="BA277">
        <v>23.420878571428599</v>
      </c>
      <c r="BB277">
        <v>24.153860714285699</v>
      </c>
      <c r="BC277">
        <v>23.890350000000002</v>
      </c>
      <c r="BD277">
        <v>0</v>
      </c>
      <c r="BE277">
        <v>0</v>
      </c>
      <c r="BF277">
        <v>12999.3464285714</v>
      </c>
      <c r="BG277">
        <v>1041.01821428571</v>
      </c>
      <c r="BH277">
        <v>18.718499999999999</v>
      </c>
      <c r="BI277">
        <v>1200.00107142857</v>
      </c>
      <c r="BJ277">
        <v>0.33000428571428603</v>
      </c>
      <c r="BK277">
        <v>0.32999360714285703</v>
      </c>
      <c r="BL277">
        <v>0.33000075000000001</v>
      </c>
      <c r="BM277">
        <v>1.0001174999999999E-2</v>
      </c>
      <c r="BN277">
        <v>26</v>
      </c>
      <c r="BO277">
        <v>17743.150000000001</v>
      </c>
      <c r="BP277">
        <v>1560439127</v>
      </c>
      <c r="BQ277" t="s">
        <v>238</v>
      </c>
      <c r="BR277">
        <v>2</v>
      </c>
      <c r="BS277">
        <v>-0.51400000000000001</v>
      </c>
      <c r="BT277">
        <v>2.4E-2</v>
      </c>
      <c r="BU277">
        <v>400</v>
      </c>
      <c r="BV277">
        <v>19</v>
      </c>
      <c r="BW277">
        <v>0.04</v>
      </c>
      <c r="BX277">
        <v>0.04</v>
      </c>
      <c r="BY277">
        <v>26.546648744929701</v>
      </c>
      <c r="BZ277">
        <v>0.62232569749793298</v>
      </c>
      <c r="CA277">
        <v>9.9443164024118805E-2</v>
      </c>
      <c r="CB277">
        <v>1</v>
      </c>
      <c r="CC277">
        <v>-45.5517731707317</v>
      </c>
      <c r="CD277">
        <v>-1.34913031358879</v>
      </c>
      <c r="CE277">
        <v>0.179261699994919</v>
      </c>
      <c r="CF277">
        <v>0</v>
      </c>
      <c r="CG277">
        <v>1.58887219512195</v>
      </c>
      <c r="CH277">
        <v>3.8163972125437699E-2</v>
      </c>
      <c r="CI277">
        <v>3.8887589795398398E-3</v>
      </c>
      <c r="CJ277">
        <v>1</v>
      </c>
      <c r="CK277">
        <v>2</v>
      </c>
      <c r="CL277">
        <v>3</v>
      </c>
      <c r="CM277" t="s">
        <v>254</v>
      </c>
      <c r="CN277">
        <v>1.8608100000000001</v>
      </c>
      <c r="CO277">
        <v>1.8577600000000001</v>
      </c>
      <c r="CP277">
        <v>1.86052</v>
      </c>
      <c r="CQ277">
        <v>1.8533299999999999</v>
      </c>
      <c r="CR277">
        <v>1.8519000000000001</v>
      </c>
      <c r="CS277">
        <v>1.8527199999999999</v>
      </c>
      <c r="CT277">
        <v>1.8564099999999999</v>
      </c>
      <c r="CU277">
        <v>1.86266</v>
      </c>
      <c r="CV277" t="s">
        <v>240</v>
      </c>
      <c r="CW277" t="s">
        <v>19</v>
      </c>
      <c r="CX277" t="s">
        <v>19</v>
      </c>
      <c r="CY277" t="s">
        <v>19</v>
      </c>
      <c r="CZ277" t="s">
        <v>241</v>
      </c>
      <c r="DA277" t="s">
        <v>242</v>
      </c>
      <c r="DB277" t="s">
        <v>243</v>
      </c>
      <c r="DC277" t="s">
        <v>243</v>
      </c>
      <c r="DD277" t="s">
        <v>243</v>
      </c>
      <c r="DE277" t="s">
        <v>243</v>
      </c>
      <c r="DF277">
        <v>0</v>
      </c>
      <c r="DG277">
        <v>100</v>
      </c>
      <c r="DH277">
        <v>100</v>
      </c>
      <c r="DI277">
        <v>-0.51400000000000001</v>
      </c>
      <c r="DJ277">
        <v>2.4E-2</v>
      </c>
      <c r="DK277">
        <v>3</v>
      </c>
      <c r="DL277">
        <v>620.96400000000006</v>
      </c>
      <c r="DM277">
        <v>287.72899999999998</v>
      </c>
      <c r="DN277">
        <v>22.999600000000001</v>
      </c>
      <c r="DO277">
        <v>24.8337</v>
      </c>
      <c r="DP277">
        <v>30</v>
      </c>
      <c r="DQ277">
        <v>24.907499999999999</v>
      </c>
      <c r="DR277">
        <v>24.917400000000001</v>
      </c>
      <c r="DS277">
        <v>36.093200000000003</v>
      </c>
      <c r="DT277">
        <v>28.0488</v>
      </c>
      <c r="DU277">
        <v>82.874700000000004</v>
      </c>
      <c r="DV277">
        <v>23</v>
      </c>
      <c r="DW277">
        <v>880.83</v>
      </c>
      <c r="DX277">
        <v>19</v>
      </c>
      <c r="DY277">
        <v>101.105</v>
      </c>
      <c r="DZ277">
        <v>105.07599999999999</v>
      </c>
    </row>
    <row r="278" spans="1:130" x14ac:dyDescent="0.25">
      <c r="A278">
        <v>262</v>
      </c>
      <c r="B278">
        <v>1560442514.5</v>
      </c>
      <c r="C278">
        <v>522</v>
      </c>
      <c r="D278" t="s">
        <v>766</v>
      </c>
      <c r="E278" t="s">
        <v>767</v>
      </c>
      <c r="G278">
        <v>1560442505.1607101</v>
      </c>
      <c r="H278">
        <f t="shared" si="116"/>
        <v>9.7461839563503972E-4</v>
      </c>
      <c r="I278">
        <f t="shared" si="117"/>
        <v>26.568588048370771</v>
      </c>
      <c r="J278">
        <f t="shared" si="118"/>
        <v>815.31107142857104</v>
      </c>
      <c r="K278">
        <f t="shared" si="119"/>
        <v>377.60674872631762</v>
      </c>
      <c r="L278">
        <f t="shared" si="120"/>
        <v>37.587603477402013</v>
      </c>
      <c r="M278">
        <f t="shared" si="121"/>
        <v>81.157419370712248</v>
      </c>
      <c r="N278">
        <f t="shared" si="122"/>
        <v>0.1006705441707062</v>
      </c>
      <c r="O278">
        <f t="shared" si="123"/>
        <v>3</v>
      </c>
      <c r="P278">
        <f t="shared" si="124"/>
        <v>9.9009323753991518E-2</v>
      </c>
      <c r="Q278">
        <f t="shared" si="125"/>
        <v>6.2027963778738572E-2</v>
      </c>
      <c r="R278">
        <f t="shared" si="126"/>
        <v>215.02209751065118</v>
      </c>
      <c r="S278">
        <f t="shared" si="127"/>
        <v>24.416153092865706</v>
      </c>
      <c r="T278">
        <f t="shared" si="128"/>
        <v>24.021141071428552</v>
      </c>
      <c r="U278">
        <f t="shared" si="129"/>
        <v>2.9987800391142141</v>
      </c>
      <c r="V278">
        <f t="shared" si="130"/>
        <v>70.657538522653056</v>
      </c>
      <c r="W278">
        <f t="shared" si="131"/>
        <v>2.0437399957516575</v>
      </c>
      <c r="X278">
        <f t="shared" si="132"/>
        <v>2.8924585238649763</v>
      </c>
      <c r="Y278">
        <f t="shared" si="133"/>
        <v>0.95504004336255655</v>
      </c>
      <c r="Z278">
        <f t="shared" si="134"/>
        <v>-42.980671247505249</v>
      </c>
      <c r="AA278">
        <f t="shared" si="135"/>
        <v>-96.989902242856246</v>
      </c>
      <c r="AB278">
        <f t="shared" si="136"/>
        <v>-6.7509220168306046</v>
      </c>
      <c r="AC278">
        <f t="shared" si="137"/>
        <v>68.300602003459076</v>
      </c>
      <c r="AD278">
        <v>0</v>
      </c>
      <c r="AE278">
        <v>0</v>
      </c>
      <c r="AF278">
        <v>3</v>
      </c>
      <c r="AG278">
        <v>6</v>
      </c>
      <c r="AH278">
        <v>1</v>
      </c>
      <c r="AI278">
        <f t="shared" si="138"/>
        <v>1</v>
      </c>
      <c r="AJ278">
        <f t="shared" si="139"/>
        <v>0</v>
      </c>
      <c r="AK278">
        <f t="shared" si="140"/>
        <v>67882.11437161098</v>
      </c>
      <c r="AL278">
        <f t="shared" si="141"/>
        <v>1200.00107142857</v>
      </c>
      <c r="AM278">
        <f t="shared" si="142"/>
        <v>963.36163200068711</v>
      </c>
      <c r="AN278">
        <f t="shared" si="143"/>
        <v>0.80280064321428501</v>
      </c>
      <c r="AO278">
        <f t="shared" si="144"/>
        <v>0.22319977292857124</v>
      </c>
      <c r="AP278">
        <v>10</v>
      </c>
      <c r="AQ278">
        <v>1</v>
      </c>
      <c r="AR278" t="s">
        <v>237</v>
      </c>
      <c r="AS278">
        <v>1560442505.1607101</v>
      </c>
      <c r="AT278">
        <v>815.31107142857104</v>
      </c>
      <c r="AU278">
        <v>860.911321428571</v>
      </c>
      <c r="AV278">
        <v>20.531503571428601</v>
      </c>
      <c r="AW278">
        <v>18.940667857142898</v>
      </c>
      <c r="AX278">
        <v>600.06700000000001</v>
      </c>
      <c r="AY278">
        <v>99.441524999999999</v>
      </c>
      <c r="AZ278">
        <v>0.100137335714286</v>
      </c>
      <c r="BA278">
        <v>23.421460714285701</v>
      </c>
      <c r="BB278">
        <v>24.150200000000002</v>
      </c>
      <c r="BC278">
        <v>23.892082142857099</v>
      </c>
      <c r="BD278">
        <v>0</v>
      </c>
      <c r="BE278">
        <v>0</v>
      </c>
      <c r="BF278">
        <v>12999.007142857099</v>
      </c>
      <c r="BG278">
        <v>1041.02071428571</v>
      </c>
      <c r="BH278">
        <v>18.7261357142857</v>
      </c>
      <c r="BI278">
        <v>1200.00107142857</v>
      </c>
      <c r="BJ278">
        <v>0.33000385714285702</v>
      </c>
      <c r="BK278">
        <v>0.32999382142857098</v>
      </c>
      <c r="BL278">
        <v>0.33000096428571402</v>
      </c>
      <c r="BM278">
        <v>1.0001185714285699E-2</v>
      </c>
      <c r="BN278">
        <v>26</v>
      </c>
      <c r="BO278">
        <v>17743.146428571399</v>
      </c>
      <c r="BP278">
        <v>1560439127</v>
      </c>
      <c r="BQ278" t="s">
        <v>238</v>
      </c>
      <c r="BR278">
        <v>2</v>
      </c>
      <c r="BS278">
        <v>-0.51400000000000001</v>
      </c>
      <c r="BT278">
        <v>2.4E-2</v>
      </c>
      <c r="BU278">
        <v>400</v>
      </c>
      <c r="BV278">
        <v>19</v>
      </c>
      <c r="BW278">
        <v>0.04</v>
      </c>
      <c r="BX278">
        <v>0.04</v>
      </c>
      <c r="BY278">
        <v>26.5493270879081</v>
      </c>
      <c r="BZ278">
        <v>0.82588908550783402</v>
      </c>
      <c r="CA278">
        <v>0.101097533381213</v>
      </c>
      <c r="CB278">
        <v>0</v>
      </c>
      <c r="CC278">
        <v>-45.568268292682902</v>
      </c>
      <c r="CD278">
        <v>-1.6267463414633301</v>
      </c>
      <c r="CE278">
        <v>0.18639892106751599</v>
      </c>
      <c r="CF278">
        <v>0</v>
      </c>
      <c r="CG278">
        <v>1.5901395121951201</v>
      </c>
      <c r="CH278">
        <v>3.0985505226482399E-2</v>
      </c>
      <c r="CI278">
        <v>3.1398314008018102E-3</v>
      </c>
      <c r="CJ278">
        <v>1</v>
      </c>
      <c r="CK278">
        <v>1</v>
      </c>
      <c r="CL278">
        <v>3</v>
      </c>
      <c r="CM278" t="s">
        <v>257</v>
      </c>
      <c r="CN278">
        <v>1.8608100000000001</v>
      </c>
      <c r="CO278">
        <v>1.8577600000000001</v>
      </c>
      <c r="CP278">
        <v>1.86052</v>
      </c>
      <c r="CQ278">
        <v>1.8533299999999999</v>
      </c>
      <c r="CR278">
        <v>1.8519000000000001</v>
      </c>
      <c r="CS278">
        <v>1.85273</v>
      </c>
      <c r="CT278">
        <v>1.85642</v>
      </c>
      <c r="CU278">
        <v>1.8626499999999999</v>
      </c>
      <c r="CV278" t="s">
        <v>240</v>
      </c>
      <c r="CW278" t="s">
        <v>19</v>
      </c>
      <c r="CX278" t="s">
        <v>19</v>
      </c>
      <c r="CY278" t="s">
        <v>19</v>
      </c>
      <c r="CZ278" t="s">
        <v>241</v>
      </c>
      <c r="DA278" t="s">
        <v>242</v>
      </c>
      <c r="DB278" t="s">
        <v>243</v>
      </c>
      <c r="DC278" t="s">
        <v>243</v>
      </c>
      <c r="DD278" t="s">
        <v>243</v>
      </c>
      <c r="DE278" t="s">
        <v>243</v>
      </c>
      <c r="DF278">
        <v>0</v>
      </c>
      <c r="DG278">
        <v>100</v>
      </c>
      <c r="DH278">
        <v>100</v>
      </c>
      <c r="DI278">
        <v>-0.51400000000000001</v>
      </c>
      <c r="DJ278">
        <v>2.4E-2</v>
      </c>
      <c r="DK278">
        <v>3</v>
      </c>
      <c r="DL278">
        <v>620.577</v>
      </c>
      <c r="DM278">
        <v>287.80599999999998</v>
      </c>
      <c r="DN278">
        <v>22.999600000000001</v>
      </c>
      <c r="DO278">
        <v>24.832699999999999</v>
      </c>
      <c r="DP278">
        <v>30</v>
      </c>
      <c r="DQ278">
        <v>24.906400000000001</v>
      </c>
      <c r="DR278">
        <v>24.917400000000001</v>
      </c>
      <c r="DS278">
        <v>36.209899999999998</v>
      </c>
      <c r="DT278">
        <v>28.0488</v>
      </c>
      <c r="DU278">
        <v>82.874700000000004</v>
      </c>
      <c r="DV278">
        <v>23</v>
      </c>
      <c r="DW278">
        <v>885.83</v>
      </c>
      <c r="DX278">
        <v>19</v>
      </c>
      <c r="DY278">
        <v>101.10599999999999</v>
      </c>
      <c r="DZ278">
        <v>105.077</v>
      </c>
    </row>
    <row r="279" spans="1:130" x14ac:dyDescent="0.25">
      <c r="A279">
        <v>263</v>
      </c>
      <c r="B279">
        <v>1560442516.5</v>
      </c>
      <c r="C279">
        <v>524</v>
      </c>
      <c r="D279" t="s">
        <v>768</v>
      </c>
      <c r="E279" t="s">
        <v>769</v>
      </c>
      <c r="G279">
        <v>1560442507.1607101</v>
      </c>
      <c r="H279">
        <f t="shared" si="116"/>
        <v>9.7501268061217202E-4</v>
      </c>
      <c r="I279">
        <f t="shared" si="117"/>
        <v>26.589623430970327</v>
      </c>
      <c r="J279">
        <f t="shared" si="118"/>
        <v>818.60096428571399</v>
      </c>
      <c r="K279">
        <f t="shared" si="119"/>
        <v>380.69585916036345</v>
      </c>
      <c r="L279">
        <f t="shared" si="120"/>
        <v>37.89458588413877</v>
      </c>
      <c r="M279">
        <f t="shared" si="121"/>
        <v>81.483798154202617</v>
      </c>
      <c r="N279">
        <f t="shared" si="122"/>
        <v>0.10071538111114184</v>
      </c>
      <c r="O279">
        <f t="shared" si="123"/>
        <v>3</v>
      </c>
      <c r="P279">
        <f t="shared" si="124"/>
        <v>9.9052692826458233E-2</v>
      </c>
      <c r="Q279">
        <f t="shared" si="125"/>
        <v>6.2055198531039246E-2</v>
      </c>
      <c r="R279">
        <f t="shared" si="126"/>
        <v>215.02220378643827</v>
      </c>
      <c r="S279">
        <f t="shared" si="127"/>
        <v>24.417038245689497</v>
      </c>
      <c r="T279">
        <f t="shared" si="128"/>
        <v>24.020471428571401</v>
      </c>
      <c r="U279">
        <f t="shared" si="129"/>
        <v>2.9986594333228207</v>
      </c>
      <c r="V279">
        <f t="shared" si="130"/>
        <v>70.650696806029671</v>
      </c>
      <c r="W279">
        <f t="shared" si="131"/>
        <v>2.0436636370419552</v>
      </c>
      <c r="X279">
        <f t="shared" si="132"/>
        <v>2.8926305463805968</v>
      </c>
      <c r="Y279">
        <f t="shared" si="133"/>
        <v>0.95499579628086551</v>
      </c>
      <c r="Z279">
        <f t="shared" si="134"/>
        <v>-42.998059214996786</v>
      </c>
      <c r="AA279">
        <f t="shared" si="135"/>
        <v>-96.722171399999979</v>
      </c>
      <c r="AB279">
        <f t="shared" si="136"/>
        <v>-6.7322974965711042</v>
      </c>
      <c r="AC279">
        <f t="shared" si="137"/>
        <v>68.569675674870382</v>
      </c>
      <c r="AD279">
        <v>0</v>
      </c>
      <c r="AE279">
        <v>0</v>
      </c>
      <c r="AF279">
        <v>3</v>
      </c>
      <c r="AG279">
        <v>6</v>
      </c>
      <c r="AH279">
        <v>1</v>
      </c>
      <c r="AI279">
        <f t="shared" si="138"/>
        <v>1</v>
      </c>
      <c r="AJ279">
        <f t="shared" si="139"/>
        <v>0</v>
      </c>
      <c r="AK279">
        <f t="shared" si="140"/>
        <v>67881.647551309041</v>
      </c>
      <c r="AL279">
        <f t="shared" si="141"/>
        <v>1200.0014285714301</v>
      </c>
      <c r="AM279">
        <f t="shared" si="142"/>
        <v>963.36188185801882</v>
      </c>
      <c r="AN279">
        <f t="shared" si="143"/>
        <v>0.80280061249999979</v>
      </c>
      <c r="AO279">
        <f t="shared" si="144"/>
        <v>0.22319982535714283</v>
      </c>
      <c r="AP279">
        <v>10</v>
      </c>
      <c r="AQ279">
        <v>1</v>
      </c>
      <c r="AR279" t="s">
        <v>237</v>
      </c>
      <c r="AS279">
        <v>1560442507.1607101</v>
      </c>
      <c r="AT279">
        <v>818.60096428571399</v>
      </c>
      <c r="AU279">
        <v>864.24210714285698</v>
      </c>
      <c r="AV279">
        <v>20.531014285714299</v>
      </c>
      <c r="AW279">
        <v>18.9395357142857</v>
      </c>
      <c r="AX279">
        <v>600.067571428571</v>
      </c>
      <c r="AY279">
        <v>99.440117857142795</v>
      </c>
      <c r="AZ279">
        <v>0.100197521428571</v>
      </c>
      <c r="BA279">
        <v>23.422446428571401</v>
      </c>
      <c r="BB279">
        <v>24.147410714285702</v>
      </c>
      <c r="BC279">
        <v>23.893532142857101</v>
      </c>
      <c r="BD279">
        <v>0</v>
      </c>
      <c r="BE279">
        <v>0</v>
      </c>
      <c r="BF279">
        <v>12999.160714285699</v>
      </c>
      <c r="BG279">
        <v>1041.02464285714</v>
      </c>
      <c r="BH279">
        <v>18.737939285714301</v>
      </c>
      <c r="BI279">
        <v>1200.0014285714301</v>
      </c>
      <c r="BJ279">
        <v>0.330003214285714</v>
      </c>
      <c r="BK279">
        <v>0.329994607142857</v>
      </c>
      <c r="BL279">
        <v>0.33000089285714301</v>
      </c>
      <c r="BM279">
        <v>1.0001214285714301E-2</v>
      </c>
      <c r="BN279">
        <v>26</v>
      </c>
      <c r="BO279">
        <v>17743.1535714286</v>
      </c>
      <c r="BP279">
        <v>1560439127</v>
      </c>
      <c r="BQ279" t="s">
        <v>238</v>
      </c>
      <c r="BR279">
        <v>2</v>
      </c>
      <c r="BS279">
        <v>-0.51400000000000001</v>
      </c>
      <c r="BT279">
        <v>2.4E-2</v>
      </c>
      <c r="BU279">
        <v>400</v>
      </c>
      <c r="BV279">
        <v>19</v>
      </c>
      <c r="BW279">
        <v>0.04</v>
      </c>
      <c r="BX279">
        <v>0.04</v>
      </c>
      <c r="BY279">
        <v>26.573407324360399</v>
      </c>
      <c r="BZ279">
        <v>0.82805932926832904</v>
      </c>
      <c r="CA279">
        <v>9.9009091364383406E-2</v>
      </c>
      <c r="CB279">
        <v>1</v>
      </c>
      <c r="CC279">
        <v>-45.6193975609756</v>
      </c>
      <c r="CD279">
        <v>-1.49112961672483</v>
      </c>
      <c r="CE279">
        <v>0.17474112069671499</v>
      </c>
      <c r="CF279">
        <v>0</v>
      </c>
      <c r="CG279">
        <v>1.59095829268293</v>
      </c>
      <c r="CH279">
        <v>2.37880139372827E-2</v>
      </c>
      <c r="CI279">
        <v>2.5454904194108299E-3</v>
      </c>
      <c r="CJ279">
        <v>1</v>
      </c>
      <c r="CK279">
        <v>2</v>
      </c>
      <c r="CL279">
        <v>3</v>
      </c>
      <c r="CM279" t="s">
        <v>254</v>
      </c>
      <c r="CN279">
        <v>1.8608100000000001</v>
      </c>
      <c r="CO279">
        <v>1.8577600000000001</v>
      </c>
      <c r="CP279">
        <v>1.8605100000000001</v>
      </c>
      <c r="CQ279">
        <v>1.8533299999999999</v>
      </c>
      <c r="CR279">
        <v>1.8519000000000001</v>
      </c>
      <c r="CS279">
        <v>1.8527400000000001</v>
      </c>
      <c r="CT279">
        <v>1.85642</v>
      </c>
      <c r="CU279">
        <v>1.8626400000000001</v>
      </c>
      <c r="CV279" t="s">
        <v>240</v>
      </c>
      <c r="CW279" t="s">
        <v>19</v>
      </c>
      <c r="CX279" t="s">
        <v>19</v>
      </c>
      <c r="CY279" t="s">
        <v>19</v>
      </c>
      <c r="CZ279" t="s">
        <v>241</v>
      </c>
      <c r="DA279" t="s">
        <v>242</v>
      </c>
      <c r="DB279" t="s">
        <v>243</v>
      </c>
      <c r="DC279" t="s">
        <v>243</v>
      </c>
      <c r="DD279" t="s">
        <v>243</v>
      </c>
      <c r="DE279" t="s">
        <v>243</v>
      </c>
      <c r="DF279">
        <v>0</v>
      </c>
      <c r="DG279">
        <v>100</v>
      </c>
      <c r="DH279">
        <v>100</v>
      </c>
      <c r="DI279">
        <v>-0.51400000000000001</v>
      </c>
      <c r="DJ279">
        <v>2.4E-2</v>
      </c>
      <c r="DK279">
        <v>3</v>
      </c>
      <c r="DL279">
        <v>620.32000000000005</v>
      </c>
      <c r="DM279">
        <v>287.92899999999997</v>
      </c>
      <c r="DN279">
        <v>22.999500000000001</v>
      </c>
      <c r="DO279">
        <v>24.8322</v>
      </c>
      <c r="DP279">
        <v>30</v>
      </c>
      <c r="DQ279">
        <v>24.906400000000001</v>
      </c>
      <c r="DR279">
        <v>24.917400000000001</v>
      </c>
      <c r="DS279">
        <v>36.346899999999998</v>
      </c>
      <c r="DT279">
        <v>27.778700000000001</v>
      </c>
      <c r="DU279">
        <v>82.874700000000004</v>
      </c>
      <c r="DV279">
        <v>23</v>
      </c>
      <c r="DW279">
        <v>890.83</v>
      </c>
      <c r="DX279">
        <v>19</v>
      </c>
      <c r="DY279">
        <v>101.10599999999999</v>
      </c>
      <c r="DZ279">
        <v>105.077</v>
      </c>
    </row>
    <row r="280" spans="1:130" x14ac:dyDescent="0.25">
      <c r="A280">
        <v>264</v>
      </c>
      <c r="B280">
        <v>1560442518.5</v>
      </c>
      <c r="C280">
        <v>526</v>
      </c>
      <c r="D280" t="s">
        <v>770</v>
      </c>
      <c r="E280" t="s">
        <v>771</v>
      </c>
      <c r="G280">
        <v>1560442509.1607101</v>
      </c>
      <c r="H280">
        <f t="shared" si="116"/>
        <v>9.7530051885077616E-4</v>
      </c>
      <c r="I280">
        <f t="shared" si="117"/>
        <v>26.605327086845548</v>
      </c>
      <c r="J280">
        <f t="shared" si="118"/>
        <v>821.89667857142899</v>
      </c>
      <c r="K280">
        <f t="shared" si="119"/>
        <v>383.74635798090509</v>
      </c>
      <c r="L280">
        <f t="shared" si="120"/>
        <v>38.197717584711704</v>
      </c>
      <c r="M280">
        <f t="shared" si="121"/>
        <v>81.810749623964341</v>
      </c>
      <c r="N280">
        <f t="shared" si="122"/>
        <v>0.10072948693149106</v>
      </c>
      <c r="O280">
        <f t="shared" si="123"/>
        <v>3</v>
      </c>
      <c r="P280">
        <f t="shared" si="124"/>
        <v>9.9066336719829284E-2</v>
      </c>
      <c r="Q280">
        <f t="shared" si="125"/>
        <v>6.2063766585277326E-2</v>
      </c>
      <c r="R280">
        <f t="shared" si="126"/>
        <v>215.022252382836</v>
      </c>
      <c r="S280">
        <f t="shared" si="127"/>
        <v>24.418257148420796</v>
      </c>
      <c r="T280">
        <f t="shared" si="128"/>
        <v>24.02086428571425</v>
      </c>
      <c r="U280">
        <f t="shared" si="129"/>
        <v>2.9987301882062263</v>
      </c>
      <c r="V280">
        <f t="shared" si="130"/>
        <v>70.642892560059906</v>
      </c>
      <c r="W280">
        <f t="shared" si="131"/>
        <v>2.0435972857536382</v>
      </c>
      <c r="X280">
        <f t="shared" si="132"/>
        <v>2.8928561836793301</v>
      </c>
      <c r="Y280">
        <f t="shared" si="133"/>
        <v>0.95513290245258808</v>
      </c>
      <c r="Z280">
        <f t="shared" si="134"/>
        <v>-43.010752881319227</v>
      </c>
      <c r="AA280">
        <f t="shared" si="135"/>
        <v>-96.576608999991706</v>
      </c>
      <c r="AB280">
        <f t="shared" si="136"/>
        <v>-6.7222229637040165</v>
      </c>
      <c r="AC280">
        <f t="shared" si="137"/>
        <v>68.712667537821048</v>
      </c>
      <c r="AD280">
        <v>0</v>
      </c>
      <c r="AE280">
        <v>0</v>
      </c>
      <c r="AF280">
        <v>3</v>
      </c>
      <c r="AG280">
        <v>5</v>
      </c>
      <c r="AH280">
        <v>1</v>
      </c>
      <c r="AI280">
        <f t="shared" si="138"/>
        <v>1</v>
      </c>
      <c r="AJ280">
        <f t="shared" si="139"/>
        <v>0</v>
      </c>
      <c r="AK280">
        <f t="shared" si="140"/>
        <v>67878.040168013002</v>
      </c>
      <c r="AL280">
        <f t="shared" si="141"/>
        <v>1200.0014285714301</v>
      </c>
      <c r="AM280">
        <f t="shared" si="142"/>
        <v>963.36186342942619</v>
      </c>
      <c r="AN280">
        <f t="shared" si="143"/>
        <v>0.80280059714285756</v>
      </c>
      <c r="AO280">
        <f t="shared" si="144"/>
        <v>0.22319988007142871</v>
      </c>
      <c r="AP280">
        <v>10</v>
      </c>
      <c r="AQ280">
        <v>1</v>
      </c>
      <c r="AR280" t="s">
        <v>237</v>
      </c>
      <c r="AS280">
        <v>1560442509.1607101</v>
      </c>
      <c r="AT280">
        <v>821.89667857142899</v>
      </c>
      <c r="AU280">
        <v>867.56782142857196</v>
      </c>
      <c r="AV280">
        <v>20.530625000000001</v>
      </c>
      <c r="AW280">
        <v>18.938742857142898</v>
      </c>
      <c r="AX280">
        <v>600.09278571428604</v>
      </c>
      <c r="AY280">
        <v>99.438625000000002</v>
      </c>
      <c r="AZ280">
        <v>0.100345964285714</v>
      </c>
      <c r="BA280">
        <v>23.423739285714301</v>
      </c>
      <c r="BB280">
        <v>24.146846428571401</v>
      </c>
      <c r="BC280">
        <v>23.894882142857099</v>
      </c>
      <c r="BD280">
        <v>0</v>
      </c>
      <c r="BE280">
        <v>0</v>
      </c>
      <c r="BF280">
        <v>12998.671428571401</v>
      </c>
      <c r="BG280">
        <v>1041.02892857143</v>
      </c>
      <c r="BH280">
        <v>18.7541607142857</v>
      </c>
      <c r="BI280">
        <v>1200.0014285714301</v>
      </c>
      <c r="BJ280">
        <v>0.33000264285714298</v>
      </c>
      <c r="BK280">
        <v>0.32999553571428603</v>
      </c>
      <c r="BL280">
        <v>0.33000064285714298</v>
      </c>
      <c r="BM280">
        <v>1.0001257142857101E-2</v>
      </c>
      <c r="BN280">
        <v>26</v>
      </c>
      <c r="BO280">
        <v>17743.1535714286</v>
      </c>
      <c r="BP280">
        <v>1560439127</v>
      </c>
      <c r="BQ280" t="s">
        <v>238</v>
      </c>
      <c r="BR280">
        <v>2</v>
      </c>
      <c r="BS280">
        <v>-0.51400000000000001</v>
      </c>
      <c r="BT280">
        <v>2.4E-2</v>
      </c>
      <c r="BU280">
        <v>400</v>
      </c>
      <c r="BV280">
        <v>19</v>
      </c>
      <c r="BW280">
        <v>0.04</v>
      </c>
      <c r="BX280">
        <v>0.04</v>
      </c>
      <c r="BY280">
        <v>26.589890856398799</v>
      </c>
      <c r="BZ280">
        <v>0.76850495440202904</v>
      </c>
      <c r="CA280">
        <v>9.6114364400680399E-2</v>
      </c>
      <c r="CB280">
        <v>1</v>
      </c>
      <c r="CC280">
        <v>-45.6482682926829</v>
      </c>
      <c r="CD280">
        <v>-1.33198536585365</v>
      </c>
      <c r="CE280">
        <v>0.168487717492598</v>
      </c>
      <c r="CF280">
        <v>0</v>
      </c>
      <c r="CG280">
        <v>1.5914299999999999</v>
      </c>
      <c r="CH280">
        <v>1.5716445993031899E-2</v>
      </c>
      <c r="CI280">
        <v>2.0564568155315901E-3</v>
      </c>
      <c r="CJ280">
        <v>1</v>
      </c>
      <c r="CK280">
        <v>2</v>
      </c>
      <c r="CL280">
        <v>3</v>
      </c>
      <c r="CM280" t="s">
        <v>254</v>
      </c>
      <c r="CN280">
        <v>1.8608199999999999</v>
      </c>
      <c r="CO280">
        <v>1.8577600000000001</v>
      </c>
      <c r="CP280">
        <v>1.8605</v>
      </c>
      <c r="CQ280">
        <v>1.8533299999999999</v>
      </c>
      <c r="CR280">
        <v>1.85188</v>
      </c>
      <c r="CS280">
        <v>1.85273</v>
      </c>
      <c r="CT280">
        <v>1.8564000000000001</v>
      </c>
      <c r="CU280">
        <v>1.8626400000000001</v>
      </c>
      <c r="CV280" t="s">
        <v>240</v>
      </c>
      <c r="CW280" t="s">
        <v>19</v>
      </c>
      <c r="CX280" t="s">
        <v>19</v>
      </c>
      <c r="CY280" t="s">
        <v>19</v>
      </c>
      <c r="CZ280" t="s">
        <v>241</v>
      </c>
      <c r="DA280" t="s">
        <v>242</v>
      </c>
      <c r="DB280" t="s">
        <v>243</v>
      </c>
      <c r="DC280" t="s">
        <v>243</v>
      </c>
      <c r="DD280" t="s">
        <v>243</v>
      </c>
      <c r="DE280" t="s">
        <v>243</v>
      </c>
      <c r="DF280">
        <v>0</v>
      </c>
      <c r="DG280">
        <v>100</v>
      </c>
      <c r="DH280">
        <v>100</v>
      </c>
      <c r="DI280">
        <v>-0.51400000000000001</v>
      </c>
      <c r="DJ280">
        <v>2.4E-2</v>
      </c>
      <c r="DK280">
        <v>3</v>
      </c>
      <c r="DL280">
        <v>620.95100000000002</v>
      </c>
      <c r="DM280">
        <v>287.81700000000001</v>
      </c>
      <c r="DN280">
        <v>22.999600000000001</v>
      </c>
      <c r="DO280">
        <v>24.8322</v>
      </c>
      <c r="DP280">
        <v>29.9999</v>
      </c>
      <c r="DQ280">
        <v>24.906400000000001</v>
      </c>
      <c r="DR280">
        <v>24.917400000000001</v>
      </c>
      <c r="DS280">
        <v>36.43</v>
      </c>
      <c r="DT280">
        <v>27.778700000000001</v>
      </c>
      <c r="DU280">
        <v>82.874700000000004</v>
      </c>
      <c r="DV280">
        <v>23</v>
      </c>
      <c r="DW280">
        <v>890.83</v>
      </c>
      <c r="DX280">
        <v>19</v>
      </c>
      <c r="DY280">
        <v>101.10599999999999</v>
      </c>
      <c r="DZ280">
        <v>105.07599999999999</v>
      </c>
    </row>
    <row r="281" spans="1:130" x14ac:dyDescent="0.25">
      <c r="A281">
        <v>265</v>
      </c>
      <c r="B281">
        <v>1560442520.5</v>
      </c>
      <c r="C281">
        <v>528</v>
      </c>
      <c r="D281" t="s">
        <v>772</v>
      </c>
      <c r="E281" t="s">
        <v>773</v>
      </c>
      <c r="G281">
        <v>1560442511.1607101</v>
      </c>
      <c r="H281">
        <f t="shared" si="116"/>
        <v>9.7515696383858644E-4</v>
      </c>
      <c r="I281">
        <f t="shared" si="117"/>
        <v>26.624676382738571</v>
      </c>
      <c r="J281">
        <f t="shared" si="118"/>
        <v>825.19378571428604</v>
      </c>
      <c r="K281">
        <f t="shared" si="119"/>
        <v>386.48844520252169</v>
      </c>
      <c r="L281">
        <f t="shared" si="120"/>
        <v>38.470225760266679</v>
      </c>
      <c r="M281">
        <f t="shared" si="121"/>
        <v>82.138008591079554</v>
      </c>
      <c r="N281">
        <f t="shared" si="122"/>
        <v>0.1006835568282072</v>
      </c>
      <c r="O281">
        <f t="shared" si="123"/>
        <v>3</v>
      </c>
      <c r="P281">
        <f t="shared" si="124"/>
        <v>9.902191046986876E-2</v>
      </c>
      <c r="Q281">
        <f t="shared" si="125"/>
        <v>6.2035867932926959E-2</v>
      </c>
      <c r="R281">
        <f t="shared" si="126"/>
        <v>215.02226876834149</v>
      </c>
      <c r="S281">
        <f t="shared" si="127"/>
        <v>24.420124791913551</v>
      </c>
      <c r="T281">
        <f t="shared" si="128"/>
        <v>24.022123214285749</v>
      </c>
      <c r="U281">
        <f t="shared" si="129"/>
        <v>2.9989569352801011</v>
      </c>
      <c r="V281">
        <f t="shared" si="130"/>
        <v>70.633386222842276</v>
      </c>
      <c r="W281">
        <f t="shared" si="131"/>
        <v>2.0435481547141272</v>
      </c>
      <c r="X281">
        <f t="shared" si="132"/>
        <v>2.8931759667686157</v>
      </c>
      <c r="Y281">
        <f t="shared" si="133"/>
        <v>0.95540878056597389</v>
      </c>
      <c r="Z281">
        <f t="shared" si="134"/>
        <v>-43.004422105281662</v>
      </c>
      <c r="AA281">
        <f t="shared" si="135"/>
        <v>-96.483899614296178</v>
      </c>
      <c r="AB281">
        <f t="shared" si="136"/>
        <v>-6.7158748477441188</v>
      </c>
      <c r="AC281">
        <f t="shared" si="137"/>
        <v>68.818072201019532</v>
      </c>
      <c r="AD281">
        <v>0</v>
      </c>
      <c r="AE281">
        <v>0</v>
      </c>
      <c r="AF281">
        <v>3</v>
      </c>
      <c r="AG281">
        <v>5</v>
      </c>
      <c r="AH281">
        <v>1</v>
      </c>
      <c r="AI281">
        <f t="shared" si="138"/>
        <v>1</v>
      </c>
      <c r="AJ281">
        <f t="shared" si="139"/>
        <v>0</v>
      </c>
      <c r="AK281">
        <f t="shared" si="140"/>
        <v>67871.21441750435</v>
      </c>
      <c r="AL281">
        <f t="shared" si="141"/>
        <v>1200.0014285714301</v>
      </c>
      <c r="AM281">
        <f t="shared" si="142"/>
        <v>963.36177128645841</v>
      </c>
      <c r="AN281">
        <f t="shared" si="143"/>
        <v>0.80280052035714244</v>
      </c>
      <c r="AO281">
        <f t="shared" si="144"/>
        <v>0.22319991842857131</v>
      </c>
      <c r="AP281">
        <v>10</v>
      </c>
      <c r="AQ281">
        <v>1</v>
      </c>
      <c r="AR281" t="s">
        <v>237</v>
      </c>
      <c r="AS281">
        <v>1560442511.1607101</v>
      </c>
      <c r="AT281">
        <v>825.19378571428604</v>
      </c>
      <c r="AU281">
        <v>870.90217857142898</v>
      </c>
      <c r="AV281">
        <v>20.530364285714299</v>
      </c>
      <c r="AW281">
        <v>18.938721428571402</v>
      </c>
      <c r="AX281">
        <v>600.094821428572</v>
      </c>
      <c r="AY281">
        <v>99.437524999999994</v>
      </c>
      <c r="AZ281">
        <v>0.100316914285714</v>
      </c>
      <c r="BA281">
        <v>23.425571428571399</v>
      </c>
      <c r="BB281">
        <v>24.1466285714286</v>
      </c>
      <c r="BC281">
        <v>23.897617857142901</v>
      </c>
      <c r="BD281">
        <v>0</v>
      </c>
      <c r="BE281">
        <v>0</v>
      </c>
      <c r="BF281">
        <v>12997.464285714301</v>
      </c>
      <c r="BG281">
        <v>1041.0367857142901</v>
      </c>
      <c r="BH281">
        <v>18.773157142857102</v>
      </c>
      <c r="BI281">
        <v>1200.0014285714301</v>
      </c>
      <c r="BJ281">
        <v>0.33000200000000002</v>
      </c>
      <c r="BK281">
        <v>0.32999632142857099</v>
      </c>
      <c r="BL281">
        <v>0.33000049999999997</v>
      </c>
      <c r="BM281">
        <v>1.00013071428571E-2</v>
      </c>
      <c r="BN281">
        <v>26</v>
      </c>
      <c r="BO281">
        <v>17743.150000000001</v>
      </c>
      <c r="BP281">
        <v>1560439127</v>
      </c>
      <c r="BQ281" t="s">
        <v>238</v>
      </c>
      <c r="BR281">
        <v>2</v>
      </c>
      <c r="BS281">
        <v>-0.51400000000000001</v>
      </c>
      <c r="BT281">
        <v>2.4E-2</v>
      </c>
      <c r="BU281">
        <v>400</v>
      </c>
      <c r="BV281">
        <v>19</v>
      </c>
      <c r="BW281">
        <v>0.04</v>
      </c>
      <c r="BX281">
        <v>0.04</v>
      </c>
      <c r="BY281">
        <v>26.597199041638</v>
      </c>
      <c r="BZ281">
        <v>0.51843805346871896</v>
      </c>
      <c r="CA281">
        <v>9.0628377589857506E-2</v>
      </c>
      <c r="CB281">
        <v>1</v>
      </c>
      <c r="CC281">
        <v>-45.669397560975597</v>
      </c>
      <c r="CD281">
        <v>-0.98543832752611304</v>
      </c>
      <c r="CE281">
        <v>0.15704306615765501</v>
      </c>
      <c r="CF281">
        <v>0</v>
      </c>
      <c r="CG281">
        <v>1.5914573170731701</v>
      </c>
      <c r="CH281">
        <v>2.3525435540074999E-3</v>
      </c>
      <c r="CI281">
        <v>2.0881419262930002E-3</v>
      </c>
      <c r="CJ281">
        <v>1</v>
      </c>
      <c r="CK281">
        <v>2</v>
      </c>
      <c r="CL281">
        <v>3</v>
      </c>
      <c r="CM281" t="s">
        <v>254</v>
      </c>
      <c r="CN281">
        <v>1.8608199999999999</v>
      </c>
      <c r="CO281">
        <v>1.8577600000000001</v>
      </c>
      <c r="CP281">
        <v>1.8605</v>
      </c>
      <c r="CQ281">
        <v>1.8533299999999999</v>
      </c>
      <c r="CR281">
        <v>1.85189</v>
      </c>
      <c r="CS281">
        <v>1.8527199999999999</v>
      </c>
      <c r="CT281">
        <v>1.8564099999999999</v>
      </c>
      <c r="CU281">
        <v>1.8626499999999999</v>
      </c>
      <c r="CV281" t="s">
        <v>240</v>
      </c>
      <c r="CW281" t="s">
        <v>19</v>
      </c>
      <c r="CX281" t="s">
        <v>19</v>
      </c>
      <c r="CY281" t="s">
        <v>19</v>
      </c>
      <c r="CZ281" t="s">
        <v>241</v>
      </c>
      <c r="DA281" t="s">
        <v>242</v>
      </c>
      <c r="DB281" t="s">
        <v>243</v>
      </c>
      <c r="DC281" t="s">
        <v>243</v>
      </c>
      <c r="DD281" t="s">
        <v>243</v>
      </c>
      <c r="DE281" t="s">
        <v>243</v>
      </c>
      <c r="DF281">
        <v>0</v>
      </c>
      <c r="DG281">
        <v>100</v>
      </c>
      <c r="DH281">
        <v>100</v>
      </c>
      <c r="DI281">
        <v>-0.51400000000000001</v>
      </c>
      <c r="DJ281">
        <v>2.4E-2</v>
      </c>
      <c r="DK281">
        <v>3</v>
      </c>
      <c r="DL281">
        <v>620.85199999999998</v>
      </c>
      <c r="DM281">
        <v>287.77300000000002</v>
      </c>
      <c r="DN281">
        <v>22.999700000000001</v>
      </c>
      <c r="DO281">
        <v>24.8322</v>
      </c>
      <c r="DP281">
        <v>29.9999</v>
      </c>
      <c r="DQ281">
        <v>24.906400000000001</v>
      </c>
      <c r="DR281">
        <v>24.917400000000001</v>
      </c>
      <c r="DS281">
        <v>36.545999999999999</v>
      </c>
      <c r="DT281">
        <v>27.778700000000001</v>
      </c>
      <c r="DU281">
        <v>82.874700000000004</v>
      </c>
      <c r="DV281">
        <v>23</v>
      </c>
      <c r="DW281">
        <v>895.83</v>
      </c>
      <c r="DX281">
        <v>19</v>
      </c>
      <c r="DY281">
        <v>101.10599999999999</v>
      </c>
      <c r="DZ281">
        <v>105.07599999999999</v>
      </c>
    </row>
    <row r="282" spans="1:130" x14ac:dyDescent="0.25">
      <c r="A282">
        <v>266</v>
      </c>
      <c r="B282">
        <v>1560442522.5</v>
      </c>
      <c r="C282">
        <v>530</v>
      </c>
      <c r="D282" t="s">
        <v>774</v>
      </c>
      <c r="E282" t="s">
        <v>775</v>
      </c>
      <c r="G282">
        <v>1560442513.1607101</v>
      </c>
      <c r="H282">
        <f t="shared" si="116"/>
        <v>9.7428496407943896E-4</v>
      </c>
      <c r="I282">
        <f t="shared" si="117"/>
        <v>26.649074479803499</v>
      </c>
      <c r="J282">
        <f t="shared" si="118"/>
        <v>828.48796428571404</v>
      </c>
      <c r="K282">
        <f t="shared" si="119"/>
        <v>388.75937641518158</v>
      </c>
      <c r="L282">
        <f t="shared" si="120"/>
        <v>38.695882225723608</v>
      </c>
      <c r="M282">
        <f t="shared" si="121"/>
        <v>82.465079008644977</v>
      </c>
      <c r="N282">
        <f t="shared" si="122"/>
        <v>0.10054541918366175</v>
      </c>
      <c r="O282">
        <f t="shared" si="123"/>
        <v>3</v>
      </c>
      <c r="P282">
        <f t="shared" si="124"/>
        <v>9.888829172633172E-2</v>
      </c>
      <c r="Q282">
        <f t="shared" si="125"/>
        <v>6.1951958826542211E-2</v>
      </c>
      <c r="R282">
        <f t="shared" si="126"/>
        <v>215.02226564684861</v>
      </c>
      <c r="S282">
        <f t="shared" si="127"/>
        <v>24.422741972653718</v>
      </c>
      <c r="T282">
        <f t="shared" si="128"/>
        <v>24.024323214285701</v>
      </c>
      <c r="U282">
        <f t="shared" si="129"/>
        <v>2.9993532158000438</v>
      </c>
      <c r="V282">
        <f t="shared" si="130"/>
        <v>70.622222673926984</v>
      </c>
      <c r="W282">
        <f t="shared" si="131"/>
        <v>2.0435206008026521</v>
      </c>
      <c r="X282">
        <f t="shared" si="132"/>
        <v>2.8935942872229927</v>
      </c>
      <c r="Y282">
        <f t="shared" si="133"/>
        <v>0.95583261499739169</v>
      </c>
      <c r="Z282">
        <f t="shared" si="134"/>
        <v>-42.965966915903259</v>
      </c>
      <c r="AA282">
        <f t="shared" si="135"/>
        <v>-96.452130042848154</v>
      </c>
      <c r="AB282">
        <f t="shared" si="136"/>
        <v>-6.7138194840977183</v>
      </c>
      <c r="AC282">
        <f t="shared" si="137"/>
        <v>68.890349203999477</v>
      </c>
      <c r="AD282">
        <v>0</v>
      </c>
      <c r="AE282">
        <v>0</v>
      </c>
      <c r="AF282">
        <v>3</v>
      </c>
      <c r="AG282">
        <v>6</v>
      </c>
      <c r="AH282">
        <v>1</v>
      </c>
      <c r="AI282">
        <f t="shared" si="138"/>
        <v>1</v>
      </c>
      <c r="AJ282">
        <f t="shared" si="139"/>
        <v>0</v>
      </c>
      <c r="AK282">
        <f t="shared" si="140"/>
        <v>67870.731116022231</v>
      </c>
      <c r="AL282">
        <f t="shared" si="141"/>
        <v>1200.0014285714301</v>
      </c>
      <c r="AM282">
        <f t="shared" si="142"/>
        <v>963.36166542918886</v>
      </c>
      <c r="AN282">
        <f t="shared" si="143"/>
        <v>0.80280043214285624</v>
      </c>
      <c r="AO282">
        <f t="shared" si="144"/>
        <v>0.22319993971428548</v>
      </c>
      <c r="AP282">
        <v>10</v>
      </c>
      <c r="AQ282">
        <v>1</v>
      </c>
      <c r="AR282" t="s">
        <v>237</v>
      </c>
      <c r="AS282">
        <v>1560442513.1607101</v>
      </c>
      <c r="AT282">
        <v>828.48796428571404</v>
      </c>
      <c r="AU282">
        <v>874.24285714285702</v>
      </c>
      <c r="AV282">
        <v>20.5302928571429</v>
      </c>
      <c r="AW282">
        <v>18.940014285714302</v>
      </c>
      <c r="AX282">
        <v>600.07260714285701</v>
      </c>
      <c r="AY282">
        <v>99.436689285714294</v>
      </c>
      <c r="AZ282">
        <v>0.100156828571429</v>
      </c>
      <c r="BA282">
        <v>23.4279678571429</v>
      </c>
      <c r="BB282">
        <v>24.147771428571399</v>
      </c>
      <c r="BC282">
        <v>23.900874999999999</v>
      </c>
      <c r="BD282">
        <v>0</v>
      </c>
      <c r="BE282">
        <v>0</v>
      </c>
      <c r="BF282">
        <v>12997.6</v>
      </c>
      <c r="BG282">
        <v>1041.0482142857099</v>
      </c>
      <c r="BH282">
        <v>18.794682142857098</v>
      </c>
      <c r="BI282">
        <v>1200.0014285714301</v>
      </c>
      <c r="BJ282">
        <v>0.33000146428571397</v>
      </c>
      <c r="BK282">
        <v>0.32999682142857101</v>
      </c>
      <c r="BL282">
        <v>0.330000464285714</v>
      </c>
      <c r="BM282">
        <v>1.00013642857143E-2</v>
      </c>
      <c r="BN282">
        <v>26</v>
      </c>
      <c r="BO282">
        <v>17743.142857142899</v>
      </c>
      <c r="BP282">
        <v>1560439127</v>
      </c>
      <c r="BQ282" t="s">
        <v>238</v>
      </c>
      <c r="BR282">
        <v>2</v>
      </c>
      <c r="BS282">
        <v>-0.51400000000000001</v>
      </c>
      <c r="BT282">
        <v>2.4E-2</v>
      </c>
      <c r="BU282">
        <v>400</v>
      </c>
      <c r="BV282">
        <v>19</v>
      </c>
      <c r="BW282">
        <v>0.04</v>
      </c>
      <c r="BX282">
        <v>0.04</v>
      </c>
      <c r="BY282">
        <v>26.629964896757901</v>
      </c>
      <c r="BZ282">
        <v>0.36570851063631699</v>
      </c>
      <c r="CA282">
        <v>7.2934670543048793E-2</v>
      </c>
      <c r="CB282">
        <v>1</v>
      </c>
      <c r="CC282">
        <v>-45.734014634146298</v>
      </c>
      <c r="CD282">
        <v>-0.82228432055740497</v>
      </c>
      <c r="CE282">
        <v>0.136295216817411</v>
      </c>
      <c r="CF282">
        <v>0</v>
      </c>
      <c r="CG282">
        <v>1.5904773170731701</v>
      </c>
      <c r="CH282">
        <v>-2.17432055749129E-2</v>
      </c>
      <c r="CI282">
        <v>4.3250416743460798E-3</v>
      </c>
      <c r="CJ282">
        <v>1</v>
      </c>
      <c r="CK282">
        <v>2</v>
      </c>
      <c r="CL282">
        <v>3</v>
      </c>
      <c r="CM282" t="s">
        <v>254</v>
      </c>
      <c r="CN282">
        <v>1.8608100000000001</v>
      </c>
      <c r="CO282">
        <v>1.8577600000000001</v>
      </c>
      <c r="CP282">
        <v>1.8605</v>
      </c>
      <c r="CQ282">
        <v>1.85334</v>
      </c>
      <c r="CR282">
        <v>1.8519099999999999</v>
      </c>
      <c r="CS282">
        <v>1.85273</v>
      </c>
      <c r="CT282">
        <v>1.85642</v>
      </c>
      <c r="CU282">
        <v>1.8626499999999999</v>
      </c>
      <c r="CV282" t="s">
        <v>240</v>
      </c>
      <c r="CW282" t="s">
        <v>19</v>
      </c>
      <c r="CX282" t="s">
        <v>19</v>
      </c>
      <c r="CY282" t="s">
        <v>19</v>
      </c>
      <c r="CZ282" t="s">
        <v>241</v>
      </c>
      <c r="DA282" t="s">
        <v>242</v>
      </c>
      <c r="DB282" t="s">
        <v>243</v>
      </c>
      <c r="DC282" t="s">
        <v>243</v>
      </c>
      <c r="DD282" t="s">
        <v>243</v>
      </c>
      <c r="DE282" t="s">
        <v>243</v>
      </c>
      <c r="DF282">
        <v>0</v>
      </c>
      <c r="DG282">
        <v>100</v>
      </c>
      <c r="DH282">
        <v>100</v>
      </c>
      <c r="DI282">
        <v>-0.51400000000000001</v>
      </c>
      <c r="DJ282">
        <v>2.4E-2</v>
      </c>
      <c r="DK282">
        <v>3</v>
      </c>
      <c r="DL282">
        <v>620.34</v>
      </c>
      <c r="DM282">
        <v>287.83999999999997</v>
      </c>
      <c r="DN282">
        <v>22.999700000000001</v>
      </c>
      <c r="DO282">
        <v>24.831099999999999</v>
      </c>
      <c r="DP282">
        <v>30</v>
      </c>
      <c r="DQ282">
        <v>24.906400000000001</v>
      </c>
      <c r="DR282">
        <v>24.917400000000001</v>
      </c>
      <c r="DS282">
        <v>36.677199999999999</v>
      </c>
      <c r="DT282">
        <v>27.778700000000001</v>
      </c>
      <c r="DU282">
        <v>82.874700000000004</v>
      </c>
      <c r="DV282">
        <v>23</v>
      </c>
      <c r="DW282">
        <v>900.83</v>
      </c>
      <c r="DX282">
        <v>19</v>
      </c>
      <c r="DY282">
        <v>101.10599999999999</v>
      </c>
      <c r="DZ282">
        <v>105.07599999999999</v>
      </c>
    </row>
    <row r="283" spans="1:130" x14ac:dyDescent="0.25">
      <c r="A283">
        <v>267</v>
      </c>
      <c r="B283">
        <v>1560442524.5</v>
      </c>
      <c r="C283">
        <v>532</v>
      </c>
      <c r="D283" t="s">
        <v>776</v>
      </c>
      <c r="E283" t="s">
        <v>777</v>
      </c>
      <c r="G283">
        <v>1560442515.1607101</v>
      </c>
      <c r="H283">
        <f t="shared" si="116"/>
        <v>9.7316874052624043E-4</v>
      </c>
      <c r="I283">
        <f t="shared" si="117"/>
        <v>26.675812436948398</v>
      </c>
      <c r="J283">
        <f t="shared" si="118"/>
        <v>831.78164285714297</v>
      </c>
      <c r="K283">
        <f t="shared" si="119"/>
        <v>390.85981683392555</v>
      </c>
      <c r="L283">
        <f t="shared" si="120"/>
        <v>38.904637370269562</v>
      </c>
      <c r="M283">
        <f t="shared" si="121"/>
        <v>82.792248762563105</v>
      </c>
      <c r="N283">
        <f t="shared" si="122"/>
        <v>0.10037651258084777</v>
      </c>
      <c r="O283">
        <f t="shared" si="123"/>
        <v>3</v>
      </c>
      <c r="P283">
        <f t="shared" si="124"/>
        <v>9.8724902347099991E-2</v>
      </c>
      <c r="Q283">
        <f t="shared" si="125"/>
        <v>6.1849355264698945E-2</v>
      </c>
      <c r="R283">
        <f t="shared" si="126"/>
        <v>215.02232591350642</v>
      </c>
      <c r="S283">
        <f t="shared" si="127"/>
        <v>24.425796544220429</v>
      </c>
      <c r="T283">
        <f t="shared" si="128"/>
        <v>24.027064285714303</v>
      </c>
      <c r="U283">
        <f t="shared" si="129"/>
        <v>2.9998470222269331</v>
      </c>
      <c r="V283">
        <f t="shared" si="130"/>
        <v>70.611082653112419</v>
      </c>
      <c r="W283">
        <f t="shared" si="131"/>
        <v>2.0435399029786665</v>
      </c>
      <c r="X283">
        <f t="shared" si="132"/>
        <v>2.8940781336236752</v>
      </c>
      <c r="Y283">
        <f t="shared" si="133"/>
        <v>0.95630711924826661</v>
      </c>
      <c r="Z283">
        <f t="shared" si="134"/>
        <v>-42.916741457207202</v>
      </c>
      <c r="AA283">
        <f t="shared" si="135"/>
        <v>-96.447220200000615</v>
      </c>
      <c r="AB283">
        <f t="shared" si="136"/>
        <v>-6.7136648035412048</v>
      </c>
      <c r="AC283">
        <f t="shared" si="137"/>
        <v>68.944699452757405</v>
      </c>
      <c r="AD283">
        <v>0</v>
      </c>
      <c r="AE283">
        <v>0</v>
      </c>
      <c r="AF283">
        <v>3</v>
      </c>
      <c r="AG283">
        <v>6</v>
      </c>
      <c r="AH283">
        <v>1</v>
      </c>
      <c r="AI283">
        <f t="shared" si="138"/>
        <v>1</v>
      </c>
      <c r="AJ283">
        <f t="shared" si="139"/>
        <v>0</v>
      </c>
      <c r="AK283">
        <f t="shared" si="140"/>
        <v>67873.277726437707</v>
      </c>
      <c r="AL283">
        <f t="shared" si="141"/>
        <v>1200.00178571429</v>
      </c>
      <c r="AM283">
        <f t="shared" si="142"/>
        <v>963.36178607195689</v>
      </c>
      <c r="AN283">
        <f t="shared" si="143"/>
        <v>0.80280029375000028</v>
      </c>
      <c r="AO283">
        <f t="shared" si="144"/>
        <v>0.22319997432142866</v>
      </c>
      <c r="AP283">
        <v>10</v>
      </c>
      <c r="AQ283">
        <v>1</v>
      </c>
      <c r="AR283" t="s">
        <v>237</v>
      </c>
      <c r="AS283">
        <v>1560442515.1607101</v>
      </c>
      <c r="AT283">
        <v>831.78164285714297</v>
      </c>
      <c r="AU283">
        <v>877.58574999999996</v>
      </c>
      <c r="AV283">
        <v>20.530653571428601</v>
      </c>
      <c r="AW283">
        <v>18.942167857142898</v>
      </c>
      <c r="AX283">
        <v>600.06139285714301</v>
      </c>
      <c r="AY283">
        <v>99.435957142857205</v>
      </c>
      <c r="AZ283">
        <v>0.100080317857143</v>
      </c>
      <c r="BA283">
        <v>23.430739285714299</v>
      </c>
      <c r="BB283">
        <v>24.150717857142901</v>
      </c>
      <c r="BC283">
        <v>23.903410714285702</v>
      </c>
      <c r="BD283">
        <v>0</v>
      </c>
      <c r="BE283">
        <v>0</v>
      </c>
      <c r="BF283">
        <v>12998.3857142857</v>
      </c>
      <c r="BG283">
        <v>1041.06428571429</v>
      </c>
      <c r="BH283">
        <v>18.820225000000001</v>
      </c>
      <c r="BI283">
        <v>1200.00178571429</v>
      </c>
      <c r="BJ283">
        <v>0.33000064285714298</v>
      </c>
      <c r="BK283">
        <v>0.32999771428571401</v>
      </c>
      <c r="BL283">
        <v>0.330000321428572</v>
      </c>
      <c r="BM283">
        <v>1.00014321428571E-2</v>
      </c>
      <c r="BN283">
        <v>26</v>
      </c>
      <c r="BO283">
        <v>17743.146428571399</v>
      </c>
      <c r="BP283">
        <v>1560439127</v>
      </c>
      <c r="BQ283" t="s">
        <v>238</v>
      </c>
      <c r="BR283">
        <v>2</v>
      </c>
      <c r="BS283">
        <v>-0.51400000000000001</v>
      </c>
      <c r="BT283">
        <v>2.4E-2</v>
      </c>
      <c r="BU283">
        <v>400</v>
      </c>
      <c r="BV283">
        <v>19</v>
      </c>
      <c r="BW283">
        <v>0.04</v>
      </c>
      <c r="BX283">
        <v>0.04</v>
      </c>
      <c r="BY283">
        <v>26.661102336595601</v>
      </c>
      <c r="BZ283">
        <v>0.52910609992544699</v>
      </c>
      <c r="CA283">
        <v>9.0534505644987301E-2</v>
      </c>
      <c r="CB283">
        <v>1</v>
      </c>
      <c r="CC283">
        <v>-45.784609756097602</v>
      </c>
      <c r="CD283">
        <v>-1.0888745644600499</v>
      </c>
      <c r="CE283">
        <v>0.163673277770191</v>
      </c>
      <c r="CF283">
        <v>0</v>
      </c>
      <c r="CG283">
        <v>1.58887902439024</v>
      </c>
      <c r="CH283">
        <v>-4.7563484320561199E-2</v>
      </c>
      <c r="CI283">
        <v>6.5370045369785501E-3</v>
      </c>
      <c r="CJ283">
        <v>1</v>
      </c>
      <c r="CK283">
        <v>2</v>
      </c>
      <c r="CL283">
        <v>3</v>
      </c>
      <c r="CM283" t="s">
        <v>254</v>
      </c>
      <c r="CN283">
        <v>1.8608100000000001</v>
      </c>
      <c r="CO283">
        <v>1.8577600000000001</v>
      </c>
      <c r="CP283">
        <v>1.86052</v>
      </c>
      <c r="CQ283">
        <v>1.85334</v>
      </c>
      <c r="CR283">
        <v>1.8519000000000001</v>
      </c>
      <c r="CS283">
        <v>1.85273</v>
      </c>
      <c r="CT283">
        <v>1.8564000000000001</v>
      </c>
      <c r="CU283">
        <v>1.8626400000000001</v>
      </c>
      <c r="CV283" t="s">
        <v>240</v>
      </c>
      <c r="CW283" t="s">
        <v>19</v>
      </c>
      <c r="CX283" t="s">
        <v>19</v>
      </c>
      <c r="CY283" t="s">
        <v>19</v>
      </c>
      <c r="CZ283" t="s">
        <v>241</v>
      </c>
      <c r="DA283" t="s">
        <v>242</v>
      </c>
      <c r="DB283" t="s">
        <v>243</v>
      </c>
      <c r="DC283" t="s">
        <v>243</v>
      </c>
      <c r="DD283" t="s">
        <v>243</v>
      </c>
      <c r="DE283" t="s">
        <v>243</v>
      </c>
      <c r="DF283">
        <v>0</v>
      </c>
      <c r="DG283">
        <v>100</v>
      </c>
      <c r="DH283">
        <v>100</v>
      </c>
      <c r="DI283">
        <v>-0.51400000000000001</v>
      </c>
      <c r="DJ283">
        <v>2.4E-2</v>
      </c>
      <c r="DK283">
        <v>3</v>
      </c>
      <c r="DL283">
        <v>620.59699999999998</v>
      </c>
      <c r="DM283">
        <v>287.762</v>
      </c>
      <c r="DN283">
        <v>22.999700000000001</v>
      </c>
      <c r="DO283">
        <v>24.830100000000002</v>
      </c>
      <c r="DP283">
        <v>30.0001</v>
      </c>
      <c r="DQ283">
        <v>24.906400000000001</v>
      </c>
      <c r="DR283">
        <v>24.917400000000001</v>
      </c>
      <c r="DS283">
        <v>36.757899999999999</v>
      </c>
      <c r="DT283">
        <v>27.778700000000001</v>
      </c>
      <c r="DU283">
        <v>82.874700000000004</v>
      </c>
      <c r="DV283">
        <v>23</v>
      </c>
      <c r="DW283">
        <v>900.83</v>
      </c>
      <c r="DX283">
        <v>19</v>
      </c>
      <c r="DY283">
        <v>101.107</v>
      </c>
      <c r="DZ283">
        <v>105.077</v>
      </c>
    </row>
    <row r="284" spans="1:130" x14ac:dyDescent="0.25">
      <c r="A284">
        <v>268</v>
      </c>
      <c r="B284">
        <v>1560442526.5</v>
      </c>
      <c r="C284">
        <v>534</v>
      </c>
      <c r="D284" t="s">
        <v>778</v>
      </c>
      <c r="E284" t="s">
        <v>779</v>
      </c>
      <c r="G284">
        <v>1560442517.1607101</v>
      </c>
      <c r="H284">
        <f t="shared" si="116"/>
        <v>9.7215629802086326E-4</v>
      </c>
      <c r="I284">
        <f t="shared" si="117"/>
        <v>26.700061176801594</v>
      </c>
      <c r="J284">
        <f t="shared" si="118"/>
        <v>835.08153571428602</v>
      </c>
      <c r="K284">
        <f t="shared" si="119"/>
        <v>393.11533680631061</v>
      </c>
      <c r="L284">
        <f t="shared" si="120"/>
        <v>39.128890708649699</v>
      </c>
      <c r="M284">
        <f t="shared" si="121"/>
        <v>83.120171319785328</v>
      </c>
      <c r="N284">
        <f t="shared" si="122"/>
        <v>0.10023399709117442</v>
      </c>
      <c r="O284">
        <f t="shared" si="123"/>
        <v>3</v>
      </c>
      <c r="P284">
        <f t="shared" si="124"/>
        <v>9.8587034994693484E-2</v>
      </c>
      <c r="Q284">
        <f t="shared" si="125"/>
        <v>6.1762779385987607E-2</v>
      </c>
      <c r="R284">
        <f t="shared" si="126"/>
        <v>215.02226733322922</v>
      </c>
      <c r="S284">
        <f t="shared" si="127"/>
        <v>24.428902486491104</v>
      </c>
      <c r="T284">
        <f t="shared" si="128"/>
        <v>24.029262500000002</v>
      </c>
      <c r="U284">
        <f t="shared" si="129"/>
        <v>3.0002430838211125</v>
      </c>
      <c r="V284">
        <f t="shared" si="130"/>
        <v>70.601140846893855</v>
      </c>
      <c r="W284">
        <f t="shared" si="131"/>
        <v>2.0436035170860363</v>
      </c>
      <c r="X284">
        <f t="shared" si="132"/>
        <v>2.894575771116517</v>
      </c>
      <c r="Y284">
        <f t="shared" si="133"/>
        <v>0.95663956673507622</v>
      </c>
      <c r="Z284">
        <f t="shared" si="134"/>
        <v>-42.872092742720071</v>
      </c>
      <c r="AA284">
        <f t="shared" si="135"/>
        <v>-96.341802985711979</v>
      </c>
      <c r="AB284">
        <f t="shared" si="136"/>
        <v>-6.7064978673674736</v>
      </c>
      <c r="AC284">
        <f t="shared" si="137"/>
        <v>69.101873737429713</v>
      </c>
      <c r="AD284">
        <v>0</v>
      </c>
      <c r="AE284">
        <v>0</v>
      </c>
      <c r="AF284">
        <v>3</v>
      </c>
      <c r="AG284">
        <v>6</v>
      </c>
      <c r="AH284">
        <v>1</v>
      </c>
      <c r="AI284">
        <f t="shared" si="138"/>
        <v>1</v>
      </c>
      <c r="AJ284">
        <f t="shared" si="139"/>
        <v>0</v>
      </c>
      <c r="AK284">
        <f t="shared" si="140"/>
        <v>67874.785507981214</v>
      </c>
      <c r="AL284">
        <f t="shared" si="141"/>
        <v>1200.0014285714301</v>
      </c>
      <c r="AM284">
        <f t="shared" si="142"/>
        <v>963.36130457161755</v>
      </c>
      <c r="AN284">
        <f t="shared" si="143"/>
        <v>0.80280013142857143</v>
      </c>
      <c r="AO284">
        <f t="shared" si="144"/>
        <v>0.22320002507142861</v>
      </c>
      <c r="AP284">
        <v>10</v>
      </c>
      <c r="AQ284">
        <v>1</v>
      </c>
      <c r="AR284" t="s">
        <v>237</v>
      </c>
      <c r="AS284">
        <v>1560442517.1607101</v>
      </c>
      <c r="AT284">
        <v>835.08153571428602</v>
      </c>
      <c r="AU284">
        <v>880.93103571428605</v>
      </c>
      <c r="AV284">
        <v>20.531424999999999</v>
      </c>
      <c r="AW284">
        <v>18.9445571428571</v>
      </c>
      <c r="AX284">
        <v>600.04778571428596</v>
      </c>
      <c r="AY284">
        <v>99.435396428571494</v>
      </c>
      <c r="AZ284">
        <v>9.9999535714285701E-2</v>
      </c>
      <c r="BA284">
        <v>23.433589285714302</v>
      </c>
      <c r="BB284">
        <v>24.1532535714286</v>
      </c>
      <c r="BC284">
        <v>23.9052714285714</v>
      </c>
      <c r="BD284">
        <v>0</v>
      </c>
      <c r="BE284">
        <v>0</v>
      </c>
      <c r="BF284">
        <v>12998.9285714286</v>
      </c>
      <c r="BG284">
        <v>1041.0803571428601</v>
      </c>
      <c r="BH284">
        <v>18.849728571428599</v>
      </c>
      <c r="BI284">
        <v>1200.0014285714301</v>
      </c>
      <c r="BJ284">
        <v>0.32999960714285698</v>
      </c>
      <c r="BK284">
        <v>0.32999899999999999</v>
      </c>
      <c r="BL284">
        <v>0.33000003571428599</v>
      </c>
      <c r="BM284">
        <v>1.0001507142857099E-2</v>
      </c>
      <c r="BN284">
        <v>26</v>
      </c>
      <c r="BO284">
        <v>17743.1392857143</v>
      </c>
      <c r="BP284">
        <v>1560439127</v>
      </c>
      <c r="BQ284" t="s">
        <v>238</v>
      </c>
      <c r="BR284">
        <v>2</v>
      </c>
      <c r="BS284">
        <v>-0.51400000000000001</v>
      </c>
      <c r="BT284">
        <v>2.4E-2</v>
      </c>
      <c r="BU284">
        <v>400</v>
      </c>
      <c r="BV284">
        <v>19</v>
      </c>
      <c r="BW284">
        <v>0.04</v>
      </c>
      <c r="BX284">
        <v>0.04</v>
      </c>
      <c r="BY284">
        <v>26.6784314758359</v>
      </c>
      <c r="BZ284">
        <v>0.58239644562875603</v>
      </c>
      <c r="CA284">
        <v>9.3580793255144096E-2</v>
      </c>
      <c r="CB284">
        <v>1</v>
      </c>
      <c r="CC284">
        <v>-45.819102439024398</v>
      </c>
      <c r="CD284">
        <v>-1.11681742160279</v>
      </c>
      <c r="CE284">
        <v>0.16523391326120701</v>
      </c>
      <c r="CF284">
        <v>0</v>
      </c>
      <c r="CG284">
        <v>1.58747951219512</v>
      </c>
      <c r="CH284">
        <v>-6.4202926829292697E-2</v>
      </c>
      <c r="CI284">
        <v>7.5166916539514102E-3</v>
      </c>
      <c r="CJ284">
        <v>1</v>
      </c>
      <c r="CK284">
        <v>2</v>
      </c>
      <c r="CL284">
        <v>3</v>
      </c>
      <c r="CM284" t="s">
        <v>254</v>
      </c>
      <c r="CN284">
        <v>1.8608100000000001</v>
      </c>
      <c r="CO284">
        <v>1.8577600000000001</v>
      </c>
      <c r="CP284">
        <v>1.8605100000000001</v>
      </c>
      <c r="CQ284">
        <v>1.8533299999999999</v>
      </c>
      <c r="CR284">
        <v>1.8519099999999999</v>
      </c>
      <c r="CS284">
        <v>1.8527199999999999</v>
      </c>
      <c r="CT284">
        <v>1.85639</v>
      </c>
      <c r="CU284">
        <v>1.8626499999999999</v>
      </c>
      <c r="CV284" t="s">
        <v>240</v>
      </c>
      <c r="CW284" t="s">
        <v>19</v>
      </c>
      <c r="CX284" t="s">
        <v>19</v>
      </c>
      <c r="CY284" t="s">
        <v>19</v>
      </c>
      <c r="CZ284" t="s">
        <v>241</v>
      </c>
      <c r="DA284" t="s">
        <v>242</v>
      </c>
      <c r="DB284" t="s">
        <v>243</v>
      </c>
      <c r="DC284" t="s">
        <v>243</v>
      </c>
      <c r="DD284" t="s">
        <v>243</v>
      </c>
      <c r="DE284" t="s">
        <v>243</v>
      </c>
      <c r="DF284">
        <v>0</v>
      </c>
      <c r="DG284">
        <v>100</v>
      </c>
      <c r="DH284">
        <v>100</v>
      </c>
      <c r="DI284">
        <v>-0.51400000000000001</v>
      </c>
      <c r="DJ284">
        <v>2.4E-2</v>
      </c>
      <c r="DK284">
        <v>3</v>
      </c>
      <c r="DL284">
        <v>620.45899999999995</v>
      </c>
      <c r="DM284">
        <v>287.81700000000001</v>
      </c>
      <c r="DN284">
        <v>22.999700000000001</v>
      </c>
      <c r="DO284">
        <v>24.830100000000002</v>
      </c>
      <c r="DP284">
        <v>30</v>
      </c>
      <c r="DQ284">
        <v>24.906400000000001</v>
      </c>
      <c r="DR284">
        <v>24.917400000000001</v>
      </c>
      <c r="DS284">
        <v>36.873699999999999</v>
      </c>
      <c r="DT284">
        <v>27.778700000000001</v>
      </c>
      <c r="DU284">
        <v>82.874700000000004</v>
      </c>
      <c r="DV284">
        <v>23</v>
      </c>
      <c r="DW284">
        <v>905.83</v>
      </c>
      <c r="DX284">
        <v>19</v>
      </c>
      <c r="DY284">
        <v>101.107</v>
      </c>
      <c r="DZ284">
        <v>105.077</v>
      </c>
    </row>
    <row r="285" spans="1:130" x14ac:dyDescent="0.25">
      <c r="A285">
        <v>269</v>
      </c>
      <c r="B285">
        <v>1560442528.5</v>
      </c>
      <c r="C285">
        <v>536</v>
      </c>
      <c r="D285" t="s">
        <v>780</v>
      </c>
      <c r="E285" t="s">
        <v>781</v>
      </c>
      <c r="G285">
        <v>1560442519.1607101</v>
      </c>
      <c r="H285">
        <f t="shared" si="116"/>
        <v>9.7123321417621924E-4</v>
      </c>
      <c r="I285">
        <f t="shared" si="117"/>
        <v>26.717107106351566</v>
      </c>
      <c r="J285">
        <f t="shared" si="118"/>
        <v>838.38167857142901</v>
      </c>
      <c r="K285">
        <f t="shared" si="119"/>
        <v>395.50031946725807</v>
      </c>
      <c r="L285">
        <f t="shared" si="120"/>
        <v>39.366127094925801</v>
      </c>
      <c r="M285">
        <f t="shared" si="121"/>
        <v>83.448326305163363</v>
      </c>
      <c r="N285">
        <f t="shared" si="122"/>
        <v>0.10009542645490878</v>
      </c>
      <c r="O285">
        <f t="shared" si="123"/>
        <v>3</v>
      </c>
      <c r="P285">
        <f t="shared" si="124"/>
        <v>9.8452977657511417E-2</v>
      </c>
      <c r="Q285">
        <f t="shared" si="125"/>
        <v>6.1678596613412878E-2</v>
      </c>
      <c r="R285">
        <f t="shared" si="126"/>
        <v>215.02205705300162</v>
      </c>
      <c r="S285">
        <f t="shared" si="127"/>
        <v>24.431842003130324</v>
      </c>
      <c r="T285">
        <f t="shared" si="128"/>
        <v>24.0318892857143</v>
      </c>
      <c r="U285">
        <f t="shared" si="129"/>
        <v>3.0007164229063106</v>
      </c>
      <c r="V285">
        <f t="shared" si="130"/>
        <v>70.592614338769295</v>
      </c>
      <c r="W285">
        <f t="shared" si="131"/>
        <v>2.0436904463003946</v>
      </c>
      <c r="X285">
        <f t="shared" si="132"/>
        <v>2.8950485336792586</v>
      </c>
      <c r="Y285">
        <f t="shared" si="133"/>
        <v>0.95702597660591593</v>
      </c>
      <c r="Z285">
        <f t="shared" si="134"/>
        <v>-42.83138474517127</v>
      </c>
      <c r="AA285">
        <f t="shared" si="135"/>
        <v>-96.328806342864169</v>
      </c>
      <c r="AB285">
        <f t="shared" si="136"/>
        <v>-6.7057739568815178</v>
      </c>
      <c r="AC285">
        <f t="shared" si="137"/>
        <v>69.156092008084642</v>
      </c>
      <c r="AD285">
        <v>0</v>
      </c>
      <c r="AE285">
        <v>0</v>
      </c>
      <c r="AF285">
        <v>3</v>
      </c>
      <c r="AG285">
        <v>6</v>
      </c>
      <c r="AH285">
        <v>1</v>
      </c>
      <c r="AI285">
        <f t="shared" si="138"/>
        <v>1</v>
      </c>
      <c r="AJ285">
        <f t="shared" si="139"/>
        <v>0</v>
      </c>
      <c r="AK285">
        <f t="shared" si="140"/>
        <v>67876.441492960977</v>
      </c>
      <c r="AL285">
        <f t="shared" si="141"/>
        <v>1200.0003571428599</v>
      </c>
      <c r="AM285">
        <f t="shared" si="142"/>
        <v>963.36030064286297</v>
      </c>
      <c r="AN285">
        <f t="shared" si="143"/>
        <v>0.80280001160714243</v>
      </c>
      <c r="AO285">
        <f t="shared" si="144"/>
        <v>0.22320003939285704</v>
      </c>
      <c r="AP285">
        <v>10</v>
      </c>
      <c r="AQ285">
        <v>1</v>
      </c>
      <c r="AR285" t="s">
        <v>237</v>
      </c>
      <c r="AS285">
        <v>1560442519.1607101</v>
      </c>
      <c r="AT285">
        <v>838.38167857142901</v>
      </c>
      <c r="AU285">
        <v>884.26460714285702</v>
      </c>
      <c r="AV285">
        <v>20.532378571428598</v>
      </c>
      <c r="AW285">
        <v>18.946985714285699</v>
      </c>
      <c r="AX285">
        <v>600.03517857142901</v>
      </c>
      <c r="AY285">
        <v>99.435078571428605</v>
      </c>
      <c r="AZ285">
        <v>9.9928500000000003E-2</v>
      </c>
      <c r="BA285">
        <v>23.436296428571399</v>
      </c>
      <c r="BB285">
        <v>24.1564785714286</v>
      </c>
      <c r="BC285">
        <v>23.907299999999999</v>
      </c>
      <c r="BD285">
        <v>0</v>
      </c>
      <c r="BE285">
        <v>0</v>
      </c>
      <c r="BF285">
        <v>12999.4607142857</v>
      </c>
      <c r="BG285">
        <v>1041.09321428571</v>
      </c>
      <c r="BH285">
        <v>18.8848392857143</v>
      </c>
      <c r="BI285">
        <v>1200.0003571428599</v>
      </c>
      <c r="BJ285">
        <v>0.32999907142857099</v>
      </c>
      <c r="BK285">
        <v>0.32999960714285698</v>
      </c>
      <c r="BL285">
        <v>0.32999989285714298</v>
      </c>
      <c r="BM285">
        <v>1.0001546428571401E-2</v>
      </c>
      <c r="BN285">
        <v>26</v>
      </c>
      <c r="BO285">
        <v>17743.121428571401</v>
      </c>
      <c r="BP285">
        <v>1560439127</v>
      </c>
      <c r="BQ285" t="s">
        <v>238</v>
      </c>
      <c r="BR285">
        <v>2</v>
      </c>
      <c r="BS285">
        <v>-0.51400000000000001</v>
      </c>
      <c r="BT285">
        <v>2.4E-2</v>
      </c>
      <c r="BU285">
        <v>400</v>
      </c>
      <c r="BV285">
        <v>19</v>
      </c>
      <c r="BW285">
        <v>0.04</v>
      </c>
      <c r="BX285">
        <v>0.04</v>
      </c>
      <c r="BY285">
        <v>26.707558867349299</v>
      </c>
      <c r="BZ285">
        <v>0.55101620696577902</v>
      </c>
      <c r="CA285">
        <v>9.0411929836217403E-2</v>
      </c>
      <c r="CB285">
        <v>1</v>
      </c>
      <c r="CC285">
        <v>-45.873570731707296</v>
      </c>
      <c r="CD285">
        <v>-1.0568048780486801</v>
      </c>
      <c r="CE285">
        <v>0.158595196070176</v>
      </c>
      <c r="CF285">
        <v>0</v>
      </c>
      <c r="CG285">
        <v>1.58627585365854</v>
      </c>
      <c r="CH285">
        <v>-6.9530174216040797E-2</v>
      </c>
      <c r="CI285">
        <v>7.7654896271462199E-3</v>
      </c>
      <c r="CJ285">
        <v>1</v>
      </c>
      <c r="CK285">
        <v>2</v>
      </c>
      <c r="CL285">
        <v>3</v>
      </c>
      <c r="CM285" t="s">
        <v>254</v>
      </c>
      <c r="CN285">
        <v>1.8608100000000001</v>
      </c>
      <c r="CO285">
        <v>1.8577600000000001</v>
      </c>
      <c r="CP285">
        <v>1.8605</v>
      </c>
      <c r="CQ285">
        <v>1.8533299999999999</v>
      </c>
      <c r="CR285">
        <v>1.8519300000000001</v>
      </c>
      <c r="CS285">
        <v>1.8527199999999999</v>
      </c>
      <c r="CT285">
        <v>1.85639</v>
      </c>
      <c r="CU285">
        <v>1.8626499999999999</v>
      </c>
      <c r="CV285" t="s">
        <v>240</v>
      </c>
      <c r="CW285" t="s">
        <v>19</v>
      </c>
      <c r="CX285" t="s">
        <v>19</v>
      </c>
      <c r="CY285" t="s">
        <v>19</v>
      </c>
      <c r="CZ285" t="s">
        <v>241</v>
      </c>
      <c r="DA285" t="s">
        <v>242</v>
      </c>
      <c r="DB285" t="s">
        <v>243</v>
      </c>
      <c r="DC285" t="s">
        <v>243</v>
      </c>
      <c r="DD285" t="s">
        <v>243</v>
      </c>
      <c r="DE285" t="s">
        <v>243</v>
      </c>
      <c r="DF285">
        <v>0</v>
      </c>
      <c r="DG285">
        <v>100</v>
      </c>
      <c r="DH285">
        <v>100</v>
      </c>
      <c r="DI285">
        <v>-0.51400000000000001</v>
      </c>
      <c r="DJ285">
        <v>2.4E-2</v>
      </c>
      <c r="DK285">
        <v>3</v>
      </c>
      <c r="DL285">
        <v>620.43799999999999</v>
      </c>
      <c r="DM285">
        <v>287.86200000000002</v>
      </c>
      <c r="DN285">
        <v>22.999700000000001</v>
      </c>
      <c r="DO285">
        <v>24.830100000000002</v>
      </c>
      <c r="DP285">
        <v>30</v>
      </c>
      <c r="DQ285">
        <v>24.906400000000001</v>
      </c>
      <c r="DR285">
        <v>24.917400000000001</v>
      </c>
      <c r="DS285">
        <v>37.010300000000001</v>
      </c>
      <c r="DT285">
        <v>27.778700000000001</v>
      </c>
      <c r="DU285">
        <v>82.874700000000004</v>
      </c>
      <c r="DV285">
        <v>23</v>
      </c>
      <c r="DW285">
        <v>910.83</v>
      </c>
      <c r="DX285">
        <v>19</v>
      </c>
      <c r="DY285">
        <v>101.107</v>
      </c>
      <c r="DZ285">
        <v>105.078</v>
      </c>
    </row>
    <row r="286" spans="1:130" x14ac:dyDescent="0.25">
      <c r="A286">
        <v>270</v>
      </c>
      <c r="B286">
        <v>1560442530.5</v>
      </c>
      <c r="C286">
        <v>538</v>
      </c>
      <c r="D286" t="s">
        <v>782</v>
      </c>
      <c r="E286" t="s">
        <v>783</v>
      </c>
      <c r="G286">
        <v>1560442521.1607101</v>
      </c>
      <c r="H286">
        <f t="shared" si="116"/>
        <v>9.70451249482557E-4</v>
      </c>
      <c r="I286">
        <f t="shared" si="117"/>
        <v>26.726213606490976</v>
      </c>
      <c r="J286">
        <f t="shared" si="118"/>
        <v>841.68007142857095</v>
      </c>
      <c r="K286">
        <f t="shared" si="119"/>
        <v>398.00487213756065</v>
      </c>
      <c r="L286">
        <f t="shared" si="120"/>
        <v>39.615354994463914</v>
      </c>
      <c r="M286">
        <f t="shared" si="121"/>
        <v>83.77649912256409</v>
      </c>
      <c r="N286">
        <f t="shared" si="122"/>
        <v>9.9956218198114635E-2</v>
      </c>
      <c r="O286">
        <f t="shared" si="123"/>
        <v>3</v>
      </c>
      <c r="P286">
        <f t="shared" si="124"/>
        <v>9.8318297334574326E-2</v>
      </c>
      <c r="Q286">
        <f t="shared" si="125"/>
        <v>6.1594023175928547E-2</v>
      </c>
      <c r="R286">
        <f t="shared" si="126"/>
        <v>215.02204372949316</v>
      </c>
      <c r="S286">
        <f t="shared" si="127"/>
        <v>24.434578929109641</v>
      </c>
      <c r="T286">
        <f t="shared" si="128"/>
        <v>24.035550000000001</v>
      </c>
      <c r="U286">
        <f t="shared" si="129"/>
        <v>3.0013761817887872</v>
      </c>
      <c r="V286">
        <f t="shared" si="130"/>
        <v>70.586146225546671</v>
      </c>
      <c r="W286">
        <f t="shared" si="131"/>
        <v>2.0438162480202005</v>
      </c>
      <c r="X286">
        <f t="shared" si="132"/>
        <v>2.8954920438488232</v>
      </c>
      <c r="Y286">
        <f t="shared" si="133"/>
        <v>0.95755993376858672</v>
      </c>
      <c r="Z286">
        <f t="shared" si="134"/>
        <v>-42.796900102180764</v>
      </c>
      <c r="AA286">
        <f t="shared" si="135"/>
        <v>-96.510181714288422</v>
      </c>
      <c r="AB286">
        <f t="shared" si="136"/>
        <v>-6.7186107000561925</v>
      </c>
      <c r="AC286">
        <f t="shared" si="137"/>
        <v>68.996351212967795</v>
      </c>
      <c r="AD286">
        <v>0</v>
      </c>
      <c r="AE286">
        <v>0</v>
      </c>
      <c r="AF286">
        <v>3</v>
      </c>
      <c r="AG286">
        <v>6</v>
      </c>
      <c r="AH286">
        <v>1</v>
      </c>
      <c r="AI286">
        <f t="shared" si="138"/>
        <v>1</v>
      </c>
      <c r="AJ286">
        <f t="shared" si="139"/>
        <v>0</v>
      </c>
      <c r="AK286">
        <f t="shared" si="140"/>
        <v>67878.059075589073</v>
      </c>
      <c r="AL286">
        <f t="shared" si="141"/>
        <v>1200.0003571428599</v>
      </c>
      <c r="AM286">
        <f t="shared" si="142"/>
        <v>963.36016264282273</v>
      </c>
      <c r="AN286">
        <f t="shared" si="143"/>
        <v>0.80279989660714313</v>
      </c>
      <c r="AO286">
        <f t="shared" si="144"/>
        <v>0.22320005753571434</v>
      </c>
      <c r="AP286">
        <v>10</v>
      </c>
      <c r="AQ286">
        <v>1</v>
      </c>
      <c r="AR286" t="s">
        <v>237</v>
      </c>
      <c r="AS286">
        <v>1560442521.1607101</v>
      </c>
      <c r="AT286">
        <v>841.68007142857095</v>
      </c>
      <c r="AU286">
        <v>887.58210714285701</v>
      </c>
      <c r="AV286">
        <v>20.533674999999999</v>
      </c>
      <c r="AW286">
        <v>18.949571428571399</v>
      </c>
      <c r="AX286">
        <v>600.03925000000004</v>
      </c>
      <c r="AY286">
        <v>99.434917857142906</v>
      </c>
      <c r="AZ286">
        <v>9.9931507142857104E-2</v>
      </c>
      <c r="BA286">
        <v>23.438835714285698</v>
      </c>
      <c r="BB286">
        <v>24.160689285714302</v>
      </c>
      <c r="BC286">
        <v>23.9104107142857</v>
      </c>
      <c r="BD286">
        <v>0</v>
      </c>
      <c r="BE286">
        <v>0</v>
      </c>
      <c r="BF286">
        <v>12999.953571428599</v>
      </c>
      <c r="BG286">
        <v>1041.1064285714299</v>
      </c>
      <c r="BH286">
        <v>18.926396428571401</v>
      </c>
      <c r="BI286">
        <v>1200.0003571428599</v>
      </c>
      <c r="BJ286">
        <v>0.329998535714286</v>
      </c>
      <c r="BK286">
        <v>0.330000321428571</v>
      </c>
      <c r="BL286">
        <v>0.32999967857142898</v>
      </c>
      <c r="BM286">
        <v>1.0001575E-2</v>
      </c>
      <c r="BN286">
        <v>26</v>
      </c>
      <c r="BO286">
        <v>17743.121428571401</v>
      </c>
      <c r="BP286">
        <v>1560439127</v>
      </c>
      <c r="BQ286" t="s">
        <v>238</v>
      </c>
      <c r="BR286">
        <v>2</v>
      </c>
      <c r="BS286">
        <v>-0.51400000000000001</v>
      </c>
      <c r="BT286">
        <v>2.4E-2</v>
      </c>
      <c r="BU286">
        <v>400</v>
      </c>
      <c r="BV286">
        <v>19</v>
      </c>
      <c r="BW286">
        <v>0.04</v>
      </c>
      <c r="BX286">
        <v>0.04</v>
      </c>
      <c r="BY286">
        <v>26.722678689565502</v>
      </c>
      <c r="BZ286">
        <v>0.64671521454690595</v>
      </c>
      <c r="CA286">
        <v>9.4616579441192505E-2</v>
      </c>
      <c r="CB286">
        <v>1</v>
      </c>
      <c r="CC286">
        <v>-45.8953536585366</v>
      </c>
      <c r="CD286">
        <v>-1.17058536585366</v>
      </c>
      <c r="CE286">
        <v>0.164599557089113</v>
      </c>
      <c r="CF286">
        <v>0</v>
      </c>
      <c r="CG286">
        <v>1.5851126829268301</v>
      </c>
      <c r="CH286">
        <v>-6.3962717770038494E-2</v>
      </c>
      <c r="CI286">
        <v>7.5228474838533003E-3</v>
      </c>
      <c r="CJ286">
        <v>1</v>
      </c>
      <c r="CK286">
        <v>2</v>
      </c>
      <c r="CL286">
        <v>3</v>
      </c>
      <c r="CM286" t="s">
        <v>254</v>
      </c>
      <c r="CN286">
        <v>1.8608100000000001</v>
      </c>
      <c r="CO286">
        <v>1.8577600000000001</v>
      </c>
      <c r="CP286">
        <v>1.8605</v>
      </c>
      <c r="CQ286">
        <v>1.8533299999999999</v>
      </c>
      <c r="CR286">
        <v>1.8519000000000001</v>
      </c>
      <c r="CS286">
        <v>1.85273</v>
      </c>
      <c r="CT286">
        <v>1.85639</v>
      </c>
      <c r="CU286">
        <v>1.8626400000000001</v>
      </c>
      <c r="CV286" t="s">
        <v>240</v>
      </c>
      <c r="CW286" t="s">
        <v>19</v>
      </c>
      <c r="CX286" t="s">
        <v>19</v>
      </c>
      <c r="CY286" t="s">
        <v>19</v>
      </c>
      <c r="CZ286" t="s">
        <v>241</v>
      </c>
      <c r="DA286" t="s">
        <v>242</v>
      </c>
      <c r="DB286" t="s">
        <v>243</v>
      </c>
      <c r="DC286" t="s">
        <v>243</v>
      </c>
      <c r="DD286" t="s">
        <v>243</v>
      </c>
      <c r="DE286" t="s">
        <v>243</v>
      </c>
      <c r="DF286">
        <v>0</v>
      </c>
      <c r="DG286">
        <v>100</v>
      </c>
      <c r="DH286">
        <v>100</v>
      </c>
      <c r="DI286">
        <v>-0.51400000000000001</v>
      </c>
      <c r="DJ286">
        <v>2.4E-2</v>
      </c>
      <c r="DK286">
        <v>3</v>
      </c>
      <c r="DL286">
        <v>620.63499999999999</v>
      </c>
      <c r="DM286">
        <v>287.71699999999998</v>
      </c>
      <c r="DN286">
        <v>22.9998</v>
      </c>
      <c r="DO286">
        <v>24.830100000000002</v>
      </c>
      <c r="DP286">
        <v>30</v>
      </c>
      <c r="DQ286">
        <v>24.906400000000001</v>
      </c>
      <c r="DR286">
        <v>24.917400000000001</v>
      </c>
      <c r="DS286">
        <v>37.095399999999998</v>
      </c>
      <c r="DT286">
        <v>27.778700000000001</v>
      </c>
      <c r="DU286">
        <v>82.874700000000004</v>
      </c>
      <c r="DV286">
        <v>23</v>
      </c>
      <c r="DW286">
        <v>910.83</v>
      </c>
      <c r="DX286">
        <v>19</v>
      </c>
      <c r="DY286">
        <v>101.107</v>
      </c>
      <c r="DZ286">
        <v>105.07899999999999</v>
      </c>
    </row>
    <row r="287" spans="1:130" x14ac:dyDescent="0.25">
      <c r="A287">
        <v>271</v>
      </c>
      <c r="B287">
        <v>1560442532.5</v>
      </c>
      <c r="C287">
        <v>540</v>
      </c>
      <c r="D287" t="s">
        <v>784</v>
      </c>
      <c r="E287" t="s">
        <v>785</v>
      </c>
      <c r="G287">
        <v>1560442523.1607101</v>
      </c>
      <c r="H287">
        <f t="shared" si="116"/>
        <v>9.6967211997625287E-4</v>
      </c>
      <c r="I287">
        <f t="shared" si="117"/>
        <v>26.739994383485481</v>
      </c>
      <c r="J287">
        <f t="shared" si="118"/>
        <v>844.97839285714304</v>
      </c>
      <c r="K287">
        <f t="shared" si="119"/>
        <v>400.45531601881419</v>
      </c>
      <c r="L287">
        <f t="shared" si="120"/>
        <v>39.859216307885973</v>
      </c>
      <c r="M287">
        <f t="shared" si="121"/>
        <v>84.104705791445554</v>
      </c>
      <c r="N287">
        <f t="shared" si="122"/>
        <v>9.9822405340706882E-2</v>
      </c>
      <c r="O287">
        <f t="shared" si="123"/>
        <v>3</v>
      </c>
      <c r="P287">
        <f t="shared" si="124"/>
        <v>9.8188831123975584E-2</v>
      </c>
      <c r="Q287">
        <f t="shared" si="125"/>
        <v>6.1512724491957327E-2</v>
      </c>
      <c r="R287">
        <f t="shared" si="126"/>
        <v>215.0219364578343</v>
      </c>
      <c r="S287">
        <f t="shared" si="127"/>
        <v>24.436986231847893</v>
      </c>
      <c r="T287">
        <f t="shared" si="128"/>
        <v>24.039082142857101</v>
      </c>
      <c r="U287">
        <f t="shared" si="129"/>
        <v>3.0020128888744657</v>
      </c>
      <c r="V287">
        <f t="shared" si="130"/>
        <v>70.581873913098377</v>
      </c>
      <c r="W287">
        <f t="shared" si="131"/>
        <v>2.0439651099014462</v>
      </c>
      <c r="X287">
        <f t="shared" si="132"/>
        <v>2.8958782143103927</v>
      </c>
      <c r="Y287">
        <f t="shared" si="133"/>
        <v>0.95804777897301951</v>
      </c>
      <c r="Z287">
        <f t="shared" si="134"/>
        <v>-42.762540490952752</v>
      </c>
      <c r="AA287">
        <f t="shared" si="135"/>
        <v>-96.723904285712024</v>
      </c>
      <c r="AB287">
        <f t="shared" si="136"/>
        <v>-6.7336846225809532</v>
      </c>
      <c r="AC287">
        <f t="shared" si="137"/>
        <v>68.801807058588565</v>
      </c>
      <c r="AD287">
        <v>0</v>
      </c>
      <c r="AE287">
        <v>0</v>
      </c>
      <c r="AF287">
        <v>3</v>
      </c>
      <c r="AG287">
        <v>6</v>
      </c>
      <c r="AH287">
        <v>1</v>
      </c>
      <c r="AI287">
        <f t="shared" si="138"/>
        <v>1</v>
      </c>
      <c r="AJ287">
        <f t="shared" si="139"/>
        <v>0</v>
      </c>
      <c r="AK287">
        <f t="shared" si="140"/>
        <v>67877.181039994641</v>
      </c>
      <c r="AL287">
        <f t="shared" si="141"/>
        <v>1199.9996428571401</v>
      </c>
      <c r="AM287">
        <f t="shared" si="142"/>
        <v>963.35947285721306</v>
      </c>
      <c r="AN287">
        <f t="shared" si="143"/>
        <v>0.80279979964285786</v>
      </c>
      <c r="AO287">
        <f t="shared" si="144"/>
        <v>0.22320010600000023</v>
      </c>
      <c r="AP287">
        <v>10</v>
      </c>
      <c r="AQ287">
        <v>1</v>
      </c>
      <c r="AR287" t="s">
        <v>237</v>
      </c>
      <c r="AS287">
        <v>1560442523.1607101</v>
      </c>
      <c r="AT287">
        <v>844.97839285714304</v>
      </c>
      <c r="AU287">
        <v>890.90771428571395</v>
      </c>
      <c r="AV287">
        <v>20.535192857142899</v>
      </c>
      <c r="AW287">
        <v>18.9523607142857</v>
      </c>
      <c r="AX287">
        <v>600.03817857142894</v>
      </c>
      <c r="AY287">
        <v>99.434814285714296</v>
      </c>
      <c r="AZ287">
        <v>9.9927078571428601E-2</v>
      </c>
      <c r="BA287">
        <v>23.441046428571401</v>
      </c>
      <c r="BB287">
        <v>24.1650321428571</v>
      </c>
      <c r="BC287">
        <v>23.913132142857101</v>
      </c>
      <c r="BD287">
        <v>0</v>
      </c>
      <c r="BE287">
        <v>0</v>
      </c>
      <c r="BF287">
        <v>12999.8892857143</v>
      </c>
      <c r="BG287">
        <v>1041.11785714286</v>
      </c>
      <c r="BH287">
        <v>18.972375</v>
      </c>
      <c r="BI287">
        <v>1199.9996428571401</v>
      </c>
      <c r="BJ287">
        <v>0.32999778571428601</v>
      </c>
      <c r="BK287">
        <v>0.3300015</v>
      </c>
      <c r="BL287">
        <v>0.32999932142857202</v>
      </c>
      <c r="BM287">
        <v>1.0001599999999999E-2</v>
      </c>
      <c r="BN287">
        <v>26</v>
      </c>
      <c r="BO287">
        <v>17743.1107142857</v>
      </c>
      <c r="BP287">
        <v>1560439127</v>
      </c>
      <c r="BQ287" t="s">
        <v>238</v>
      </c>
      <c r="BR287">
        <v>2</v>
      </c>
      <c r="BS287">
        <v>-0.51400000000000001</v>
      </c>
      <c r="BT287">
        <v>2.4E-2</v>
      </c>
      <c r="BU287">
        <v>400</v>
      </c>
      <c r="BV287">
        <v>19</v>
      </c>
      <c r="BW287">
        <v>0.04</v>
      </c>
      <c r="BX287">
        <v>0.04</v>
      </c>
      <c r="BY287">
        <v>26.723126422889901</v>
      </c>
      <c r="BZ287">
        <v>0.61984506815539997</v>
      </c>
      <c r="CA287">
        <v>9.4891472024142304E-2</v>
      </c>
      <c r="CB287">
        <v>1</v>
      </c>
      <c r="CC287">
        <v>-45.904421951219497</v>
      </c>
      <c r="CD287">
        <v>-1.15416376306633</v>
      </c>
      <c r="CE287">
        <v>0.16547988237052699</v>
      </c>
      <c r="CF287">
        <v>0</v>
      </c>
      <c r="CG287">
        <v>1.58400634146341</v>
      </c>
      <c r="CH287">
        <v>-5.2145226480836498E-2</v>
      </c>
      <c r="CI287">
        <v>6.9976674706464896E-3</v>
      </c>
      <c r="CJ287">
        <v>1</v>
      </c>
      <c r="CK287">
        <v>2</v>
      </c>
      <c r="CL287">
        <v>3</v>
      </c>
      <c r="CM287" t="s">
        <v>254</v>
      </c>
      <c r="CN287">
        <v>1.8608100000000001</v>
      </c>
      <c r="CO287">
        <v>1.8577600000000001</v>
      </c>
      <c r="CP287">
        <v>1.8605</v>
      </c>
      <c r="CQ287">
        <v>1.8533299999999999</v>
      </c>
      <c r="CR287">
        <v>1.85188</v>
      </c>
      <c r="CS287">
        <v>1.8527199999999999</v>
      </c>
      <c r="CT287">
        <v>1.8564000000000001</v>
      </c>
      <c r="CU287">
        <v>1.8626400000000001</v>
      </c>
      <c r="CV287" t="s">
        <v>240</v>
      </c>
      <c r="CW287" t="s">
        <v>19</v>
      </c>
      <c r="CX287" t="s">
        <v>19</v>
      </c>
      <c r="CY287" t="s">
        <v>19</v>
      </c>
      <c r="CZ287" t="s">
        <v>241</v>
      </c>
      <c r="DA287" t="s">
        <v>242</v>
      </c>
      <c r="DB287" t="s">
        <v>243</v>
      </c>
      <c r="DC287" t="s">
        <v>243</v>
      </c>
      <c r="DD287" t="s">
        <v>243</v>
      </c>
      <c r="DE287" t="s">
        <v>243</v>
      </c>
      <c r="DF287">
        <v>0</v>
      </c>
      <c r="DG287">
        <v>100</v>
      </c>
      <c r="DH287">
        <v>100</v>
      </c>
      <c r="DI287">
        <v>-0.51400000000000001</v>
      </c>
      <c r="DJ287">
        <v>2.4E-2</v>
      </c>
      <c r="DK287">
        <v>3</v>
      </c>
      <c r="DL287">
        <v>620.45699999999999</v>
      </c>
      <c r="DM287">
        <v>287.90699999999998</v>
      </c>
      <c r="DN287">
        <v>22.9998</v>
      </c>
      <c r="DO287">
        <v>24.830100000000002</v>
      </c>
      <c r="DP287">
        <v>30</v>
      </c>
      <c r="DQ287">
        <v>24.906400000000001</v>
      </c>
      <c r="DR287">
        <v>24.917400000000001</v>
      </c>
      <c r="DS287">
        <v>37.207999999999998</v>
      </c>
      <c r="DT287">
        <v>27.778700000000001</v>
      </c>
      <c r="DU287">
        <v>82.874700000000004</v>
      </c>
      <c r="DV287">
        <v>23</v>
      </c>
      <c r="DW287">
        <v>915.83</v>
      </c>
      <c r="DX287">
        <v>19</v>
      </c>
      <c r="DY287">
        <v>101.107</v>
      </c>
      <c r="DZ287">
        <v>105.078</v>
      </c>
    </row>
    <row r="288" spans="1:130" x14ac:dyDescent="0.25">
      <c r="A288">
        <v>272</v>
      </c>
      <c r="B288">
        <v>1560442534.5</v>
      </c>
      <c r="C288">
        <v>542</v>
      </c>
      <c r="D288" t="s">
        <v>786</v>
      </c>
      <c r="E288" t="s">
        <v>787</v>
      </c>
      <c r="G288">
        <v>1560442525.1607101</v>
      </c>
      <c r="H288">
        <f t="shared" si="116"/>
        <v>9.6891204434280476E-4</v>
      </c>
      <c r="I288">
        <f t="shared" si="117"/>
        <v>26.763430104732031</v>
      </c>
      <c r="J288">
        <f t="shared" si="118"/>
        <v>848.273928571429</v>
      </c>
      <c r="K288">
        <f t="shared" si="119"/>
        <v>402.82428381344914</v>
      </c>
      <c r="L288">
        <f t="shared" si="120"/>
        <v>40.094960827812159</v>
      </c>
      <c r="M288">
        <f t="shared" si="121"/>
        <v>84.432620633856203</v>
      </c>
      <c r="N288">
        <f t="shared" si="122"/>
        <v>9.9706795817174454E-2</v>
      </c>
      <c r="O288">
        <f t="shared" si="123"/>
        <v>3</v>
      </c>
      <c r="P288">
        <f t="shared" si="124"/>
        <v>9.807697237403043E-2</v>
      </c>
      <c r="Q288">
        <f t="shared" si="125"/>
        <v>6.1442482871257149E-2</v>
      </c>
      <c r="R288">
        <f t="shared" si="126"/>
        <v>215.02183447867364</v>
      </c>
      <c r="S288">
        <f t="shared" si="127"/>
        <v>24.439121024549728</v>
      </c>
      <c r="T288">
        <f t="shared" si="128"/>
        <v>24.041866071428551</v>
      </c>
      <c r="U288">
        <f t="shared" si="129"/>
        <v>3.0025148054321256</v>
      </c>
      <c r="V288">
        <f t="shared" si="130"/>
        <v>70.579319615893908</v>
      </c>
      <c r="W288">
        <f t="shared" si="131"/>
        <v>2.0441306994902639</v>
      </c>
      <c r="X288">
        <f t="shared" si="132"/>
        <v>2.8962176323246132</v>
      </c>
      <c r="Y288">
        <f t="shared" si="133"/>
        <v>0.95838410594186163</v>
      </c>
      <c r="Z288">
        <f t="shared" si="134"/>
        <v>-42.729021155517692</v>
      </c>
      <c r="AA288">
        <f t="shared" si="135"/>
        <v>-96.859935814279922</v>
      </c>
      <c r="AB288">
        <f t="shared" si="136"/>
        <v>-6.7433159475429987</v>
      </c>
      <c r="AC288">
        <f t="shared" si="137"/>
        <v>68.689561561333008</v>
      </c>
      <c r="AD288">
        <v>0</v>
      </c>
      <c r="AE288">
        <v>0</v>
      </c>
      <c r="AF288">
        <v>3</v>
      </c>
      <c r="AG288">
        <v>6</v>
      </c>
      <c r="AH288">
        <v>1</v>
      </c>
      <c r="AI288">
        <f t="shared" si="138"/>
        <v>1</v>
      </c>
      <c r="AJ288">
        <f t="shared" si="139"/>
        <v>0</v>
      </c>
      <c r="AK288">
        <f t="shared" si="140"/>
        <v>67874.363774577811</v>
      </c>
      <c r="AL288">
        <f t="shared" si="141"/>
        <v>1199.99928571429</v>
      </c>
      <c r="AM288">
        <f t="shared" si="142"/>
        <v>963.35903014309611</v>
      </c>
      <c r="AN288">
        <f t="shared" si="143"/>
        <v>0.80279966964285676</v>
      </c>
      <c r="AO288">
        <f t="shared" si="144"/>
        <v>0.22320010271428564</v>
      </c>
      <c r="AP288">
        <v>10</v>
      </c>
      <c r="AQ288">
        <v>1</v>
      </c>
      <c r="AR288" t="s">
        <v>237</v>
      </c>
      <c r="AS288">
        <v>1560442525.1607101</v>
      </c>
      <c r="AT288">
        <v>848.273928571429</v>
      </c>
      <c r="AU288">
        <v>894.24667857142902</v>
      </c>
      <c r="AV288">
        <v>20.536882142857099</v>
      </c>
      <c r="AW288">
        <v>18.955289285714301</v>
      </c>
      <c r="AX288">
        <v>600.03660714285695</v>
      </c>
      <c r="AY288">
        <v>99.434696428571399</v>
      </c>
      <c r="AZ288">
        <v>9.9920621428571402E-2</v>
      </c>
      <c r="BA288">
        <v>23.442989285714301</v>
      </c>
      <c r="BB288">
        <v>24.168485714285701</v>
      </c>
      <c r="BC288">
        <v>23.9152464285714</v>
      </c>
      <c r="BD288">
        <v>0</v>
      </c>
      <c r="BE288">
        <v>0</v>
      </c>
      <c r="BF288">
        <v>12999.4</v>
      </c>
      <c r="BG288">
        <v>1041.12857142857</v>
      </c>
      <c r="BH288">
        <v>19.022117857142899</v>
      </c>
      <c r="BI288">
        <v>1199.99928571429</v>
      </c>
      <c r="BJ288">
        <v>0.32999746428571403</v>
      </c>
      <c r="BK288">
        <v>0.33000210714285699</v>
      </c>
      <c r="BL288">
        <v>0.32999899999999999</v>
      </c>
      <c r="BM288">
        <v>1.00015928571429E-2</v>
      </c>
      <c r="BN288">
        <v>26</v>
      </c>
      <c r="BO288">
        <v>17743.099999999999</v>
      </c>
      <c r="BP288">
        <v>1560439127</v>
      </c>
      <c r="BQ288" t="s">
        <v>238</v>
      </c>
      <c r="BR288">
        <v>2</v>
      </c>
      <c r="BS288">
        <v>-0.51400000000000001</v>
      </c>
      <c r="BT288">
        <v>2.4E-2</v>
      </c>
      <c r="BU288">
        <v>400</v>
      </c>
      <c r="BV288">
        <v>19</v>
      </c>
      <c r="BW288">
        <v>0.04</v>
      </c>
      <c r="BX288">
        <v>0.04</v>
      </c>
      <c r="BY288">
        <v>26.745528793382199</v>
      </c>
      <c r="BZ288">
        <v>0.65131428722100604</v>
      </c>
      <c r="CA288">
        <v>9.7076889875669203E-2</v>
      </c>
      <c r="CB288">
        <v>1</v>
      </c>
      <c r="CC288">
        <v>-45.952507317073199</v>
      </c>
      <c r="CD288">
        <v>-1.2453888501742001</v>
      </c>
      <c r="CE288">
        <v>0.17321304574065099</v>
      </c>
      <c r="CF288">
        <v>0</v>
      </c>
      <c r="CG288">
        <v>1.58277414634146</v>
      </c>
      <c r="CH288">
        <v>-3.6974425087104301E-2</v>
      </c>
      <c r="CI288">
        <v>6.1683582729493104E-3</v>
      </c>
      <c r="CJ288">
        <v>1</v>
      </c>
      <c r="CK288">
        <v>2</v>
      </c>
      <c r="CL288">
        <v>3</v>
      </c>
      <c r="CM288" t="s">
        <v>254</v>
      </c>
      <c r="CN288">
        <v>1.8608100000000001</v>
      </c>
      <c r="CO288">
        <v>1.8577600000000001</v>
      </c>
      <c r="CP288">
        <v>1.8605100000000001</v>
      </c>
      <c r="CQ288">
        <v>1.8533299999999999</v>
      </c>
      <c r="CR288">
        <v>1.85189</v>
      </c>
      <c r="CS288">
        <v>1.8527199999999999</v>
      </c>
      <c r="CT288">
        <v>1.8564099999999999</v>
      </c>
      <c r="CU288">
        <v>1.8626499999999999</v>
      </c>
      <c r="CV288" t="s">
        <v>240</v>
      </c>
      <c r="CW288" t="s">
        <v>19</v>
      </c>
      <c r="CX288" t="s">
        <v>19</v>
      </c>
      <c r="CY288" t="s">
        <v>19</v>
      </c>
      <c r="CZ288" t="s">
        <v>241</v>
      </c>
      <c r="DA288" t="s">
        <v>242</v>
      </c>
      <c r="DB288" t="s">
        <v>243</v>
      </c>
      <c r="DC288" t="s">
        <v>243</v>
      </c>
      <c r="DD288" t="s">
        <v>243</v>
      </c>
      <c r="DE288" t="s">
        <v>243</v>
      </c>
      <c r="DF288">
        <v>0</v>
      </c>
      <c r="DG288">
        <v>100</v>
      </c>
      <c r="DH288">
        <v>100</v>
      </c>
      <c r="DI288">
        <v>-0.51400000000000001</v>
      </c>
      <c r="DJ288">
        <v>2.4E-2</v>
      </c>
      <c r="DK288">
        <v>3</v>
      </c>
      <c r="DL288">
        <v>620.55600000000004</v>
      </c>
      <c r="DM288">
        <v>287.99599999999998</v>
      </c>
      <c r="DN288">
        <v>22.9999</v>
      </c>
      <c r="DO288">
        <v>24.830100000000002</v>
      </c>
      <c r="DP288">
        <v>30.0001</v>
      </c>
      <c r="DQ288">
        <v>24.906400000000001</v>
      </c>
      <c r="DR288">
        <v>24.917400000000001</v>
      </c>
      <c r="DS288">
        <v>37.3232</v>
      </c>
      <c r="DT288">
        <v>27.778700000000001</v>
      </c>
      <c r="DU288">
        <v>82.499099999999999</v>
      </c>
      <c r="DV288">
        <v>23</v>
      </c>
      <c r="DW288">
        <v>920.83</v>
      </c>
      <c r="DX288">
        <v>19</v>
      </c>
      <c r="DY288">
        <v>101.107</v>
      </c>
      <c r="DZ288">
        <v>105.078</v>
      </c>
    </row>
    <row r="289" spans="1:130" x14ac:dyDescent="0.25">
      <c r="A289">
        <v>273</v>
      </c>
      <c r="B289">
        <v>1560442536.5</v>
      </c>
      <c r="C289">
        <v>544</v>
      </c>
      <c r="D289" t="s">
        <v>788</v>
      </c>
      <c r="E289" t="s">
        <v>789</v>
      </c>
      <c r="G289">
        <v>1560442527.1607101</v>
      </c>
      <c r="H289">
        <f t="shared" si="116"/>
        <v>9.6826312273908075E-4</v>
      </c>
      <c r="I289">
        <f t="shared" si="117"/>
        <v>26.791318323931435</v>
      </c>
      <c r="J289">
        <f t="shared" si="118"/>
        <v>851.56642857142799</v>
      </c>
      <c r="K289">
        <f t="shared" si="119"/>
        <v>405.25314552344207</v>
      </c>
      <c r="L289">
        <f t="shared" si="120"/>
        <v>40.336709880256194</v>
      </c>
      <c r="M289">
        <f t="shared" si="121"/>
        <v>84.760324139333903</v>
      </c>
      <c r="N289">
        <f t="shared" si="122"/>
        <v>9.9622674014442067E-2</v>
      </c>
      <c r="O289">
        <f t="shared" si="123"/>
        <v>3</v>
      </c>
      <c r="P289">
        <f t="shared" si="124"/>
        <v>9.7995577108912366E-2</v>
      </c>
      <c r="Q289">
        <f t="shared" si="125"/>
        <v>6.1391371010913562E-2</v>
      </c>
      <c r="R289">
        <f t="shared" si="126"/>
        <v>215.02192333476594</v>
      </c>
      <c r="S289">
        <f t="shared" si="127"/>
        <v>24.441117937396964</v>
      </c>
      <c r="T289">
        <f t="shared" si="128"/>
        <v>24.043775</v>
      </c>
      <c r="U289">
        <f t="shared" si="129"/>
        <v>3.0028590099898098</v>
      </c>
      <c r="V289">
        <f t="shared" si="130"/>
        <v>70.578196341630203</v>
      </c>
      <c r="W289">
        <f t="shared" si="131"/>
        <v>2.044324093514307</v>
      </c>
      <c r="X289">
        <f t="shared" si="132"/>
        <v>2.8965377403792796</v>
      </c>
      <c r="Y289">
        <f t="shared" si="133"/>
        <v>0.95853491647550282</v>
      </c>
      <c r="Z289">
        <f t="shared" si="134"/>
        <v>-42.700403712793459</v>
      </c>
      <c r="AA289">
        <f t="shared" si="135"/>
        <v>-96.872354828575823</v>
      </c>
      <c r="AB289">
        <f t="shared" si="136"/>
        <v>-6.7443080896421321</v>
      </c>
      <c r="AC289">
        <f t="shared" si="137"/>
        <v>68.70485670375453</v>
      </c>
      <c r="AD289">
        <v>0</v>
      </c>
      <c r="AE289">
        <v>0</v>
      </c>
      <c r="AF289">
        <v>3</v>
      </c>
      <c r="AG289">
        <v>6</v>
      </c>
      <c r="AH289">
        <v>1</v>
      </c>
      <c r="AI289">
        <f t="shared" si="138"/>
        <v>1</v>
      </c>
      <c r="AJ289">
        <f t="shared" si="139"/>
        <v>0</v>
      </c>
      <c r="AK289">
        <f t="shared" si="140"/>
        <v>67876.429325987119</v>
      </c>
      <c r="AL289">
        <f t="shared" si="141"/>
        <v>1200</v>
      </c>
      <c r="AM289">
        <f t="shared" si="142"/>
        <v>963.35958192857072</v>
      </c>
      <c r="AN289">
        <f t="shared" si="143"/>
        <v>0.80279965160714228</v>
      </c>
      <c r="AO289">
        <f t="shared" si="144"/>
        <v>0.22320006710714271</v>
      </c>
      <c r="AP289">
        <v>10</v>
      </c>
      <c r="AQ289">
        <v>1</v>
      </c>
      <c r="AR289" t="s">
        <v>237</v>
      </c>
      <c r="AS289">
        <v>1560442527.1607101</v>
      </c>
      <c r="AT289">
        <v>851.56642857142799</v>
      </c>
      <c r="AU289">
        <v>897.58989285714301</v>
      </c>
      <c r="AV289">
        <v>20.538828571428599</v>
      </c>
      <c r="AW289">
        <v>18.958303571428601</v>
      </c>
      <c r="AX289">
        <v>600.03867857142905</v>
      </c>
      <c r="AY289">
        <v>99.434660714285698</v>
      </c>
      <c r="AZ289">
        <v>9.9939635714285699E-2</v>
      </c>
      <c r="BA289">
        <v>23.444821428571402</v>
      </c>
      <c r="BB289">
        <v>24.170725000000001</v>
      </c>
      <c r="BC289">
        <v>23.916824999999999</v>
      </c>
      <c r="BD289">
        <v>0</v>
      </c>
      <c r="BE289">
        <v>0</v>
      </c>
      <c r="BF289">
        <v>12999.935714285701</v>
      </c>
      <c r="BG289">
        <v>1041.13678571429</v>
      </c>
      <c r="BH289">
        <v>19.073399999999999</v>
      </c>
      <c r="BI289">
        <v>1200</v>
      </c>
      <c r="BJ289">
        <v>0.32999782142857098</v>
      </c>
      <c r="BK289">
        <v>0.33000185714285701</v>
      </c>
      <c r="BL289">
        <v>0.32999885714285698</v>
      </c>
      <c r="BM289">
        <v>1.0001567857142899E-2</v>
      </c>
      <c r="BN289">
        <v>26</v>
      </c>
      <c r="BO289">
        <v>17743.1107142857</v>
      </c>
      <c r="BP289">
        <v>1560439127</v>
      </c>
      <c r="BQ289" t="s">
        <v>238</v>
      </c>
      <c r="BR289">
        <v>2</v>
      </c>
      <c r="BS289">
        <v>-0.51400000000000001</v>
      </c>
      <c r="BT289">
        <v>2.4E-2</v>
      </c>
      <c r="BU289">
        <v>400</v>
      </c>
      <c r="BV289">
        <v>19</v>
      </c>
      <c r="BW289">
        <v>0.04</v>
      </c>
      <c r="BX289">
        <v>0.04</v>
      </c>
      <c r="BY289">
        <v>26.771093826947801</v>
      </c>
      <c r="BZ289">
        <v>0.80269163843562696</v>
      </c>
      <c r="CA289">
        <v>0.108149881362092</v>
      </c>
      <c r="CB289">
        <v>0</v>
      </c>
      <c r="CC289">
        <v>-45.995392682926798</v>
      </c>
      <c r="CD289">
        <v>-1.4639937282231199</v>
      </c>
      <c r="CE289">
        <v>0.18981556824049001</v>
      </c>
      <c r="CF289">
        <v>0</v>
      </c>
      <c r="CG289">
        <v>1.5816392682926801</v>
      </c>
      <c r="CH289">
        <v>-1.97661324041816E-2</v>
      </c>
      <c r="CI289">
        <v>5.1638085728267901E-3</v>
      </c>
      <c r="CJ289">
        <v>1</v>
      </c>
      <c r="CK289">
        <v>1</v>
      </c>
      <c r="CL289">
        <v>3</v>
      </c>
      <c r="CM289" t="s">
        <v>257</v>
      </c>
      <c r="CN289">
        <v>1.8608100000000001</v>
      </c>
      <c r="CO289">
        <v>1.8577600000000001</v>
      </c>
      <c r="CP289">
        <v>1.8605100000000001</v>
      </c>
      <c r="CQ289">
        <v>1.8533299999999999</v>
      </c>
      <c r="CR289">
        <v>1.8518699999999999</v>
      </c>
      <c r="CS289">
        <v>1.8527199999999999</v>
      </c>
      <c r="CT289">
        <v>1.8564099999999999</v>
      </c>
      <c r="CU289">
        <v>1.86266</v>
      </c>
      <c r="CV289" t="s">
        <v>240</v>
      </c>
      <c r="CW289" t="s">
        <v>19</v>
      </c>
      <c r="CX289" t="s">
        <v>19</v>
      </c>
      <c r="CY289" t="s">
        <v>19</v>
      </c>
      <c r="CZ289" t="s">
        <v>241</v>
      </c>
      <c r="DA289" t="s">
        <v>242</v>
      </c>
      <c r="DB289" t="s">
        <v>243</v>
      </c>
      <c r="DC289" t="s">
        <v>243</v>
      </c>
      <c r="DD289" t="s">
        <v>243</v>
      </c>
      <c r="DE289" t="s">
        <v>243</v>
      </c>
      <c r="DF289">
        <v>0</v>
      </c>
      <c r="DG289">
        <v>100</v>
      </c>
      <c r="DH289">
        <v>100</v>
      </c>
      <c r="DI289">
        <v>-0.51400000000000001</v>
      </c>
      <c r="DJ289">
        <v>2.4E-2</v>
      </c>
      <c r="DK289">
        <v>3</v>
      </c>
      <c r="DL289">
        <v>620.596</v>
      </c>
      <c r="DM289">
        <v>287.83999999999997</v>
      </c>
      <c r="DN289">
        <v>23.0002</v>
      </c>
      <c r="DO289">
        <v>24.830100000000002</v>
      </c>
      <c r="DP289">
        <v>30.0001</v>
      </c>
      <c r="DQ289">
        <v>24.906400000000001</v>
      </c>
      <c r="DR289">
        <v>24.917400000000001</v>
      </c>
      <c r="DS289">
        <v>37.405000000000001</v>
      </c>
      <c r="DT289">
        <v>27.778700000000001</v>
      </c>
      <c r="DU289">
        <v>82.499099999999999</v>
      </c>
      <c r="DV289">
        <v>23</v>
      </c>
      <c r="DW289">
        <v>920.83</v>
      </c>
      <c r="DX289">
        <v>19</v>
      </c>
      <c r="DY289">
        <v>101.10599999999999</v>
      </c>
      <c r="DZ289">
        <v>105.078</v>
      </c>
    </row>
    <row r="290" spans="1:130" x14ac:dyDescent="0.25">
      <c r="A290">
        <v>274</v>
      </c>
      <c r="B290">
        <v>1560442538.5</v>
      </c>
      <c r="C290">
        <v>546</v>
      </c>
      <c r="D290" t="s">
        <v>790</v>
      </c>
      <c r="E290" t="s">
        <v>791</v>
      </c>
      <c r="G290">
        <v>1560442529.1607101</v>
      </c>
      <c r="H290">
        <f t="shared" si="116"/>
        <v>9.6784100439566568E-4</v>
      </c>
      <c r="I290">
        <f t="shared" si="117"/>
        <v>26.811361806706</v>
      </c>
      <c r="J290">
        <f t="shared" si="118"/>
        <v>854.86225000000002</v>
      </c>
      <c r="K290">
        <f t="shared" si="119"/>
        <v>407.99142496414993</v>
      </c>
      <c r="L290">
        <f t="shared" si="120"/>
        <v>40.609240668483494</v>
      </c>
      <c r="M290">
        <f t="shared" si="121"/>
        <v>85.088324715897457</v>
      </c>
      <c r="N290">
        <f t="shared" si="122"/>
        <v>9.958020938901474E-2</v>
      </c>
      <c r="O290">
        <f t="shared" si="123"/>
        <v>3</v>
      </c>
      <c r="P290">
        <f t="shared" si="124"/>
        <v>9.795448798499154E-2</v>
      </c>
      <c r="Q290">
        <f t="shared" si="125"/>
        <v>6.1365569321060659E-2</v>
      </c>
      <c r="R290">
        <f t="shared" si="126"/>
        <v>215.02196162508659</v>
      </c>
      <c r="S290">
        <f t="shared" si="127"/>
        <v>24.442692682412698</v>
      </c>
      <c r="T290">
        <f t="shared" si="128"/>
        <v>24.044780357142848</v>
      </c>
      <c r="U290">
        <f t="shared" si="129"/>
        <v>3.0030403027794956</v>
      </c>
      <c r="V290">
        <f t="shared" si="130"/>
        <v>70.578841173523529</v>
      </c>
      <c r="W290">
        <f t="shared" si="131"/>
        <v>2.0445237941594283</v>
      </c>
      <c r="X290">
        <f t="shared" si="132"/>
        <v>2.8967942235447146</v>
      </c>
      <c r="Y290">
        <f t="shared" si="133"/>
        <v>0.95851650862006732</v>
      </c>
      <c r="Z290">
        <f t="shared" si="134"/>
        <v>-42.681788293848854</v>
      </c>
      <c r="AA290">
        <f t="shared" si="135"/>
        <v>-96.797551928567586</v>
      </c>
      <c r="AB290">
        <f t="shared" si="136"/>
        <v>-6.7391845096772505</v>
      </c>
      <c r="AC290">
        <f t="shared" si="137"/>
        <v>68.803436892992906</v>
      </c>
      <c r="AD290">
        <v>0</v>
      </c>
      <c r="AE290">
        <v>0</v>
      </c>
      <c r="AF290">
        <v>3</v>
      </c>
      <c r="AG290">
        <v>6</v>
      </c>
      <c r="AH290">
        <v>1</v>
      </c>
      <c r="AI290">
        <f t="shared" si="138"/>
        <v>1</v>
      </c>
      <c r="AJ290">
        <f t="shared" si="139"/>
        <v>0</v>
      </c>
      <c r="AK290">
        <f t="shared" si="140"/>
        <v>67881.151356232629</v>
      </c>
      <c r="AL290">
        <f t="shared" si="141"/>
        <v>1200.0003571428599</v>
      </c>
      <c r="AM290">
        <f t="shared" si="142"/>
        <v>963.35990978560346</v>
      </c>
      <c r="AN290">
        <f t="shared" si="143"/>
        <v>0.80279968589285644</v>
      </c>
      <c r="AO290">
        <f t="shared" si="144"/>
        <v>0.22320003089285695</v>
      </c>
      <c r="AP290">
        <v>10</v>
      </c>
      <c r="AQ290">
        <v>1</v>
      </c>
      <c r="AR290" t="s">
        <v>237</v>
      </c>
      <c r="AS290">
        <v>1560442529.1607101</v>
      </c>
      <c r="AT290">
        <v>854.86225000000002</v>
      </c>
      <c r="AU290">
        <v>900.92371428571403</v>
      </c>
      <c r="AV290">
        <v>20.540846428571399</v>
      </c>
      <c r="AW290">
        <v>18.961017857142899</v>
      </c>
      <c r="AX290">
        <v>600.04025000000001</v>
      </c>
      <c r="AY290">
        <v>99.434571428571402</v>
      </c>
      <c r="AZ290">
        <v>9.9973132142857205E-2</v>
      </c>
      <c r="BA290">
        <v>23.4462892857143</v>
      </c>
      <c r="BB290">
        <v>24.172357142857098</v>
      </c>
      <c r="BC290">
        <v>23.917203571428601</v>
      </c>
      <c r="BD290">
        <v>0</v>
      </c>
      <c r="BE290">
        <v>0</v>
      </c>
      <c r="BF290">
        <v>13001.0285714286</v>
      </c>
      <c r="BG290">
        <v>1041.1410714285701</v>
      </c>
      <c r="BH290">
        <v>19.1280035714286</v>
      </c>
      <c r="BI290">
        <v>1200.0003571428599</v>
      </c>
      <c r="BJ290">
        <v>0.329998321428571</v>
      </c>
      <c r="BK290">
        <v>0.33000132142857103</v>
      </c>
      <c r="BL290">
        <v>0.32999885714285698</v>
      </c>
      <c r="BM290">
        <v>1.00015535714286E-2</v>
      </c>
      <c r="BN290">
        <v>26</v>
      </c>
      <c r="BO290">
        <v>17743.125</v>
      </c>
      <c r="BP290">
        <v>1560439127</v>
      </c>
      <c r="BQ290" t="s">
        <v>238</v>
      </c>
      <c r="BR290">
        <v>2</v>
      </c>
      <c r="BS290">
        <v>-0.51400000000000001</v>
      </c>
      <c r="BT290">
        <v>2.4E-2</v>
      </c>
      <c r="BU290">
        <v>400</v>
      </c>
      <c r="BV290">
        <v>19</v>
      </c>
      <c r="BW290">
        <v>0.04</v>
      </c>
      <c r="BX290">
        <v>0.04</v>
      </c>
      <c r="BY290">
        <v>26.783479415845498</v>
      </c>
      <c r="BZ290">
        <v>0.63332466286507305</v>
      </c>
      <c r="CA290">
        <v>0.10333116793349</v>
      </c>
      <c r="CB290">
        <v>0</v>
      </c>
      <c r="CC290">
        <v>-46.017899999999997</v>
      </c>
      <c r="CD290">
        <v>-1.06223205574947</v>
      </c>
      <c r="CE290">
        <v>0.175424186946537</v>
      </c>
      <c r="CF290">
        <v>0</v>
      </c>
      <c r="CG290">
        <v>1.5807553658536599</v>
      </c>
      <c r="CH290">
        <v>-3.7233449477385301E-4</v>
      </c>
      <c r="CI290">
        <v>4.0901941617465104E-3</v>
      </c>
      <c r="CJ290">
        <v>1</v>
      </c>
      <c r="CK290">
        <v>1</v>
      </c>
      <c r="CL290">
        <v>3</v>
      </c>
      <c r="CM290" t="s">
        <v>257</v>
      </c>
      <c r="CN290">
        <v>1.8608100000000001</v>
      </c>
      <c r="CO290">
        <v>1.8577600000000001</v>
      </c>
      <c r="CP290">
        <v>1.8605</v>
      </c>
      <c r="CQ290">
        <v>1.8533299999999999</v>
      </c>
      <c r="CR290">
        <v>1.8518699999999999</v>
      </c>
      <c r="CS290">
        <v>1.8527199999999999</v>
      </c>
      <c r="CT290">
        <v>1.8564000000000001</v>
      </c>
      <c r="CU290">
        <v>1.8626499999999999</v>
      </c>
      <c r="CV290" t="s">
        <v>240</v>
      </c>
      <c r="CW290" t="s">
        <v>19</v>
      </c>
      <c r="CX290" t="s">
        <v>19</v>
      </c>
      <c r="CY290" t="s">
        <v>19</v>
      </c>
      <c r="CZ290" t="s">
        <v>241</v>
      </c>
      <c r="DA290" t="s">
        <v>242</v>
      </c>
      <c r="DB290" t="s">
        <v>243</v>
      </c>
      <c r="DC290" t="s">
        <v>243</v>
      </c>
      <c r="DD290" t="s">
        <v>243</v>
      </c>
      <c r="DE290" t="s">
        <v>243</v>
      </c>
      <c r="DF290">
        <v>0</v>
      </c>
      <c r="DG290">
        <v>100</v>
      </c>
      <c r="DH290">
        <v>100</v>
      </c>
      <c r="DI290">
        <v>-0.51400000000000001</v>
      </c>
      <c r="DJ290">
        <v>2.4E-2</v>
      </c>
      <c r="DK290">
        <v>3</v>
      </c>
      <c r="DL290">
        <v>620.51700000000005</v>
      </c>
      <c r="DM290">
        <v>287.82900000000001</v>
      </c>
      <c r="DN290">
        <v>23.000299999999999</v>
      </c>
      <c r="DO290">
        <v>24.830100000000002</v>
      </c>
      <c r="DP290">
        <v>30</v>
      </c>
      <c r="DQ290">
        <v>24.906400000000001</v>
      </c>
      <c r="DR290">
        <v>24.917400000000001</v>
      </c>
      <c r="DS290">
        <v>37.530299999999997</v>
      </c>
      <c r="DT290">
        <v>27.778700000000001</v>
      </c>
      <c r="DU290">
        <v>82.499099999999999</v>
      </c>
      <c r="DV290">
        <v>23</v>
      </c>
      <c r="DW290">
        <v>925.83</v>
      </c>
      <c r="DX290">
        <v>19</v>
      </c>
      <c r="DY290">
        <v>101.107</v>
      </c>
      <c r="DZ290">
        <v>105.078</v>
      </c>
    </row>
    <row r="291" spans="1:130" x14ac:dyDescent="0.25">
      <c r="A291">
        <v>275</v>
      </c>
      <c r="B291">
        <v>1560442540.5</v>
      </c>
      <c r="C291">
        <v>548</v>
      </c>
      <c r="D291" t="s">
        <v>792</v>
      </c>
      <c r="E291" t="s">
        <v>793</v>
      </c>
      <c r="G291">
        <v>1560442531.1607101</v>
      </c>
      <c r="H291">
        <f t="shared" si="116"/>
        <v>9.682943469028429E-4</v>
      </c>
      <c r="I291">
        <f t="shared" si="117"/>
        <v>26.803866291734639</v>
      </c>
      <c r="J291">
        <f t="shared" si="118"/>
        <v>858.16800000000001</v>
      </c>
      <c r="K291">
        <f t="shared" si="119"/>
        <v>411.61316846386325</v>
      </c>
      <c r="L291">
        <f t="shared" si="120"/>
        <v>40.969688695235511</v>
      </c>
      <c r="M291">
        <f t="shared" si="121"/>
        <v>85.417276467187591</v>
      </c>
      <c r="N291">
        <f t="shared" si="122"/>
        <v>9.963746769072554E-2</v>
      </c>
      <c r="O291">
        <f t="shared" si="123"/>
        <v>3</v>
      </c>
      <c r="P291">
        <f t="shared" si="124"/>
        <v>9.8009891458464823E-2</v>
      </c>
      <c r="Q291">
        <f t="shared" si="125"/>
        <v>6.1400359640111639E-2</v>
      </c>
      <c r="R291">
        <f t="shared" si="126"/>
        <v>215.02191171228716</v>
      </c>
      <c r="S291">
        <f t="shared" si="127"/>
        <v>24.443711776653871</v>
      </c>
      <c r="T291">
        <f t="shared" si="128"/>
        <v>24.0453821428571</v>
      </c>
      <c r="U291">
        <f t="shared" si="129"/>
        <v>3.0031488254221057</v>
      </c>
      <c r="V291">
        <f t="shared" si="130"/>
        <v>70.581053232148307</v>
      </c>
      <c r="W291">
        <f t="shared" si="131"/>
        <v>2.0447279484276972</v>
      </c>
      <c r="X291">
        <f t="shared" si="132"/>
        <v>2.8969926840031386</v>
      </c>
      <c r="Y291">
        <f t="shared" si="133"/>
        <v>0.95842087699440848</v>
      </c>
      <c r="Z291">
        <f t="shared" si="134"/>
        <v>-42.701780698415369</v>
      </c>
      <c r="AA291">
        <f t="shared" si="135"/>
        <v>-96.711196457136154</v>
      </c>
      <c r="AB291">
        <f t="shared" si="136"/>
        <v>-6.7332314416763861</v>
      </c>
      <c r="AC291">
        <f t="shared" si="137"/>
        <v>68.875703115059238</v>
      </c>
      <c r="AD291">
        <v>0</v>
      </c>
      <c r="AE291">
        <v>0</v>
      </c>
      <c r="AF291">
        <v>3</v>
      </c>
      <c r="AG291">
        <v>6</v>
      </c>
      <c r="AH291">
        <v>1</v>
      </c>
      <c r="AI291">
        <f t="shared" si="138"/>
        <v>1</v>
      </c>
      <c r="AJ291">
        <f t="shared" si="139"/>
        <v>0</v>
      </c>
      <c r="AK291">
        <f t="shared" si="140"/>
        <v>67879.87613415152</v>
      </c>
      <c r="AL291">
        <f t="shared" si="141"/>
        <v>1200</v>
      </c>
      <c r="AM291">
        <f t="shared" si="142"/>
        <v>963.35968200000025</v>
      </c>
      <c r="AN291">
        <f t="shared" si="143"/>
        <v>0.80279973500000024</v>
      </c>
      <c r="AO291">
        <f t="shared" si="144"/>
        <v>0.22320003185714296</v>
      </c>
      <c r="AP291">
        <v>10</v>
      </c>
      <c r="AQ291">
        <v>1</v>
      </c>
      <c r="AR291" t="s">
        <v>237</v>
      </c>
      <c r="AS291">
        <v>1560442531.1607101</v>
      </c>
      <c r="AT291">
        <v>858.16800000000001</v>
      </c>
      <c r="AU291">
        <v>904.22282142857102</v>
      </c>
      <c r="AV291">
        <v>20.5429178571429</v>
      </c>
      <c r="AW291">
        <v>18.962357142857101</v>
      </c>
      <c r="AX291">
        <v>600.04196428571402</v>
      </c>
      <c r="AY291">
        <v>99.434432142857204</v>
      </c>
      <c r="AZ291">
        <v>0.100013871428571</v>
      </c>
      <c r="BA291">
        <v>23.447424999999999</v>
      </c>
      <c r="BB291">
        <v>24.173457142857099</v>
      </c>
      <c r="BC291">
        <v>23.917307142857101</v>
      </c>
      <c r="BD291">
        <v>0</v>
      </c>
      <c r="BE291">
        <v>0</v>
      </c>
      <c r="BF291">
        <v>13000.8321428571</v>
      </c>
      <c r="BG291">
        <v>1041.14964285714</v>
      </c>
      <c r="BH291">
        <v>19.190539285714301</v>
      </c>
      <c r="BI291">
        <v>1200</v>
      </c>
      <c r="BJ291">
        <v>0.329998464285714</v>
      </c>
      <c r="BK291">
        <v>0.33000114285714299</v>
      </c>
      <c r="BL291">
        <v>0.32999892857142898</v>
      </c>
      <c r="BM291">
        <v>1.00015428571429E-2</v>
      </c>
      <c r="BN291">
        <v>26</v>
      </c>
      <c r="BO291">
        <v>17743.121428571401</v>
      </c>
      <c r="BP291">
        <v>1560439127</v>
      </c>
      <c r="BQ291" t="s">
        <v>238</v>
      </c>
      <c r="BR291">
        <v>2</v>
      </c>
      <c r="BS291">
        <v>-0.51400000000000001</v>
      </c>
      <c r="BT291">
        <v>2.4E-2</v>
      </c>
      <c r="BU291">
        <v>400</v>
      </c>
      <c r="BV291">
        <v>19</v>
      </c>
      <c r="BW291">
        <v>0.04</v>
      </c>
      <c r="BX291">
        <v>0.04</v>
      </c>
      <c r="BY291">
        <v>26.797627934755599</v>
      </c>
      <c r="BZ291">
        <v>0.106052661474637</v>
      </c>
      <c r="CA291">
        <v>7.9625556761359101E-2</v>
      </c>
      <c r="CB291">
        <v>1</v>
      </c>
      <c r="CC291">
        <v>-46.043590243902401</v>
      </c>
      <c r="CD291">
        <v>-9.4772822299459394E-2</v>
      </c>
      <c r="CE291">
        <v>0.12825090653391</v>
      </c>
      <c r="CF291">
        <v>0</v>
      </c>
      <c r="CG291">
        <v>1.5805</v>
      </c>
      <c r="CH291">
        <v>2.5371010452962198E-2</v>
      </c>
      <c r="CI291">
        <v>3.64215963808126E-3</v>
      </c>
      <c r="CJ291">
        <v>1</v>
      </c>
      <c r="CK291">
        <v>2</v>
      </c>
      <c r="CL291">
        <v>3</v>
      </c>
      <c r="CM291" t="s">
        <v>254</v>
      </c>
      <c r="CN291">
        <v>1.8608100000000001</v>
      </c>
      <c r="CO291">
        <v>1.8577600000000001</v>
      </c>
      <c r="CP291">
        <v>1.8605</v>
      </c>
      <c r="CQ291">
        <v>1.8533299999999999</v>
      </c>
      <c r="CR291">
        <v>1.8518699999999999</v>
      </c>
      <c r="CS291">
        <v>1.8527199999999999</v>
      </c>
      <c r="CT291">
        <v>1.85639</v>
      </c>
      <c r="CU291">
        <v>1.8626400000000001</v>
      </c>
      <c r="CV291" t="s">
        <v>240</v>
      </c>
      <c r="CW291" t="s">
        <v>19</v>
      </c>
      <c r="CX291" t="s">
        <v>19</v>
      </c>
      <c r="CY291" t="s">
        <v>19</v>
      </c>
      <c r="CZ291" t="s">
        <v>241</v>
      </c>
      <c r="DA291" t="s">
        <v>242</v>
      </c>
      <c r="DB291" t="s">
        <v>243</v>
      </c>
      <c r="DC291" t="s">
        <v>243</v>
      </c>
      <c r="DD291" t="s">
        <v>243</v>
      </c>
      <c r="DE291" t="s">
        <v>243</v>
      </c>
      <c r="DF291">
        <v>0</v>
      </c>
      <c r="DG291">
        <v>100</v>
      </c>
      <c r="DH291">
        <v>100</v>
      </c>
      <c r="DI291">
        <v>-0.51400000000000001</v>
      </c>
      <c r="DJ291">
        <v>2.4E-2</v>
      </c>
      <c r="DK291">
        <v>3</v>
      </c>
      <c r="DL291">
        <v>620.67499999999995</v>
      </c>
      <c r="DM291">
        <v>287.81700000000001</v>
      </c>
      <c r="DN291">
        <v>23.000299999999999</v>
      </c>
      <c r="DO291">
        <v>24.830100000000002</v>
      </c>
      <c r="DP291">
        <v>30</v>
      </c>
      <c r="DQ291">
        <v>24.906400000000001</v>
      </c>
      <c r="DR291">
        <v>24.917400000000001</v>
      </c>
      <c r="DS291">
        <v>37.671700000000001</v>
      </c>
      <c r="DT291">
        <v>27.778700000000001</v>
      </c>
      <c r="DU291">
        <v>82.499099999999999</v>
      </c>
      <c r="DV291">
        <v>23</v>
      </c>
      <c r="DW291">
        <v>930.83</v>
      </c>
      <c r="DX291">
        <v>19</v>
      </c>
      <c r="DY291">
        <v>101.107</v>
      </c>
      <c r="DZ291">
        <v>105.078</v>
      </c>
    </row>
    <row r="292" spans="1:130" x14ac:dyDescent="0.25">
      <c r="A292">
        <v>276</v>
      </c>
      <c r="B292">
        <v>1560442542.5</v>
      </c>
      <c r="C292">
        <v>550</v>
      </c>
      <c r="D292" t="s">
        <v>794</v>
      </c>
      <c r="E292" t="s">
        <v>795</v>
      </c>
      <c r="G292">
        <v>1560442533.1607101</v>
      </c>
      <c r="H292">
        <f t="shared" si="116"/>
        <v>9.6970397866783247E-4</v>
      </c>
      <c r="I292">
        <f t="shared" si="117"/>
        <v>26.788291390283849</v>
      </c>
      <c r="J292">
        <f t="shared" si="118"/>
        <v>861.47332142857101</v>
      </c>
      <c r="K292">
        <f t="shared" si="119"/>
        <v>415.78935386447415</v>
      </c>
      <c r="L292">
        <f t="shared" si="120"/>
        <v>41.385363105425419</v>
      </c>
      <c r="M292">
        <f t="shared" si="121"/>
        <v>85.746270032154584</v>
      </c>
      <c r="N292">
        <f t="shared" si="122"/>
        <v>9.9794115725345633E-2</v>
      </c>
      <c r="O292">
        <f t="shared" si="123"/>
        <v>3</v>
      </c>
      <c r="P292">
        <f t="shared" si="124"/>
        <v>9.8161459713607527E-2</v>
      </c>
      <c r="Q292">
        <f t="shared" si="125"/>
        <v>6.1495536599844074E-2</v>
      </c>
      <c r="R292">
        <f t="shared" si="126"/>
        <v>215.02183941185694</v>
      </c>
      <c r="S292">
        <f t="shared" si="127"/>
        <v>24.44456186887794</v>
      </c>
      <c r="T292">
        <f t="shared" si="128"/>
        <v>24.045996428571449</v>
      </c>
      <c r="U292">
        <f t="shared" si="129"/>
        <v>3.0032596057806935</v>
      </c>
      <c r="V292">
        <f t="shared" si="130"/>
        <v>70.582770036516678</v>
      </c>
      <c r="W292">
        <f t="shared" si="131"/>
        <v>2.0449270227494525</v>
      </c>
      <c r="X292">
        <f t="shared" si="132"/>
        <v>2.8972042634363735</v>
      </c>
      <c r="Y292">
        <f t="shared" si="133"/>
        <v>0.95833258303124103</v>
      </c>
      <c r="Z292">
        <f t="shared" si="134"/>
        <v>-42.76394545925141</v>
      </c>
      <c r="AA292">
        <f t="shared" si="135"/>
        <v>-96.614732485719898</v>
      </c>
      <c r="AB292">
        <f t="shared" si="136"/>
        <v>-6.7265774615145402</v>
      </c>
      <c r="AC292">
        <f t="shared" si="137"/>
        <v>68.916584005371092</v>
      </c>
      <c r="AD292">
        <v>0</v>
      </c>
      <c r="AE292">
        <v>0</v>
      </c>
      <c r="AF292">
        <v>3</v>
      </c>
      <c r="AG292">
        <v>6</v>
      </c>
      <c r="AH292">
        <v>1</v>
      </c>
      <c r="AI292">
        <f t="shared" si="138"/>
        <v>1</v>
      </c>
      <c r="AJ292">
        <f t="shared" si="139"/>
        <v>0</v>
      </c>
      <c r="AK292">
        <f t="shared" si="140"/>
        <v>67877.249228220535</v>
      </c>
      <c r="AL292">
        <f t="shared" si="141"/>
        <v>1199.9996428571401</v>
      </c>
      <c r="AM292">
        <f t="shared" si="142"/>
        <v>963.35938242866814</v>
      </c>
      <c r="AN292">
        <f t="shared" si="143"/>
        <v>0.80279972428571467</v>
      </c>
      <c r="AO292">
        <f t="shared" si="144"/>
        <v>0.22320002621428583</v>
      </c>
      <c r="AP292">
        <v>10</v>
      </c>
      <c r="AQ292">
        <v>1</v>
      </c>
      <c r="AR292" t="s">
        <v>237</v>
      </c>
      <c r="AS292">
        <v>1560442533.1607101</v>
      </c>
      <c r="AT292">
        <v>861.47332142857101</v>
      </c>
      <c r="AU292">
        <v>907.50857142857103</v>
      </c>
      <c r="AV292">
        <v>20.544917857142899</v>
      </c>
      <c r="AW292">
        <v>18.962092857142899</v>
      </c>
      <c r="AX292">
        <v>600.05464285714299</v>
      </c>
      <c r="AY292">
        <v>99.434396428571404</v>
      </c>
      <c r="AZ292">
        <v>0.10004985</v>
      </c>
      <c r="BA292">
        <v>23.4486357142857</v>
      </c>
      <c r="BB292">
        <v>24.173728571428601</v>
      </c>
      <c r="BC292">
        <v>23.918264285714301</v>
      </c>
      <c r="BD292">
        <v>0</v>
      </c>
      <c r="BE292">
        <v>0</v>
      </c>
      <c r="BF292">
        <v>13000.3357142857</v>
      </c>
      <c r="BG292">
        <v>1041.1589285714299</v>
      </c>
      <c r="BH292">
        <v>19.260864285714302</v>
      </c>
      <c r="BI292">
        <v>1199.9996428571401</v>
      </c>
      <c r="BJ292">
        <v>0.329998535714286</v>
      </c>
      <c r="BK292">
        <v>0.33000125000000002</v>
      </c>
      <c r="BL292">
        <v>0.32999878571428598</v>
      </c>
      <c r="BM292">
        <v>1.0001514285714301E-2</v>
      </c>
      <c r="BN292">
        <v>26</v>
      </c>
      <c r="BO292">
        <v>17743.114285714299</v>
      </c>
      <c r="BP292">
        <v>1560439127</v>
      </c>
      <c r="BQ292" t="s">
        <v>238</v>
      </c>
      <c r="BR292">
        <v>2</v>
      </c>
      <c r="BS292">
        <v>-0.51400000000000001</v>
      </c>
      <c r="BT292">
        <v>2.4E-2</v>
      </c>
      <c r="BU292">
        <v>400</v>
      </c>
      <c r="BV292">
        <v>19</v>
      </c>
      <c r="BW292">
        <v>0.04</v>
      </c>
      <c r="BX292">
        <v>0.04</v>
      </c>
      <c r="BY292">
        <v>26.797137912579402</v>
      </c>
      <c r="BZ292">
        <v>-0.28929829814461899</v>
      </c>
      <c r="CA292">
        <v>7.8319633776422398E-2</v>
      </c>
      <c r="CB292">
        <v>1</v>
      </c>
      <c r="CC292">
        <v>-46.043656097560998</v>
      </c>
      <c r="CD292">
        <v>0.35180069686411097</v>
      </c>
      <c r="CE292">
        <v>0.126449471348374</v>
      </c>
      <c r="CF292">
        <v>0</v>
      </c>
      <c r="CG292">
        <v>1.5817743902439001</v>
      </c>
      <c r="CH292">
        <v>4.9245574912888897E-2</v>
      </c>
      <c r="CI292">
        <v>5.4966078447465302E-3</v>
      </c>
      <c r="CJ292">
        <v>1</v>
      </c>
      <c r="CK292">
        <v>2</v>
      </c>
      <c r="CL292">
        <v>3</v>
      </c>
      <c r="CM292" t="s">
        <v>254</v>
      </c>
      <c r="CN292">
        <v>1.8608100000000001</v>
      </c>
      <c r="CO292">
        <v>1.8577600000000001</v>
      </c>
      <c r="CP292">
        <v>1.8605</v>
      </c>
      <c r="CQ292">
        <v>1.8533299999999999</v>
      </c>
      <c r="CR292">
        <v>1.85185</v>
      </c>
      <c r="CS292">
        <v>1.8527199999999999</v>
      </c>
      <c r="CT292">
        <v>1.8563799999999999</v>
      </c>
      <c r="CU292">
        <v>1.8626400000000001</v>
      </c>
      <c r="CV292" t="s">
        <v>240</v>
      </c>
      <c r="CW292" t="s">
        <v>19</v>
      </c>
      <c r="CX292" t="s">
        <v>19</v>
      </c>
      <c r="CY292" t="s">
        <v>19</v>
      </c>
      <c r="CZ292" t="s">
        <v>241</v>
      </c>
      <c r="DA292" t="s">
        <v>242</v>
      </c>
      <c r="DB292" t="s">
        <v>243</v>
      </c>
      <c r="DC292" t="s">
        <v>243</v>
      </c>
      <c r="DD292" t="s">
        <v>243</v>
      </c>
      <c r="DE292" t="s">
        <v>243</v>
      </c>
      <c r="DF292">
        <v>0</v>
      </c>
      <c r="DG292">
        <v>100</v>
      </c>
      <c r="DH292">
        <v>100</v>
      </c>
      <c r="DI292">
        <v>-0.51400000000000001</v>
      </c>
      <c r="DJ292">
        <v>2.4E-2</v>
      </c>
      <c r="DK292">
        <v>3</v>
      </c>
      <c r="DL292">
        <v>620.62800000000004</v>
      </c>
      <c r="DM292">
        <v>287.78899999999999</v>
      </c>
      <c r="DN292">
        <v>23.000399999999999</v>
      </c>
      <c r="DO292">
        <v>24.830100000000002</v>
      </c>
      <c r="DP292">
        <v>30</v>
      </c>
      <c r="DQ292">
        <v>24.907499999999999</v>
      </c>
      <c r="DR292">
        <v>24.918299999999999</v>
      </c>
      <c r="DS292">
        <v>37.750700000000002</v>
      </c>
      <c r="DT292">
        <v>27.778700000000001</v>
      </c>
      <c r="DU292">
        <v>82.499099999999999</v>
      </c>
      <c r="DV292">
        <v>23</v>
      </c>
      <c r="DW292">
        <v>930.83</v>
      </c>
      <c r="DX292">
        <v>19</v>
      </c>
      <c r="DY292">
        <v>101.107</v>
      </c>
      <c r="DZ292">
        <v>105.078</v>
      </c>
    </row>
    <row r="293" spans="1:130" x14ac:dyDescent="0.25">
      <c r="A293">
        <v>277</v>
      </c>
      <c r="B293">
        <v>1560442544.5</v>
      </c>
      <c r="C293">
        <v>552</v>
      </c>
      <c r="D293" t="s">
        <v>796</v>
      </c>
      <c r="E293" t="s">
        <v>797</v>
      </c>
      <c r="G293">
        <v>1560442535.1607101</v>
      </c>
      <c r="H293">
        <f t="shared" si="116"/>
        <v>9.7128030787630012E-4</v>
      </c>
      <c r="I293">
        <f t="shared" si="117"/>
        <v>26.797046825698846</v>
      </c>
      <c r="J293">
        <f t="shared" si="118"/>
        <v>864.77</v>
      </c>
      <c r="K293">
        <f t="shared" si="119"/>
        <v>419.54362992047623</v>
      </c>
      <c r="L293">
        <f t="shared" si="120"/>
        <v>41.759068698766491</v>
      </c>
      <c r="M293">
        <f t="shared" si="121"/>
        <v>86.074456297852166</v>
      </c>
      <c r="N293">
        <f t="shared" si="122"/>
        <v>9.9946893573591711E-2</v>
      </c>
      <c r="O293">
        <f t="shared" si="123"/>
        <v>3</v>
      </c>
      <c r="P293">
        <f t="shared" si="124"/>
        <v>9.8309275786208211E-2</v>
      </c>
      <c r="Q293">
        <f t="shared" si="125"/>
        <v>6.1588358051973761E-2</v>
      </c>
      <c r="R293">
        <f t="shared" si="126"/>
        <v>215.02177906625835</v>
      </c>
      <c r="S293">
        <f t="shared" si="127"/>
        <v>24.445744283000138</v>
      </c>
      <c r="T293">
        <f t="shared" si="128"/>
        <v>24.047567857142852</v>
      </c>
      <c r="U293">
        <f t="shared" si="129"/>
        <v>3.0035430136564725</v>
      </c>
      <c r="V293">
        <f t="shared" si="130"/>
        <v>70.581902522499192</v>
      </c>
      <c r="W293">
        <f t="shared" si="131"/>
        <v>2.0450974950718868</v>
      </c>
      <c r="X293">
        <f t="shared" si="132"/>
        <v>2.8974813967645274</v>
      </c>
      <c r="Y293">
        <f t="shared" si="133"/>
        <v>0.95844551858458571</v>
      </c>
      <c r="Z293">
        <f t="shared" si="134"/>
        <v>-42.833461577344835</v>
      </c>
      <c r="AA293">
        <f t="shared" si="135"/>
        <v>-96.612421971432383</v>
      </c>
      <c r="AB293">
        <f t="shared" si="136"/>
        <v>-6.7265239426263017</v>
      </c>
      <c r="AC293">
        <f t="shared" si="137"/>
        <v>68.849371574854814</v>
      </c>
      <c r="AD293">
        <v>0</v>
      </c>
      <c r="AE293">
        <v>0</v>
      </c>
      <c r="AF293">
        <v>3</v>
      </c>
      <c r="AG293">
        <v>6</v>
      </c>
      <c r="AH293">
        <v>1</v>
      </c>
      <c r="AI293">
        <f t="shared" si="138"/>
        <v>1</v>
      </c>
      <c r="AJ293">
        <f t="shared" si="139"/>
        <v>0</v>
      </c>
      <c r="AK293">
        <f t="shared" si="140"/>
        <v>67877.570942497186</v>
      </c>
      <c r="AL293">
        <f t="shared" si="141"/>
        <v>1199.99928571429</v>
      </c>
      <c r="AM293">
        <f t="shared" si="142"/>
        <v>963.35917264301077</v>
      </c>
      <c r="AN293">
        <f t="shared" si="143"/>
        <v>0.80279978839285637</v>
      </c>
      <c r="AO293">
        <f t="shared" si="144"/>
        <v>0.22320001217857127</v>
      </c>
      <c r="AP293">
        <v>10</v>
      </c>
      <c r="AQ293">
        <v>1</v>
      </c>
      <c r="AR293" t="s">
        <v>237</v>
      </c>
      <c r="AS293">
        <v>1560442535.1607101</v>
      </c>
      <c r="AT293">
        <v>864.77</v>
      </c>
      <c r="AU293">
        <v>910.82778571428605</v>
      </c>
      <c r="AV293">
        <v>20.546617857142898</v>
      </c>
      <c r="AW293">
        <v>18.961210714285698</v>
      </c>
      <c r="AX293">
        <v>600.05014285714299</v>
      </c>
      <c r="AY293">
        <v>99.434492857142899</v>
      </c>
      <c r="AZ293">
        <v>0.100014928571429</v>
      </c>
      <c r="BA293">
        <v>23.4502214285714</v>
      </c>
      <c r="BB293">
        <v>24.174775</v>
      </c>
      <c r="BC293">
        <v>23.9203607142857</v>
      </c>
      <c r="BD293">
        <v>0</v>
      </c>
      <c r="BE293">
        <v>0</v>
      </c>
      <c r="BF293">
        <v>13000.467857142899</v>
      </c>
      <c r="BG293">
        <v>1041.1664285714301</v>
      </c>
      <c r="BH293">
        <v>19.337389285714298</v>
      </c>
      <c r="BI293">
        <v>1199.99928571429</v>
      </c>
      <c r="BJ293">
        <v>0.32999892857142799</v>
      </c>
      <c r="BK293">
        <v>0.33000096428571402</v>
      </c>
      <c r="BL293">
        <v>0.32999875000000001</v>
      </c>
      <c r="BM293">
        <v>1.00014678571429E-2</v>
      </c>
      <c r="BN293">
        <v>26</v>
      </c>
      <c r="BO293">
        <v>17743.1107142857</v>
      </c>
      <c r="BP293">
        <v>1560439127</v>
      </c>
      <c r="BQ293" t="s">
        <v>238</v>
      </c>
      <c r="BR293">
        <v>2</v>
      </c>
      <c r="BS293">
        <v>-0.51400000000000001</v>
      </c>
      <c r="BT293">
        <v>2.4E-2</v>
      </c>
      <c r="BU293">
        <v>400</v>
      </c>
      <c r="BV293">
        <v>19</v>
      </c>
      <c r="BW293">
        <v>0.04</v>
      </c>
      <c r="BX293">
        <v>0.04</v>
      </c>
      <c r="BY293">
        <v>26.790527447127101</v>
      </c>
      <c r="BZ293">
        <v>-0.24193016322001901</v>
      </c>
      <c r="CA293">
        <v>7.8681653783732597E-2</v>
      </c>
      <c r="CB293">
        <v>1</v>
      </c>
      <c r="CC293">
        <v>-46.046068292682897</v>
      </c>
      <c r="CD293">
        <v>4.6039024390251398E-2</v>
      </c>
      <c r="CE293">
        <v>0.13426471566534101</v>
      </c>
      <c r="CF293">
        <v>0</v>
      </c>
      <c r="CG293">
        <v>1.5842075609756101</v>
      </c>
      <c r="CH293">
        <v>6.22386062717665E-2</v>
      </c>
      <c r="CI293">
        <v>6.9618503219200699E-3</v>
      </c>
      <c r="CJ293">
        <v>1</v>
      </c>
      <c r="CK293">
        <v>2</v>
      </c>
      <c r="CL293">
        <v>3</v>
      </c>
      <c r="CM293" t="s">
        <v>254</v>
      </c>
      <c r="CN293">
        <v>1.8608100000000001</v>
      </c>
      <c r="CO293">
        <v>1.8577600000000001</v>
      </c>
      <c r="CP293">
        <v>1.8605</v>
      </c>
      <c r="CQ293">
        <v>1.8533299999999999</v>
      </c>
      <c r="CR293">
        <v>1.8518600000000001</v>
      </c>
      <c r="CS293">
        <v>1.85273</v>
      </c>
      <c r="CT293">
        <v>1.85639</v>
      </c>
      <c r="CU293">
        <v>1.8626400000000001</v>
      </c>
      <c r="CV293" t="s">
        <v>240</v>
      </c>
      <c r="CW293" t="s">
        <v>19</v>
      </c>
      <c r="CX293" t="s">
        <v>19</v>
      </c>
      <c r="CY293" t="s">
        <v>19</v>
      </c>
      <c r="CZ293" t="s">
        <v>241</v>
      </c>
      <c r="DA293" t="s">
        <v>242</v>
      </c>
      <c r="DB293" t="s">
        <v>243</v>
      </c>
      <c r="DC293" t="s">
        <v>243</v>
      </c>
      <c r="DD293" t="s">
        <v>243</v>
      </c>
      <c r="DE293" t="s">
        <v>243</v>
      </c>
      <c r="DF293">
        <v>0</v>
      </c>
      <c r="DG293">
        <v>100</v>
      </c>
      <c r="DH293">
        <v>100</v>
      </c>
      <c r="DI293">
        <v>-0.51400000000000001</v>
      </c>
      <c r="DJ293">
        <v>2.4E-2</v>
      </c>
      <c r="DK293">
        <v>3</v>
      </c>
      <c r="DL293">
        <v>620.24699999999996</v>
      </c>
      <c r="DM293">
        <v>287.85000000000002</v>
      </c>
      <c r="DN293">
        <v>23.000399999999999</v>
      </c>
      <c r="DO293">
        <v>24.830100000000002</v>
      </c>
      <c r="DP293">
        <v>30</v>
      </c>
      <c r="DQ293">
        <v>24.9085</v>
      </c>
      <c r="DR293">
        <v>24.9194</v>
      </c>
      <c r="DS293">
        <v>37.865499999999997</v>
      </c>
      <c r="DT293">
        <v>27.778700000000001</v>
      </c>
      <c r="DU293">
        <v>82.499099999999999</v>
      </c>
      <c r="DV293">
        <v>23</v>
      </c>
      <c r="DW293">
        <v>935.83</v>
      </c>
      <c r="DX293">
        <v>19</v>
      </c>
      <c r="DY293">
        <v>101.107</v>
      </c>
      <c r="DZ293">
        <v>105.077</v>
      </c>
    </row>
    <row r="294" spans="1:130" x14ac:dyDescent="0.25">
      <c r="A294">
        <v>278</v>
      </c>
      <c r="B294">
        <v>1560442546.5</v>
      </c>
      <c r="C294">
        <v>554</v>
      </c>
      <c r="D294" t="s">
        <v>798</v>
      </c>
      <c r="E294" t="s">
        <v>799</v>
      </c>
      <c r="G294">
        <v>1560442537.1607101</v>
      </c>
      <c r="H294">
        <f t="shared" si="116"/>
        <v>9.727344780834751E-4</v>
      </c>
      <c r="I294">
        <f t="shared" si="117"/>
        <v>26.815853252347242</v>
      </c>
      <c r="J294">
        <f t="shared" si="118"/>
        <v>868.06860714285699</v>
      </c>
      <c r="K294">
        <f t="shared" si="119"/>
        <v>423.03781613297571</v>
      </c>
      <c r="L294">
        <f t="shared" si="120"/>
        <v>42.107011465435754</v>
      </c>
      <c r="M294">
        <f t="shared" si="121"/>
        <v>86.403090692628794</v>
      </c>
      <c r="N294">
        <f t="shared" si="122"/>
        <v>0.1000766758537362</v>
      </c>
      <c r="O294">
        <f t="shared" si="123"/>
        <v>3</v>
      </c>
      <c r="P294">
        <f t="shared" si="124"/>
        <v>9.843483730282454E-2</v>
      </c>
      <c r="Q294">
        <f t="shared" si="125"/>
        <v>6.1667205220718342E-2</v>
      </c>
      <c r="R294">
        <f t="shared" si="126"/>
        <v>215.02168658497965</v>
      </c>
      <c r="S294">
        <f t="shared" si="127"/>
        <v>24.447314568194805</v>
      </c>
      <c r="T294">
        <f t="shared" si="128"/>
        <v>24.049569642857151</v>
      </c>
      <c r="U294">
        <f t="shared" si="129"/>
        <v>3.0039040705092428</v>
      </c>
      <c r="V294">
        <f t="shared" si="130"/>
        <v>70.578790753683862</v>
      </c>
      <c r="W294">
        <f t="shared" si="131"/>
        <v>2.0452470052658223</v>
      </c>
      <c r="X294">
        <f t="shared" si="132"/>
        <v>2.897820979114849</v>
      </c>
      <c r="Y294">
        <f t="shared" si="133"/>
        <v>0.95865706524342054</v>
      </c>
      <c r="Z294">
        <f t="shared" si="134"/>
        <v>-42.897590483481252</v>
      </c>
      <c r="AA294">
        <f t="shared" si="135"/>
        <v>-96.621952842856089</v>
      </c>
      <c r="AB294">
        <f t="shared" si="136"/>
        <v>-6.7273216556464073</v>
      </c>
      <c r="AC294">
        <f t="shared" si="137"/>
        <v>68.774821602995885</v>
      </c>
      <c r="AD294">
        <v>0</v>
      </c>
      <c r="AE294">
        <v>0</v>
      </c>
      <c r="AF294">
        <v>3</v>
      </c>
      <c r="AG294">
        <v>6</v>
      </c>
      <c r="AH294">
        <v>1</v>
      </c>
      <c r="AI294">
        <f t="shared" si="138"/>
        <v>1</v>
      </c>
      <c r="AJ294">
        <f t="shared" si="139"/>
        <v>0</v>
      </c>
      <c r="AK294">
        <f t="shared" si="140"/>
        <v>67873.021041402419</v>
      </c>
      <c r="AL294">
        <f t="shared" si="141"/>
        <v>1199.99892857143</v>
      </c>
      <c r="AM294">
        <f t="shared" si="142"/>
        <v>963.35891121449083</v>
      </c>
      <c r="AN294">
        <f t="shared" si="143"/>
        <v>0.80279980946428553</v>
      </c>
      <c r="AO294">
        <f t="shared" si="144"/>
        <v>0.22319997674999997</v>
      </c>
      <c r="AP294">
        <v>10</v>
      </c>
      <c r="AQ294">
        <v>1</v>
      </c>
      <c r="AR294" t="s">
        <v>237</v>
      </c>
      <c r="AS294">
        <v>1560442537.1607101</v>
      </c>
      <c r="AT294">
        <v>868.06860714285699</v>
      </c>
      <c r="AU294">
        <v>914.166321428571</v>
      </c>
      <c r="AV294">
        <v>20.5480464285714</v>
      </c>
      <c r="AW294">
        <v>18.960228571428601</v>
      </c>
      <c r="AX294">
        <v>600.03525000000002</v>
      </c>
      <c r="AY294">
        <v>99.434899999999999</v>
      </c>
      <c r="AZ294">
        <v>9.9963928571428606E-2</v>
      </c>
      <c r="BA294">
        <v>23.4521642857143</v>
      </c>
      <c r="BB294">
        <v>24.176096428571402</v>
      </c>
      <c r="BC294">
        <v>23.923042857142899</v>
      </c>
      <c r="BD294">
        <v>0</v>
      </c>
      <c r="BE294">
        <v>0</v>
      </c>
      <c r="BF294">
        <v>12999.532142857101</v>
      </c>
      <c r="BG294">
        <v>1041.17214285714</v>
      </c>
      <c r="BH294">
        <v>19.4152535714286</v>
      </c>
      <c r="BI294">
        <v>1199.99892857143</v>
      </c>
      <c r="BJ294">
        <v>0.329999357142857</v>
      </c>
      <c r="BK294">
        <v>0.330000392857143</v>
      </c>
      <c r="BL294">
        <v>0.32999885714285698</v>
      </c>
      <c r="BM294">
        <v>1.0001425E-2</v>
      </c>
      <c r="BN294">
        <v>26</v>
      </c>
      <c r="BO294">
        <v>17743.103571428601</v>
      </c>
      <c r="BP294">
        <v>1560439127</v>
      </c>
      <c r="BQ294" t="s">
        <v>238</v>
      </c>
      <c r="BR294">
        <v>2</v>
      </c>
      <c r="BS294">
        <v>-0.51400000000000001</v>
      </c>
      <c r="BT294">
        <v>2.4E-2</v>
      </c>
      <c r="BU294">
        <v>400</v>
      </c>
      <c r="BV294">
        <v>19</v>
      </c>
      <c r="BW294">
        <v>0.04</v>
      </c>
      <c r="BX294">
        <v>0.04</v>
      </c>
      <c r="BY294">
        <v>26.8088780442896</v>
      </c>
      <c r="BZ294">
        <v>5.3139662819757898E-2</v>
      </c>
      <c r="CA294">
        <v>9.6300750604844901E-2</v>
      </c>
      <c r="CB294">
        <v>1</v>
      </c>
      <c r="CC294">
        <v>-46.0910585365854</v>
      </c>
      <c r="CD294">
        <v>-0.45160139372806002</v>
      </c>
      <c r="CE294">
        <v>0.17618549118805299</v>
      </c>
      <c r="CF294">
        <v>0</v>
      </c>
      <c r="CG294">
        <v>1.58670219512195</v>
      </c>
      <c r="CH294">
        <v>7.1056097560997594E-2</v>
      </c>
      <c r="CI294">
        <v>7.8296489383951808E-3</v>
      </c>
      <c r="CJ294">
        <v>1</v>
      </c>
      <c r="CK294">
        <v>2</v>
      </c>
      <c r="CL294">
        <v>3</v>
      </c>
      <c r="CM294" t="s">
        <v>254</v>
      </c>
      <c r="CN294">
        <v>1.8608100000000001</v>
      </c>
      <c r="CO294">
        <v>1.8577600000000001</v>
      </c>
      <c r="CP294">
        <v>1.8605</v>
      </c>
      <c r="CQ294">
        <v>1.8533299999999999</v>
      </c>
      <c r="CR294">
        <v>1.85189</v>
      </c>
      <c r="CS294">
        <v>1.85273</v>
      </c>
      <c r="CT294">
        <v>1.8564099999999999</v>
      </c>
      <c r="CU294">
        <v>1.8626400000000001</v>
      </c>
      <c r="CV294" t="s">
        <v>240</v>
      </c>
      <c r="CW294" t="s">
        <v>19</v>
      </c>
      <c r="CX294" t="s">
        <v>19</v>
      </c>
      <c r="CY294" t="s">
        <v>19</v>
      </c>
      <c r="CZ294" t="s">
        <v>241</v>
      </c>
      <c r="DA294" t="s">
        <v>242</v>
      </c>
      <c r="DB294" t="s">
        <v>243</v>
      </c>
      <c r="DC294" t="s">
        <v>243</v>
      </c>
      <c r="DD294" t="s">
        <v>243</v>
      </c>
      <c r="DE294" t="s">
        <v>243</v>
      </c>
      <c r="DF294">
        <v>0</v>
      </c>
      <c r="DG294">
        <v>100</v>
      </c>
      <c r="DH294">
        <v>100</v>
      </c>
      <c r="DI294">
        <v>-0.51400000000000001</v>
      </c>
      <c r="DJ294">
        <v>2.4E-2</v>
      </c>
      <c r="DK294">
        <v>3</v>
      </c>
      <c r="DL294">
        <v>620.30600000000004</v>
      </c>
      <c r="DM294">
        <v>287.87299999999999</v>
      </c>
      <c r="DN294">
        <v>23.000299999999999</v>
      </c>
      <c r="DO294">
        <v>24.830100000000002</v>
      </c>
      <c r="DP294">
        <v>29.9999</v>
      </c>
      <c r="DQ294">
        <v>24.9085</v>
      </c>
      <c r="DR294">
        <v>24.919499999999999</v>
      </c>
      <c r="DS294">
        <v>37.998800000000003</v>
      </c>
      <c r="DT294">
        <v>27.778700000000001</v>
      </c>
      <c r="DU294">
        <v>82.499099999999999</v>
      </c>
      <c r="DV294">
        <v>23</v>
      </c>
      <c r="DW294">
        <v>940.83</v>
      </c>
      <c r="DX294">
        <v>19</v>
      </c>
      <c r="DY294">
        <v>101.107</v>
      </c>
      <c r="DZ294">
        <v>105.078</v>
      </c>
    </row>
    <row r="295" spans="1:130" x14ac:dyDescent="0.25">
      <c r="A295">
        <v>279</v>
      </c>
      <c r="B295">
        <v>1560442548.5</v>
      </c>
      <c r="C295">
        <v>556</v>
      </c>
      <c r="D295" t="s">
        <v>800</v>
      </c>
      <c r="E295" t="s">
        <v>801</v>
      </c>
      <c r="G295">
        <v>1560442539.1607101</v>
      </c>
      <c r="H295">
        <f t="shared" si="116"/>
        <v>9.7409483119408362E-4</v>
      </c>
      <c r="I295">
        <f t="shared" si="117"/>
        <v>26.83134956929068</v>
      </c>
      <c r="J295">
        <f t="shared" si="118"/>
        <v>871.37207142857096</v>
      </c>
      <c r="K295">
        <f t="shared" si="119"/>
        <v>426.55403978117408</v>
      </c>
      <c r="L295">
        <f t="shared" si="120"/>
        <v>42.457245587272105</v>
      </c>
      <c r="M295">
        <f t="shared" si="121"/>
        <v>86.732405707638236</v>
      </c>
      <c r="N295">
        <f t="shared" si="122"/>
        <v>0.10019811303104526</v>
      </c>
      <c r="O295">
        <f t="shared" si="123"/>
        <v>3</v>
      </c>
      <c r="P295">
        <f t="shared" si="124"/>
        <v>9.8552320276620475E-2</v>
      </c>
      <c r="Q295">
        <f t="shared" si="125"/>
        <v>6.1740979846701363E-2</v>
      </c>
      <c r="R295">
        <f t="shared" si="126"/>
        <v>215.02160514608238</v>
      </c>
      <c r="S295">
        <f t="shared" si="127"/>
        <v>24.44913012236583</v>
      </c>
      <c r="T295">
        <f t="shared" si="128"/>
        <v>24.051451785714299</v>
      </c>
      <c r="U295">
        <f t="shared" si="129"/>
        <v>3.0042435823059339</v>
      </c>
      <c r="V295">
        <f t="shared" si="130"/>
        <v>70.574404181966557</v>
      </c>
      <c r="W295">
        <f t="shared" si="131"/>
        <v>2.0453868914037061</v>
      </c>
      <c r="X295">
        <f t="shared" si="132"/>
        <v>2.8981993048498897</v>
      </c>
      <c r="Y295">
        <f t="shared" si="133"/>
        <v>0.9588566909022278</v>
      </c>
      <c r="Z295">
        <f t="shared" si="134"/>
        <v>-42.957582055659088</v>
      </c>
      <c r="AA295">
        <f t="shared" si="135"/>
        <v>-96.576320185711722</v>
      </c>
      <c r="AB295">
        <f t="shared" si="136"/>
        <v>-6.7242820011121562</v>
      </c>
      <c r="AC295">
        <f t="shared" si="137"/>
        <v>68.76342090359941</v>
      </c>
      <c r="AD295">
        <v>0</v>
      </c>
      <c r="AE295">
        <v>0</v>
      </c>
      <c r="AF295">
        <v>3</v>
      </c>
      <c r="AG295">
        <v>5</v>
      </c>
      <c r="AH295">
        <v>1</v>
      </c>
      <c r="AI295">
        <f t="shared" si="138"/>
        <v>1</v>
      </c>
      <c r="AJ295">
        <f t="shared" si="139"/>
        <v>0</v>
      </c>
      <c r="AK295">
        <f t="shared" si="140"/>
        <v>67867.289954040985</v>
      </c>
      <c r="AL295">
        <f t="shared" si="141"/>
        <v>1199.9985714285699</v>
      </c>
      <c r="AM295">
        <f t="shared" si="142"/>
        <v>963.3587074287434</v>
      </c>
      <c r="AN295">
        <f t="shared" si="143"/>
        <v>0.80279987857142832</v>
      </c>
      <c r="AO295">
        <f t="shared" si="144"/>
        <v>0.22319993942857141</v>
      </c>
      <c r="AP295">
        <v>10</v>
      </c>
      <c r="AQ295">
        <v>1</v>
      </c>
      <c r="AR295" t="s">
        <v>237</v>
      </c>
      <c r="AS295">
        <v>1560442539.1607101</v>
      </c>
      <c r="AT295">
        <v>871.37207142857096</v>
      </c>
      <c r="AU295">
        <v>917.502821428571</v>
      </c>
      <c r="AV295">
        <v>20.5493321428571</v>
      </c>
      <c r="AW295">
        <v>18.959299999999999</v>
      </c>
      <c r="AX295">
        <v>600.03682142857201</v>
      </c>
      <c r="AY295">
        <v>99.435489285714297</v>
      </c>
      <c r="AZ295">
        <v>9.9954357142857095E-2</v>
      </c>
      <c r="BA295">
        <v>23.454328571428601</v>
      </c>
      <c r="BB295">
        <v>24.177624999999999</v>
      </c>
      <c r="BC295">
        <v>23.925278571428599</v>
      </c>
      <c r="BD295">
        <v>0</v>
      </c>
      <c r="BE295">
        <v>0</v>
      </c>
      <c r="BF295">
        <v>12998.328571428599</v>
      </c>
      <c r="BG295">
        <v>1041.1814285714299</v>
      </c>
      <c r="BH295">
        <v>19.493317857142902</v>
      </c>
      <c r="BI295">
        <v>1199.9985714285699</v>
      </c>
      <c r="BJ295">
        <v>0.32999996428571399</v>
      </c>
      <c r="BK295">
        <v>0.32999964285714301</v>
      </c>
      <c r="BL295">
        <v>0.32999899999999999</v>
      </c>
      <c r="BM295">
        <v>1.0001371428571401E-2</v>
      </c>
      <c r="BN295">
        <v>26</v>
      </c>
      <c r="BO295">
        <v>17743.103571428601</v>
      </c>
      <c r="BP295">
        <v>1560439127</v>
      </c>
      <c r="BQ295" t="s">
        <v>238</v>
      </c>
      <c r="BR295">
        <v>2</v>
      </c>
      <c r="BS295">
        <v>-0.51400000000000001</v>
      </c>
      <c r="BT295">
        <v>2.4E-2</v>
      </c>
      <c r="BU295">
        <v>400</v>
      </c>
      <c r="BV295">
        <v>19</v>
      </c>
      <c r="BW295">
        <v>0.04</v>
      </c>
      <c r="BX295">
        <v>0.04</v>
      </c>
      <c r="BY295">
        <v>26.826239044179299</v>
      </c>
      <c r="BZ295">
        <v>0.34293553424583001</v>
      </c>
      <c r="CA295">
        <v>0.11041829959890399</v>
      </c>
      <c r="CB295">
        <v>0</v>
      </c>
      <c r="CC295">
        <v>-46.1224512195122</v>
      </c>
      <c r="CD295">
        <v>-0.919009756097944</v>
      </c>
      <c r="CE295">
        <v>0.19976532099972399</v>
      </c>
      <c r="CF295">
        <v>0</v>
      </c>
      <c r="CG295">
        <v>1.5889502439024401</v>
      </c>
      <c r="CH295">
        <v>7.8533519163761098E-2</v>
      </c>
      <c r="CI295">
        <v>8.4329485882300402E-3</v>
      </c>
      <c r="CJ295">
        <v>1</v>
      </c>
      <c r="CK295">
        <v>1</v>
      </c>
      <c r="CL295">
        <v>3</v>
      </c>
      <c r="CM295" t="s">
        <v>257</v>
      </c>
      <c r="CN295">
        <v>1.8608100000000001</v>
      </c>
      <c r="CO295">
        <v>1.8577600000000001</v>
      </c>
      <c r="CP295">
        <v>1.8605</v>
      </c>
      <c r="CQ295">
        <v>1.8533299999999999</v>
      </c>
      <c r="CR295">
        <v>1.8519000000000001</v>
      </c>
      <c r="CS295">
        <v>1.8527199999999999</v>
      </c>
      <c r="CT295">
        <v>1.8564099999999999</v>
      </c>
      <c r="CU295">
        <v>1.8626400000000001</v>
      </c>
      <c r="CV295" t="s">
        <v>240</v>
      </c>
      <c r="CW295" t="s">
        <v>19</v>
      </c>
      <c r="CX295" t="s">
        <v>19</v>
      </c>
      <c r="CY295" t="s">
        <v>19</v>
      </c>
      <c r="CZ295" t="s">
        <v>241</v>
      </c>
      <c r="DA295" t="s">
        <v>242</v>
      </c>
      <c r="DB295" t="s">
        <v>243</v>
      </c>
      <c r="DC295" t="s">
        <v>243</v>
      </c>
      <c r="DD295" t="s">
        <v>243</v>
      </c>
      <c r="DE295" t="s">
        <v>243</v>
      </c>
      <c r="DF295">
        <v>0</v>
      </c>
      <c r="DG295">
        <v>100</v>
      </c>
      <c r="DH295">
        <v>100</v>
      </c>
      <c r="DI295">
        <v>-0.51400000000000001</v>
      </c>
      <c r="DJ295">
        <v>2.4E-2</v>
      </c>
      <c r="DK295">
        <v>3</v>
      </c>
      <c r="DL295">
        <v>620.93600000000004</v>
      </c>
      <c r="DM295">
        <v>287.77199999999999</v>
      </c>
      <c r="DN295">
        <v>23.0002</v>
      </c>
      <c r="DO295">
        <v>24.829599999999999</v>
      </c>
      <c r="DP295">
        <v>29.9999</v>
      </c>
      <c r="DQ295">
        <v>24.9085</v>
      </c>
      <c r="DR295">
        <v>24.919499999999999</v>
      </c>
      <c r="DS295">
        <v>38.078099999999999</v>
      </c>
      <c r="DT295">
        <v>27.778700000000001</v>
      </c>
      <c r="DU295">
        <v>82.499099999999999</v>
      </c>
      <c r="DV295">
        <v>23</v>
      </c>
      <c r="DW295">
        <v>940.83</v>
      </c>
      <c r="DX295">
        <v>19</v>
      </c>
      <c r="DY295">
        <v>101.107</v>
      </c>
      <c r="DZ295">
        <v>105.07899999999999</v>
      </c>
    </row>
    <row r="296" spans="1:130" x14ac:dyDescent="0.25">
      <c r="A296">
        <v>280</v>
      </c>
      <c r="B296">
        <v>1560442550.5</v>
      </c>
      <c r="C296">
        <v>558</v>
      </c>
      <c r="D296" t="s">
        <v>802</v>
      </c>
      <c r="E296" t="s">
        <v>803</v>
      </c>
      <c r="G296">
        <v>1560442541.1607101</v>
      </c>
      <c r="H296">
        <f t="shared" si="116"/>
        <v>9.7538901986567801E-4</v>
      </c>
      <c r="I296">
        <f t="shared" si="117"/>
        <v>26.857656597114126</v>
      </c>
      <c r="J296">
        <f t="shared" si="118"/>
        <v>874.67664285714295</v>
      </c>
      <c r="K296">
        <f t="shared" si="119"/>
        <v>429.85701585737496</v>
      </c>
      <c r="L296">
        <f t="shared" si="120"/>
        <v>42.786201475117899</v>
      </c>
      <c r="M296">
        <f t="shared" si="121"/>
        <v>87.061719795874282</v>
      </c>
      <c r="N296">
        <f t="shared" si="122"/>
        <v>0.10031013415823437</v>
      </c>
      <c r="O296">
        <f t="shared" si="123"/>
        <v>3</v>
      </c>
      <c r="P296">
        <f t="shared" si="124"/>
        <v>9.8660689655650669E-2</v>
      </c>
      <c r="Q296">
        <f t="shared" si="125"/>
        <v>6.1809031867440793E-2</v>
      </c>
      <c r="R296">
        <f t="shared" si="126"/>
        <v>215.02175972240201</v>
      </c>
      <c r="S296">
        <f t="shared" si="127"/>
        <v>24.451203041210714</v>
      </c>
      <c r="T296">
        <f t="shared" si="128"/>
        <v>24.053421428571397</v>
      </c>
      <c r="U296">
        <f t="shared" si="129"/>
        <v>3.0045989137834468</v>
      </c>
      <c r="V296">
        <f t="shared" si="130"/>
        <v>70.568795668427157</v>
      </c>
      <c r="W296">
        <f t="shared" si="131"/>
        <v>2.045520878725986</v>
      </c>
      <c r="X296">
        <f t="shared" si="132"/>
        <v>2.8986195093041141</v>
      </c>
      <c r="Y296">
        <f t="shared" si="133"/>
        <v>0.95907803505746081</v>
      </c>
      <c r="Z296">
        <f t="shared" si="134"/>
        <v>-43.014655776076403</v>
      </c>
      <c r="AA296">
        <f t="shared" si="135"/>
        <v>-96.506138314287711</v>
      </c>
      <c r="AB296">
        <f t="shared" si="136"/>
        <v>-6.7195440007477005</v>
      </c>
      <c r="AC296">
        <f t="shared" si="137"/>
        <v>68.781421631290186</v>
      </c>
      <c r="AD296">
        <v>0</v>
      </c>
      <c r="AE296">
        <v>0</v>
      </c>
      <c r="AF296">
        <v>3</v>
      </c>
      <c r="AG296">
        <v>5</v>
      </c>
      <c r="AH296">
        <v>1</v>
      </c>
      <c r="AI296">
        <f t="shared" si="138"/>
        <v>1</v>
      </c>
      <c r="AJ296">
        <f t="shared" si="139"/>
        <v>0</v>
      </c>
      <c r="AK296">
        <f t="shared" si="140"/>
        <v>67872.141655010157</v>
      </c>
      <c r="AL296">
        <f t="shared" si="141"/>
        <v>1199.9996428571401</v>
      </c>
      <c r="AM296">
        <f t="shared" si="142"/>
        <v>963.35962071431038</v>
      </c>
      <c r="AN296">
        <f t="shared" si="143"/>
        <v>0.8027999228571423</v>
      </c>
      <c r="AO296">
        <f t="shared" si="144"/>
        <v>0.22319988828571413</v>
      </c>
      <c r="AP296">
        <v>10</v>
      </c>
      <c r="AQ296">
        <v>1</v>
      </c>
      <c r="AR296" t="s">
        <v>237</v>
      </c>
      <c r="AS296">
        <v>1560442541.1607101</v>
      </c>
      <c r="AT296">
        <v>874.67664285714295</v>
      </c>
      <c r="AU296">
        <v>920.85828571428601</v>
      </c>
      <c r="AV296">
        <v>20.550585714285699</v>
      </c>
      <c r="AW296">
        <v>18.958449999999999</v>
      </c>
      <c r="AX296">
        <v>600.03942857142897</v>
      </c>
      <c r="AY296">
        <v>99.435903571428597</v>
      </c>
      <c r="AZ296">
        <v>9.9988357142857101E-2</v>
      </c>
      <c r="BA296">
        <v>23.456732142857099</v>
      </c>
      <c r="BB296">
        <v>24.179757142857099</v>
      </c>
      <c r="BC296">
        <v>23.927085714285699</v>
      </c>
      <c r="BD296">
        <v>0</v>
      </c>
      <c r="BE296">
        <v>0</v>
      </c>
      <c r="BF296">
        <v>12999.421428571401</v>
      </c>
      <c r="BG296">
        <v>1041.1942857142899</v>
      </c>
      <c r="BH296">
        <v>19.5829392857143</v>
      </c>
      <c r="BI296">
        <v>1199.9996428571401</v>
      </c>
      <c r="BJ296">
        <v>0.33000060714285701</v>
      </c>
      <c r="BK296">
        <v>0.32999871428571398</v>
      </c>
      <c r="BL296">
        <v>0.32999921428571399</v>
      </c>
      <c r="BM296">
        <v>1.0001328571428599E-2</v>
      </c>
      <c r="BN296">
        <v>26</v>
      </c>
      <c r="BO296">
        <v>17743.125</v>
      </c>
      <c r="BP296">
        <v>1560439127</v>
      </c>
      <c r="BQ296" t="s">
        <v>238</v>
      </c>
      <c r="BR296">
        <v>2</v>
      </c>
      <c r="BS296">
        <v>-0.51400000000000001</v>
      </c>
      <c r="BT296">
        <v>2.4E-2</v>
      </c>
      <c r="BU296">
        <v>400</v>
      </c>
      <c r="BV296">
        <v>19</v>
      </c>
      <c r="BW296">
        <v>0.04</v>
      </c>
      <c r="BX296">
        <v>0.04</v>
      </c>
      <c r="BY296">
        <v>26.836741369492898</v>
      </c>
      <c r="BZ296">
        <v>0.54886900825210905</v>
      </c>
      <c r="CA296">
        <v>0.11606149222003399</v>
      </c>
      <c r="CB296">
        <v>0</v>
      </c>
      <c r="CC296">
        <v>-46.151043902439</v>
      </c>
      <c r="CD296">
        <v>-1.2415881533101101</v>
      </c>
      <c r="CE296">
        <v>0.21311626512967</v>
      </c>
      <c r="CF296">
        <v>0</v>
      </c>
      <c r="CG296">
        <v>1.5909992682926799</v>
      </c>
      <c r="CH296">
        <v>8.3210592334496999E-2</v>
      </c>
      <c r="CI296">
        <v>8.7601073025625198E-3</v>
      </c>
      <c r="CJ296">
        <v>1</v>
      </c>
      <c r="CK296">
        <v>1</v>
      </c>
      <c r="CL296">
        <v>3</v>
      </c>
      <c r="CM296" t="s">
        <v>257</v>
      </c>
      <c r="CN296">
        <v>1.8608100000000001</v>
      </c>
      <c r="CO296">
        <v>1.8577600000000001</v>
      </c>
      <c r="CP296">
        <v>1.8605</v>
      </c>
      <c r="CQ296">
        <v>1.8533299999999999</v>
      </c>
      <c r="CR296">
        <v>1.8519000000000001</v>
      </c>
      <c r="CS296">
        <v>1.8527199999999999</v>
      </c>
      <c r="CT296">
        <v>1.8564000000000001</v>
      </c>
      <c r="CU296">
        <v>1.8626400000000001</v>
      </c>
      <c r="CV296" t="s">
        <v>240</v>
      </c>
      <c r="CW296" t="s">
        <v>19</v>
      </c>
      <c r="CX296" t="s">
        <v>19</v>
      </c>
      <c r="CY296" t="s">
        <v>19</v>
      </c>
      <c r="CZ296" t="s">
        <v>241</v>
      </c>
      <c r="DA296" t="s">
        <v>242</v>
      </c>
      <c r="DB296" t="s">
        <v>243</v>
      </c>
      <c r="DC296" t="s">
        <v>243</v>
      </c>
      <c r="DD296" t="s">
        <v>243</v>
      </c>
      <c r="DE296" t="s">
        <v>243</v>
      </c>
      <c r="DF296">
        <v>0</v>
      </c>
      <c r="DG296">
        <v>100</v>
      </c>
      <c r="DH296">
        <v>100</v>
      </c>
      <c r="DI296">
        <v>-0.51400000000000001</v>
      </c>
      <c r="DJ296">
        <v>2.4E-2</v>
      </c>
      <c r="DK296">
        <v>3</v>
      </c>
      <c r="DL296">
        <v>621.13400000000001</v>
      </c>
      <c r="DM296">
        <v>287.82799999999997</v>
      </c>
      <c r="DN296">
        <v>23.0001</v>
      </c>
      <c r="DO296">
        <v>24.829599999999999</v>
      </c>
      <c r="DP296">
        <v>30</v>
      </c>
      <c r="DQ296">
        <v>24.9085</v>
      </c>
      <c r="DR296">
        <v>24.919499999999999</v>
      </c>
      <c r="DS296">
        <v>38.172600000000003</v>
      </c>
      <c r="DT296">
        <v>27.778700000000001</v>
      </c>
      <c r="DU296">
        <v>82.499099999999999</v>
      </c>
      <c r="DV296">
        <v>23</v>
      </c>
      <c r="DW296">
        <v>945.83</v>
      </c>
      <c r="DX296">
        <v>19</v>
      </c>
      <c r="DY296">
        <v>101.107</v>
      </c>
      <c r="DZ296">
        <v>105.07899999999999</v>
      </c>
    </row>
    <row r="297" spans="1:130" x14ac:dyDescent="0.25">
      <c r="A297">
        <v>281</v>
      </c>
      <c r="B297">
        <v>1560442552.5</v>
      </c>
      <c r="C297">
        <v>560</v>
      </c>
      <c r="D297" t="s">
        <v>804</v>
      </c>
      <c r="E297" t="s">
        <v>805</v>
      </c>
      <c r="G297">
        <v>1560442543.1607101</v>
      </c>
      <c r="H297">
        <f t="shared" si="116"/>
        <v>9.7661376411403646E-4</v>
      </c>
      <c r="I297">
        <f t="shared" si="117"/>
        <v>26.880071148452014</v>
      </c>
      <c r="J297">
        <f t="shared" si="118"/>
        <v>877.983321428571</v>
      </c>
      <c r="K297">
        <f t="shared" si="119"/>
        <v>433.16651255071304</v>
      </c>
      <c r="L297">
        <f t="shared" si="120"/>
        <v>43.115768559944975</v>
      </c>
      <c r="M297">
        <f t="shared" si="121"/>
        <v>87.391163881289586</v>
      </c>
      <c r="N297">
        <f t="shared" si="122"/>
        <v>0.10040864209873741</v>
      </c>
      <c r="O297">
        <f t="shared" si="123"/>
        <v>3</v>
      </c>
      <c r="P297">
        <f t="shared" si="124"/>
        <v>9.8755983072170331E-2</v>
      </c>
      <c r="Q297">
        <f t="shared" si="125"/>
        <v>6.1868872952930178E-2</v>
      </c>
      <c r="R297">
        <f t="shared" si="126"/>
        <v>215.0220665487293</v>
      </c>
      <c r="S297">
        <f t="shared" si="127"/>
        <v>24.453537245882035</v>
      </c>
      <c r="T297">
        <f t="shared" si="128"/>
        <v>24.055587500000001</v>
      </c>
      <c r="U297">
        <f t="shared" si="129"/>
        <v>3.0049897241881607</v>
      </c>
      <c r="V297">
        <f t="shared" si="130"/>
        <v>70.56140045976062</v>
      </c>
      <c r="W297">
        <f t="shared" si="131"/>
        <v>2.0456330240131164</v>
      </c>
      <c r="X297">
        <f t="shared" si="132"/>
        <v>2.8990822328982677</v>
      </c>
      <c r="Y297">
        <f t="shared" si="133"/>
        <v>0.95935670017504426</v>
      </c>
      <c r="Z297">
        <f t="shared" si="134"/>
        <v>-43.068666997429006</v>
      </c>
      <c r="AA297">
        <f t="shared" si="135"/>
        <v>-96.428447271423977</v>
      </c>
      <c r="AB297">
        <f t="shared" si="136"/>
        <v>-6.7142978328094625</v>
      </c>
      <c r="AC297">
        <f t="shared" si="137"/>
        <v>68.810654447066867</v>
      </c>
      <c r="AD297">
        <v>0</v>
      </c>
      <c r="AE297">
        <v>0</v>
      </c>
      <c r="AF297">
        <v>3</v>
      </c>
      <c r="AG297">
        <v>5</v>
      </c>
      <c r="AH297">
        <v>1</v>
      </c>
      <c r="AI297">
        <f t="shared" si="138"/>
        <v>1</v>
      </c>
      <c r="AJ297">
        <f t="shared" si="139"/>
        <v>0</v>
      </c>
      <c r="AK297">
        <f t="shared" si="140"/>
        <v>67879.591146107923</v>
      </c>
      <c r="AL297">
        <f t="shared" si="141"/>
        <v>1200.00107142857</v>
      </c>
      <c r="AM297">
        <f t="shared" si="142"/>
        <v>963.36097842867582</v>
      </c>
      <c r="AN297">
        <f t="shared" si="143"/>
        <v>0.80280009857142853</v>
      </c>
      <c r="AO297">
        <f t="shared" si="144"/>
        <v>0.22319989221428574</v>
      </c>
      <c r="AP297">
        <v>10</v>
      </c>
      <c r="AQ297">
        <v>1</v>
      </c>
      <c r="AR297" t="s">
        <v>237</v>
      </c>
      <c r="AS297">
        <v>1560442543.1607101</v>
      </c>
      <c r="AT297">
        <v>877.983321428571</v>
      </c>
      <c r="AU297">
        <v>924.20925</v>
      </c>
      <c r="AV297">
        <v>20.551639285714302</v>
      </c>
      <c r="AW297">
        <v>18.9575142857143</v>
      </c>
      <c r="AX297">
        <v>600.04250000000002</v>
      </c>
      <c r="AY297">
        <v>99.436210714285707</v>
      </c>
      <c r="AZ297">
        <v>0.10003530357142899</v>
      </c>
      <c r="BA297">
        <v>23.459378571428601</v>
      </c>
      <c r="BB297">
        <v>24.1823678571429</v>
      </c>
      <c r="BC297">
        <v>23.928807142857099</v>
      </c>
      <c r="BD297">
        <v>0</v>
      </c>
      <c r="BE297">
        <v>0</v>
      </c>
      <c r="BF297">
        <v>13001.0964285714</v>
      </c>
      <c r="BG297">
        <v>1041.2007142857101</v>
      </c>
      <c r="BH297">
        <v>19.687832142857101</v>
      </c>
      <c r="BI297">
        <v>1200.00107142857</v>
      </c>
      <c r="BJ297">
        <v>0.33000107142857099</v>
      </c>
      <c r="BK297">
        <v>0.32999796428571398</v>
      </c>
      <c r="BL297">
        <v>0.329999571428572</v>
      </c>
      <c r="BM297">
        <v>1.0001328571428599E-2</v>
      </c>
      <c r="BN297">
        <v>26</v>
      </c>
      <c r="BO297">
        <v>17743.146428571399</v>
      </c>
      <c r="BP297">
        <v>1560439127</v>
      </c>
      <c r="BQ297" t="s">
        <v>238</v>
      </c>
      <c r="BR297">
        <v>2</v>
      </c>
      <c r="BS297">
        <v>-0.51400000000000001</v>
      </c>
      <c r="BT297">
        <v>2.4E-2</v>
      </c>
      <c r="BU297">
        <v>400</v>
      </c>
      <c r="BV297">
        <v>19</v>
      </c>
      <c r="BW297">
        <v>0.04</v>
      </c>
      <c r="BX297">
        <v>0.04</v>
      </c>
      <c r="BY297">
        <v>26.869325461646799</v>
      </c>
      <c r="BZ297">
        <v>0.69046569636946598</v>
      </c>
      <c r="CA297">
        <v>0.12653952493550699</v>
      </c>
      <c r="CB297">
        <v>0</v>
      </c>
      <c r="CC297">
        <v>-46.2145048780488</v>
      </c>
      <c r="CD297">
        <v>-1.40571637630636</v>
      </c>
      <c r="CE297">
        <v>0.22665688794795899</v>
      </c>
      <c r="CF297">
        <v>0</v>
      </c>
      <c r="CG297">
        <v>1.59276731707317</v>
      </c>
      <c r="CH297">
        <v>8.13627177700358E-2</v>
      </c>
      <c r="CI297">
        <v>8.6521541162119797E-3</v>
      </c>
      <c r="CJ297">
        <v>1</v>
      </c>
      <c r="CK297">
        <v>1</v>
      </c>
      <c r="CL297">
        <v>3</v>
      </c>
      <c r="CM297" t="s">
        <v>257</v>
      </c>
      <c r="CN297">
        <v>1.8608100000000001</v>
      </c>
      <c r="CO297">
        <v>1.85775</v>
      </c>
      <c r="CP297">
        <v>1.8605</v>
      </c>
      <c r="CQ297">
        <v>1.8533299999999999</v>
      </c>
      <c r="CR297">
        <v>1.85192</v>
      </c>
      <c r="CS297">
        <v>1.8527199999999999</v>
      </c>
      <c r="CT297">
        <v>1.8564000000000001</v>
      </c>
      <c r="CU297">
        <v>1.8626400000000001</v>
      </c>
      <c r="CV297" t="s">
        <v>240</v>
      </c>
      <c r="CW297" t="s">
        <v>19</v>
      </c>
      <c r="CX297" t="s">
        <v>19</v>
      </c>
      <c r="CY297" t="s">
        <v>19</v>
      </c>
      <c r="CZ297" t="s">
        <v>241</v>
      </c>
      <c r="DA297" t="s">
        <v>242</v>
      </c>
      <c r="DB297" t="s">
        <v>243</v>
      </c>
      <c r="DC297" t="s">
        <v>243</v>
      </c>
      <c r="DD297" t="s">
        <v>243</v>
      </c>
      <c r="DE297" t="s">
        <v>243</v>
      </c>
      <c r="DF297">
        <v>0</v>
      </c>
      <c r="DG297">
        <v>100</v>
      </c>
      <c r="DH297">
        <v>100</v>
      </c>
      <c r="DI297">
        <v>-0.51400000000000001</v>
      </c>
      <c r="DJ297">
        <v>2.4E-2</v>
      </c>
      <c r="DK297">
        <v>3</v>
      </c>
      <c r="DL297">
        <v>621.07500000000005</v>
      </c>
      <c r="DM297">
        <v>287.82799999999997</v>
      </c>
      <c r="DN297">
        <v>23.000299999999999</v>
      </c>
      <c r="DO297">
        <v>24.830100000000002</v>
      </c>
      <c r="DP297">
        <v>29.9999</v>
      </c>
      <c r="DQ297">
        <v>24.9085</v>
      </c>
      <c r="DR297">
        <v>24.919499999999999</v>
      </c>
      <c r="DS297">
        <v>38.309699999999999</v>
      </c>
      <c r="DT297">
        <v>27.778700000000001</v>
      </c>
      <c r="DU297">
        <v>82.499099999999999</v>
      </c>
      <c r="DV297">
        <v>23</v>
      </c>
      <c r="DW297">
        <v>950.83</v>
      </c>
      <c r="DX297">
        <v>19</v>
      </c>
      <c r="DY297">
        <v>101.108</v>
      </c>
      <c r="DZ297">
        <v>105.07899999999999</v>
      </c>
    </row>
    <row r="298" spans="1:130" x14ac:dyDescent="0.25">
      <c r="A298">
        <v>282</v>
      </c>
      <c r="B298">
        <v>1560442554.5</v>
      </c>
      <c r="C298">
        <v>562</v>
      </c>
      <c r="D298" t="s">
        <v>806</v>
      </c>
      <c r="E298" t="s">
        <v>807</v>
      </c>
      <c r="G298">
        <v>1560442545.1607101</v>
      </c>
      <c r="H298">
        <f t="shared" si="116"/>
        <v>9.777620550590416E-4</v>
      </c>
      <c r="I298">
        <f t="shared" si="117"/>
        <v>26.877005128833193</v>
      </c>
      <c r="J298">
        <f t="shared" si="118"/>
        <v>881.29207142857103</v>
      </c>
      <c r="K298">
        <f t="shared" si="119"/>
        <v>436.79492905244001</v>
      </c>
      <c r="L298">
        <f t="shared" si="120"/>
        <v>43.477067313733194</v>
      </c>
      <c r="M298">
        <f t="shared" si="121"/>
        <v>87.720786492828694</v>
      </c>
      <c r="N298">
        <f t="shared" si="122"/>
        <v>0.10048588112321978</v>
      </c>
      <c r="O298">
        <f t="shared" si="123"/>
        <v>3</v>
      </c>
      <c r="P298">
        <f t="shared" si="124"/>
        <v>9.8830699470172395E-2</v>
      </c>
      <c r="Q298">
        <f t="shared" si="125"/>
        <v>6.1915792549040075E-2</v>
      </c>
      <c r="R298">
        <f t="shared" si="126"/>
        <v>215.02203147684153</v>
      </c>
      <c r="S298">
        <f t="shared" si="127"/>
        <v>24.455967488053936</v>
      </c>
      <c r="T298">
        <f t="shared" si="128"/>
        <v>24.0583214285714</v>
      </c>
      <c r="U298">
        <f t="shared" si="129"/>
        <v>3.0054830528711256</v>
      </c>
      <c r="V298">
        <f t="shared" si="130"/>
        <v>70.552948758877761</v>
      </c>
      <c r="W298">
        <f t="shared" si="131"/>
        <v>2.0457242076464288</v>
      </c>
      <c r="X298">
        <f t="shared" si="132"/>
        <v>2.8995587620836512</v>
      </c>
      <c r="Y298">
        <f t="shared" si="133"/>
        <v>0.95975884522469679</v>
      </c>
      <c r="Z298">
        <f t="shared" si="134"/>
        <v>-43.119306628103736</v>
      </c>
      <c r="AA298">
        <f t="shared" si="135"/>
        <v>-96.429891342847995</v>
      </c>
      <c r="AB298">
        <f t="shared" si="136"/>
        <v>-6.7145836546329019</v>
      </c>
      <c r="AC298">
        <f t="shared" si="137"/>
        <v>68.758249851256906</v>
      </c>
      <c r="AD298">
        <v>0</v>
      </c>
      <c r="AE298">
        <v>0</v>
      </c>
      <c r="AF298">
        <v>3</v>
      </c>
      <c r="AG298">
        <v>5</v>
      </c>
      <c r="AH298">
        <v>1</v>
      </c>
      <c r="AI298">
        <f t="shared" si="138"/>
        <v>1</v>
      </c>
      <c r="AJ298">
        <f t="shared" si="139"/>
        <v>0</v>
      </c>
      <c r="AK298">
        <f t="shared" si="140"/>
        <v>67883.358863554371</v>
      </c>
      <c r="AL298">
        <f t="shared" si="141"/>
        <v>1200.00071428571</v>
      </c>
      <c r="AM298">
        <f t="shared" si="142"/>
        <v>963.36078214297868</v>
      </c>
      <c r="AN298">
        <f t="shared" si="143"/>
        <v>0.80280017392857206</v>
      </c>
      <c r="AO298">
        <f t="shared" si="144"/>
        <v>0.22319990128571449</v>
      </c>
      <c r="AP298">
        <v>10</v>
      </c>
      <c r="AQ298">
        <v>1</v>
      </c>
      <c r="AR298" t="s">
        <v>237</v>
      </c>
      <c r="AS298">
        <v>1560442545.1607101</v>
      </c>
      <c r="AT298">
        <v>881.29207142857103</v>
      </c>
      <c r="AU298">
        <v>927.51960714285701</v>
      </c>
      <c r="AV298">
        <v>20.552489285714302</v>
      </c>
      <c r="AW298">
        <v>18.956503571428598</v>
      </c>
      <c r="AX298">
        <v>600.04710714285704</v>
      </c>
      <c r="AY298">
        <v>99.436517857142903</v>
      </c>
      <c r="AZ298">
        <v>0.100048210714286</v>
      </c>
      <c r="BA298">
        <v>23.462103571428599</v>
      </c>
      <c r="BB298">
        <v>24.184796428571399</v>
      </c>
      <c r="BC298">
        <v>23.931846428571401</v>
      </c>
      <c r="BD298">
        <v>0</v>
      </c>
      <c r="BE298">
        <v>0</v>
      </c>
      <c r="BF298">
        <v>13001.9892857143</v>
      </c>
      <c r="BG298">
        <v>1041.20571428571</v>
      </c>
      <c r="BH298">
        <v>19.7964428571429</v>
      </c>
      <c r="BI298">
        <v>1200.00071428571</v>
      </c>
      <c r="BJ298">
        <v>0.33000114285714299</v>
      </c>
      <c r="BK298">
        <v>0.329997571428572</v>
      </c>
      <c r="BL298">
        <v>0.32999989285714298</v>
      </c>
      <c r="BM298">
        <v>1.00013428571429E-2</v>
      </c>
      <c r="BN298">
        <v>26</v>
      </c>
      <c r="BO298">
        <v>17743.1392857143</v>
      </c>
      <c r="BP298">
        <v>1560439127</v>
      </c>
      <c r="BQ298" t="s">
        <v>238</v>
      </c>
      <c r="BR298">
        <v>2</v>
      </c>
      <c r="BS298">
        <v>-0.51400000000000001</v>
      </c>
      <c r="BT298">
        <v>2.4E-2</v>
      </c>
      <c r="BU298">
        <v>400</v>
      </c>
      <c r="BV298">
        <v>19</v>
      </c>
      <c r="BW298">
        <v>0.04</v>
      </c>
      <c r="BX298">
        <v>0.04</v>
      </c>
      <c r="BY298">
        <v>26.883940847178302</v>
      </c>
      <c r="BZ298">
        <v>0.74853847243538196</v>
      </c>
      <c r="CA298">
        <v>0.12904622339233099</v>
      </c>
      <c r="CB298">
        <v>0</v>
      </c>
      <c r="CC298">
        <v>-46.234158536585397</v>
      </c>
      <c r="CD298">
        <v>-1.4646794425085199</v>
      </c>
      <c r="CE298">
        <v>0.231482785511369</v>
      </c>
      <c r="CF298">
        <v>0</v>
      </c>
      <c r="CG298">
        <v>1.59446219512195</v>
      </c>
      <c r="CH298">
        <v>7.0411986062717993E-2</v>
      </c>
      <c r="CI298">
        <v>8.0034744016903494E-3</v>
      </c>
      <c r="CJ298">
        <v>1</v>
      </c>
      <c r="CK298">
        <v>1</v>
      </c>
      <c r="CL298">
        <v>3</v>
      </c>
      <c r="CM298" t="s">
        <v>257</v>
      </c>
      <c r="CN298">
        <v>1.8608100000000001</v>
      </c>
      <c r="CO298">
        <v>1.85775</v>
      </c>
      <c r="CP298">
        <v>1.8605</v>
      </c>
      <c r="CQ298">
        <v>1.8533299999999999</v>
      </c>
      <c r="CR298">
        <v>1.8519000000000001</v>
      </c>
      <c r="CS298">
        <v>1.8527199999999999</v>
      </c>
      <c r="CT298">
        <v>1.8564000000000001</v>
      </c>
      <c r="CU298">
        <v>1.8626400000000001</v>
      </c>
      <c r="CV298" t="s">
        <v>240</v>
      </c>
      <c r="CW298" t="s">
        <v>19</v>
      </c>
      <c r="CX298" t="s">
        <v>19</v>
      </c>
      <c r="CY298" t="s">
        <v>19</v>
      </c>
      <c r="CZ298" t="s">
        <v>241</v>
      </c>
      <c r="DA298" t="s">
        <v>242</v>
      </c>
      <c r="DB298" t="s">
        <v>243</v>
      </c>
      <c r="DC298" t="s">
        <v>243</v>
      </c>
      <c r="DD298" t="s">
        <v>243</v>
      </c>
      <c r="DE298" t="s">
        <v>243</v>
      </c>
      <c r="DF298">
        <v>0</v>
      </c>
      <c r="DG298">
        <v>100</v>
      </c>
      <c r="DH298">
        <v>100</v>
      </c>
      <c r="DI298">
        <v>-0.51400000000000001</v>
      </c>
      <c r="DJ298">
        <v>2.4E-2</v>
      </c>
      <c r="DK298">
        <v>3</v>
      </c>
      <c r="DL298">
        <v>621.37099999999998</v>
      </c>
      <c r="DM298">
        <v>287.67200000000003</v>
      </c>
      <c r="DN298">
        <v>23.000399999999999</v>
      </c>
      <c r="DO298">
        <v>24.830100000000002</v>
      </c>
      <c r="DP298">
        <v>29.9999</v>
      </c>
      <c r="DQ298">
        <v>24.9085</v>
      </c>
      <c r="DR298">
        <v>24.919499999999999</v>
      </c>
      <c r="DS298">
        <v>38.399099999999997</v>
      </c>
      <c r="DT298">
        <v>27.778700000000001</v>
      </c>
      <c r="DU298">
        <v>82.499099999999999</v>
      </c>
      <c r="DV298">
        <v>23</v>
      </c>
      <c r="DW298">
        <v>950.83</v>
      </c>
      <c r="DX298">
        <v>19</v>
      </c>
      <c r="DY298">
        <v>101.108</v>
      </c>
      <c r="DZ298">
        <v>105.078</v>
      </c>
    </row>
    <row r="299" spans="1:130" x14ac:dyDescent="0.25">
      <c r="A299">
        <v>283</v>
      </c>
      <c r="B299">
        <v>1560442556.5999999</v>
      </c>
      <c r="C299">
        <v>564.09999990463302</v>
      </c>
      <c r="D299" t="s">
        <v>808</v>
      </c>
      <c r="E299" t="s">
        <v>809</v>
      </c>
      <c r="G299">
        <v>1560442547.8071401</v>
      </c>
      <c r="H299">
        <f t="shared" si="116"/>
        <v>9.791907372122871E-4</v>
      </c>
      <c r="I299">
        <f t="shared" si="117"/>
        <v>26.876572409014312</v>
      </c>
      <c r="J299">
        <f t="shared" si="118"/>
        <v>885.66214285714295</v>
      </c>
      <c r="K299">
        <f t="shared" si="119"/>
        <v>441.41460259316136</v>
      </c>
      <c r="L299">
        <f t="shared" si="120"/>
        <v>43.936998407427467</v>
      </c>
      <c r="M299">
        <f t="shared" si="121"/>
        <v>88.155978374141711</v>
      </c>
      <c r="N299">
        <f t="shared" si="122"/>
        <v>0.1005613452300787</v>
      </c>
      <c r="O299">
        <f t="shared" si="123"/>
        <v>3</v>
      </c>
      <c r="P299">
        <f t="shared" si="124"/>
        <v>9.8903697092110249E-2</v>
      </c>
      <c r="Q299">
        <f t="shared" si="125"/>
        <v>6.1961632969346238E-2</v>
      </c>
      <c r="R299">
        <f t="shared" si="126"/>
        <v>215.02200780898522</v>
      </c>
      <c r="S299">
        <f t="shared" si="127"/>
        <v>24.459422019999916</v>
      </c>
      <c r="T299">
        <f t="shared" si="128"/>
        <v>24.062778571428552</v>
      </c>
      <c r="U299">
        <f t="shared" si="129"/>
        <v>3.0062874818972074</v>
      </c>
      <c r="V299">
        <f t="shared" si="130"/>
        <v>70.540608004714869</v>
      </c>
      <c r="W299">
        <f t="shared" si="131"/>
        <v>2.0458378598543283</v>
      </c>
      <c r="X299">
        <f t="shared" si="132"/>
        <v>2.9002271425241846</v>
      </c>
      <c r="Y299">
        <f t="shared" si="133"/>
        <v>0.96044962204287909</v>
      </c>
      <c r="Z299">
        <f t="shared" si="134"/>
        <v>-43.182311511061862</v>
      </c>
      <c r="AA299">
        <f t="shared" si="135"/>
        <v>-96.532709228568564</v>
      </c>
      <c r="AB299">
        <f t="shared" si="136"/>
        <v>-6.7220243334886849</v>
      </c>
      <c r="AC299">
        <f t="shared" si="137"/>
        <v>68.5849627358661</v>
      </c>
      <c r="AD299">
        <v>0</v>
      </c>
      <c r="AE299">
        <v>0</v>
      </c>
      <c r="AF299">
        <v>3</v>
      </c>
      <c r="AG299">
        <v>5</v>
      </c>
      <c r="AH299">
        <v>1</v>
      </c>
      <c r="AI299">
        <f t="shared" si="138"/>
        <v>1</v>
      </c>
      <c r="AJ299">
        <f t="shared" si="139"/>
        <v>0</v>
      </c>
      <c r="AK299">
        <f t="shared" si="140"/>
        <v>67885.085211309226</v>
      </c>
      <c r="AL299">
        <f t="shared" si="141"/>
        <v>1200.0003571428599</v>
      </c>
      <c r="AM299">
        <f t="shared" si="142"/>
        <v>963.36050207149424</v>
      </c>
      <c r="AN299">
        <f t="shared" si="143"/>
        <v>0.80280017946428517</v>
      </c>
      <c r="AO299">
        <f t="shared" si="144"/>
        <v>0.22319994160714274</v>
      </c>
      <c r="AP299">
        <v>10</v>
      </c>
      <c r="AQ299">
        <v>1</v>
      </c>
      <c r="AR299" t="s">
        <v>237</v>
      </c>
      <c r="AS299">
        <v>1560442547.8071401</v>
      </c>
      <c r="AT299">
        <v>885.66214285714295</v>
      </c>
      <c r="AU299">
        <v>931.89803571428604</v>
      </c>
      <c r="AV299">
        <v>20.553582142857099</v>
      </c>
      <c r="AW299">
        <v>18.9552714285714</v>
      </c>
      <c r="AX299">
        <v>600.04907142857098</v>
      </c>
      <c r="AY299">
        <v>99.436800000000005</v>
      </c>
      <c r="AZ299">
        <v>0.100003153571429</v>
      </c>
      <c r="BA299">
        <v>23.465924999999999</v>
      </c>
      <c r="BB299">
        <v>24.188432142857099</v>
      </c>
      <c r="BC299">
        <v>23.937125000000002</v>
      </c>
      <c r="BD299">
        <v>0</v>
      </c>
      <c r="BE299">
        <v>0</v>
      </c>
      <c r="BF299">
        <v>13002.5035714286</v>
      </c>
      <c r="BG299">
        <v>1041.22392857143</v>
      </c>
      <c r="BH299">
        <v>19.937989285714298</v>
      </c>
      <c r="BI299">
        <v>1200.0003571428599</v>
      </c>
      <c r="BJ299">
        <v>0.33000071428571398</v>
      </c>
      <c r="BK299">
        <v>0.32999796428571398</v>
      </c>
      <c r="BL299">
        <v>0.33</v>
      </c>
      <c r="BM299">
        <v>1.0001339285714299E-2</v>
      </c>
      <c r="BN299">
        <v>26</v>
      </c>
      <c r="BO299">
        <v>17743.128571428599</v>
      </c>
      <c r="BP299">
        <v>1560439127</v>
      </c>
      <c r="BQ299" t="s">
        <v>238</v>
      </c>
      <c r="BR299">
        <v>2</v>
      </c>
      <c r="BS299">
        <v>-0.51400000000000001</v>
      </c>
      <c r="BT299">
        <v>2.4E-2</v>
      </c>
      <c r="BU299">
        <v>400</v>
      </c>
      <c r="BV299">
        <v>19</v>
      </c>
      <c r="BW299">
        <v>0.04</v>
      </c>
      <c r="BX299">
        <v>0.04</v>
      </c>
      <c r="BY299">
        <v>26.8670127225116</v>
      </c>
      <c r="BZ299">
        <v>0.63442887503606704</v>
      </c>
      <c r="CA299">
        <v>0.133563343207525</v>
      </c>
      <c r="CB299">
        <v>0</v>
      </c>
      <c r="CC299">
        <v>-46.211809756097601</v>
      </c>
      <c r="CD299">
        <v>-1.29706202090601</v>
      </c>
      <c r="CE299">
        <v>0.23663907353674901</v>
      </c>
      <c r="CF299">
        <v>0</v>
      </c>
      <c r="CG299">
        <v>1.5961329268292701</v>
      </c>
      <c r="CH299">
        <v>5.2215470383278201E-2</v>
      </c>
      <c r="CI299">
        <v>6.8078900581183301E-3</v>
      </c>
      <c r="CJ299">
        <v>1</v>
      </c>
      <c r="CK299">
        <v>1</v>
      </c>
      <c r="CL299">
        <v>3</v>
      </c>
      <c r="CM299" t="s">
        <v>257</v>
      </c>
      <c r="CN299">
        <v>1.8608100000000001</v>
      </c>
      <c r="CO299">
        <v>1.8577600000000001</v>
      </c>
      <c r="CP299">
        <v>1.8605</v>
      </c>
      <c r="CQ299">
        <v>1.8533299999999999</v>
      </c>
      <c r="CR299">
        <v>1.8518699999999999</v>
      </c>
      <c r="CS299">
        <v>1.8527199999999999</v>
      </c>
      <c r="CT299">
        <v>1.85639</v>
      </c>
      <c r="CU299">
        <v>1.8626400000000001</v>
      </c>
      <c r="CV299" t="s">
        <v>240</v>
      </c>
      <c r="CW299" t="s">
        <v>19</v>
      </c>
      <c r="CX299" t="s">
        <v>19</v>
      </c>
      <c r="CY299" t="s">
        <v>19</v>
      </c>
      <c r="CZ299" t="s">
        <v>241</v>
      </c>
      <c r="DA299" t="s">
        <v>242</v>
      </c>
      <c r="DB299" t="s">
        <v>243</v>
      </c>
      <c r="DC299" t="s">
        <v>243</v>
      </c>
      <c r="DD299" t="s">
        <v>243</v>
      </c>
      <c r="DE299" t="s">
        <v>243</v>
      </c>
      <c r="DF299">
        <v>0</v>
      </c>
      <c r="DG299">
        <v>100</v>
      </c>
      <c r="DH299">
        <v>100</v>
      </c>
      <c r="DI299">
        <v>-0.51400000000000001</v>
      </c>
      <c r="DJ299">
        <v>2.4E-2</v>
      </c>
      <c r="DK299">
        <v>3</v>
      </c>
      <c r="DL299">
        <v>620.75900000000001</v>
      </c>
      <c r="DM299">
        <v>287.851</v>
      </c>
      <c r="DN299">
        <v>23.000399999999999</v>
      </c>
      <c r="DO299">
        <v>24.830100000000002</v>
      </c>
      <c r="DP299">
        <v>30.0001</v>
      </c>
      <c r="DQ299">
        <v>24.9085</v>
      </c>
      <c r="DR299">
        <v>24.919499999999999</v>
      </c>
      <c r="DS299">
        <v>38.497399999999999</v>
      </c>
      <c r="DT299">
        <v>27.778700000000001</v>
      </c>
      <c r="DU299">
        <v>82.499099999999999</v>
      </c>
      <c r="DV299">
        <v>23</v>
      </c>
      <c r="DW299">
        <v>955.83</v>
      </c>
      <c r="DX299">
        <v>19</v>
      </c>
      <c r="DY299">
        <v>101.10899999999999</v>
      </c>
      <c r="DZ299">
        <v>105.078</v>
      </c>
    </row>
    <row r="300" spans="1:130" x14ac:dyDescent="0.25">
      <c r="A300">
        <v>284</v>
      </c>
      <c r="B300">
        <v>1560442558.5999999</v>
      </c>
      <c r="C300">
        <v>566.09999990463302</v>
      </c>
      <c r="D300" t="s">
        <v>810</v>
      </c>
      <c r="E300" t="s">
        <v>811</v>
      </c>
      <c r="G300">
        <v>1560442549.7464299</v>
      </c>
      <c r="H300">
        <f t="shared" si="116"/>
        <v>9.7996748574805917E-4</v>
      </c>
      <c r="I300">
        <f t="shared" si="117"/>
        <v>26.902599839777977</v>
      </c>
      <c r="J300">
        <f t="shared" si="118"/>
        <v>888.85550000000001</v>
      </c>
      <c r="K300">
        <f t="shared" si="119"/>
        <v>444.19848403517108</v>
      </c>
      <c r="L300">
        <f t="shared" si="120"/>
        <v>44.214191926696373</v>
      </c>
      <c r="M300">
        <f t="shared" si="121"/>
        <v>88.474024753735861</v>
      </c>
      <c r="N300">
        <f t="shared" si="122"/>
        <v>0.10057652394107583</v>
      </c>
      <c r="O300">
        <f t="shared" si="123"/>
        <v>3</v>
      </c>
      <c r="P300">
        <f t="shared" si="124"/>
        <v>9.8918379480733093E-2</v>
      </c>
      <c r="Q300">
        <f t="shared" si="125"/>
        <v>6.1970853109193383E-2</v>
      </c>
      <c r="R300">
        <f t="shared" si="126"/>
        <v>215.02188658162055</v>
      </c>
      <c r="S300">
        <f t="shared" si="127"/>
        <v>24.462228455566766</v>
      </c>
      <c r="T300">
        <f t="shared" si="128"/>
        <v>24.066642857142899</v>
      </c>
      <c r="U300">
        <f t="shared" si="129"/>
        <v>3.006985063897146</v>
      </c>
      <c r="V300">
        <f t="shared" si="130"/>
        <v>70.530577054329484</v>
      </c>
      <c r="W300">
        <f t="shared" si="131"/>
        <v>2.0459179683757762</v>
      </c>
      <c r="X300">
        <f t="shared" si="132"/>
        <v>2.9007531964467153</v>
      </c>
      <c r="Y300">
        <f t="shared" si="133"/>
        <v>0.96106709552136982</v>
      </c>
      <c r="Z300">
        <f t="shared" si="134"/>
        <v>-43.216566121489407</v>
      </c>
      <c r="AA300">
        <f t="shared" si="135"/>
        <v>-96.67134008572809</v>
      </c>
      <c r="AB300">
        <f t="shared" si="136"/>
        <v>-6.7319116739012284</v>
      </c>
      <c r="AC300">
        <f t="shared" si="137"/>
        <v>68.4020687005018</v>
      </c>
      <c r="AD300">
        <v>0</v>
      </c>
      <c r="AE300">
        <v>0</v>
      </c>
      <c r="AF300">
        <v>3</v>
      </c>
      <c r="AG300">
        <v>6</v>
      </c>
      <c r="AH300">
        <v>1</v>
      </c>
      <c r="AI300">
        <f t="shared" si="138"/>
        <v>1</v>
      </c>
      <c r="AJ300">
        <f t="shared" si="139"/>
        <v>0</v>
      </c>
      <c r="AK300">
        <f t="shared" si="140"/>
        <v>67894.24124914821</v>
      </c>
      <c r="AL300">
        <f t="shared" si="141"/>
        <v>1200</v>
      </c>
      <c r="AM300">
        <f t="shared" si="142"/>
        <v>963.36002999999982</v>
      </c>
      <c r="AN300">
        <f t="shared" si="143"/>
        <v>0.80280002499999981</v>
      </c>
      <c r="AO300">
        <f t="shared" si="144"/>
        <v>0.22319992514285711</v>
      </c>
      <c r="AP300">
        <v>10</v>
      </c>
      <c r="AQ300">
        <v>1</v>
      </c>
      <c r="AR300" t="s">
        <v>237</v>
      </c>
      <c r="AS300">
        <v>1560442549.7464299</v>
      </c>
      <c r="AT300">
        <v>888.85550000000001</v>
      </c>
      <c r="AU300">
        <v>935.14178571428602</v>
      </c>
      <c r="AV300">
        <v>20.554342857142899</v>
      </c>
      <c r="AW300">
        <v>18.9547428571429</v>
      </c>
      <c r="AX300">
        <v>600.04057142857096</v>
      </c>
      <c r="AY300">
        <v>99.437132142857195</v>
      </c>
      <c r="AZ300">
        <v>9.9884564285714295E-2</v>
      </c>
      <c r="BA300">
        <v>23.468932142857099</v>
      </c>
      <c r="BB300">
        <v>24.192917857142898</v>
      </c>
      <c r="BC300">
        <v>23.940367857142899</v>
      </c>
      <c r="BD300">
        <v>0</v>
      </c>
      <c r="BE300">
        <v>0</v>
      </c>
      <c r="BF300">
        <v>13004.5571428571</v>
      </c>
      <c r="BG300">
        <v>1041.23464285714</v>
      </c>
      <c r="BH300">
        <v>20.0355392857143</v>
      </c>
      <c r="BI300">
        <v>1200</v>
      </c>
      <c r="BJ300">
        <v>0.330000464285714</v>
      </c>
      <c r="BK300">
        <v>0.329998535714286</v>
      </c>
      <c r="BL300">
        <v>0.32999960714285698</v>
      </c>
      <c r="BM300">
        <v>1.00013357142857E-2</v>
      </c>
      <c r="BN300">
        <v>26</v>
      </c>
      <c r="BO300">
        <v>17743.125</v>
      </c>
      <c r="BP300">
        <v>1560439127</v>
      </c>
      <c r="BQ300" t="s">
        <v>238</v>
      </c>
      <c r="BR300">
        <v>2</v>
      </c>
      <c r="BS300">
        <v>-0.51400000000000001</v>
      </c>
      <c r="BT300">
        <v>2.4E-2</v>
      </c>
      <c r="BU300">
        <v>400</v>
      </c>
      <c r="BV300">
        <v>19</v>
      </c>
      <c r="BW300">
        <v>0.04</v>
      </c>
      <c r="BX300">
        <v>0.04</v>
      </c>
      <c r="BY300">
        <v>26.873736728886101</v>
      </c>
      <c r="BZ300">
        <v>0.54616571573262096</v>
      </c>
      <c r="CA300">
        <v>0.13128117699710301</v>
      </c>
      <c r="CB300">
        <v>0</v>
      </c>
      <c r="CC300">
        <v>-46.240948780487798</v>
      </c>
      <c r="CD300">
        <v>-1.0334084023091501</v>
      </c>
      <c r="CE300">
        <v>0.22778272822802101</v>
      </c>
      <c r="CF300">
        <v>0</v>
      </c>
      <c r="CG300">
        <v>1.59822292682927</v>
      </c>
      <c r="CH300">
        <v>2.4783847215073599E-2</v>
      </c>
      <c r="CI300">
        <v>4.3684686404893399E-3</v>
      </c>
      <c r="CJ300">
        <v>1</v>
      </c>
      <c r="CK300">
        <v>1</v>
      </c>
      <c r="CL300">
        <v>3</v>
      </c>
      <c r="CM300" t="s">
        <v>257</v>
      </c>
      <c r="CN300">
        <v>1.8608100000000001</v>
      </c>
      <c r="CO300">
        <v>1.8577600000000001</v>
      </c>
      <c r="CP300">
        <v>1.8605</v>
      </c>
      <c r="CQ300">
        <v>1.8533299999999999</v>
      </c>
      <c r="CR300">
        <v>1.8518600000000001</v>
      </c>
      <c r="CS300">
        <v>1.8527199999999999</v>
      </c>
      <c r="CT300">
        <v>1.85639</v>
      </c>
      <c r="CU300">
        <v>1.8626499999999999</v>
      </c>
      <c r="CV300" t="s">
        <v>240</v>
      </c>
      <c r="CW300" t="s">
        <v>19</v>
      </c>
      <c r="CX300" t="s">
        <v>19</v>
      </c>
      <c r="CY300" t="s">
        <v>19</v>
      </c>
      <c r="CZ300" t="s">
        <v>241</v>
      </c>
      <c r="DA300" t="s">
        <v>242</v>
      </c>
      <c r="DB300" t="s">
        <v>243</v>
      </c>
      <c r="DC300" t="s">
        <v>243</v>
      </c>
      <c r="DD300" t="s">
        <v>243</v>
      </c>
      <c r="DE300" t="s">
        <v>243</v>
      </c>
      <c r="DF300">
        <v>0</v>
      </c>
      <c r="DG300">
        <v>100</v>
      </c>
      <c r="DH300">
        <v>100</v>
      </c>
      <c r="DI300">
        <v>-0.51400000000000001</v>
      </c>
      <c r="DJ300">
        <v>2.4E-2</v>
      </c>
      <c r="DK300">
        <v>3</v>
      </c>
      <c r="DL300">
        <v>619.83299999999997</v>
      </c>
      <c r="DM300">
        <v>288.10700000000003</v>
      </c>
      <c r="DN300">
        <v>23.000499999999999</v>
      </c>
      <c r="DO300">
        <v>24.830100000000002</v>
      </c>
      <c r="DP300">
        <v>30.0001</v>
      </c>
      <c r="DQ300">
        <v>24.9085</v>
      </c>
      <c r="DR300">
        <v>24.919499999999999</v>
      </c>
      <c r="DS300">
        <v>38.631599999999999</v>
      </c>
      <c r="DT300">
        <v>27.778700000000001</v>
      </c>
      <c r="DU300">
        <v>82.499099999999999</v>
      </c>
      <c r="DV300">
        <v>23</v>
      </c>
      <c r="DW300">
        <v>960.17</v>
      </c>
      <c r="DX300">
        <v>19</v>
      </c>
      <c r="DY300">
        <v>101.10899999999999</v>
      </c>
      <c r="DZ300">
        <v>105.078</v>
      </c>
    </row>
    <row r="301" spans="1:130" x14ac:dyDescent="0.25">
      <c r="A301">
        <v>285</v>
      </c>
      <c r="B301">
        <v>1560442560.5999999</v>
      </c>
      <c r="C301">
        <v>568.09999990463302</v>
      </c>
      <c r="D301" t="s">
        <v>812</v>
      </c>
      <c r="E301" t="s">
        <v>813</v>
      </c>
      <c r="G301">
        <v>1560442551.68571</v>
      </c>
      <c r="H301">
        <f t="shared" si="116"/>
        <v>9.8040278956672494E-4</v>
      </c>
      <c r="I301">
        <f t="shared" si="117"/>
        <v>26.915659647243217</v>
      </c>
      <c r="J301">
        <f t="shared" si="118"/>
        <v>892.04832142857094</v>
      </c>
      <c r="K301">
        <f t="shared" si="119"/>
        <v>447.11803017326184</v>
      </c>
      <c r="L301">
        <f t="shared" si="120"/>
        <v>44.504926078143747</v>
      </c>
      <c r="M301">
        <f t="shared" si="121"/>
        <v>88.792090508912125</v>
      </c>
      <c r="N301">
        <f t="shared" si="122"/>
        <v>0.10057434512709808</v>
      </c>
      <c r="O301">
        <f t="shared" si="123"/>
        <v>3</v>
      </c>
      <c r="P301">
        <f t="shared" si="124"/>
        <v>9.8916271915380841E-2</v>
      </c>
      <c r="Q301">
        <f t="shared" si="125"/>
        <v>6.1969529615199866E-2</v>
      </c>
      <c r="R301">
        <f t="shared" si="126"/>
        <v>215.02173302526046</v>
      </c>
      <c r="S301">
        <f t="shared" si="127"/>
        <v>24.465118192205811</v>
      </c>
      <c r="T301">
        <f t="shared" si="128"/>
        <v>24.069533928571449</v>
      </c>
      <c r="U301">
        <f t="shared" si="129"/>
        <v>3.0075070535102295</v>
      </c>
      <c r="V301">
        <f t="shared" si="130"/>
        <v>70.520374512208377</v>
      </c>
      <c r="W301">
        <f t="shared" si="131"/>
        <v>2.0459926111618256</v>
      </c>
      <c r="X301">
        <f t="shared" si="132"/>
        <v>2.9012787089036607</v>
      </c>
      <c r="Y301">
        <f t="shared" si="133"/>
        <v>0.96151444234840389</v>
      </c>
      <c r="Z301">
        <f t="shared" si="134"/>
        <v>-43.235763019892573</v>
      </c>
      <c r="AA301">
        <f t="shared" si="135"/>
        <v>-96.653144785720016</v>
      </c>
      <c r="AB301">
        <f t="shared" si="136"/>
        <v>-6.7308451395771467</v>
      </c>
      <c r="AC301">
        <f t="shared" si="137"/>
        <v>68.401980080070715</v>
      </c>
      <c r="AD301">
        <v>0</v>
      </c>
      <c r="AE301">
        <v>0</v>
      </c>
      <c r="AF301">
        <v>3</v>
      </c>
      <c r="AG301">
        <v>6</v>
      </c>
      <c r="AH301">
        <v>1</v>
      </c>
      <c r="AI301">
        <f t="shared" si="138"/>
        <v>1</v>
      </c>
      <c r="AJ301">
        <f t="shared" si="139"/>
        <v>0</v>
      </c>
      <c r="AK301">
        <f t="shared" si="140"/>
        <v>67903.644471059451</v>
      </c>
      <c r="AL301">
        <f t="shared" si="141"/>
        <v>1199.99928571429</v>
      </c>
      <c r="AM301">
        <f t="shared" si="142"/>
        <v>963.35952407137347</v>
      </c>
      <c r="AN301">
        <f t="shared" si="143"/>
        <v>0.80280008124999958</v>
      </c>
      <c r="AO301">
        <f t="shared" si="144"/>
        <v>0.22319988296428561</v>
      </c>
      <c r="AP301">
        <v>10</v>
      </c>
      <c r="AQ301">
        <v>1</v>
      </c>
      <c r="AR301" t="s">
        <v>237</v>
      </c>
      <c r="AS301">
        <v>1560442551.68571</v>
      </c>
      <c r="AT301">
        <v>892.04832142857094</v>
      </c>
      <c r="AU301">
        <v>938.36382142857099</v>
      </c>
      <c r="AV301">
        <v>20.555032142857101</v>
      </c>
      <c r="AW301">
        <v>18.954667857142901</v>
      </c>
      <c r="AX301">
        <v>600.02</v>
      </c>
      <c r="AY301">
        <v>99.437532142857194</v>
      </c>
      <c r="AZ301">
        <v>9.9778085714285703E-2</v>
      </c>
      <c r="BA301">
        <v>23.471935714285699</v>
      </c>
      <c r="BB301">
        <v>24.196242857142899</v>
      </c>
      <c r="BC301">
        <v>23.942824999999999</v>
      </c>
      <c r="BD301">
        <v>0</v>
      </c>
      <c r="BE301">
        <v>0</v>
      </c>
      <c r="BF301">
        <v>13006.6535714286</v>
      </c>
      <c r="BG301">
        <v>1041.2425000000001</v>
      </c>
      <c r="BH301">
        <v>20.126349999999999</v>
      </c>
      <c r="BI301">
        <v>1199.99928571429</v>
      </c>
      <c r="BJ301">
        <v>0.33000110714285702</v>
      </c>
      <c r="BK301">
        <v>0.32999789285714298</v>
      </c>
      <c r="BL301">
        <v>0.329999571428571</v>
      </c>
      <c r="BM301">
        <v>1.0001332142857099E-2</v>
      </c>
      <c r="BN301">
        <v>26</v>
      </c>
      <c r="BO301">
        <v>17743.117857142901</v>
      </c>
      <c r="BP301">
        <v>1560439127</v>
      </c>
      <c r="BQ301" t="s">
        <v>238</v>
      </c>
      <c r="BR301">
        <v>2</v>
      </c>
      <c r="BS301">
        <v>-0.51400000000000001</v>
      </c>
      <c r="BT301">
        <v>2.4E-2</v>
      </c>
      <c r="BU301">
        <v>400</v>
      </c>
      <c r="BV301">
        <v>19</v>
      </c>
      <c r="BW301">
        <v>0.04</v>
      </c>
      <c r="BX301">
        <v>0.04</v>
      </c>
      <c r="BY301">
        <v>26.890471116012499</v>
      </c>
      <c r="BZ301">
        <v>0.25126801981379199</v>
      </c>
      <c r="CA301">
        <v>0.11967499937392601</v>
      </c>
      <c r="CB301">
        <v>0</v>
      </c>
      <c r="CC301">
        <v>-46.275697560975601</v>
      </c>
      <c r="CD301">
        <v>-0.34275145882528701</v>
      </c>
      <c r="CE301">
        <v>0.19685471860728601</v>
      </c>
      <c r="CF301">
        <v>0</v>
      </c>
      <c r="CG301">
        <v>1.5997163414634099</v>
      </c>
      <c r="CH301">
        <v>8.5900939474174796E-3</v>
      </c>
      <c r="CI301">
        <v>2.21110474109338E-3</v>
      </c>
      <c r="CJ301">
        <v>1</v>
      </c>
      <c r="CK301">
        <v>1</v>
      </c>
      <c r="CL301">
        <v>3</v>
      </c>
      <c r="CM301" t="s">
        <v>257</v>
      </c>
      <c r="CN301">
        <v>1.8608100000000001</v>
      </c>
      <c r="CO301">
        <v>1.8577600000000001</v>
      </c>
      <c r="CP301">
        <v>1.8605</v>
      </c>
      <c r="CQ301">
        <v>1.8533299999999999</v>
      </c>
      <c r="CR301">
        <v>1.8518600000000001</v>
      </c>
      <c r="CS301">
        <v>1.8527199999999999</v>
      </c>
      <c r="CT301">
        <v>1.8563799999999999</v>
      </c>
      <c r="CU301">
        <v>1.8626499999999999</v>
      </c>
      <c r="CV301" t="s">
        <v>240</v>
      </c>
      <c r="CW301" t="s">
        <v>19</v>
      </c>
      <c r="CX301" t="s">
        <v>19</v>
      </c>
      <c r="CY301" t="s">
        <v>19</v>
      </c>
      <c r="CZ301" t="s">
        <v>241</v>
      </c>
      <c r="DA301" t="s">
        <v>242</v>
      </c>
      <c r="DB301" t="s">
        <v>243</v>
      </c>
      <c r="DC301" t="s">
        <v>243</v>
      </c>
      <c r="DD301" t="s">
        <v>243</v>
      </c>
      <c r="DE301" t="s">
        <v>243</v>
      </c>
      <c r="DF301">
        <v>0</v>
      </c>
      <c r="DG301">
        <v>100</v>
      </c>
      <c r="DH301">
        <v>100</v>
      </c>
      <c r="DI301">
        <v>-0.51400000000000001</v>
      </c>
      <c r="DJ301">
        <v>2.4E-2</v>
      </c>
      <c r="DK301">
        <v>3</v>
      </c>
      <c r="DL301">
        <v>620.36500000000001</v>
      </c>
      <c r="DM301">
        <v>287.89699999999999</v>
      </c>
      <c r="DN301">
        <v>23.000599999999999</v>
      </c>
      <c r="DO301">
        <v>24.830100000000002</v>
      </c>
      <c r="DP301">
        <v>30</v>
      </c>
      <c r="DQ301">
        <v>24.9085</v>
      </c>
      <c r="DR301">
        <v>24.919899999999998</v>
      </c>
      <c r="DS301">
        <v>38.709699999999998</v>
      </c>
      <c r="DT301">
        <v>27.778700000000001</v>
      </c>
      <c r="DU301">
        <v>82.499099999999999</v>
      </c>
      <c r="DV301">
        <v>23</v>
      </c>
      <c r="DW301">
        <v>965.17</v>
      </c>
      <c r="DX301">
        <v>19</v>
      </c>
      <c r="DY301">
        <v>101.10899999999999</v>
      </c>
      <c r="DZ301">
        <v>105.07899999999999</v>
      </c>
    </row>
    <row r="302" spans="1:130" x14ac:dyDescent="0.25">
      <c r="A302">
        <v>286</v>
      </c>
      <c r="B302">
        <v>1560442562.5999999</v>
      </c>
      <c r="C302">
        <v>570.09999990463302</v>
      </c>
      <c r="D302" t="s">
        <v>814</v>
      </c>
      <c r="E302" t="s">
        <v>815</v>
      </c>
      <c r="G302">
        <v>1560442553.625</v>
      </c>
      <c r="H302">
        <f t="shared" si="116"/>
        <v>9.8072390092201643E-4</v>
      </c>
      <c r="I302">
        <f t="shared" si="117"/>
        <v>26.911626351547735</v>
      </c>
      <c r="J302">
        <f t="shared" si="118"/>
        <v>895.24028571428596</v>
      </c>
      <c r="K302">
        <f t="shared" si="119"/>
        <v>450.33597203637299</v>
      </c>
      <c r="L302">
        <f t="shared" si="120"/>
        <v>44.825363563052697</v>
      </c>
      <c r="M302">
        <f t="shared" si="121"/>
        <v>89.110072868424638</v>
      </c>
      <c r="N302">
        <f t="shared" si="122"/>
        <v>0.10057780378270895</v>
      </c>
      <c r="O302">
        <f t="shared" si="123"/>
        <v>3</v>
      </c>
      <c r="P302">
        <f t="shared" si="124"/>
        <v>9.8919617470015653E-2</v>
      </c>
      <c r="Q302">
        <f t="shared" si="125"/>
        <v>6.1971630533015326E-2</v>
      </c>
      <c r="R302">
        <f t="shared" si="126"/>
        <v>215.02183963383277</v>
      </c>
      <c r="S302">
        <f t="shared" si="127"/>
        <v>24.467713760416416</v>
      </c>
      <c r="T302">
        <f t="shared" si="128"/>
        <v>24.071544642857148</v>
      </c>
      <c r="U302">
        <f t="shared" si="129"/>
        <v>3.0078701393201985</v>
      </c>
      <c r="V302">
        <f t="shared" si="130"/>
        <v>70.51173949655427</v>
      </c>
      <c r="W302">
        <f t="shared" si="131"/>
        <v>2.0460725878253578</v>
      </c>
      <c r="X302">
        <f t="shared" si="132"/>
        <v>2.9017474287743874</v>
      </c>
      <c r="Y302">
        <f t="shared" si="133"/>
        <v>0.9617975514948407</v>
      </c>
      <c r="Z302">
        <f t="shared" si="134"/>
        <v>-43.249924030660921</v>
      </c>
      <c r="AA302">
        <f t="shared" si="135"/>
        <v>-96.545128242855839</v>
      </c>
      <c r="AB302">
        <f t="shared" si="136"/>
        <v>-6.7234822959344447</v>
      </c>
      <c r="AC302">
        <f t="shared" si="137"/>
        <v>68.503305064381578</v>
      </c>
      <c r="AD302">
        <v>0</v>
      </c>
      <c r="AE302">
        <v>0</v>
      </c>
      <c r="AF302">
        <v>3</v>
      </c>
      <c r="AG302">
        <v>6</v>
      </c>
      <c r="AH302">
        <v>1</v>
      </c>
      <c r="AI302">
        <f t="shared" si="138"/>
        <v>1</v>
      </c>
      <c r="AJ302">
        <f t="shared" si="139"/>
        <v>0</v>
      </c>
      <c r="AK302">
        <f t="shared" si="140"/>
        <v>67900.676196934321</v>
      </c>
      <c r="AL302">
        <f t="shared" si="141"/>
        <v>1200</v>
      </c>
      <c r="AM302">
        <f t="shared" si="142"/>
        <v>963.36021535714303</v>
      </c>
      <c r="AN302">
        <f t="shared" si="143"/>
        <v>0.80280017946428583</v>
      </c>
      <c r="AO302">
        <f t="shared" si="144"/>
        <v>0.22319983346428574</v>
      </c>
      <c r="AP302">
        <v>10</v>
      </c>
      <c r="AQ302">
        <v>1</v>
      </c>
      <c r="AR302" t="s">
        <v>237</v>
      </c>
      <c r="AS302">
        <v>1560442553.625</v>
      </c>
      <c r="AT302">
        <v>895.24028571428596</v>
      </c>
      <c r="AU302">
        <v>941.554714285714</v>
      </c>
      <c r="AV302">
        <v>20.555775000000001</v>
      </c>
      <c r="AW302">
        <v>18.954889285714302</v>
      </c>
      <c r="AX302">
        <v>600.02057142857097</v>
      </c>
      <c r="AY302">
        <v>99.437782142857102</v>
      </c>
      <c r="AZ302">
        <v>9.9821660714285707E-2</v>
      </c>
      <c r="BA302">
        <v>23.474614285714299</v>
      </c>
      <c r="BB302">
        <v>24.197853571428599</v>
      </c>
      <c r="BC302">
        <v>23.945235714285701</v>
      </c>
      <c r="BD302">
        <v>0</v>
      </c>
      <c r="BE302">
        <v>0</v>
      </c>
      <c r="BF302">
        <v>13006.1142857143</v>
      </c>
      <c r="BG302">
        <v>1041.2457142857099</v>
      </c>
      <c r="BH302">
        <v>20.212446428571401</v>
      </c>
      <c r="BI302">
        <v>1200</v>
      </c>
      <c r="BJ302">
        <v>0.33000192857142902</v>
      </c>
      <c r="BK302">
        <v>0.32999689285714301</v>
      </c>
      <c r="BL302">
        <v>0.32999971428571401</v>
      </c>
      <c r="BM302">
        <v>1.0001310714285699E-2</v>
      </c>
      <c r="BN302">
        <v>26</v>
      </c>
      <c r="BO302">
        <v>17743.125</v>
      </c>
      <c r="BP302">
        <v>1560439127</v>
      </c>
      <c r="BQ302" t="s">
        <v>238</v>
      </c>
      <c r="BR302">
        <v>2</v>
      </c>
      <c r="BS302">
        <v>-0.51400000000000001</v>
      </c>
      <c r="BT302">
        <v>2.4E-2</v>
      </c>
      <c r="BU302">
        <v>400</v>
      </c>
      <c r="BV302">
        <v>19</v>
      </c>
      <c r="BW302">
        <v>0.04</v>
      </c>
      <c r="BX302">
        <v>0.04</v>
      </c>
      <c r="BY302">
        <v>26.900290933530499</v>
      </c>
      <c r="BZ302">
        <v>-0.32519248520410998</v>
      </c>
      <c r="CA302">
        <v>0.10532548141477199</v>
      </c>
      <c r="CB302">
        <v>0</v>
      </c>
      <c r="CC302">
        <v>-46.299248780487801</v>
      </c>
      <c r="CD302">
        <v>0.54248259745087102</v>
      </c>
      <c r="CE302">
        <v>0.16582545646162999</v>
      </c>
      <c r="CF302">
        <v>0</v>
      </c>
      <c r="CG302">
        <v>1.60064902439024</v>
      </c>
      <c r="CH302">
        <v>5.2474538864089601E-3</v>
      </c>
      <c r="CI302">
        <v>1.71886491882323E-3</v>
      </c>
      <c r="CJ302">
        <v>1</v>
      </c>
      <c r="CK302">
        <v>1</v>
      </c>
      <c r="CL302">
        <v>3</v>
      </c>
      <c r="CM302" t="s">
        <v>257</v>
      </c>
      <c r="CN302">
        <v>1.8608100000000001</v>
      </c>
      <c r="CO302">
        <v>1.8577600000000001</v>
      </c>
      <c r="CP302">
        <v>1.8605</v>
      </c>
      <c r="CQ302">
        <v>1.8533299999999999</v>
      </c>
      <c r="CR302">
        <v>1.8518600000000001</v>
      </c>
      <c r="CS302">
        <v>1.8527199999999999</v>
      </c>
      <c r="CT302">
        <v>1.8563799999999999</v>
      </c>
      <c r="CU302">
        <v>1.8626400000000001</v>
      </c>
      <c r="CV302" t="s">
        <v>240</v>
      </c>
      <c r="CW302" t="s">
        <v>19</v>
      </c>
      <c r="CX302" t="s">
        <v>19</v>
      </c>
      <c r="CY302" t="s">
        <v>19</v>
      </c>
      <c r="CZ302" t="s">
        <v>241</v>
      </c>
      <c r="DA302" t="s">
        <v>242</v>
      </c>
      <c r="DB302" t="s">
        <v>243</v>
      </c>
      <c r="DC302" t="s">
        <v>243</v>
      </c>
      <c r="DD302" t="s">
        <v>243</v>
      </c>
      <c r="DE302" t="s">
        <v>243</v>
      </c>
      <c r="DF302">
        <v>0</v>
      </c>
      <c r="DG302">
        <v>100</v>
      </c>
      <c r="DH302">
        <v>100</v>
      </c>
      <c r="DI302">
        <v>-0.51400000000000001</v>
      </c>
      <c r="DJ302">
        <v>2.4E-2</v>
      </c>
      <c r="DK302">
        <v>3</v>
      </c>
      <c r="DL302">
        <v>620.62099999999998</v>
      </c>
      <c r="DM302">
        <v>287.80200000000002</v>
      </c>
      <c r="DN302">
        <v>23.000599999999999</v>
      </c>
      <c r="DO302">
        <v>24.830100000000002</v>
      </c>
      <c r="DP302">
        <v>30.0001</v>
      </c>
      <c r="DQ302">
        <v>24.9085</v>
      </c>
      <c r="DR302">
        <v>24.920999999999999</v>
      </c>
      <c r="DS302">
        <v>38.841000000000001</v>
      </c>
      <c r="DT302">
        <v>27.778700000000001</v>
      </c>
      <c r="DU302">
        <v>82.499099999999999</v>
      </c>
      <c r="DV302">
        <v>23</v>
      </c>
      <c r="DW302">
        <v>965.17</v>
      </c>
      <c r="DX302">
        <v>19</v>
      </c>
      <c r="DY302">
        <v>101.108</v>
      </c>
      <c r="DZ302">
        <v>105.08</v>
      </c>
    </row>
    <row r="303" spans="1:130" x14ac:dyDescent="0.25">
      <c r="A303">
        <v>287</v>
      </c>
      <c r="B303">
        <v>1560442564.5999999</v>
      </c>
      <c r="C303">
        <v>572.09999990463302</v>
      </c>
      <c r="D303" t="s">
        <v>816</v>
      </c>
      <c r="E303" t="s">
        <v>817</v>
      </c>
      <c r="G303">
        <v>1560442555.56429</v>
      </c>
      <c r="H303">
        <f t="shared" si="116"/>
        <v>9.8100643982291743E-4</v>
      </c>
      <c r="I303">
        <f t="shared" si="117"/>
        <v>26.910508873851242</v>
      </c>
      <c r="J303">
        <f t="shared" si="118"/>
        <v>898.42846428571397</v>
      </c>
      <c r="K303">
        <f t="shared" si="119"/>
        <v>453.46999478672802</v>
      </c>
      <c r="L303">
        <f t="shared" si="120"/>
        <v>45.137374788449229</v>
      </c>
      <c r="M303">
        <f t="shared" si="121"/>
        <v>89.427531654321541</v>
      </c>
      <c r="N303">
        <f t="shared" si="122"/>
        <v>0.10057342893718157</v>
      </c>
      <c r="O303">
        <f t="shared" si="123"/>
        <v>3</v>
      </c>
      <c r="P303">
        <f t="shared" si="124"/>
        <v>9.8915385685017218E-2</v>
      </c>
      <c r="Q303">
        <f t="shared" si="125"/>
        <v>6.1968973086560068E-2</v>
      </c>
      <c r="R303">
        <f t="shared" si="126"/>
        <v>215.02198056157039</v>
      </c>
      <c r="S303">
        <f t="shared" si="127"/>
        <v>24.469819688070842</v>
      </c>
      <c r="T303">
        <f t="shared" si="128"/>
        <v>24.0737464285714</v>
      </c>
      <c r="U303">
        <f t="shared" si="129"/>
        <v>3.008267771915762</v>
      </c>
      <c r="V303">
        <f t="shared" si="130"/>
        <v>70.505249216223007</v>
      </c>
      <c r="W303">
        <f t="shared" si="131"/>
        <v>2.0461530747005678</v>
      </c>
      <c r="X303">
        <f t="shared" si="132"/>
        <v>2.9021287031062011</v>
      </c>
      <c r="Y303">
        <f t="shared" si="133"/>
        <v>0.96211469721519416</v>
      </c>
      <c r="Z303">
        <f t="shared" si="134"/>
        <v>-43.262383996190657</v>
      </c>
      <c r="AA303">
        <f t="shared" si="135"/>
        <v>-96.548882828559911</v>
      </c>
      <c r="AB303">
        <f t="shared" si="136"/>
        <v>-6.7238926331321398</v>
      </c>
      <c r="AC303">
        <f t="shared" si="137"/>
        <v>68.48682110368766</v>
      </c>
      <c r="AD303">
        <v>0</v>
      </c>
      <c r="AE303">
        <v>0</v>
      </c>
      <c r="AF303">
        <v>3</v>
      </c>
      <c r="AG303">
        <v>6</v>
      </c>
      <c r="AH303">
        <v>1</v>
      </c>
      <c r="AI303">
        <f t="shared" si="138"/>
        <v>1</v>
      </c>
      <c r="AJ303">
        <f t="shared" si="139"/>
        <v>0</v>
      </c>
      <c r="AK303">
        <f t="shared" si="140"/>
        <v>67900.340660885922</v>
      </c>
      <c r="AL303">
        <f t="shared" si="141"/>
        <v>1200.00071428571</v>
      </c>
      <c r="AM303">
        <f t="shared" si="142"/>
        <v>963.36086571445696</v>
      </c>
      <c r="AN303">
        <f t="shared" si="143"/>
        <v>0.8028002435714291</v>
      </c>
      <c r="AO303">
        <f t="shared" si="144"/>
        <v>0.22319982907142871</v>
      </c>
      <c r="AP303">
        <v>10</v>
      </c>
      <c r="AQ303">
        <v>1</v>
      </c>
      <c r="AR303" t="s">
        <v>237</v>
      </c>
      <c r="AS303">
        <v>1560442555.56429</v>
      </c>
      <c r="AT303">
        <v>898.42846428571397</v>
      </c>
      <c r="AU303">
        <v>944.74596428571397</v>
      </c>
      <c r="AV303">
        <v>20.556557142857098</v>
      </c>
      <c r="AW303">
        <v>18.955235714285699</v>
      </c>
      <c r="AX303">
        <v>600.02964285714302</v>
      </c>
      <c r="AY303">
        <v>99.437849999999997</v>
      </c>
      <c r="AZ303">
        <v>9.9881949999999997E-2</v>
      </c>
      <c r="BA303">
        <v>23.4767928571429</v>
      </c>
      <c r="BB303">
        <v>24.2006464285714</v>
      </c>
      <c r="BC303">
        <v>23.946846428571401</v>
      </c>
      <c r="BD303">
        <v>0</v>
      </c>
      <c r="BE303">
        <v>0</v>
      </c>
      <c r="BF303">
        <v>13006.1392857143</v>
      </c>
      <c r="BG303">
        <v>1041.2449999999999</v>
      </c>
      <c r="BH303">
        <v>20.298396428571401</v>
      </c>
      <c r="BI303">
        <v>1200.00071428571</v>
      </c>
      <c r="BJ303">
        <v>0.33000217857142899</v>
      </c>
      <c r="BK303">
        <v>0.329996607142857</v>
      </c>
      <c r="BL303">
        <v>0.32999978571428601</v>
      </c>
      <c r="BM303">
        <v>1.0001299999999999E-2</v>
      </c>
      <c r="BN303">
        <v>26</v>
      </c>
      <c r="BO303">
        <v>17743.1392857143</v>
      </c>
      <c r="BP303">
        <v>1560439127</v>
      </c>
      <c r="BQ303" t="s">
        <v>238</v>
      </c>
      <c r="BR303">
        <v>2</v>
      </c>
      <c r="BS303">
        <v>-0.51400000000000001</v>
      </c>
      <c r="BT303">
        <v>2.4E-2</v>
      </c>
      <c r="BU303">
        <v>400</v>
      </c>
      <c r="BV303">
        <v>19</v>
      </c>
      <c r="BW303">
        <v>0.04</v>
      </c>
      <c r="BX303">
        <v>0.04</v>
      </c>
      <c r="BY303">
        <v>26.916730739089701</v>
      </c>
      <c r="BZ303">
        <v>-0.51596188155266398</v>
      </c>
      <c r="CA303">
        <v>9.6209936569351506E-2</v>
      </c>
      <c r="CB303">
        <v>1</v>
      </c>
      <c r="CC303">
        <v>-46.328987804877997</v>
      </c>
      <c r="CD303">
        <v>0.619191302605689</v>
      </c>
      <c r="CE303">
        <v>0.159932458602666</v>
      </c>
      <c r="CF303">
        <v>0</v>
      </c>
      <c r="CG303">
        <v>1.6012339024390201</v>
      </c>
      <c r="CH303">
        <v>9.7120649901538299E-3</v>
      </c>
      <c r="CI303">
        <v>2.1020615642150398E-3</v>
      </c>
      <c r="CJ303">
        <v>1</v>
      </c>
      <c r="CK303">
        <v>2</v>
      </c>
      <c r="CL303">
        <v>3</v>
      </c>
      <c r="CM303" t="s">
        <v>254</v>
      </c>
      <c r="CN303">
        <v>1.8608100000000001</v>
      </c>
      <c r="CO303">
        <v>1.8577600000000001</v>
      </c>
      <c r="CP303">
        <v>1.8605</v>
      </c>
      <c r="CQ303">
        <v>1.8533299999999999</v>
      </c>
      <c r="CR303">
        <v>1.8518699999999999</v>
      </c>
      <c r="CS303">
        <v>1.8527199999999999</v>
      </c>
      <c r="CT303">
        <v>1.8563799999999999</v>
      </c>
      <c r="CU303">
        <v>1.8626400000000001</v>
      </c>
      <c r="CV303" t="s">
        <v>240</v>
      </c>
      <c r="CW303" t="s">
        <v>19</v>
      </c>
      <c r="CX303" t="s">
        <v>19</v>
      </c>
      <c r="CY303" t="s">
        <v>19</v>
      </c>
      <c r="CZ303" t="s">
        <v>241</v>
      </c>
      <c r="DA303" t="s">
        <v>242</v>
      </c>
      <c r="DB303" t="s">
        <v>243</v>
      </c>
      <c r="DC303" t="s">
        <v>243</v>
      </c>
      <c r="DD303" t="s">
        <v>243</v>
      </c>
      <c r="DE303" t="s">
        <v>243</v>
      </c>
      <c r="DF303">
        <v>0</v>
      </c>
      <c r="DG303">
        <v>100</v>
      </c>
      <c r="DH303">
        <v>100</v>
      </c>
      <c r="DI303">
        <v>-0.51400000000000001</v>
      </c>
      <c r="DJ303">
        <v>2.4E-2</v>
      </c>
      <c r="DK303">
        <v>3</v>
      </c>
      <c r="DL303">
        <v>620.06899999999996</v>
      </c>
      <c r="DM303">
        <v>288.00599999999997</v>
      </c>
      <c r="DN303">
        <v>23.000499999999999</v>
      </c>
      <c r="DO303">
        <v>24.830100000000002</v>
      </c>
      <c r="DP303">
        <v>30.0002</v>
      </c>
      <c r="DQ303">
        <v>24.9085</v>
      </c>
      <c r="DR303">
        <v>24.921500000000002</v>
      </c>
      <c r="DS303">
        <v>38.963099999999997</v>
      </c>
      <c r="DT303">
        <v>27.778700000000001</v>
      </c>
      <c r="DU303">
        <v>82.499099999999999</v>
      </c>
      <c r="DV303">
        <v>23</v>
      </c>
      <c r="DW303">
        <v>970.17</v>
      </c>
      <c r="DX303">
        <v>19</v>
      </c>
      <c r="DY303">
        <v>101.108</v>
      </c>
      <c r="DZ303">
        <v>105.07899999999999</v>
      </c>
    </row>
    <row r="304" spans="1:130" x14ac:dyDescent="0.25">
      <c r="A304">
        <v>288</v>
      </c>
      <c r="B304">
        <v>1560442566.5999999</v>
      </c>
      <c r="C304">
        <v>574.09999990463302</v>
      </c>
      <c r="D304" t="s">
        <v>818</v>
      </c>
      <c r="E304" t="s">
        <v>819</v>
      </c>
      <c r="G304">
        <v>1560442557.5035701</v>
      </c>
      <c r="H304">
        <f t="shared" si="116"/>
        <v>9.8123782177041759E-4</v>
      </c>
      <c r="I304">
        <f t="shared" si="117"/>
        <v>26.920066569998131</v>
      </c>
      <c r="J304">
        <f t="shared" si="118"/>
        <v>901.61585714285695</v>
      </c>
      <c r="K304">
        <f t="shared" si="119"/>
        <v>456.46018240625722</v>
      </c>
      <c r="L304">
        <f t="shared" si="120"/>
        <v>45.435053783535743</v>
      </c>
      <c r="M304">
        <f t="shared" si="121"/>
        <v>89.744881460251634</v>
      </c>
      <c r="N304">
        <f t="shared" si="122"/>
        <v>0.10057536799663575</v>
      </c>
      <c r="O304">
        <f t="shared" si="123"/>
        <v>3</v>
      </c>
      <c r="P304">
        <f t="shared" si="124"/>
        <v>9.8917261336610884E-2</v>
      </c>
      <c r="Q304">
        <f t="shared" si="125"/>
        <v>6.1970150944933952E-2</v>
      </c>
      <c r="R304">
        <f t="shared" si="126"/>
        <v>215.02201843301694</v>
      </c>
      <c r="S304">
        <f t="shared" si="127"/>
        <v>24.471609706161999</v>
      </c>
      <c r="T304">
        <f t="shared" si="128"/>
        <v>24.075305357142852</v>
      </c>
      <c r="U304">
        <f t="shared" si="129"/>
        <v>3.0085493351923351</v>
      </c>
      <c r="V304">
        <f t="shared" si="130"/>
        <v>70.499923509803779</v>
      </c>
      <c r="W304">
        <f t="shared" si="131"/>
        <v>2.04622679816723</v>
      </c>
      <c r="X304">
        <f t="shared" si="132"/>
        <v>2.9024525081685795</v>
      </c>
      <c r="Y304">
        <f t="shared" si="133"/>
        <v>0.96232253702510517</v>
      </c>
      <c r="Z304">
        <f t="shared" si="134"/>
        <v>-43.272587940075418</v>
      </c>
      <c r="AA304">
        <f t="shared" si="135"/>
        <v>-96.501806099992095</v>
      </c>
      <c r="AB304">
        <f t="shared" si="136"/>
        <v>-6.7207298874925483</v>
      </c>
      <c r="AC304">
        <f t="shared" si="137"/>
        <v>68.526894505456866</v>
      </c>
      <c r="AD304">
        <v>0</v>
      </c>
      <c r="AE304">
        <v>0</v>
      </c>
      <c r="AF304">
        <v>3</v>
      </c>
      <c r="AG304">
        <v>6</v>
      </c>
      <c r="AH304">
        <v>1</v>
      </c>
      <c r="AI304">
        <f t="shared" si="138"/>
        <v>1</v>
      </c>
      <c r="AJ304">
        <f t="shared" si="139"/>
        <v>0</v>
      </c>
      <c r="AK304">
        <f t="shared" si="140"/>
        <v>67906.271674348667</v>
      </c>
      <c r="AL304">
        <f t="shared" si="141"/>
        <v>1200.00071428571</v>
      </c>
      <c r="AM304">
        <f t="shared" si="142"/>
        <v>963.36096278594289</v>
      </c>
      <c r="AN304">
        <f t="shared" si="143"/>
        <v>0.80280032446428595</v>
      </c>
      <c r="AO304">
        <f t="shared" si="144"/>
        <v>0.22319984589285716</v>
      </c>
      <c r="AP304">
        <v>10</v>
      </c>
      <c r="AQ304">
        <v>1</v>
      </c>
      <c r="AR304" t="s">
        <v>237</v>
      </c>
      <c r="AS304">
        <v>1560442557.5035701</v>
      </c>
      <c r="AT304">
        <v>901.61585714285695</v>
      </c>
      <c r="AU304">
        <v>947.95521428571396</v>
      </c>
      <c r="AV304">
        <v>20.557278571428601</v>
      </c>
      <c r="AW304">
        <v>18.955567857142899</v>
      </c>
      <c r="AX304">
        <v>600.02485714285694</v>
      </c>
      <c r="AY304">
        <v>99.437971428571402</v>
      </c>
      <c r="AZ304">
        <v>9.9853632142857099E-2</v>
      </c>
      <c r="BA304">
        <v>23.478642857142901</v>
      </c>
      <c r="BB304">
        <v>24.2037714285714</v>
      </c>
      <c r="BC304">
        <v>23.946839285714301</v>
      </c>
      <c r="BD304">
        <v>0</v>
      </c>
      <c r="BE304">
        <v>0</v>
      </c>
      <c r="BF304">
        <v>13007.478571428601</v>
      </c>
      <c r="BG304">
        <v>1041.24357142857</v>
      </c>
      <c r="BH304">
        <v>20.384242857142901</v>
      </c>
      <c r="BI304">
        <v>1200.00071428571</v>
      </c>
      <c r="BJ304">
        <v>0.33000225</v>
      </c>
      <c r="BK304">
        <v>0.32999650000000003</v>
      </c>
      <c r="BL304">
        <v>0.32999989285714298</v>
      </c>
      <c r="BM304">
        <v>1.00013035714286E-2</v>
      </c>
      <c r="BN304">
        <v>26</v>
      </c>
      <c r="BO304">
        <v>17743.132142857099</v>
      </c>
      <c r="BP304">
        <v>1560439127</v>
      </c>
      <c r="BQ304" t="s">
        <v>238</v>
      </c>
      <c r="BR304">
        <v>2</v>
      </c>
      <c r="BS304">
        <v>-0.51400000000000001</v>
      </c>
      <c r="BT304">
        <v>2.4E-2</v>
      </c>
      <c r="BU304">
        <v>400</v>
      </c>
      <c r="BV304">
        <v>19</v>
      </c>
      <c r="BW304">
        <v>0.04</v>
      </c>
      <c r="BX304">
        <v>0.04</v>
      </c>
      <c r="BY304">
        <v>26.9247795046414</v>
      </c>
      <c r="BZ304">
        <v>-0.17035160028205801</v>
      </c>
      <c r="CA304">
        <v>0.103761957942789</v>
      </c>
      <c r="CB304">
        <v>0</v>
      </c>
      <c r="CC304">
        <v>-46.344156097560997</v>
      </c>
      <c r="CD304">
        <v>-3.2368335911075699E-2</v>
      </c>
      <c r="CE304">
        <v>0.17650559591596199</v>
      </c>
      <c r="CF304">
        <v>0</v>
      </c>
      <c r="CG304">
        <v>1.60168243902439</v>
      </c>
      <c r="CH304">
        <v>1.55697632773823E-2</v>
      </c>
      <c r="CI304">
        <v>2.42721438297406E-3</v>
      </c>
      <c r="CJ304">
        <v>1</v>
      </c>
      <c r="CK304">
        <v>1</v>
      </c>
      <c r="CL304">
        <v>3</v>
      </c>
      <c r="CM304" t="s">
        <v>257</v>
      </c>
      <c r="CN304">
        <v>1.8608100000000001</v>
      </c>
      <c r="CO304">
        <v>1.8577600000000001</v>
      </c>
      <c r="CP304">
        <v>1.8605</v>
      </c>
      <c r="CQ304">
        <v>1.8533299999999999</v>
      </c>
      <c r="CR304">
        <v>1.85189</v>
      </c>
      <c r="CS304">
        <v>1.8527199999999999</v>
      </c>
      <c r="CT304">
        <v>1.8564000000000001</v>
      </c>
      <c r="CU304">
        <v>1.8626400000000001</v>
      </c>
      <c r="CV304" t="s">
        <v>240</v>
      </c>
      <c r="CW304" t="s">
        <v>19</v>
      </c>
      <c r="CX304" t="s">
        <v>19</v>
      </c>
      <c r="CY304" t="s">
        <v>19</v>
      </c>
      <c r="CZ304" t="s">
        <v>241</v>
      </c>
      <c r="DA304" t="s">
        <v>242</v>
      </c>
      <c r="DB304" t="s">
        <v>243</v>
      </c>
      <c r="DC304" t="s">
        <v>243</v>
      </c>
      <c r="DD304" t="s">
        <v>243</v>
      </c>
      <c r="DE304" t="s">
        <v>243</v>
      </c>
      <c r="DF304">
        <v>0</v>
      </c>
      <c r="DG304">
        <v>100</v>
      </c>
      <c r="DH304">
        <v>100</v>
      </c>
      <c r="DI304">
        <v>-0.51400000000000001</v>
      </c>
      <c r="DJ304">
        <v>2.4E-2</v>
      </c>
      <c r="DK304">
        <v>3</v>
      </c>
      <c r="DL304">
        <v>620.11500000000001</v>
      </c>
      <c r="DM304">
        <v>288.00599999999997</v>
      </c>
      <c r="DN304">
        <v>23.000499999999999</v>
      </c>
      <c r="DO304">
        <v>24.830100000000002</v>
      </c>
      <c r="DP304">
        <v>30.0001</v>
      </c>
      <c r="DQ304">
        <v>24.909099999999999</v>
      </c>
      <c r="DR304">
        <v>24.921500000000002</v>
      </c>
      <c r="DS304">
        <v>39.0364</v>
      </c>
      <c r="DT304">
        <v>27.778700000000001</v>
      </c>
      <c r="DU304">
        <v>82.499099999999999</v>
      </c>
      <c r="DV304">
        <v>23</v>
      </c>
      <c r="DW304">
        <v>975.17</v>
      </c>
      <c r="DX304">
        <v>19</v>
      </c>
      <c r="DY304">
        <v>101.108</v>
      </c>
      <c r="DZ304">
        <v>105.078</v>
      </c>
    </row>
    <row r="305" spans="1:130" x14ac:dyDescent="0.25">
      <c r="A305">
        <v>289</v>
      </c>
      <c r="B305">
        <v>1560442568.5999999</v>
      </c>
      <c r="C305">
        <v>576.09999990463302</v>
      </c>
      <c r="D305" t="s">
        <v>820</v>
      </c>
      <c r="E305" t="s">
        <v>821</v>
      </c>
      <c r="G305">
        <v>1560442559.4428599</v>
      </c>
      <c r="H305">
        <f t="shared" si="116"/>
        <v>9.8141080609478451E-4</v>
      </c>
      <c r="I305">
        <f t="shared" si="117"/>
        <v>26.928146266686188</v>
      </c>
      <c r="J305">
        <f t="shared" si="118"/>
        <v>904.80557142857106</v>
      </c>
      <c r="K305">
        <f t="shared" si="119"/>
        <v>459.5142401754145</v>
      </c>
      <c r="L305">
        <f t="shared" si="120"/>
        <v>45.739139102593043</v>
      </c>
      <c r="M305">
        <f t="shared" si="121"/>
        <v>90.062557966809294</v>
      </c>
      <c r="N305">
        <f t="shared" si="122"/>
        <v>0.10058592068079382</v>
      </c>
      <c r="O305">
        <f t="shared" si="123"/>
        <v>3</v>
      </c>
      <c r="P305">
        <f t="shared" si="124"/>
        <v>9.8927468923741282E-2</v>
      </c>
      <c r="Q305">
        <f t="shared" si="125"/>
        <v>6.1976561034903899E-2</v>
      </c>
      <c r="R305">
        <f t="shared" si="126"/>
        <v>215.02189135623516</v>
      </c>
      <c r="S305">
        <f t="shared" si="127"/>
        <v>24.473131701175621</v>
      </c>
      <c r="T305">
        <f t="shared" si="128"/>
        <v>24.076119642857151</v>
      </c>
      <c r="U305">
        <f t="shared" si="129"/>
        <v>3.0086964152052755</v>
      </c>
      <c r="V305">
        <f t="shared" si="130"/>
        <v>70.495872092652377</v>
      </c>
      <c r="W305">
        <f t="shared" si="131"/>
        <v>2.0463026810924436</v>
      </c>
      <c r="X305">
        <f t="shared" si="132"/>
        <v>2.9027269545697627</v>
      </c>
      <c r="Y305">
        <f t="shared" si="133"/>
        <v>0.96239373411283191</v>
      </c>
      <c r="Z305">
        <f t="shared" si="134"/>
        <v>-43.280216548779997</v>
      </c>
      <c r="AA305">
        <f t="shared" si="135"/>
        <v>-96.379926471432128</v>
      </c>
      <c r="AB305">
        <f t="shared" si="136"/>
        <v>-6.7123225545362581</v>
      </c>
      <c r="AC305">
        <f t="shared" si="137"/>
        <v>68.649425781486769</v>
      </c>
      <c r="AD305">
        <v>0</v>
      </c>
      <c r="AE305">
        <v>0</v>
      </c>
      <c r="AF305">
        <v>3</v>
      </c>
      <c r="AG305">
        <v>6</v>
      </c>
      <c r="AH305">
        <v>1</v>
      </c>
      <c r="AI305">
        <f t="shared" si="138"/>
        <v>1</v>
      </c>
      <c r="AJ305">
        <f t="shared" si="139"/>
        <v>0</v>
      </c>
      <c r="AK305">
        <f t="shared" si="140"/>
        <v>67905.813960409345</v>
      </c>
      <c r="AL305">
        <f t="shared" si="141"/>
        <v>1200</v>
      </c>
      <c r="AM305">
        <f t="shared" si="142"/>
        <v>963.36042149999992</v>
      </c>
      <c r="AN305">
        <f t="shared" si="143"/>
        <v>0.80280035124999993</v>
      </c>
      <c r="AO305">
        <f t="shared" si="144"/>
        <v>0.22319983939285717</v>
      </c>
      <c r="AP305">
        <v>10</v>
      </c>
      <c r="AQ305">
        <v>1</v>
      </c>
      <c r="AR305" t="s">
        <v>237</v>
      </c>
      <c r="AS305">
        <v>1560442559.4428599</v>
      </c>
      <c r="AT305">
        <v>904.80557142857106</v>
      </c>
      <c r="AU305">
        <v>951.16503571428598</v>
      </c>
      <c r="AV305">
        <v>20.558</v>
      </c>
      <c r="AW305">
        <v>18.955967857142898</v>
      </c>
      <c r="AX305">
        <v>600.00978571428595</v>
      </c>
      <c r="AY305">
        <v>99.438267857142904</v>
      </c>
      <c r="AZ305">
        <v>9.9755350000000007E-2</v>
      </c>
      <c r="BA305">
        <v>23.4802107142857</v>
      </c>
      <c r="BB305">
        <v>24.2047428571429</v>
      </c>
      <c r="BC305">
        <v>23.947496428571402</v>
      </c>
      <c r="BD305">
        <v>0</v>
      </c>
      <c r="BE305">
        <v>0</v>
      </c>
      <c r="BF305">
        <v>13007.4142857143</v>
      </c>
      <c r="BG305">
        <v>1041.2396428571401</v>
      </c>
      <c r="BH305">
        <v>20.456996428571401</v>
      </c>
      <c r="BI305">
        <v>1200</v>
      </c>
      <c r="BJ305">
        <v>0.330002392857143</v>
      </c>
      <c r="BK305">
        <v>0.32999628571428602</v>
      </c>
      <c r="BL305">
        <v>0.32999996428571399</v>
      </c>
      <c r="BM305">
        <v>1.00012964285714E-2</v>
      </c>
      <c r="BN305">
        <v>26</v>
      </c>
      <c r="BO305">
        <v>17743.117857142901</v>
      </c>
      <c r="BP305">
        <v>1560439127</v>
      </c>
      <c r="BQ305" t="s">
        <v>238</v>
      </c>
      <c r="BR305">
        <v>2</v>
      </c>
      <c r="BS305">
        <v>-0.51400000000000001</v>
      </c>
      <c r="BT305">
        <v>2.4E-2</v>
      </c>
      <c r="BU305">
        <v>400</v>
      </c>
      <c r="BV305">
        <v>19</v>
      </c>
      <c r="BW305">
        <v>0.04</v>
      </c>
      <c r="BX305">
        <v>0.04</v>
      </c>
      <c r="BY305">
        <v>26.929859952525199</v>
      </c>
      <c r="BZ305">
        <v>0.15462626043131</v>
      </c>
      <c r="CA305">
        <v>0.107999605070175</v>
      </c>
      <c r="CB305">
        <v>0</v>
      </c>
      <c r="CC305">
        <v>-46.3614146341463</v>
      </c>
      <c r="CD305">
        <v>-0.54453917019503095</v>
      </c>
      <c r="CE305">
        <v>0.189159590075547</v>
      </c>
      <c r="CF305">
        <v>0</v>
      </c>
      <c r="CG305">
        <v>1.6020031707317099</v>
      </c>
      <c r="CH305">
        <v>2.0285533139239299E-2</v>
      </c>
      <c r="CI305">
        <v>2.60235206840348E-3</v>
      </c>
      <c r="CJ305">
        <v>1</v>
      </c>
      <c r="CK305">
        <v>1</v>
      </c>
      <c r="CL305">
        <v>3</v>
      </c>
      <c r="CM305" t="s">
        <v>257</v>
      </c>
      <c r="CN305">
        <v>1.8608100000000001</v>
      </c>
      <c r="CO305">
        <v>1.8577600000000001</v>
      </c>
      <c r="CP305">
        <v>1.8605</v>
      </c>
      <c r="CQ305">
        <v>1.8533299999999999</v>
      </c>
      <c r="CR305">
        <v>1.8519000000000001</v>
      </c>
      <c r="CS305">
        <v>1.8527199999999999</v>
      </c>
      <c r="CT305">
        <v>1.85639</v>
      </c>
      <c r="CU305">
        <v>1.8626400000000001</v>
      </c>
      <c r="CV305" t="s">
        <v>240</v>
      </c>
      <c r="CW305" t="s">
        <v>19</v>
      </c>
      <c r="CX305" t="s">
        <v>19</v>
      </c>
      <c r="CY305" t="s">
        <v>19</v>
      </c>
      <c r="CZ305" t="s">
        <v>241</v>
      </c>
      <c r="DA305" t="s">
        <v>242</v>
      </c>
      <c r="DB305" t="s">
        <v>243</v>
      </c>
      <c r="DC305" t="s">
        <v>243</v>
      </c>
      <c r="DD305" t="s">
        <v>243</v>
      </c>
      <c r="DE305" t="s">
        <v>243</v>
      </c>
      <c r="DF305">
        <v>0</v>
      </c>
      <c r="DG305">
        <v>100</v>
      </c>
      <c r="DH305">
        <v>100</v>
      </c>
      <c r="DI305">
        <v>-0.51400000000000001</v>
      </c>
      <c r="DJ305">
        <v>2.4E-2</v>
      </c>
      <c r="DK305">
        <v>3</v>
      </c>
      <c r="DL305">
        <v>620.404</v>
      </c>
      <c r="DM305">
        <v>287.91699999999997</v>
      </c>
      <c r="DN305">
        <v>23.000499999999999</v>
      </c>
      <c r="DO305">
        <v>24.830100000000002</v>
      </c>
      <c r="DP305">
        <v>30</v>
      </c>
      <c r="DQ305">
        <v>24.9101</v>
      </c>
      <c r="DR305">
        <v>24.921500000000002</v>
      </c>
      <c r="DS305">
        <v>39.1693</v>
      </c>
      <c r="DT305">
        <v>27.778700000000001</v>
      </c>
      <c r="DU305">
        <v>82.499099999999999</v>
      </c>
      <c r="DV305">
        <v>23</v>
      </c>
      <c r="DW305">
        <v>975.17</v>
      </c>
      <c r="DX305">
        <v>19</v>
      </c>
      <c r="DY305">
        <v>101.10899999999999</v>
      </c>
      <c r="DZ305">
        <v>105.078</v>
      </c>
    </row>
    <row r="306" spans="1:130" x14ac:dyDescent="0.25">
      <c r="A306">
        <v>290</v>
      </c>
      <c r="B306">
        <v>1560442570.5999999</v>
      </c>
      <c r="C306">
        <v>578.09999990463302</v>
      </c>
      <c r="D306" t="s">
        <v>822</v>
      </c>
      <c r="E306" t="s">
        <v>823</v>
      </c>
      <c r="G306">
        <v>1560442561.3821399</v>
      </c>
      <c r="H306">
        <f t="shared" si="116"/>
        <v>9.8152513775078931E-4</v>
      </c>
      <c r="I306">
        <f t="shared" si="117"/>
        <v>26.930680168134536</v>
      </c>
      <c r="J306">
        <f t="shared" si="118"/>
        <v>907.99157142857098</v>
      </c>
      <c r="K306">
        <f t="shared" si="119"/>
        <v>462.65761415658858</v>
      </c>
      <c r="L306">
        <f t="shared" si="120"/>
        <v>46.052220990803441</v>
      </c>
      <c r="M306">
        <f t="shared" si="121"/>
        <v>90.38007205705027</v>
      </c>
      <c r="N306">
        <f t="shared" si="122"/>
        <v>0.10059729284141714</v>
      </c>
      <c r="O306">
        <f t="shared" si="123"/>
        <v>3</v>
      </c>
      <c r="P306">
        <f t="shared" si="124"/>
        <v>9.8938469149039227E-2</v>
      </c>
      <c r="Q306">
        <f t="shared" si="125"/>
        <v>6.1983468883826595E-2</v>
      </c>
      <c r="R306">
        <f t="shared" si="126"/>
        <v>215.02189769767483</v>
      </c>
      <c r="S306">
        <f t="shared" si="127"/>
        <v>24.474151902546435</v>
      </c>
      <c r="T306">
        <f t="shared" si="128"/>
        <v>24.076591071428549</v>
      </c>
      <c r="U306">
        <f t="shared" si="129"/>
        <v>3.0087815696650519</v>
      </c>
      <c r="V306">
        <f t="shared" si="130"/>
        <v>70.49404836957001</v>
      </c>
      <c r="W306">
        <f t="shared" si="131"/>
        <v>2.0463793188586754</v>
      </c>
      <c r="X306">
        <f t="shared" si="132"/>
        <v>2.9029107650767734</v>
      </c>
      <c r="Y306">
        <f t="shared" si="133"/>
        <v>0.96240225080637654</v>
      </c>
      <c r="Z306">
        <f t="shared" si="134"/>
        <v>-43.285258574809809</v>
      </c>
      <c r="AA306">
        <f t="shared" si="135"/>
        <v>-96.286350642855865</v>
      </c>
      <c r="AB306">
        <f t="shared" si="136"/>
        <v>-6.7058570744962287</v>
      </c>
      <c r="AC306">
        <f t="shared" si="137"/>
        <v>68.744431405512927</v>
      </c>
      <c r="AD306">
        <v>0</v>
      </c>
      <c r="AE306">
        <v>0</v>
      </c>
      <c r="AF306">
        <v>3</v>
      </c>
      <c r="AG306">
        <v>6</v>
      </c>
      <c r="AH306">
        <v>1</v>
      </c>
      <c r="AI306">
        <f t="shared" si="138"/>
        <v>1</v>
      </c>
      <c r="AJ306">
        <f t="shared" si="139"/>
        <v>0</v>
      </c>
      <c r="AK306">
        <f t="shared" si="140"/>
        <v>67892.454296140015</v>
      </c>
      <c r="AL306">
        <f t="shared" si="141"/>
        <v>1200</v>
      </c>
      <c r="AM306">
        <f t="shared" si="142"/>
        <v>963.36047549999944</v>
      </c>
      <c r="AN306">
        <f t="shared" si="143"/>
        <v>0.80280039624999955</v>
      </c>
      <c r="AO306">
        <f t="shared" si="144"/>
        <v>0.22319983346428557</v>
      </c>
      <c r="AP306">
        <v>10</v>
      </c>
      <c r="AQ306">
        <v>1</v>
      </c>
      <c r="AR306" t="s">
        <v>237</v>
      </c>
      <c r="AS306">
        <v>1560442561.3821399</v>
      </c>
      <c r="AT306">
        <v>907.99157142857098</v>
      </c>
      <c r="AU306">
        <v>954.36178571428604</v>
      </c>
      <c r="AV306">
        <v>20.558682142857101</v>
      </c>
      <c r="AW306">
        <v>18.956424999999999</v>
      </c>
      <c r="AX306">
        <v>599.995</v>
      </c>
      <c r="AY306">
        <v>99.438821428571401</v>
      </c>
      <c r="AZ306">
        <v>9.9626835714285697E-2</v>
      </c>
      <c r="BA306">
        <v>23.4812607142857</v>
      </c>
      <c r="BB306">
        <v>24.204385714285699</v>
      </c>
      <c r="BC306">
        <v>23.948796428571399</v>
      </c>
      <c r="BD306">
        <v>0</v>
      </c>
      <c r="BE306">
        <v>0</v>
      </c>
      <c r="BF306">
        <v>13004.532142857101</v>
      </c>
      <c r="BG306">
        <v>1041.2396428571401</v>
      </c>
      <c r="BH306">
        <v>20.514424999999999</v>
      </c>
      <c r="BI306">
        <v>1200</v>
      </c>
      <c r="BJ306">
        <v>0.33000260714285701</v>
      </c>
      <c r="BK306">
        <v>0.32999607142857101</v>
      </c>
      <c r="BL306">
        <v>0.33</v>
      </c>
      <c r="BM306">
        <v>1.0001275E-2</v>
      </c>
      <c r="BN306">
        <v>26</v>
      </c>
      <c r="BO306">
        <v>17743.114285714299</v>
      </c>
      <c r="BP306">
        <v>1560439127</v>
      </c>
      <c r="BQ306" t="s">
        <v>238</v>
      </c>
      <c r="BR306">
        <v>2</v>
      </c>
      <c r="BS306">
        <v>-0.51400000000000001</v>
      </c>
      <c r="BT306">
        <v>2.4E-2</v>
      </c>
      <c r="BU306">
        <v>400</v>
      </c>
      <c r="BV306">
        <v>19</v>
      </c>
      <c r="BW306">
        <v>0.04</v>
      </c>
      <c r="BX306">
        <v>0.04</v>
      </c>
      <c r="BY306">
        <v>26.941641598082299</v>
      </c>
      <c r="BZ306">
        <v>0.401903367788218</v>
      </c>
      <c r="CA306">
        <v>0.115324008057675</v>
      </c>
      <c r="CB306">
        <v>0</v>
      </c>
      <c r="CC306">
        <v>-46.387863414634097</v>
      </c>
      <c r="CD306">
        <v>-1.0214240549065601</v>
      </c>
      <c r="CE306">
        <v>0.20706644598233401</v>
      </c>
      <c r="CF306">
        <v>0</v>
      </c>
      <c r="CG306">
        <v>1.6020885365853701</v>
      </c>
      <c r="CH306">
        <v>2.09717598781409E-2</v>
      </c>
      <c r="CI306">
        <v>2.6183718279017098E-3</v>
      </c>
      <c r="CJ306">
        <v>1</v>
      </c>
      <c r="CK306">
        <v>1</v>
      </c>
      <c r="CL306">
        <v>3</v>
      </c>
      <c r="CM306" t="s">
        <v>257</v>
      </c>
      <c r="CN306">
        <v>1.8608100000000001</v>
      </c>
      <c r="CO306">
        <v>1.8577600000000001</v>
      </c>
      <c r="CP306">
        <v>1.8605</v>
      </c>
      <c r="CQ306">
        <v>1.8533299999999999</v>
      </c>
      <c r="CR306">
        <v>1.8519000000000001</v>
      </c>
      <c r="CS306">
        <v>1.8527199999999999</v>
      </c>
      <c r="CT306">
        <v>1.85639</v>
      </c>
      <c r="CU306">
        <v>1.8626499999999999</v>
      </c>
      <c r="CV306" t="s">
        <v>240</v>
      </c>
      <c r="CW306" t="s">
        <v>19</v>
      </c>
      <c r="CX306" t="s">
        <v>19</v>
      </c>
      <c r="CY306" t="s">
        <v>19</v>
      </c>
      <c r="CZ306" t="s">
        <v>241</v>
      </c>
      <c r="DA306" t="s">
        <v>242</v>
      </c>
      <c r="DB306" t="s">
        <v>243</v>
      </c>
      <c r="DC306" t="s">
        <v>243</v>
      </c>
      <c r="DD306" t="s">
        <v>243</v>
      </c>
      <c r="DE306" t="s">
        <v>243</v>
      </c>
      <c r="DF306">
        <v>0</v>
      </c>
      <c r="DG306">
        <v>100</v>
      </c>
      <c r="DH306">
        <v>100</v>
      </c>
      <c r="DI306">
        <v>-0.51400000000000001</v>
      </c>
      <c r="DJ306">
        <v>2.4E-2</v>
      </c>
      <c r="DK306">
        <v>3</v>
      </c>
      <c r="DL306">
        <v>619.66399999999999</v>
      </c>
      <c r="DM306">
        <v>288.22899999999998</v>
      </c>
      <c r="DN306">
        <v>23.000499999999999</v>
      </c>
      <c r="DO306">
        <v>24.830100000000002</v>
      </c>
      <c r="DP306">
        <v>30.0001</v>
      </c>
      <c r="DQ306">
        <v>24.910599999999999</v>
      </c>
      <c r="DR306">
        <v>24.921500000000002</v>
      </c>
      <c r="DS306">
        <v>39.2896</v>
      </c>
      <c r="DT306">
        <v>27.778700000000001</v>
      </c>
      <c r="DU306">
        <v>82.499099999999999</v>
      </c>
      <c r="DV306">
        <v>23</v>
      </c>
      <c r="DW306">
        <v>980.17</v>
      </c>
      <c r="DX306">
        <v>19</v>
      </c>
      <c r="DY306">
        <v>101.10899999999999</v>
      </c>
      <c r="DZ306">
        <v>105.078</v>
      </c>
    </row>
    <row r="307" spans="1:130" x14ac:dyDescent="0.25">
      <c r="A307">
        <v>291</v>
      </c>
      <c r="B307">
        <v>1560442572.5999999</v>
      </c>
      <c r="C307">
        <v>580.09999990463302</v>
      </c>
      <c r="D307" t="s">
        <v>824</v>
      </c>
      <c r="E307" t="s">
        <v>825</v>
      </c>
      <c r="G307">
        <v>1560442563.32143</v>
      </c>
      <c r="H307">
        <f t="shared" si="116"/>
        <v>9.8155149768726574E-4</v>
      </c>
      <c r="I307">
        <f t="shared" si="117"/>
        <v>26.961608914901809</v>
      </c>
      <c r="J307">
        <f t="shared" si="118"/>
        <v>911.16967857142902</v>
      </c>
      <c r="K307">
        <f t="shared" si="119"/>
        <v>465.36321656630895</v>
      </c>
      <c r="L307">
        <f t="shared" si="120"/>
        <v>46.321847513832793</v>
      </c>
      <c r="M307">
        <f t="shared" si="121"/>
        <v>90.697032785357123</v>
      </c>
      <c r="N307">
        <f t="shared" si="122"/>
        <v>0.10061408366540892</v>
      </c>
      <c r="O307">
        <f t="shared" si="123"/>
        <v>3</v>
      </c>
      <c r="P307">
        <f t="shared" si="124"/>
        <v>9.8954710741142968E-2</v>
      </c>
      <c r="Q307">
        <f t="shared" si="125"/>
        <v>6.1993668178375386E-2</v>
      </c>
      <c r="R307">
        <f t="shared" si="126"/>
        <v>215.0218807398148</v>
      </c>
      <c r="S307">
        <f t="shared" si="127"/>
        <v>24.47465189574018</v>
      </c>
      <c r="T307">
        <f t="shared" si="128"/>
        <v>24.076235714285751</v>
      </c>
      <c r="U307">
        <f t="shared" si="129"/>
        <v>3.0087173810699208</v>
      </c>
      <c r="V307">
        <f t="shared" si="130"/>
        <v>70.494000590249755</v>
      </c>
      <c r="W307">
        <f t="shared" si="131"/>
        <v>2.046440518464689</v>
      </c>
      <c r="X307">
        <f t="shared" si="132"/>
        <v>2.9029995479469761</v>
      </c>
      <c r="Y307">
        <f t="shared" si="133"/>
        <v>0.96227686260523182</v>
      </c>
      <c r="Z307">
        <f t="shared" si="134"/>
        <v>-43.286421048008421</v>
      </c>
      <c r="AA307">
        <f t="shared" si="135"/>
        <v>-96.146853342856417</v>
      </c>
      <c r="AB307">
        <f t="shared" si="136"/>
        <v>-6.6961469110068821</v>
      </c>
      <c r="AC307">
        <f t="shared" si="137"/>
        <v>68.892459437943074</v>
      </c>
      <c r="AD307">
        <v>0</v>
      </c>
      <c r="AE307">
        <v>0</v>
      </c>
      <c r="AF307">
        <v>3</v>
      </c>
      <c r="AG307">
        <v>7</v>
      </c>
      <c r="AH307">
        <v>1</v>
      </c>
      <c r="AI307">
        <f t="shared" si="138"/>
        <v>1</v>
      </c>
      <c r="AJ307">
        <f t="shared" si="139"/>
        <v>0</v>
      </c>
      <c r="AK307">
        <f t="shared" si="140"/>
        <v>67890.395306619946</v>
      </c>
      <c r="AL307">
        <f t="shared" si="141"/>
        <v>1200</v>
      </c>
      <c r="AM307">
        <f t="shared" si="142"/>
        <v>963.36047721428565</v>
      </c>
      <c r="AN307">
        <f t="shared" si="143"/>
        <v>0.80280039767857136</v>
      </c>
      <c r="AO307">
        <f t="shared" si="144"/>
        <v>0.22319981546428574</v>
      </c>
      <c r="AP307">
        <v>10</v>
      </c>
      <c r="AQ307">
        <v>1</v>
      </c>
      <c r="AR307" t="s">
        <v>237</v>
      </c>
      <c r="AS307">
        <v>1560442563.32143</v>
      </c>
      <c r="AT307">
        <v>911.16967857142902</v>
      </c>
      <c r="AU307">
        <v>957.59825000000001</v>
      </c>
      <c r="AV307">
        <v>20.559157142857099</v>
      </c>
      <c r="AW307">
        <v>18.956803571428601</v>
      </c>
      <c r="AX307">
        <v>599.97471428571396</v>
      </c>
      <c r="AY307">
        <v>99.439674999999994</v>
      </c>
      <c r="AZ307">
        <v>9.9450278571428602E-2</v>
      </c>
      <c r="BA307">
        <v>23.481767857142898</v>
      </c>
      <c r="BB307">
        <v>24.203492857142901</v>
      </c>
      <c r="BC307">
        <v>23.948978571428601</v>
      </c>
      <c r="BD307">
        <v>0</v>
      </c>
      <c r="BE307">
        <v>0</v>
      </c>
      <c r="BF307">
        <v>13003.992857142901</v>
      </c>
      <c r="BG307">
        <v>1041.24</v>
      </c>
      <c r="BH307">
        <v>20.569724999999998</v>
      </c>
      <c r="BI307">
        <v>1200</v>
      </c>
      <c r="BJ307">
        <v>0.33000278571428598</v>
      </c>
      <c r="BK307">
        <v>0.32999578571428601</v>
      </c>
      <c r="BL307">
        <v>0.33000007142857102</v>
      </c>
      <c r="BM307">
        <v>1.00012607142857E-2</v>
      </c>
      <c r="BN307">
        <v>26</v>
      </c>
      <c r="BO307">
        <v>17743.114285714299</v>
      </c>
      <c r="BP307">
        <v>1560439127</v>
      </c>
      <c r="BQ307" t="s">
        <v>238</v>
      </c>
      <c r="BR307">
        <v>2</v>
      </c>
      <c r="BS307">
        <v>-0.51400000000000001</v>
      </c>
      <c r="BT307">
        <v>2.4E-2</v>
      </c>
      <c r="BU307">
        <v>400</v>
      </c>
      <c r="BV307">
        <v>19</v>
      </c>
      <c r="BW307">
        <v>0.04</v>
      </c>
      <c r="BX307">
        <v>0.04</v>
      </c>
      <c r="BY307">
        <v>26.952488442048299</v>
      </c>
      <c r="BZ307">
        <v>0.98989739184561998</v>
      </c>
      <c r="CA307">
        <v>0.130170443420807</v>
      </c>
      <c r="CB307">
        <v>0</v>
      </c>
      <c r="CC307">
        <v>-46.4144317073171</v>
      </c>
      <c r="CD307">
        <v>-2.0303834010659001</v>
      </c>
      <c r="CE307">
        <v>0.24151884483261299</v>
      </c>
      <c r="CF307">
        <v>0</v>
      </c>
      <c r="CG307">
        <v>1.6020534146341501</v>
      </c>
      <c r="CH307">
        <v>1.4273158429417799E-2</v>
      </c>
      <c r="CI307">
        <v>2.6490666646825302E-3</v>
      </c>
      <c r="CJ307">
        <v>1</v>
      </c>
      <c r="CK307">
        <v>1</v>
      </c>
      <c r="CL307">
        <v>3</v>
      </c>
      <c r="CM307" t="s">
        <v>257</v>
      </c>
      <c r="CN307">
        <v>1.8608100000000001</v>
      </c>
      <c r="CO307">
        <v>1.8577600000000001</v>
      </c>
      <c r="CP307">
        <v>1.8605</v>
      </c>
      <c r="CQ307">
        <v>1.8533299999999999</v>
      </c>
      <c r="CR307">
        <v>1.8519099999999999</v>
      </c>
      <c r="CS307">
        <v>1.8527199999999999</v>
      </c>
      <c r="CT307">
        <v>1.8564000000000001</v>
      </c>
      <c r="CU307">
        <v>1.8626499999999999</v>
      </c>
      <c r="CV307" t="s">
        <v>240</v>
      </c>
      <c r="CW307" t="s">
        <v>19</v>
      </c>
      <c r="CX307" t="s">
        <v>19</v>
      </c>
      <c r="CY307" t="s">
        <v>19</v>
      </c>
      <c r="CZ307" t="s">
        <v>241</v>
      </c>
      <c r="DA307" t="s">
        <v>242</v>
      </c>
      <c r="DB307" t="s">
        <v>243</v>
      </c>
      <c r="DC307" t="s">
        <v>243</v>
      </c>
      <c r="DD307" t="s">
        <v>243</v>
      </c>
      <c r="DE307" t="s">
        <v>243</v>
      </c>
      <c r="DF307">
        <v>0</v>
      </c>
      <c r="DG307">
        <v>100</v>
      </c>
      <c r="DH307">
        <v>100</v>
      </c>
      <c r="DI307">
        <v>-0.51400000000000001</v>
      </c>
      <c r="DJ307">
        <v>2.4E-2</v>
      </c>
      <c r="DK307">
        <v>3</v>
      </c>
      <c r="DL307">
        <v>619.07399999999996</v>
      </c>
      <c r="DM307">
        <v>288.22899999999998</v>
      </c>
      <c r="DN307">
        <v>23.000599999999999</v>
      </c>
      <c r="DO307">
        <v>24.830100000000002</v>
      </c>
      <c r="DP307">
        <v>30.0001</v>
      </c>
      <c r="DQ307">
        <v>24.910599999999999</v>
      </c>
      <c r="DR307">
        <v>24.921500000000002</v>
      </c>
      <c r="DS307">
        <v>39.360100000000003</v>
      </c>
      <c r="DT307">
        <v>27.778700000000001</v>
      </c>
      <c r="DU307">
        <v>82.499099999999999</v>
      </c>
      <c r="DV307">
        <v>23</v>
      </c>
      <c r="DW307">
        <v>985.17</v>
      </c>
      <c r="DX307">
        <v>19</v>
      </c>
      <c r="DY307">
        <v>101.10899999999999</v>
      </c>
      <c r="DZ307">
        <v>105.078</v>
      </c>
    </row>
    <row r="308" spans="1:130" x14ac:dyDescent="0.25">
      <c r="A308">
        <v>292</v>
      </c>
      <c r="B308">
        <v>1560442574.5999999</v>
      </c>
      <c r="C308">
        <v>582.09999990463302</v>
      </c>
      <c r="D308" t="s">
        <v>826</v>
      </c>
      <c r="E308" t="s">
        <v>827</v>
      </c>
      <c r="G308">
        <v>1560442565.26071</v>
      </c>
      <c r="H308">
        <f t="shared" si="116"/>
        <v>9.8154734892546181E-4</v>
      </c>
      <c r="I308">
        <f t="shared" si="117"/>
        <v>27.006988322519764</v>
      </c>
      <c r="J308">
        <f t="shared" si="118"/>
        <v>914.35457142857103</v>
      </c>
      <c r="K308">
        <f t="shared" si="119"/>
        <v>467.83269126366486</v>
      </c>
      <c r="L308">
        <f t="shared" si="120"/>
        <v>46.568102322027144</v>
      </c>
      <c r="M308">
        <f t="shared" si="121"/>
        <v>91.014924856761525</v>
      </c>
      <c r="N308">
        <f t="shared" si="122"/>
        <v>0.10062809450433408</v>
      </c>
      <c r="O308">
        <f t="shared" si="123"/>
        <v>3</v>
      </c>
      <c r="P308">
        <f t="shared" si="124"/>
        <v>9.8968263213733851E-2</v>
      </c>
      <c r="Q308">
        <f t="shared" si="125"/>
        <v>6.200217878237517E-2</v>
      </c>
      <c r="R308">
        <f t="shared" si="126"/>
        <v>215.02188309603508</v>
      </c>
      <c r="S308">
        <f t="shared" si="127"/>
        <v>24.474328179142613</v>
      </c>
      <c r="T308">
        <f t="shared" si="128"/>
        <v>24.075749999999999</v>
      </c>
      <c r="U308">
        <f t="shared" si="129"/>
        <v>3.0086296478413139</v>
      </c>
      <c r="V308">
        <f t="shared" si="130"/>
        <v>70.496705633750622</v>
      </c>
      <c r="W308">
        <f t="shared" si="131"/>
        <v>2.0464789358213782</v>
      </c>
      <c r="X308">
        <f t="shared" si="132"/>
        <v>2.9029426516089809</v>
      </c>
      <c r="Y308">
        <f t="shared" si="133"/>
        <v>0.96215071201993574</v>
      </c>
      <c r="Z308">
        <f t="shared" si="134"/>
        <v>-43.286238087612865</v>
      </c>
      <c r="AA308">
        <f t="shared" si="135"/>
        <v>-96.120860057136085</v>
      </c>
      <c r="AB308">
        <f t="shared" si="136"/>
        <v>-6.6943091747514263</v>
      </c>
      <c r="AC308">
        <f t="shared" si="137"/>
        <v>68.920475776534701</v>
      </c>
      <c r="AD308">
        <v>0</v>
      </c>
      <c r="AE308">
        <v>0</v>
      </c>
      <c r="AF308">
        <v>3</v>
      </c>
      <c r="AG308">
        <v>7</v>
      </c>
      <c r="AH308">
        <v>1</v>
      </c>
      <c r="AI308">
        <f t="shared" si="138"/>
        <v>1</v>
      </c>
      <c r="AJ308">
        <f t="shared" si="139"/>
        <v>0</v>
      </c>
      <c r="AK308">
        <f t="shared" si="140"/>
        <v>67894.932921319487</v>
      </c>
      <c r="AL308">
        <f t="shared" si="141"/>
        <v>1200</v>
      </c>
      <c r="AM308">
        <f t="shared" si="142"/>
        <v>963.36057964285726</v>
      </c>
      <c r="AN308">
        <f t="shared" si="143"/>
        <v>0.80280048303571439</v>
      </c>
      <c r="AO308">
        <f t="shared" si="144"/>
        <v>0.2231997941785715</v>
      </c>
      <c r="AP308">
        <v>10</v>
      </c>
      <c r="AQ308">
        <v>1</v>
      </c>
      <c r="AR308" t="s">
        <v>237</v>
      </c>
      <c r="AS308">
        <v>1560442565.26071</v>
      </c>
      <c r="AT308">
        <v>914.35457142857103</v>
      </c>
      <c r="AU308">
        <v>960.86553571428601</v>
      </c>
      <c r="AV308">
        <v>20.559346428571398</v>
      </c>
      <c r="AW308">
        <v>18.956946428571399</v>
      </c>
      <c r="AX308">
        <v>599.95467857142899</v>
      </c>
      <c r="AY308">
        <v>99.440700000000007</v>
      </c>
      <c r="AZ308">
        <v>9.9377450000000006E-2</v>
      </c>
      <c r="BA308">
        <v>23.481442857142898</v>
      </c>
      <c r="BB308">
        <v>24.202224999999999</v>
      </c>
      <c r="BC308">
        <v>23.949275</v>
      </c>
      <c r="BD308">
        <v>0</v>
      </c>
      <c r="BE308">
        <v>0</v>
      </c>
      <c r="BF308">
        <v>13004.796428571401</v>
      </c>
      <c r="BG308">
        <v>1041.2360714285701</v>
      </c>
      <c r="BH308">
        <v>20.624775</v>
      </c>
      <c r="BI308">
        <v>1200</v>
      </c>
      <c r="BJ308">
        <v>0.33000325000000003</v>
      </c>
      <c r="BK308">
        <v>0.32999510714285701</v>
      </c>
      <c r="BL308">
        <v>0.33000028571428602</v>
      </c>
      <c r="BM308">
        <v>1.00012392857143E-2</v>
      </c>
      <c r="BN308">
        <v>26</v>
      </c>
      <c r="BO308">
        <v>17743.114285714299</v>
      </c>
      <c r="BP308">
        <v>1560439127</v>
      </c>
      <c r="BQ308" t="s">
        <v>238</v>
      </c>
      <c r="BR308">
        <v>2</v>
      </c>
      <c r="BS308">
        <v>-0.51400000000000001</v>
      </c>
      <c r="BT308">
        <v>2.4E-2</v>
      </c>
      <c r="BU308">
        <v>400</v>
      </c>
      <c r="BV308">
        <v>19</v>
      </c>
      <c r="BW308">
        <v>0.04</v>
      </c>
      <c r="BX308">
        <v>0.04</v>
      </c>
      <c r="BY308">
        <v>26.973445701774398</v>
      </c>
      <c r="BZ308">
        <v>1.38494616315774</v>
      </c>
      <c r="CA308">
        <v>0.146748058634531</v>
      </c>
      <c r="CB308">
        <v>0</v>
      </c>
      <c r="CC308">
        <v>-46.4621829268293</v>
      </c>
      <c r="CD308">
        <v>-2.5482802474996702</v>
      </c>
      <c r="CE308">
        <v>0.267129214099806</v>
      </c>
      <c r="CF308">
        <v>0</v>
      </c>
      <c r="CG308">
        <v>1.60204317073171</v>
      </c>
      <c r="CH308">
        <v>3.8229028009739699E-3</v>
      </c>
      <c r="CI308">
        <v>2.6557993964652902E-3</v>
      </c>
      <c r="CJ308">
        <v>1</v>
      </c>
      <c r="CK308">
        <v>1</v>
      </c>
      <c r="CL308">
        <v>3</v>
      </c>
      <c r="CM308" t="s">
        <v>257</v>
      </c>
      <c r="CN308">
        <v>1.8608100000000001</v>
      </c>
      <c r="CO308">
        <v>1.8577600000000001</v>
      </c>
      <c r="CP308">
        <v>1.8605</v>
      </c>
      <c r="CQ308">
        <v>1.85334</v>
      </c>
      <c r="CR308">
        <v>1.8519000000000001</v>
      </c>
      <c r="CS308">
        <v>1.8527199999999999</v>
      </c>
      <c r="CT308">
        <v>1.8564000000000001</v>
      </c>
      <c r="CU308">
        <v>1.8626499999999999</v>
      </c>
      <c r="CV308" t="s">
        <v>240</v>
      </c>
      <c r="CW308" t="s">
        <v>19</v>
      </c>
      <c r="CX308" t="s">
        <v>19</v>
      </c>
      <c r="CY308" t="s">
        <v>19</v>
      </c>
      <c r="CZ308" t="s">
        <v>241</v>
      </c>
      <c r="DA308" t="s">
        <v>242</v>
      </c>
      <c r="DB308" t="s">
        <v>243</v>
      </c>
      <c r="DC308" t="s">
        <v>243</v>
      </c>
      <c r="DD308" t="s">
        <v>243</v>
      </c>
      <c r="DE308" t="s">
        <v>243</v>
      </c>
      <c r="DF308">
        <v>0</v>
      </c>
      <c r="DG308">
        <v>100</v>
      </c>
      <c r="DH308">
        <v>100</v>
      </c>
      <c r="DI308">
        <v>-0.51400000000000001</v>
      </c>
      <c r="DJ308">
        <v>2.4E-2</v>
      </c>
      <c r="DK308">
        <v>3</v>
      </c>
      <c r="DL308">
        <v>619.40700000000004</v>
      </c>
      <c r="DM308">
        <v>287.89400000000001</v>
      </c>
      <c r="DN308">
        <v>23.000399999999999</v>
      </c>
      <c r="DO308">
        <v>24.830100000000002</v>
      </c>
      <c r="DP308">
        <v>30.0001</v>
      </c>
      <c r="DQ308">
        <v>24.910599999999999</v>
      </c>
      <c r="DR308">
        <v>24.921500000000002</v>
      </c>
      <c r="DS308">
        <v>39.491900000000001</v>
      </c>
      <c r="DT308">
        <v>27.778700000000001</v>
      </c>
      <c r="DU308">
        <v>82.499099999999999</v>
      </c>
      <c r="DV308">
        <v>23</v>
      </c>
      <c r="DW308">
        <v>985.17</v>
      </c>
      <c r="DX308">
        <v>19</v>
      </c>
      <c r="DY308">
        <v>101.11</v>
      </c>
      <c r="DZ308">
        <v>105.07899999999999</v>
      </c>
    </row>
    <row r="309" spans="1:130" x14ac:dyDescent="0.25">
      <c r="A309">
        <v>293</v>
      </c>
      <c r="B309">
        <v>1560442576.5999999</v>
      </c>
      <c r="C309">
        <v>584.09999990463302</v>
      </c>
      <c r="D309" t="s">
        <v>828</v>
      </c>
      <c r="E309" t="s">
        <v>829</v>
      </c>
      <c r="G309">
        <v>1560442567.26071</v>
      </c>
      <c r="H309">
        <f t="shared" si="116"/>
        <v>9.8154438976545732E-4</v>
      </c>
      <c r="I309">
        <f t="shared" si="117"/>
        <v>27.035314035695066</v>
      </c>
      <c r="J309">
        <f t="shared" si="118"/>
        <v>917.65421428571403</v>
      </c>
      <c r="K309">
        <f t="shared" si="119"/>
        <v>470.70872366598047</v>
      </c>
      <c r="L309">
        <f t="shared" si="120"/>
        <v>46.854852883369247</v>
      </c>
      <c r="M309">
        <f t="shared" si="121"/>
        <v>91.344287977699992</v>
      </c>
      <c r="N309">
        <f t="shared" si="122"/>
        <v>0.10064684217713761</v>
      </c>
      <c r="O309">
        <f t="shared" si="123"/>
        <v>3</v>
      </c>
      <c r="P309">
        <f t="shared" si="124"/>
        <v>9.8986397456719291E-2</v>
      </c>
      <c r="Q309">
        <f t="shared" si="125"/>
        <v>6.2013566628931781E-2</v>
      </c>
      <c r="R309">
        <f t="shared" si="126"/>
        <v>215.02187486993057</v>
      </c>
      <c r="S309">
        <f t="shared" si="127"/>
        <v>24.472851279107708</v>
      </c>
      <c r="T309">
        <f t="shared" si="128"/>
        <v>24.074869642857148</v>
      </c>
      <c r="U309">
        <f t="shared" si="129"/>
        <v>3.008470637065491</v>
      </c>
      <c r="V309">
        <f t="shared" si="130"/>
        <v>70.503319545792991</v>
      </c>
      <c r="W309">
        <f t="shared" si="131"/>
        <v>2.0464884467935511</v>
      </c>
      <c r="X309">
        <f t="shared" si="132"/>
        <v>2.9026838168440077</v>
      </c>
      <c r="Y309">
        <f t="shared" si="133"/>
        <v>0.96198219027193987</v>
      </c>
      <c r="Z309">
        <f t="shared" si="134"/>
        <v>-43.28610758865667</v>
      </c>
      <c r="AA309">
        <f t="shared" si="135"/>
        <v>-96.217612842855885</v>
      </c>
      <c r="AB309">
        <f t="shared" si="136"/>
        <v>-6.7009676137379071</v>
      </c>
      <c r="AC309">
        <f t="shared" si="137"/>
        <v>68.817186824680107</v>
      </c>
      <c r="AD309">
        <v>0</v>
      </c>
      <c r="AE309">
        <v>0</v>
      </c>
      <c r="AF309">
        <v>3</v>
      </c>
      <c r="AG309">
        <v>6</v>
      </c>
      <c r="AH309">
        <v>1</v>
      </c>
      <c r="AI309">
        <f t="shared" si="138"/>
        <v>1</v>
      </c>
      <c r="AJ309">
        <f t="shared" si="139"/>
        <v>0</v>
      </c>
      <c r="AK309">
        <f t="shared" si="140"/>
        <v>67884.403082486111</v>
      </c>
      <c r="AL309">
        <f t="shared" si="141"/>
        <v>1200</v>
      </c>
      <c r="AM309">
        <f t="shared" si="142"/>
        <v>963.36070757142943</v>
      </c>
      <c r="AN309">
        <f t="shared" si="143"/>
        <v>0.80280058964285783</v>
      </c>
      <c r="AO309">
        <f t="shared" si="144"/>
        <v>0.22319975600000017</v>
      </c>
      <c r="AP309">
        <v>10</v>
      </c>
      <c r="AQ309">
        <v>1</v>
      </c>
      <c r="AR309" t="s">
        <v>237</v>
      </c>
      <c r="AS309">
        <v>1560442567.26071</v>
      </c>
      <c r="AT309">
        <v>917.65421428571403</v>
      </c>
      <c r="AU309">
        <v>964.216571428571</v>
      </c>
      <c r="AV309">
        <v>20.559235714285698</v>
      </c>
      <c r="AW309">
        <v>18.956882142857101</v>
      </c>
      <c r="AX309">
        <v>599.97032142857097</v>
      </c>
      <c r="AY309">
        <v>99.441514285714305</v>
      </c>
      <c r="AZ309">
        <v>9.9561814285714298E-2</v>
      </c>
      <c r="BA309">
        <v>23.479964285714299</v>
      </c>
      <c r="BB309">
        <v>24.200728571428598</v>
      </c>
      <c r="BC309">
        <v>23.949010714285698</v>
      </c>
      <c r="BD309">
        <v>0</v>
      </c>
      <c r="BE309">
        <v>0</v>
      </c>
      <c r="BF309">
        <v>13002.357142857099</v>
      </c>
      <c r="BG309">
        <v>1041.2289285714301</v>
      </c>
      <c r="BH309">
        <v>20.679232142857099</v>
      </c>
      <c r="BI309">
        <v>1200</v>
      </c>
      <c r="BJ309">
        <v>0.33000392857142902</v>
      </c>
      <c r="BK309">
        <v>0.32999403571428598</v>
      </c>
      <c r="BL309">
        <v>0.33000064285714298</v>
      </c>
      <c r="BM309">
        <v>1.0001207142857099E-2</v>
      </c>
      <c r="BN309">
        <v>26</v>
      </c>
      <c r="BO309">
        <v>17743.117857142901</v>
      </c>
      <c r="BP309">
        <v>1560439127</v>
      </c>
      <c r="BQ309" t="s">
        <v>238</v>
      </c>
      <c r="BR309">
        <v>2</v>
      </c>
      <c r="BS309">
        <v>-0.51400000000000001</v>
      </c>
      <c r="BT309">
        <v>2.4E-2</v>
      </c>
      <c r="BU309">
        <v>400</v>
      </c>
      <c r="BV309">
        <v>19</v>
      </c>
      <c r="BW309">
        <v>0.04</v>
      </c>
      <c r="BX309">
        <v>0.04</v>
      </c>
      <c r="BY309">
        <v>27.011503863280598</v>
      </c>
      <c r="BZ309">
        <v>1.23298650853888</v>
      </c>
      <c r="CA309">
        <v>0.13535330954372499</v>
      </c>
      <c r="CB309">
        <v>0</v>
      </c>
      <c r="CC309">
        <v>-46.529675609756097</v>
      </c>
      <c r="CD309">
        <v>-2.2059972125434899</v>
      </c>
      <c r="CE309">
        <v>0.24240070612922099</v>
      </c>
      <c r="CF309">
        <v>0</v>
      </c>
      <c r="CG309">
        <v>1.6020536585365901</v>
      </c>
      <c r="CH309">
        <v>-7.7832752613272698E-3</v>
      </c>
      <c r="CI309">
        <v>2.6425955054366701E-3</v>
      </c>
      <c r="CJ309">
        <v>1</v>
      </c>
      <c r="CK309">
        <v>1</v>
      </c>
      <c r="CL309">
        <v>3</v>
      </c>
      <c r="CM309" t="s">
        <v>257</v>
      </c>
      <c r="CN309">
        <v>1.8608100000000001</v>
      </c>
      <c r="CO309">
        <v>1.8577600000000001</v>
      </c>
      <c r="CP309">
        <v>1.8605</v>
      </c>
      <c r="CQ309">
        <v>1.85334</v>
      </c>
      <c r="CR309">
        <v>1.8519000000000001</v>
      </c>
      <c r="CS309">
        <v>1.85273</v>
      </c>
      <c r="CT309">
        <v>1.8564000000000001</v>
      </c>
      <c r="CU309">
        <v>1.8626499999999999</v>
      </c>
      <c r="CV309" t="s">
        <v>240</v>
      </c>
      <c r="CW309" t="s">
        <v>19</v>
      </c>
      <c r="CX309" t="s">
        <v>19</v>
      </c>
      <c r="CY309" t="s">
        <v>19</v>
      </c>
      <c r="CZ309" t="s">
        <v>241</v>
      </c>
      <c r="DA309" t="s">
        <v>242</v>
      </c>
      <c r="DB309" t="s">
        <v>243</v>
      </c>
      <c r="DC309" t="s">
        <v>243</v>
      </c>
      <c r="DD309" t="s">
        <v>243</v>
      </c>
      <c r="DE309" t="s">
        <v>243</v>
      </c>
      <c r="DF309">
        <v>0</v>
      </c>
      <c r="DG309">
        <v>100</v>
      </c>
      <c r="DH309">
        <v>100</v>
      </c>
      <c r="DI309">
        <v>-0.51400000000000001</v>
      </c>
      <c r="DJ309">
        <v>2.4E-2</v>
      </c>
      <c r="DK309">
        <v>3</v>
      </c>
      <c r="DL309">
        <v>619.78</v>
      </c>
      <c r="DM309">
        <v>287.93900000000002</v>
      </c>
      <c r="DN309">
        <v>23</v>
      </c>
      <c r="DO309">
        <v>24.830100000000002</v>
      </c>
      <c r="DP309">
        <v>30.0001</v>
      </c>
      <c r="DQ309">
        <v>24.910599999999999</v>
      </c>
      <c r="DR309">
        <v>24.921500000000002</v>
      </c>
      <c r="DS309">
        <v>39.6126</v>
      </c>
      <c r="DT309">
        <v>27.778700000000001</v>
      </c>
      <c r="DU309">
        <v>82.499099999999999</v>
      </c>
      <c r="DV309">
        <v>23</v>
      </c>
      <c r="DW309">
        <v>990.17</v>
      </c>
      <c r="DX309">
        <v>19</v>
      </c>
      <c r="DY309">
        <v>101.10899999999999</v>
      </c>
      <c r="DZ309">
        <v>105.078</v>
      </c>
    </row>
    <row r="310" spans="1:130" x14ac:dyDescent="0.25">
      <c r="A310">
        <v>294</v>
      </c>
      <c r="B310">
        <v>1560442578.5999999</v>
      </c>
      <c r="C310">
        <v>586.09999990463302</v>
      </c>
      <c r="D310" t="s">
        <v>830</v>
      </c>
      <c r="E310" t="s">
        <v>831</v>
      </c>
      <c r="G310">
        <v>1560442569.26071</v>
      </c>
      <c r="H310">
        <f t="shared" si="116"/>
        <v>9.8132576059687662E-4</v>
      </c>
      <c r="I310">
        <f t="shared" si="117"/>
        <v>27.065188010727166</v>
      </c>
      <c r="J310">
        <f t="shared" si="118"/>
        <v>920.96228571428605</v>
      </c>
      <c r="K310">
        <f t="shared" si="119"/>
        <v>473.49595876421523</v>
      </c>
      <c r="L310">
        <f t="shared" si="120"/>
        <v>47.132616326260916</v>
      </c>
      <c r="M310">
        <f t="shared" si="121"/>
        <v>91.674197551373638</v>
      </c>
      <c r="N310">
        <f t="shared" si="122"/>
        <v>0.10064836544855144</v>
      </c>
      <c r="O310">
        <f t="shared" si="123"/>
        <v>3</v>
      </c>
      <c r="P310">
        <f t="shared" si="124"/>
        <v>9.8987870881312043E-2</v>
      </c>
      <c r="Q310">
        <f t="shared" si="125"/>
        <v>6.2014491902795676E-2</v>
      </c>
      <c r="R310">
        <f t="shared" si="126"/>
        <v>215.02196052930188</v>
      </c>
      <c r="S310">
        <f t="shared" si="127"/>
        <v>24.470366318403773</v>
      </c>
      <c r="T310">
        <f t="shared" si="128"/>
        <v>24.073491071428549</v>
      </c>
      <c r="U310">
        <f t="shared" si="129"/>
        <v>3.0082216532085662</v>
      </c>
      <c r="V310">
        <f t="shared" si="130"/>
        <v>70.513151876883043</v>
      </c>
      <c r="W310">
        <f t="shared" si="131"/>
        <v>2.0464599952439597</v>
      </c>
      <c r="X310">
        <f t="shared" si="132"/>
        <v>2.9022387182707527</v>
      </c>
      <c r="Y310">
        <f t="shared" si="133"/>
        <v>0.96176165796460644</v>
      </c>
      <c r="Z310">
        <f t="shared" si="134"/>
        <v>-43.276466042322262</v>
      </c>
      <c r="AA310">
        <f t="shared" si="135"/>
        <v>-96.405919757143835</v>
      </c>
      <c r="AB310">
        <f t="shared" si="136"/>
        <v>-6.7139489913138224</v>
      </c>
      <c r="AC310">
        <f t="shared" si="137"/>
        <v>68.625625738521961</v>
      </c>
      <c r="AD310">
        <v>0</v>
      </c>
      <c r="AE310">
        <v>0</v>
      </c>
      <c r="AF310">
        <v>3</v>
      </c>
      <c r="AG310">
        <v>6</v>
      </c>
      <c r="AH310">
        <v>1</v>
      </c>
      <c r="AI310">
        <f t="shared" si="138"/>
        <v>1</v>
      </c>
      <c r="AJ310">
        <f t="shared" si="139"/>
        <v>0</v>
      </c>
      <c r="AK310">
        <f t="shared" si="140"/>
        <v>67875.382176294763</v>
      </c>
      <c r="AL310">
        <f t="shared" si="141"/>
        <v>1200.0003571428599</v>
      </c>
      <c r="AM310">
        <f t="shared" si="142"/>
        <v>963.36113142882607</v>
      </c>
      <c r="AN310">
        <f t="shared" si="143"/>
        <v>0.80280070392857228</v>
      </c>
      <c r="AO310">
        <f t="shared" si="144"/>
        <v>0.22319974671428591</v>
      </c>
      <c r="AP310">
        <v>10</v>
      </c>
      <c r="AQ310">
        <v>1</v>
      </c>
      <c r="AR310" t="s">
        <v>237</v>
      </c>
      <c r="AS310">
        <v>1560442569.26071</v>
      </c>
      <c r="AT310">
        <v>920.96228571428605</v>
      </c>
      <c r="AU310">
        <v>967.57667857142803</v>
      </c>
      <c r="AV310">
        <v>20.558810714285698</v>
      </c>
      <c r="AW310">
        <v>18.956910714285701</v>
      </c>
      <c r="AX310">
        <v>600.00678571428602</v>
      </c>
      <c r="AY310">
        <v>99.441953571428598</v>
      </c>
      <c r="AZ310">
        <v>9.9796371428571395E-2</v>
      </c>
      <c r="BA310">
        <v>23.4774214285714</v>
      </c>
      <c r="BB310">
        <v>24.199750000000002</v>
      </c>
      <c r="BC310">
        <v>23.9472321428571</v>
      </c>
      <c r="BD310">
        <v>0</v>
      </c>
      <c r="BE310">
        <v>0</v>
      </c>
      <c r="BF310">
        <v>13000.242857142901</v>
      </c>
      <c r="BG310">
        <v>1041.21464285714</v>
      </c>
      <c r="BH310">
        <v>20.730760714285701</v>
      </c>
      <c r="BI310">
        <v>1200.0003571428599</v>
      </c>
      <c r="BJ310">
        <v>0.33000428571428603</v>
      </c>
      <c r="BK310">
        <v>0.32999314285714298</v>
      </c>
      <c r="BL310">
        <v>0.33000117857142902</v>
      </c>
      <c r="BM310">
        <v>1.00011714285714E-2</v>
      </c>
      <c r="BN310">
        <v>26</v>
      </c>
      <c r="BO310">
        <v>17743.121428571401</v>
      </c>
      <c r="BP310">
        <v>1560439127</v>
      </c>
      <c r="BQ310" t="s">
        <v>238</v>
      </c>
      <c r="BR310">
        <v>2</v>
      </c>
      <c r="BS310">
        <v>-0.51400000000000001</v>
      </c>
      <c r="BT310">
        <v>2.4E-2</v>
      </c>
      <c r="BU310">
        <v>400</v>
      </c>
      <c r="BV310">
        <v>19</v>
      </c>
      <c r="BW310">
        <v>0.04</v>
      </c>
      <c r="BX310">
        <v>0.04</v>
      </c>
      <c r="BY310">
        <v>27.0411011255433</v>
      </c>
      <c r="BZ310">
        <v>1.17841049147418</v>
      </c>
      <c r="CA310">
        <v>0.13173811167059399</v>
      </c>
      <c r="CB310">
        <v>0</v>
      </c>
      <c r="CC310">
        <v>-46.5807024390244</v>
      </c>
      <c r="CD310">
        <v>-2.0632202090592502</v>
      </c>
      <c r="CE310">
        <v>0.23309128483755401</v>
      </c>
      <c r="CF310">
        <v>0</v>
      </c>
      <c r="CG310">
        <v>1.6019117073170701</v>
      </c>
      <c r="CH310">
        <v>-2.0928292682929901E-2</v>
      </c>
      <c r="CI310">
        <v>2.84258290518912E-3</v>
      </c>
      <c r="CJ310">
        <v>1</v>
      </c>
      <c r="CK310">
        <v>1</v>
      </c>
      <c r="CL310">
        <v>3</v>
      </c>
      <c r="CM310" t="s">
        <v>257</v>
      </c>
      <c r="CN310">
        <v>1.8608100000000001</v>
      </c>
      <c r="CO310">
        <v>1.8577600000000001</v>
      </c>
      <c r="CP310">
        <v>1.8605100000000001</v>
      </c>
      <c r="CQ310">
        <v>1.85334</v>
      </c>
      <c r="CR310">
        <v>1.8519000000000001</v>
      </c>
      <c r="CS310">
        <v>1.85273</v>
      </c>
      <c r="CT310">
        <v>1.8564000000000001</v>
      </c>
      <c r="CU310">
        <v>1.86266</v>
      </c>
      <c r="CV310" t="s">
        <v>240</v>
      </c>
      <c r="CW310" t="s">
        <v>19</v>
      </c>
      <c r="CX310" t="s">
        <v>19</v>
      </c>
      <c r="CY310" t="s">
        <v>19</v>
      </c>
      <c r="CZ310" t="s">
        <v>241</v>
      </c>
      <c r="DA310" t="s">
        <v>242</v>
      </c>
      <c r="DB310" t="s">
        <v>243</v>
      </c>
      <c r="DC310" t="s">
        <v>243</v>
      </c>
      <c r="DD310" t="s">
        <v>243</v>
      </c>
      <c r="DE310" t="s">
        <v>243</v>
      </c>
      <c r="DF310">
        <v>0</v>
      </c>
      <c r="DG310">
        <v>100</v>
      </c>
      <c r="DH310">
        <v>100</v>
      </c>
      <c r="DI310">
        <v>-0.51400000000000001</v>
      </c>
      <c r="DJ310">
        <v>2.4E-2</v>
      </c>
      <c r="DK310">
        <v>3</v>
      </c>
      <c r="DL310">
        <v>620.25199999999995</v>
      </c>
      <c r="DM310">
        <v>287.95</v>
      </c>
      <c r="DN310">
        <v>23</v>
      </c>
      <c r="DO310">
        <v>24.830100000000002</v>
      </c>
      <c r="DP310">
        <v>30</v>
      </c>
      <c r="DQ310">
        <v>24.910599999999999</v>
      </c>
      <c r="DR310">
        <v>24.921500000000002</v>
      </c>
      <c r="DS310">
        <v>39.683599999999998</v>
      </c>
      <c r="DT310">
        <v>27.778700000000001</v>
      </c>
      <c r="DU310">
        <v>82.499099999999999</v>
      </c>
      <c r="DV310">
        <v>23</v>
      </c>
      <c r="DW310">
        <v>995.17</v>
      </c>
      <c r="DX310">
        <v>19</v>
      </c>
      <c r="DY310">
        <v>101.10899999999999</v>
      </c>
      <c r="DZ310">
        <v>105.078</v>
      </c>
    </row>
    <row r="311" spans="1:130" x14ac:dyDescent="0.25">
      <c r="A311">
        <v>295</v>
      </c>
      <c r="B311">
        <v>1560442580.5999999</v>
      </c>
      <c r="C311">
        <v>588.09999990463302</v>
      </c>
      <c r="D311" t="s">
        <v>832</v>
      </c>
      <c r="E311" t="s">
        <v>833</v>
      </c>
      <c r="G311">
        <v>1560442571.26071</v>
      </c>
      <c r="H311">
        <f t="shared" si="116"/>
        <v>9.8079863457176358E-4</v>
      </c>
      <c r="I311">
        <f t="shared" si="117"/>
        <v>27.102383549631156</v>
      </c>
      <c r="J311">
        <f t="shared" si="118"/>
        <v>924.27635714285702</v>
      </c>
      <c r="K311">
        <f t="shared" si="119"/>
        <v>476.02575434767795</v>
      </c>
      <c r="L311">
        <f t="shared" si="120"/>
        <v>47.384636352843373</v>
      </c>
      <c r="M311">
        <f t="shared" si="121"/>
        <v>92.004473860372556</v>
      </c>
      <c r="N311">
        <f t="shared" si="122"/>
        <v>0.10061552195216887</v>
      </c>
      <c r="O311">
        <f t="shared" si="123"/>
        <v>3</v>
      </c>
      <c r="P311">
        <f t="shared" si="124"/>
        <v>9.8956101977040217E-2</v>
      </c>
      <c r="Q311">
        <f t="shared" si="125"/>
        <v>6.1994541838458768E-2</v>
      </c>
      <c r="R311">
        <f t="shared" si="126"/>
        <v>215.02200761654694</v>
      </c>
      <c r="S311">
        <f t="shared" si="127"/>
        <v>24.467427994813114</v>
      </c>
      <c r="T311">
        <f t="shared" si="128"/>
        <v>24.072064285714248</v>
      </c>
      <c r="U311">
        <f t="shared" si="129"/>
        <v>3.0079639803395399</v>
      </c>
      <c r="V311">
        <f t="shared" si="130"/>
        <v>70.52432160633893</v>
      </c>
      <c r="W311">
        <f t="shared" si="131"/>
        <v>2.0464046306199219</v>
      </c>
      <c r="X311">
        <f t="shared" si="132"/>
        <v>2.9017005538072205</v>
      </c>
      <c r="Y311">
        <f t="shared" si="133"/>
        <v>0.96155934971961798</v>
      </c>
      <c r="Z311">
        <f t="shared" si="134"/>
        <v>-43.253219784614771</v>
      </c>
      <c r="AA311">
        <f t="shared" si="135"/>
        <v>-96.67249534285547</v>
      </c>
      <c r="AB311">
        <f t="shared" si="136"/>
        <v>-6.7323608314302188</v>
      </c>
      <c r="AC311">
        <f t="shared" si="137"/>
        <v>68.363931657646489</v>
      </c>
      <c r="AD311">
        <v>0</v>
      </c>
      <c r="AE311">
        <v>0</v>
      </c>
      <c r="AF311">
        <v>3</v>
      </c>
      <c r="AG311">
        <v>6</v>
      </c>
      <c r="AH311">
        <v>1</v>
      </c>
      <c r="AI311">
        <f t="shared" si="138"/>
        <v>1</v>
      </c>
      <c r="AJ311">
        <f t="shared" si="139"/>
        <v>0</v>
      </c>
      <c r="AK311">
        <f t="shared" si="140"/>
        <v>67877.031125421418</v>
      </c>
      <c r="AL311">
        <f t="shared" si="141"/>
        <v>1200.0003571428599</v>
      </c>
      <c r="AM311">
        <f t="shared" si="142"/>
        <v>963.36122292885273</v>
      </c>
      <c r="AN311">
        <f t="shared" si="143"/>
        <v>0.80280078017857182</v>
      </c>
      <c r="AO311">
        <f t="shared" si="144"/>
        <v>0.22319977439285721</v>
      </c>
      <c r="AP311">
        <v>10</v>
      </c>
      <c r="AQ311">
        <v>1</v>
      </c>
      <c r="AR311" t="s">
        <v>237</v>
      </c>
      <c r="AS311">
        <v>1560442571.26071</v>
      </c>
      <c r="AT311">
        <v>924.27635714285702</v>
      </c>
      <c r="AU311">
        <v>970.95699999999999</v>
      </c>
      <c r="AV311">
        <v>20.558167857142902</v>
      </c>
      <c r="AW311">
        <v>18.957139285714302</v>
      </c>
      <c r="AX311">
        <v>600.01128571428603</v>
      </c>
      <c r="AY311">
        <v>99.442382142857099</v>
      </c>
      <c r="AZ311">
        <v>9.9787414285714304E-2</v>
      </c>
      <c r="BA311">
        <v>23.474346428571401</v>
      </c>
      <c r="BB311">
        <v>24.199221428571398</v>
      </c>
      <c r="BC311">
        <v>23.944907142857101</v>
      </c>
      <c r="BD311">
        <v>0</v>
      </c>
      <c r="BE311">
        <v>0</v>
      </c>
      <c r="BF311">
        <v>13000.382142857099</v>
      </c>
      <c r="BG311">
        <v>1041.1978571428599</v>
      </c>
      <c r="BH311">
        <v>20.778124999999999</v>
      </c>
      <c r="BI311">
        <v>1200.0003571428599</v>
      </c>
      <c r="BJ311">
        <v>0.330004178571429</v>
      </c>
      <c r="BK311">
        <v>0.32999299999999998</v>
      </c>
      <c r="BL311">
        <v>0.3300015</v>
      </c>
      <c r="BM311">
        <v>1.0001153571428599E-2</v>
      </c>
      <c r="BN311">
        <v>26</v>
      </c>
      <c r="BO311">
        <v>17743.128571428599</v>
      </c>
      <c r="BP311">
        <v>1560439127</v>
      </c>
      <c r="BQ311" t="s">
        <v>238</v>
      </c>
      <c r="BR311">
        <v>2</v>
      </c>
      <c r="BS311">
        <v>-0.51400000000000001</v>
      </c>
      <c r="BT311">
        <v>2.4E-2</v>
      </c>
      <c r="BU311">
        <v>400</v>
      </c>
      <c r="BV311">
        <v>19</v>
      </c>
      <c r="BW311">
        <v>0.04</v>
      </c>
      <c r="BX311">
        <v>0.04</v>
      </c>
      <c r="BY311">
        <v>27.064840537494899</v>
      </c>
      <c r="BZ311">
        <v>1.0790292040448499</v>
      </c>
      <c r="CA311">
        <v>0.12622110359540201</v>
      </c>
      <c r="CB311">
        <v>0</v>
      </c>
      <c r="CC311">
        <v>-46.623778048780501</v>
      </c>
      <c r="CD311">
        <v>-1.79718188153305</v>
      </c>
      <c r="CE311">
        <v>0.21737588610424899</v>
      </c>
      <c r="CF311">
        <v>0</v>
      </c>
      <c r="CG311">
        <v>1.60139146341463</v>
      </c>
      <c r="CH311">
        <v>-3.1373519163762298E-2</v>
      </c>
      <c r="CI311">
        <v>3.3475615886978099E-3</v>
      </c>
      <c r="CJ311">
        <v>1</v>
      </c>
      <c r="CK311">
        <v>1</v>
      </c>
      <c r="CL311">
        <v>3</v>
      </c>
      <c r="CM311" t="s">
        <v>257</v>
      </c>
      <c r="CN311">
        <v>1.8608100000000001</v>
      </c>
      <c r="CO311">
        <v>1.8577600000000001</v>
      </c>
      <c r="CP311">
        <v>1.8605100000000001</v>
      </c>
      <c r="CQ311">
        <v>1.85334</v>
      </c>
      <c r="CR311">
        <v>1.85188</v>
      </c>
      <c r="CS311">
        <v>1.85273</v>
      </c>
      <c r="CT311">
        <v>1.8564000000000001</v>
      </c>
      <c r="CU311">
        <v>1.86267</v>
      </c>
      <c r="CV311" t="s">
        <v>240</v>
      </c>
      <c r="CW311" t="s">
        <v>19</v>
      </c>
      <c r="CX311" t="s">
        <v>19</v>
      </c>
      <c r="CY311" t="s">
        <v>19</v>
      </c>
      <c r="CZ311" t="s">
        <v>241</v>
      </c>
      <c r="DA311" t="s">
        <v>242</v>
      </c>
      <c r="DB311" t="s">
        <v>243</v>
      </c>
      <c r="DC311" t="s">
        <v>243</v>
      </c>
      <c r="DD311" t="s">
        <v>243</v>
      </c>
      <c r="DE311" t="s">
        <v>243</v>
      </c>
      <c r="DF311">
        <v>0</v>
      </c>
      <c r="DG311">
        <v>100</v>
      </c>
      <c r="DH311">
        <v>100</v>
      </c>
      <c r="DI311">
        <v>-0.51400000000000001</v>
      </c>
      <c r="DJ311">
        <v>2.4E-2</v>
      </c>
      <c r="DK311">
        <v>3</v>
      </c>
      <c r="DL311">
        <v>619.99699999999996</v>
      </c>
      <c r="DM311">
        <v>288.02800000000002</v>
      </c>
      <c r="DN311">
        <v>22.9999</v>
      </c>
      <c r="DO311">
        <v>24.830100000000002</v>
      </c>
      <c r="DP311">
        <v>30.0002</v>
      </c>
      <c r="DQ311">
        <v>24.910599999999999</v>
      </c>
      <c r="DR311">
        <v>24.921500000000002</v>
      </c>
      <c r="DS311">
        <v>39.820099999999996</v>
      </c>
      <c r="DT311">
        <v>27.778700000000001</v>
      </c>
      <c r="DU311">
        <v>82.128600000000006</v>
      </c>
      <c r="DV311">
        <v>23</v>
      </c>
      <c r="DW311">
        <v>995.17</v>
      </c>
      <c r="DX311">
        <v>19</v>
      </c>
      <c r="DY311">
        <v>101.10899999999999</v>
      </c>
      <c r="DZ311">
        <v>105.07899999999999</v>
      </c>
    </row>
    <row r="312" spans="1:130" x14ac:dyDescent="0.25">
      <c r="A312">
        <v>296</v>
      </c>
      <c r="B312">
        <v>1560442582.5999999</v>
      </c>
      <c r="C312">
        <v>590.09999990463302</v>
      </c>
      <c r="D312" t="s">
        <v>834</v>
      </c>
      <c r="E312" t="s">
        <v>835</v>
      </c>
      <c r="G312">
        <v>1560442573.26071</v>
      </c>
      <c r="H312">
        <f t="shared" si="116"/>
        <v>9.8011679785246406E-4</v>
      </c>
      <c r="I312">
        <f t="shared" si="117"/>
        <v>27.115201177197299</v>
      </c>
      <c r="J312">
        <f t="shared" si="118"/>
        <v>927.59035714285699</v>
      </c>
      <c r="K312">
        <f t="shared" si="119"/>
        <v>478.90914756693019</v>
      </c>
      <c r="L312">
        <f t="shared" si="120"/>
        <v>47.671857623053874</v>
      </c>
      <c r="M312">
        <f t="shared" si="121"/>
        <v>92.334747963969491</v>
      </c>
      <c r="N312">
        <f t="shared" si="122"/>
        <v>0.10057399497694697</v>
      </c>
      <c r="O312">
        <f t="shared" si="123"/>
        <v>3</v>
      </c>
      <c r="P312">
        <f t="shared" si="124"/>
        <v>9.8915933215225613E-2</v>
      </c>
      <c r="Q312">
        <f t="shared" si="125"/>
        <v>6.1969316920682832E-2</v>
      </c>
      <c r="R312">
        <f t="shared" si="126"/>
        <v>215.02201076829547</v>
      </c>
      <c r="S312">
        <f t="shared" si="127"/>
        <v>24.46425761203044</v>
      </c>
      <c r="T312">
        <f t="shared" si="128"/>
        <v>24.070135714285698</v>
      </c>
      <c r="U312">
        <f t="shared" si="129"/>
        <v>3.0076157172697928</v>
      </c>
      <c r="V312">
        <f t="shared" si="130"/>
        <v>70.535926636047279</v>
      </c>
      <c r="W312">
        <f t="shared" si="131"/>
        <v>2.0463283374723642</v>
      </c>
      <c r="X312">
        <f t="shared" si="132"/>
        <v>2.9011149850359961</v>
      </c>
      <c r="Y312">
        <f t="shared" si="133"/>
        <v>0.96128737979742862</v>
      </c>
      <c r="Z312">
        <f t="shared" si="134"/>
        <v>-43.223150785293662</v>
      </c>
      <c r="AA312">
        <f t="shared" si="135"/>
        <v>-96.901813885711604</v>
      </c>
      <c r="AB312">
        <f t="shared" si="136"/>
        <v>-6.7481508958660843</v>
      </c>
      <c r="AC312">
        <f t="shared" si="137"/>
        <v>68.148895201424139</v>
      </c>
      <c r="AD312">
        <v>0</v>
      </c>
      <c r="AE312">
        <v>0</v>
      </c>
      <c r="AF312">
        <v>3</v>
      </c>
      <c r="AG312">
        <v>6</v>
      </c>
      <c r="AH312">
        <v>1</v>
      </c>
      <c r="AI312">
        <f t="shared" si="138"/>
        <v>1</v>
      </c>
      <c r="AJ312">
        <f t="shared" si="139"/>
        <v>0</v>
      </c>
      <c r="AK312">
        <f t="shared" si="140"/>
        <v>67878.454667187994</v>
      </c>
      <c r="AL312">
        <f t="shared" si="141"/>
        <v>1200.0003571428599</v>
      </c>
      <c r="AM312">
        <f t="shared" si="142"/>
        <v>963.36123150028311</v>
      </c>
      <c r="AN312">
        <f t="shared" si="143"/>
        <v>0.80280078732142834</v>
      </c>
      <c r="AO312">
        <f t="shared" si="144"/>
        <v>0.22319977567857138</v>
      </c>
      <c r="AP312">
        <v>10</v>
      </c>
      <c r="AQ312">
        <v>1</v>
      </c>
      <c r="AR312" t="s">
        <v>237</v>
      </c>
      <c r="AS312">
        <v>1560442573.26071</v>
      </c>
      <c r="AT312">
        <v>927.59035714285699</v>
      </c>
      <c r="AU312">
        <v>974.29810714285702</v>
      </c>
      <c r="AV312">
        <v>20.557314285714298</v>
      </c>
      <c r="AW312">
        <v>18.957350000000002</v>
      </c>
      <c r="AX312">
        <v>599.99353571428605</v>
      </c>
      <c r="AY312">
        <v>99.442928571428595</v>
      </c>
      <c r="AZ312">
        <v>9.9662889285714304E-2</v>
      </c>
      <c r="BA312">
        <v>23.471</v>
      </c>
      <c r="BB312">
        <v>24.197685714285701</v>
      </c>
      <c r="BC312">
        <v>23.942585714285698</v>
      </c>
      <c r="BD312">
        <v>0</v>
      </c>
      <c r="BE312">
        <v>0</v>
      </c>
      <c r="BF312">
        <v>13000.4428571429</v>
      </c>
      <c r="BG312">
        <v>1041.18107142857</v>
      </c>
      <c r="BH312">
        <v>20.818939285714301</v>
      </c>
      <c r="BI312">
        <v>1200.0003571428599</v>
      </c>
      <c r="BJ312">
        <v>0.33000421428571403</v>
      </c>
      <c r="BK312">
        <v>0.32999307142857098</v>
      </c>
      <c r="BL312">
        <v>0.330001428571429</v>
      </c>
      <c r="BM312">
        <v>1.00011392857143E-2</v>
      </c>
      <c r="BN312">
        <v>26</v>
      </c>
      <c r="BO312">
        <v>17743.132142857099</v>
      </c>
      <c r="BP312">
        <v>1560439127</v>
      </c>
      <c r="BQ312" t="s">
        <v>238</v>
      </c>
      <c r="BR312">
        <v>2</v>
      </c>
      <c r="BS312">
        <v>-0.51400000000000001</v>
      </c>
      <c r="BT312">
        <v>2.4E-2</v>
      </c>
      <c r="BU312">
        <v>400</v>
      </c>
      <c r="BV312">
        <v>19</v>
      </c>
      <c r="BW312">
        <v>0.04</v>
      </c>
      <c r="BX312">
        <v>0.04</v>
      </c>
      <c r="BY312">
        <v>27.092576021685201</v>
      </c>
      <c r="BZ312">
        <v>0.55347341024553398</v>
      </c>
      <c r="CA312">
        <v>8.6112160533801094E-2</v>
      </c>
      <c r="CB312">
        <v>1</v>
      </c>
      <c r="CC312">
        <v>-46.675870731707299</v>
      </c>
      <c r="CD312">
        <v>-0.86578327526101095</v>
      </c>
      <c r="CE312">
        <v>0.13747022958232</v>
      </c>
      <c r="CF312">
        <v>0</v>
      </c>
      <c r="CG312">
        <v>1.6005656097561001</v>
      </c>
      <c r="CH312">
        <v>-3.6532891986062598E-2</v>
      </c>
      <c r="CI312">
        <v>3.69396808837781E-3</v>
      </c>
      <c r="CJ312">
        <v>1</v>
      </c>
      <c r="CK312">
        <v>2</v>
      </c>
      <c r="CL312">
        <v>3</v>
      </c>
      <c r="CM312" t="s">
        <v>254</v>
      </c>
      <c r="CN312">
        <v>1.8608100000000001</v>
      </c>
      <c r="CO312">
        <v>1.8577600000000001</v>
      </c>
      <c r="CP312">
        <v>1.8605100000000001</v>
      </c>
      <c r="CQ312">
        <v>1.85334</v>
      </c>
      <c r="CR312">
        <v>1.85189</v>
      </c>
      <c r="CS312">
        <v>1.85273</v>
      </c>
      <c r="CT312">
        <v>1.8564099999999999</v>
      </c>
      <c r="CU312">
        <v>1.86267</v>
      </c>
      <c r="CV312" t="s">
        <v>240</v>
      </c>
      <c r="CW312" t="s">
        <v>19</v>
      </c>
      <c r="CX312" t="s">
        <v>19</v>
      </c>
      <c r="CY312" t="s">
        <v>19</v>
      </c>
      <c r="CZ312" t="s">
        <v>241</v>
      </c>
      <c r="DA312" t="s">
        <v>242</v>
      </c>
      <c r="DB312" t="s">
        <v>243</v>
      </c>
      <c r="DC312" t="s">
        <v>243</v>
      </c>
      <c r="DD312" t="s">
        <v>243</v>
      </c>
      <c r="DE312" t="s">
        <v>243</v>
      </c>
      <c r="DF312">
        <v>0</v>
      </c>
      <c r="DG312">
        <v>100</v>
      </c>
      <c r="DH312">
        <v>100</v>
      </c>
      <c r="DI312">
        <v>-0.51400000000000001</v>
      </c>
      <c r="DJ312">
        <v>2.4E-2</v>
      </c>
      <c r="DK312">
        <v>3</v>
      </c>
      <c r="DL312">
        <v>619.56299999999999</v>
      </c>
      <c r="DM312">
        <v>288.084</v>
      </c>
      <c r="DN312">
        <v>22.9999</v>
      </c>
      <c r="DO312">
        <v>24.830100000000002</v>
      </c>
      <c r="DP312">
        <v>30.000299999999999</v>
      </c>
      <c r="DQ312">
        <v>24.910599999999999</v>
      </c>
      <c r="DR312">
        <v>24.921500000000002</v>
      </c>
      <c r="DS312">
        <v>39.943300000000001</v>
      </c>
      <c r="DT312">
        <v>27.778700000000001</v>
      </c>
      <c r="DU312">
        <v>82.128600000000006</v>
      </c>
      <c r="DV312">
        <v>23</v>
      </c>
      <c r="DW312">
        <v>1000.17</v>
      </c>
      <c r="DX312">
        <v>19</v>
      </c>
      <c r="DY312">
        <v>101.10899999999999</v>
      </c>
      <c r="DZ312">
        <v>105.07899999999999</v>
      </c>
    </row>
    <row r="313" spans="1:130" x14ac:dyDescent="0.25">
      <c r="A313">
        <v>297</v>
      </c>
      <c r="B313">
        <v>1560442584.5999999</v>
      </c>
      <c r="C313">
        <v>592.09999990463302</v>
      </c>
      <c r="D313" t="s">
        <v>836</v>
      </c>
      <c r="E313" t="s">
        <v>837</v>
      </c>
      <c r="G313">
        <v>1560442575.26071</v>
      </c>
      <c r="H313">
        <f t="shared" si="116"/>
        <v>9.7954766304107418E-4</v>
      </c>
      <c r="I313">
        <f t="shared" si="117"/>
        <v>27.123978113612957</v>
      </c>
      <c r="J313">
        <f t="shared" si="118"/>
        <v>930.90021428571401</v>
      </c>
      <c r="K313">
        <f t="shared" si="119"/>
        <v>481.93860421904282</v>
      </c>
      <c r="L313">
        <f t="shared" si="120"/>
        <v>47.973577867933166</v>
      </c>
      <c r="M313">
        <f t="shared" si="121"/>
        <v>92.664529312148389</v>
      </c>
      <c r="N313">
        <f t="shared" si="122"/>
        <v>0.10055238026242659</v>
      </c>
      <c r="O313">
        <f t="shared" si="123"/>
        <v>3</v>
      </c>
      <c r="P313">
        <f t="shared" si="124"/>
        <v>9.8895025231896597E-2</v>
      </c>
      <c r="Q313">
        <f t="shared" si="125"/>
        <v>6.195618728056123E-2</v>
      </c>
      <c r="R313">
        <f t="shared" si="126"/>
        <v>215.02200509814003</v>
      </c>
      <c r="S313">
        <f t="shared" si="127"/>
        <v>24.460769346957644</v>
      </c>
      <c r="T313">
        <f t="shared" si="128"/>
        <v>24.0677392857143</v>
      </c>
      <c r="U313">
        <f t="shared" si="129"/>
        <v>3.0071830172794121</v>
      </c>
      <c r="V313">
        <f t="shared" si="130"/>
        <v>70.548517530553596</v>
      </c>
      <c r="W313">
        <f t="shared" si="131"/>
        <v>2.0462448745952244</v>
      </c>
      <c r="X313">
        <f t="shared" si="132"/>
        <v>2.9004789132656454</v>
      </c>
      <c r="Y313">
        <f t="shared" si="133"/>
        <v>0.96093814268418765</v>
      </c>
      <c r="Z313">
        <f t="shared" si="134"/>
        <v>-43.19805194011137</v>
      </c>
      <c r="AA313">
        <f t="shared" si="135"/>
        <v>-97.102250999999953</v>
      </c>
      <c r="AB313">
        <f t="shared" si="136"/>
        <v>-6.761903008759675</v>
      </c>
      <c r="AC313">
        <f t="shared" si="137"/>
        <v>67.959799149269045</v>
      </c>
      <c r="AD313">
        <v>0</v>
      </c>
      <c r="AE313">
        <v>0</v>
      </c>
      <c r="AF313">
        <v>3</v>
      </c>
      <c r="AG313">
        <v>6</v>
      </c>
      <c r="AH313">
        <v>1</v>
      </c>
      <c r="AI313">
        <f t="shared" si="138"/>
        <v>1</v>
      </c>
      <c r="AJ313">
        <f t="shared" si="139"/>
        <v>0</v>
      </c>
      <c r="AK313">
        <f t="shared" si="140"/>
        <v>67881.333845212503</v>
      </c>
      <c r="AL313">
        <f t="shared" si="141"/>
        <v>1200.00071428571</v>
      </c>
      <c r="AM313">
        <f t="shared" si="142"/>
        <v>963.36127500041334</v>
      </c>
      <c r="AN313">
        <f t="shared" si="143"/>
        <v>0.80280058464285642</v>
      </c>
      <c r="AO313">
        <f t="shared" si="144"/>
        <v>0.22319975971428554</v>
      </c>
      <c r="AP313">
        <v>10</v>
      </c>
      <c r="AQ313">
        <v>1</v>
      </c>
      <c r="AR313" t="s">
        <v>237</v>
      </c>
      <c r="AS313">
        <v>1560442575.26071</v>
      </c>
      <c r="AT313">
        <v>930.90021428571401</v>
      </c>
      <c r="AU313">
        <v>977.62635714285705</v>
      </c>
      <c r="AV313">
        <v>20.5564071428571</v>
      </c>
      <c r="AW313">
        <v>18.9573964285714</v>
      </c>
      <c r="AX313">
        <v>600.00328571428599</v>
      </c>
      <c r="AY313">
        <v>99.443182142857196</v>
      </c>
      <c r="AZ313">
        <v>9.97418892857143E-2</v>
      </c>
      <c r="BA313">
        <v>23.4673642857143</v>
      </c>
      <c r="BB313">
        <v>24.194967857142899</v>
      </c>
      <c r="BC313">
        <v>23.940510714285701</v>
      </c>
      <c r="BD313">
        <v>0</v>
      </c>
      <c r="BE313">
        <v>0</v>
      </c>
      <c r="BF313">
        <v>13000.842857142899</v>
      </c>
      <c r="BG313">
        <v>1041.1653571428601</v>
      </c>
      <c r="BH313">
        <v>20.8545464285714</v>
      </c>
      <c r="BI313">
        <v>1200.00071428571</v>
      </c>
      <c r="BJ313">
        <v>0.33000382142857099</v>
      </c>
      <c r="BK313">
        <v>0.32999385714285701</v>
      </c>
      <c r="BL313">
        <v>0.33000096428571402</v>
      </c>
      <c r="BM313">
        <v>1.00011142857143E-2</v>
      </c>
      <c r="BN313">
        <v>26</v>
      </c>
      <c r="BO313">
        <v>17743.132142857099</v>
      </c>
      <c r="BP313">
        <v>1560439127</v>
      </c>
      <c r="BQ313" t="s">
        <v>238</v>
      </c>
      <c r="BR313">
        <v>2</v>
      </c>
      <c r="BS313">
        <v>-0.51400000000000001</v>
      </c>
      <c r="BT313">
        <v>2.4E-2</v>
      </c>
      <c r="BU313">
        <v>400</v>
      </c>
      <c r="BV313">
        <v>19</v>
      </c>
      <c r="BW313">
        <v>0.04</v>
      </c>
      <c r="BX313">
        <v>0.04</v>
      </c>
      <c r="BY313">
        <v>27.113341456220098</v>
      </c>
      <c r="BZ313">
        <v>0.213891879970242</v>
      </c>
      <c r="CA313">
        <v>5.5723134320868201E-2</v>
      </c>
      <c r="CB313">
        <v>1</v>
      </c>
      <c r="CC313">
        <v>-46.713180487804898</v>
      </c>
      <c r="CD313">
        <v>-0.40695679442517302</v>
      </c>
      <c r="CE313">
        <v>9.2356467993583602E-2</v>
      </c>
      <c r="CF313">
        <v>1</v>
      </c>
      <c r="CG313">
        <v>1.5996931707317099</v>
      </c>
      <c r="CH313">
        <v>-3.4834285714287497E-2</v>
      </c>
      <c r="CI313">
        <v>3.5835371809077501E-3</v>
      </c>
      <c r="CJ313">
        <v>1</v>
      </c>
      <c r="CK313">
        <v>3</v>
      </c>
      <c r="CL313">
        <v>3</v>
      </c>
      <c r="CM313" t="s">
        <v>239</v>
      </c>
      <c r="CN313">
        <v>1.8608100000000001</v>
      </c>
      <c r="CO313">
        <v>1.8577600000000001</v>
      </c>
      <c r="CP313">
        <v>1.8605100000000001</v>
      </c>
      <c r="CQ313">
        <v>1.8533500000000001</v>
      </c>
      <c r="CR313">
        <v>1.8519000000000001</v>
      </c>
      <c r="CS313">
        <v>1.85273</v>
      </c>
      <c r="CT313">
        <v>1.85642</v>
      </c>
      <c r="CU313">
        <v>1.86266</v>
      </c>
      <c r="CV313" t="s">
        <v>240</v>
      </c>
      <c r="CW313" t="s">
        <v>19</v>
      </c>
      <c r="CX313" t="s">
        <v>19</v>
      </c>
      <c r="CY313" t="s">
        <v>19</v>
      </c>
      <c r="CZ313" t="s">
        <v>241</v>
      </c>
      <c r="DA313" t="s">
        <v>242</v>
      </c>
      <c r="DB313" t="s">
        <v>243</v>
      </c>
      <c r="DC313" t="s">
        <v>243</v>
      </c>
      <c r="DD313" t="s">
        <v>243</v>
      </c>
      <c r="DE313" t="s">
        <v>243</v>
      </c>
      <c r="DF313">
        <v>0</v>
      </c>
      <c r="DG313">
        <v>100</v>
      </c>
      <c r="DH313">
        <v>100</v>
      </c>
      <c r="DI313">
        <v>-0.51400000000000001</v>
      </c>
      <c r="DJ313">
        <v>2.4E-2</v>
      </c>
      <c r="DK313">
        <v>3</v>
      </c>
      <c r="DL313">
        <v>620.09500000000003</v>
      </c>
      <c r="DM313">
        <v>287.82799999999997</v>
      </c>
      <c r="DN313">
        <v>22.9998</v>
      </c>
      <c r="DO313">
        <v>24.830100000000002</v>
      </c>
      <c r="DP313">
        <v>30.0001</v>
      </c>
      <c r="DQ313">
        <v>24.910599999999999</v>
      </c>
      <c r="DR313">
        <v>24.921500000000002</v>
      </c>
      <c r="DS313">
        <v>40.0107</v>
      </c>
      <c r="DT313">
        <v>27.778700000000001</v>
      </c>
      <c r="DU313">
        <v>82.128600000000006</v>
      </c>
      <c r="DV313">
        <v>23</v>
      </c>
      <c r="DW313">
        <v>1005.17</v>
      </c>
      <c r="DX313">
        <v>19</v>
      </c>
      <c r="DY313">
        <v>101.107</v>
      </c>
      <c r="DZ313">
        <v>105.078</v>
      </c>
    </row>
    <row r="314" spans="1:130" x14ac:dyDescent="0.25">
      <c r="A314">
        <v>298</v>
      </c>
      <c r="B314">
        <v>1560442586.5999999</v>
      </c>
      <c r="C314">
        <v>594.09999990463302</v>
      </c>
      <c r="D314" t="s">
        <v>838</v>
      </c>
      <c r="E314" t="s">
        <v>839</v>
      </c>
      <c r="G314">
        <v>1560442577.26071</v>
      </c>
      <c r="H314">
        <f t="shared" si="116"/>
        <v>9.7915664306271518E-4</v>
      </c>
      <c r="I314">
        <f t="shared" si="117"/>
        <v>27.146473001039521</v>
      </c>
      <c r="J314">
        <f t="shared" si="118"/>
        <v>934.21471428571397</v>
      </c>
      <c r="K314">
        <f t="shared" si="119"/>
        <v>484.87979292440724</v>
      </c>
      <c r="L314">
        <f t="shared" si="120"/>
        <v>48.266517917634729</v>
      </c>
      <c r="M314">
        <f t="shared" si="121"/>
        <v>92.994783251400946</v>
      </c>
      <c r="N314">
        <f t="shared" si="122"/>
        <v>0.10056026599928608</v>
      </c>
      <c r="O314">
        <f t="shared" si="123"/>
        <v>3</v>
      </c>
      <c r="P314">
        <f t="shared" si="124"/>
        <v>9.8902653147855485E-2</v>
      </c>
      <c r="Q314">
        <f t="shared" si="125"/>
        <v>6.1960977401057368E-2</v>
      </c>
      <c r="R314">
        <f t="shared" si="126"/>
        <v>215.02203188851951</v>
      </c>
      <c r="S314">
        <f t="shared" si="127"/>
        <v>24.4567647360773</v>
      </c>
      <c r="T314">
        <f t="shared" si="128"/>
        <v>24.0646517857143</v>
      </c>
      <c r="U314">
        <f t="shared" si="129"/>
        <v>3.0066256174221371</v>
      </c>
      <c r="V314">
        <f t="shared" si="130"/>
        <v>70.562326641291378</v>
      </c>
      <c r="W314">
        <f t="shared" si="131"/>
        <v>2.046138483818488</v>
      </c>
      <c r="X314">
        <f t="shared" si="132"/>
        <v>2.8997605113280613</v>
      </c>
      <c r="Y314">
        <f t="shared" si="133"/>
        <v>0.96048713360364912</v>
      </c>
      <c r="Z314">
        <f t="shared" si="134"/>
        <v>-43.180807959065739</v>
      </c>
      <c r="AA314">
        <f t="shared" si="135"/>
        <v>-97.267163957152306</v>
      </c>
      <c r="AB314">
        <f t="shared" si="136"/>
        <v>-6.7731407536269446</v>
      </c>
      <c r="AC314">
        <f t="shared" si="137"/>
        <v>67.800919218674537</v>
      </c>
      <c r="AD314">
        <v>0</v>
      </c>
      <c r="AE314">
        <v>0</v>
      </c>
      <c r="AF314">
        <v>3</v>
      </c>
      <c r="AG314">
        <v>6</v>
      </c>
      <c r="AH314">
        <v>1</v>
      </c>
      <c r="AI314">
        <f t="shared" si="138"/>
        <v>1</v>
      </c>
      <c r="AJ314">
        <f t="shared" si="139"/>
        <v>0</v>
      </c>
      <c r="AK314">
        <f t="shared" si="140"/>
        <v>67881.2588938228</v>
      </c>
      <c r="AL314">
        <f t="shared" si="141"/>
        <v>1200.00071428571</v>
      </c>
      <c r="AM314">
        <f t="shared" si="142"/>
        <v>963.36122592895663</v>
      </c>
      <c r="AN314">
        <f t="shared" si="143"/>
        <v>0.80280054375000021</v>
      </c>
      <c r="AO314">
        <f t="shared" si="144"/>
        <v>0.22319979889285721</v>
      </c>
      <c r="AP314">
        <v>10</v>
      </c>
      <c r="AQ314">
        <v>1</v>
      </c>
      <c r="AR314" t="s">
        <v>237</v>
      </c>
      <c r="AS314">
        <v>1560442577.26071</v>
      </c>
      <c r="AT314">
        <v>934.21471428571397</v>
      </c>
      <c r="AU314">
        <v>980.98149999999998</v>
      </c>
      <c r="AV314">
        <v>20.555267857142901</v>
      </c>
      <c r="AW314">
        <v>18.956949999999999</v>
      </c>
      <c r="AX314">
        <v>600.02446428571398</v>
      </c>
      <c r="AY314">
        <v>99.443385714285697</v>
      </c>
      <c r="AZ314">
        <v>9.9879692857142904E-2</v>
      </c>
      <c r="BA314">
        <v>23.463257142857099</v>
      </c>
      <c r="BB314">
        <v>24.191728571428602</v>
      </c>
      <c r="BC314">
        <v>23.937574999999999</v>
      </c>
      <c r="BD314">
        <v>0</v>
      </c>
      <c r="BE314">
        <v>0</v>
      </c>
      <c r="BF314">
        <v>13000.5964285714</v>
      </c>
      <c r="BG314">
        <v>1041.1464285714301</v>
      </c>
      <c r="BH314">
        <v>20.893878571428601</v>
      </c>
      <c r="BI314">
        <v>1200.00071428571</v>
      </c>
      <c r="BJ314">
        <v>0.33000339285714297</v>
      </c>
      <c r="BK314">
        <v>0.32999485714285698</v>
      </c>
      <c r="BL314">
        <v>0.330000535714286</v>
      </c>
      <c r="BM314">
        <v>1.00011035714286E-2</v>
      </c>
      <c r="BN314">
        <v>26</v>
      </c>
      <c r="BO314">
        <v>17743.132142857099</v>
      </c>
      <c r="BP314">
        <v>1560439127</v>
      </c>
      <c r="BQ314" t="s">
        <v>238</v>
      </c>
      <c r="BR314">
        <v>2</v>
      </c>
      <c r="BS314">
        <v>-0.51400000000000001</v>
      </c>
      <c r="BT314">
        <v>2.4E-2</v>
      </c>
      <c r="BU314">
        <v>400</v>
      </c>
      <c r="BV314">
        <v>19</v>
      </c>
      <c r="BW314">
        <v>0.04</v>
      </c>
      <c r="BX314">
        <v>0.04</v>
      </c>
      <c r="BY314">
        <v>27.130441814903001</v>
      </c>
      <c r="BZ314">
        <v>0.25643718851754899</v>
      </c>
      <c r="CA314">
        <v>5.9845544725769403E-2</v>
      </c>
      <c r="CB314">
        <v>1</v>
      </c>
      <c r="CC314">
        <v>-46.744929268292701</v>
      </c>
      <c r="CD314">
        <v>-0.53819581881527601</v>
      </c>
      <c r="CE314">
        <v>0.105936219292559</v>
      </c>
      <c r="CF314">
        <v>0</v>
      </c>
      <c r="CG314">
        <v>1.5989995121951199</v>
      </c>
      <c r="CH314">
        <v>-2.5939442508712499E-2</v>
      </c>
      <c r="CI314">
        <v>3.0521267684725899E-3</v>
      </c>
      <c r="CJ314">
        <v>1</v>
      </c>
      <c r="CK314">
        <v>2</v>
      </c>
      <c r="CL314">
        <v>3</v>
      </c>
      <c r="CM314" t="s">
        <v>254</v>
      </c>
      <c r="CN314">
        <v>1.8608100000000001</v>
      </c>
      <c r="CO314">
        <v>1.8577600000000001</v>
      </c>
      <c r="CP314">
        <v>1.8605</v>
      </c>
      <c r="CQ314">
        <v>1.8533500000000001</v>
      </c>
      <c r="CR314">
        <v>1.8519000000000001</v>
      </c>
      <c r="CS314">
        <v>1.85273</v>
      </c>
      <c r="CT314">
        <v>1.85642</v>
      </c>
      <c r="CU314">
        <v>1.8626499999999999</v>
      </c>
      <c r="CV314" t="s">
        <v>240</v>
      </c>
      <c r="CW314" t="s">
        <v>19</v>
      </c>
      <c r="CX314" t="s">
        <v>19</v>
      </c>
      <c r="CY314" t="s">
        <v>19</v>
      </c>
      <c r="CZ314" t="s">
        <v>241</v>
      </c>
      <c r="DA314" t="s">
        <v>242</v>
      </c>
      <c r="DB314" t="s">
        <v>243</v>
      </c>
      <c r="DC314" t="s">
        <v>243</v>
      </c>
      <c r="DD314" t="s">
        <v>243</v>
      </c>
      <c r="DE314" t="s">
        <v>243</v>
      </c>
      <c r="DF314">
        <v>0</v>
      </c>
      <c r="DG314">
        <v>100</v>
      </c>
      <c r="DH314">
        <v>100</v>
      </c>
      <c r="DI314">
        <v>-0.51400000000000001</v>
      </c>
      <c r="DJ314">
        <v>2.4E-2</v>
      </c>
      <c r="DK314">
        <v>3</v>
      </c>
      <c r="DL314">
        <v>620.529</v>
      </c>
      <c r="DM314">
        <v>287.68299999999999</v>
      </c>
      <c r="DN314">
        <v>22.999700000000001</v>
      </c>
      <c r="DO314">
        <v>24.830100000000002</v>
      </c>
      <c r="DP314">
        <v>29.9999</v>
      </c>
      <c r="DQ314">
        <v>24.910599999999999</v>
      </c>
      <c r="DR314">
        <v>24.921500000000002</v>
      </c>
      <c r="DS314">
        <v>40.141800000000003</v>
      </c>
      <c r="DT314">
        <v>27.778700000000001</v>
      </c>
      <c r="DU314">
        <v>82.128600000000006</v>
      </c>
      <c r="DV314">
        <v>23</v>
      </c>
      <c r="DW314">
        <v>1005.17</v>
      </c>
      <c r="DX314">
        <v>19</v>
      </c>
      <c r="DY314">
        <v>101.107</v>
      </c>
      <c r="DZ314">
        <v>105.077</v>
      </c>
    </row>
    <row r="315" spans="1:130" x14ac:dyDescent="0.25">
      <c r="A315">
        <v>299</v>
      </c>
      <c r="B315">
        <v>1560442588.5999999</v>
      </c>
      <c r="C315">
        <v>596.09999990463302</v>
      </c>
      <c r="D315" t="s">
        <v>840</v>
      </c>
      <c r="E315" t="s">
        <v>841</v>
      </c>
      <c r="G315">
        <v>1560442579.26071</v>
      </c>
      <c r="H315">
        <f t="shared" si="116"/>
        <v>9.7889242728416799E-4</v>
      </c>
      <c r="I315">
        <f t="shared" si="117"/>
        <v>27.166450808967699</v>
      </c>
      <c r="J315">
        <f t="shared" si="118"/>
        <v>937.53700000000003</v>
      </c>
      <c r="K315">
        <f t="shared" si="119"/>
        <v>487.93438466979626</v>
      </c>
      <c r="L315">
        <f t="shared" si="120"/>
        <v>48.570716805579387</v>
      </c>
      <c r="M315">
        <f t="shared" si="121"/>
        <v>93.325753528456488</v>
      </c>
      <c r="N315">
        <f t="shared" si="122"/>
        <v>0.10058342512114297</v>
      </c>
      <c r="O315">
        <f t="shared" si="123"/>
        <v>3</v>
      </c>
      <c r="P315">
        <f t="shared" si="124"/>
        <v>9.8925054977815313E-2</v>
      </c>
      <c r="Q315">
        <f t="shared" si="125"/>
        <v>6.197504514155254E-2</v>
      </c>
      <c r="R315">
        <f t="shared" si="126"/>
        <v>215.02188059923833</v>
      </c>
      <c r="S315">
        <f t="shared" si="127"/>
        <v>24.452437668333548</v>
      </c>
      <c r="T315">
        <f t="shared" si="128"/>
        <v>24.061276785714298</v>
      </c>
      <c r="U315">
        <f t="shared" si="129"/>
        <v>3.0060164172773312</v>
      </c>
      <c r="V315">
        <f t="shared" si="130"/>
        <v>70.576244982447705</v>
      </c>
      <c r="W315">
        <f t="shared" si="131"/>
        <v>2.045999471058999</v>
      </c>
      <c r="X315">
        <f t="shared" si="132"/>
        <v>2.8989916813622472</v>
      </c>
      <c r="Y315">
        <f t="shared" si="133"/>
        <v>0.96001694621833211</v>
      </c>
      <c r="Z315">
        <f t="shared" si="134"/>
        <v>-43.169156043231808</v>
      </c>
      <c r="AA315">
        <f t="shared" si="135"/>
        <v>-97.432365728576016</v>
      </c>
      <c r="AB315">
        <f t="shared" si="136"/>
        <v>-6.7843780008113175</v>
      </c>
      <c r="AC315">
        <f t="shared" si="137"/>
        <v>67.635980826619189</v>
      </c>
      <c r="AD315">
        <v>0</v>
      </c>
      <c r="AE315">
        <v>0</v>
      </c>
      <c r="AF315">
        <v>3</v>
      </c>
      <c r="AG315">
        <v>6</v>
      </c>
      <c r="AH315">
        <v>1</v>
      </c>
      <c r="AI315">
        <f t="shared" si="138"/>
        <v>1</v>
      </c>
      <c r="AJ315">
        <f t="shared" si="139"/>
        <v>0</v>
      </c>
      <c r="AK315">
        <f t="shared" si="140"/>
        <v>67880.853525174069</v>
      </c>
      <c r="AL315">
        <f t="shared" si="141"/>
        <v>1200</v>
      </c>
      <c r="AM315">
        <f t="shared" si="142"/>
        <v>963.36054857142904</v>
      </c>
      <c r="AN315">
        <f t="shared" si="143"/>
        <v>0.80280045714285753</v>
      </c>
      <c r="AO315">
        <f t="shared" si="144"/>
        <v>0.22319979878571433</v>
      </c>
      <c r="AP315">
        <v>10</v>
      </c>
      <c r="AQ315">
        <v>1</v>
      </c>
      <c r="AR315" t="s">
        <v>237</v>
      </c>
      <c r="AS315">
        <v>1560442579.26071</v>
      </c>
      <c r="AT315">
        <v>937.53700000000003</v>
      </c>
      <c r="AU315">
        <v>984.34178571428595</v>
      </c>
      <c r="AV315">
        <v>20.553814285714299</v>
      </c>
      <c r="AW315">
        <v>18.955935714285701</v>
      </c>
      <c r="AX315">
        <v>600.02835714285698</v>
      </c>
      <c r="AY315">
        <v>99.443596428571396</v>
      </c>
      <c r="AZ315">
        <v>9.9945350000000002E-2</v>
      </c>
      <c r="BA315">
        <v>23.458860714285699</v>
      </c>
      <c r="BB315">
        <v>24.188653571428599</v>
      </c>
      <c r="BC315">
        <v>23.933900000000001</v>
      </c>
      <c r="BD315">
        <v>0</v>
      </c>
      <c r="BE315">
        <v>0</v>
      </c>
      <c r="BF315">
        <v>13000.2642857143</v>
      </c>
      <c r="BG315">
        <v>1041.12142857143</v>
      </c>
      <c r="BH315">
        <v>20.939007142857101</v>
      </c>
      <c r="BI315">
        <v>1200</v>
      </c>
      <c r="BJ315">
        <v>0.33000317857142902</v>
      </c>
      <c r="BK315">
        <v>0.32999535714285699</v>
      </c>
      <c r="BL315">
        <v>0.33000024999999999</v>
      </c>
      <c r="BM315">
        <v>1.00010928571429E-2</v>
      </c>
      <c r="BN315">
        <v>26</v>
      </c>
      <c r="BO315">
        <v>17743.135714285701</v>
      </c>
      <c r="BP315">
        <v>1560439127</v>
      </c>
      <c r="BQ315" t="s">
        <v>238</v>
      </c>
      <c r="BR315">
        <v>2</v>
      </c>
      <c r="BS315">
        <v>-0.51400000000000001</v>
      </c>
      <c r="BT315">
        <v>2.4E-2</v>
      </c>
      <c r="BU315">
        <v>400</v>
      </c>
      <c r="BV315">
        <v>19</v>
      </c>
      <c r="BW315">
        <v>0.04</v>
      </c>
      <c r="BX315">
        <v>0.04</v>
      </c>
      <c r="BY315">
        <v>27.151369222115999</v>
      </c>
      <c r="BZ315">
        <v>0.28779894612363199</v>
      </c>
      <c r="CA315">
        <v>6.2987302439128798E-2</v>
      </c>
      <c r="CB315">
        <v>1</v>
      </c>
      <c r="CC315">
        <v>-46.783370731707301</v>
      </c>
      <c r="CD315">
        <v>-0.57328222996524902</v>
      </c>
      <c r="CE315">
        <v>0.109612677840508</v>
      </c>
      <c r="CF315">
        <v>0</v>
      </c>
      <c r="CG315">
        <v>1.59841609756098</v>
      </c>
      <c r="CH315">
        <v>-1.44129616724708E-2</v>
      </c>
      <c r="CI315">
        <v>2.3211549669778101E-3</v>
      </c>
      <c r="CJ315">
        <v>1</v>
      </c>
      <c r="CK315">
        <v>2</v>
      </c>
      <c r="CL315">
        <v>3</v>
      </c>
      <c r="CM315" t="s">
        <v>254</v>
      </c>
      <c r="CN315">
        <v>1.8608100000000001</v>
      </c>
      <c r="CO315">
        <v>1.8577600000000001</v>
      </c>
      <c r="CP315">
        <v>1.8605</v>
      </c>
      <c r="CQ315">
        <v>1.85334</v>
      </c>
      <c r="CR315">
        <v>1.85189</v>
      </c>
      <c r="CS315">
        <v>1.85273</v>
      </c>
      <c r="CT315">
        <v>1.8564000000000001</v>
      </c>
      <c r="CU315">
        <v>1.8626499999999999</v>
      </c>
      <c r="CV315" t="s">
        <v>240</v>
      </c>
      <c r="CW315" t="s">
        <v>19</v>
      </c>
      <c r="CX315" t="s">
        <v>19</v>
      </c>
      <c r="CY315" t="s">
        <v>19</v>
      </c>
      <c r="CZ315" t="s">
        <v>241</v>
      </c>
      <c r="DA315" t="s">
        <v>242</v>
      </c>
      <c r="DB315" t="s">
        <v>243</v>
      </c>
      <c r="DC315" t="s">
        <v>243</v>
      </c>
      <c r="DD315" t="s">
        <v>243</v>
      </c>
      <c r="DE315" t="s">
        <v>243</v>
      </c>
      <c r="DF315">
        <v>0</v>
      </c>
      <c r="DG315">
        <v>100</v>
      </c>
      <c r="DH315">
        <v>100</v>
      </c>
      <c r="DI315">
        <v>-0.51400000000000001</v>
      </c>
      <c r="DJ315">
        <v>2.4E-2</v>
      </c>
      <c r="DK315">
        <v>3</v>
      </c>
      <c r="DL315">
        <v>620.13499999999999</v>
      </c>
      <c r="DM315">
        <v>287.839</v>
      </c>
      <c r="DN315">
        <v>22.999700000000001</v>
      </c>
      <c r="DO315">
        <v>24.830100000000002</v>
      </c>
      <c r="DP315">
        <v>30</v>
      </c>
      <c r="DQ315">
        <v>24.910599999999999</v>
      </c>
      <c r="DR315">
        <v>24.921500000000002</v>
      </c>
      <c r="DS315">
        <v>40.2592</v>
      </c>
      <c r="DT315">
        <v>27.778700000000001</v>
      </c>
      <c r="DU315">
        <v>82.128600000000006</v>
      </c>
      <c r="DV315">
        <v>23</v>
      </c>
      <c r="DW315">
        <v>1010.17</v>
      </c>
      <c r="DX315">
        <v>19</v>
      </c>
      <c r="DY315">
        <v>101.107</v>
      </c>
      <c r="DZ315">
        <v>105.078</v>
      </c>
    </row>
    <row r="316" spans="1:130" x14ac:dyDescent="0.25">
      <c r="A316">
        <v>300</v>
      </c>
      <c r="B316">
        <v>1560442590.5999999</v>
      </c>
      <c r="C316">
        <v>598.09999990463302</v>
      </c>
      <c r="D316" t="s">
        <v>842</v>
      </c>
      <c r="E316" t="s">
        <v>843</v>
      </c>
      <c r="G316">
        <v>1560442581.26071</v>
      </c>
      <c r="H316">
        <f t="shared" si="116"/>
        <v>9.7871370842382761E-4</v>
      </c>
      <c r="I316">
        <f t="shared" si="117"/>
        <v>27.170961541303949</v>
      </c>
      <c r="J316">
        <f t="shared" si="118"/>
        <v>940.87557142857099</v>
      </c>
      <c r="K316">
        <f t="shared" si="119"/>
        <v>491.27595889436714</v>
      </c>
      <c r="L316">
        <f t="shared" si="120"/>
        <v>48.903377976927494</v>
      </c>
      <c r="M316">
        <f t="shared" si="121"/>
        <v>93.658142365404103</v>
      </c>
      <c r="N316">
        <f t="shared" si="122"/>
        <v>0.10061212657330502</v>
      </c>
      <c r="O316">
        <f t="shared" si="123"/>
        <v>3</v>
      </c>
      <c r="P316">
        <f t="shared" si="124"/>
        <v>9.8952817670595189E-2</v>
      </c>
      <c r="Q316">
        <f t="shared" si="125"/>
        <v>6.1992479379232517E-2</v>
      </c>
      <c r="R316">
        <f t="shared" si="126"/>
        <v>215.02174149561142</v>
      </c>
      <c r="S316">
        <f t="shared" si="127"/>
        <v>24.448003214075399</v>
      </c>
      <c r="T316">
        <f t="shared" si="128"/>
        <v>24.058035714285701</v>
      </c>
      <c r="U316">
        <f t="shared" si="129"/>
        <v>3.0054314933271771</v>
      </c>
      <c r="V316">
        <f t="shared" si="130"/>
        <v>70.590340427717308</v>
      </c>
      <c r="W316">
        <f t="shared" si="131"/>
        <v>2.0458549256635115</v>
      </c>
      <c r="X316">
        <f t="shared" si="132"/>
        <v>2.8982080455588886</v>
      </c>
      <c r="Y316">
        <f t="shared" si="133"/>
        <v>0.95957656766366561</v>
      </c>
      <c r="Z316">
        <f t="shared" si="134"/>
        <v>-43.161274541490798</v>
      </c>
      <c r="AA316">
        <f t="shared" si="135"/>
        <v>-97.633091657136305</v>
      </c>
      <c r="AB316">
        <f t="shared" si="136"/>
        <v>-6.7980895223276985</v>
      </c>
      <c r="AC316">
        <f t="shared" si="137"/>
        <v>67.42928577465662</v>
      </c>
      <c r="AD316">
        <v>0</v>
      </c>
      <c r="AE316">
        <v>0</v>
      </c>
      <c r="AF316">
        <v>3</v>
      </c>
      <c r="AG316">
        <v>6</v>
      </c>
      <c r="AH316">
        <v>1</v>
      </c>
      <c r="AI316">
        <f t="shared" si="138"/>
        <v>1</v>
      </c>
      <c r="AJ316">
        <f t="shared" si="139"/>
        <v>0</v>
      </c>
      <c r="AK316">
        <f t="shared" si="140"/>
        <v>67879.893898803435</v>
      </c>
      <c r="AL316">
        <f t="shared" si="141"/>
        <v>1199.99928571429</v>
      </c>
      <c r="AM316">
        <f t="shared" si="142"/>
        <v>963.35991085685851</v>
      </c>
      <c r="AN316">
        <f t="shared" si="143"/>
        <v>0.80280040357142901</v>
      </c>
      <c r="AO316">
        <f t="shared" si="144"/>
        <v>0.22319980214285726</v>
      </c>
      <c r="AP316">
        <v>10</v>
      </c>
      <c r="AQ316">
        <v>1</v>
      </c>
      <c r="AR316" t="s">
        <v>237</v>
      </c>
      <c r="AS316">
        <v>1560442581.26071</v>
      </c>
      <c r="AT316">
        <v>940.87557142857099</v>
      </c>
      <c r="AU316">
        <v>987.690321428571</v>
      </c>
      <c r="AV316">
        <v>20.552350000000001</v>
      </c>
      <c r="AW316">
        <v>18.9548535714286</v>
      </c>
      <c r="AX316">
        <v>600.06321428571403</v>
      </c>
      <c r="AY316">
        <v>99.443432142857205</v>
      </c>
      <c r="AZ316">
        <v>0.100168742857143</v>
      </c>
      <c r="BA316">
        <v>23.454378571428599</v>
      </c>
      <c r="BB316">
        <v>24.186239285714301</v>
      </c>
      <c r="BC316">
        <v>23.929832142857101</v>
      </c>
      <c r="BD316">
        <v>0</v>
      </c>
      <c r="BE316">
        <v>0</v>
      </c>
      <c r="BF316">
        <v>12999.8642857143</v>
      </c>
      <c r="BG316">
        <v>1041.09785714286</v>
      </c>
      <c r="BH316">
        <v>20.987314285714302</v>
      </c>
      <c r="BI316">
        <v>1199.99928571429</v>
      </c>
      <c r="BJ316">
        <v>0.33000303571428602</v>
      </c>
      <c r="BK316">
        <v>0.32999578571428601</v>
      </c>
      <c r="BL316">
        <v>0.33</v>
      </c>
      <c r="BM316">
        <v>1.0001071428571401E-2</v>
      </c>
      <c r="BN316">
        <v>26</v>
      </c>
      <c r="BO316">
        <v>17743.125</v>
      </c>
      <c r="BP316">
        <v>1560439127</v>
      </c>
      <c r="BQ316" t="s">
        <v>238</v>
      </c>
      <c r="BR316">
        <v>2</v>
      </c>
      <c r="BS316">
        <v>-0.51400000000000001</v>
      </c>
      <c r="BT316">
        <v>2.4E-2</v>
      </c>
      <c r="BU316">
        <v>400</v>
      </c>
      <c r="BV316">
        <v>19</v>
      </c>
      <c r="BW316">
        <v>0.04</v>
      </c>
      <c r="BX316">
        <v>0.04</v>
      </c>
      <c r="BY316">
        <v>27.1690846970675</v>
      </c>
      <c r="BZ316">
        <v>0.24051462033502599</v>
      </c>
      <c r="CA316">
        <v>5.9454432374035797E-2</v>
      </c>
      <c r="CB316">
        <v>1</v>
      </c>
      <c r="CC316">
        <v>-46.813821951219502</v>
      </c>
      <c r="CD316">
        <v>-0.45523275261311902</v>
      </c>
      <c r="CE316">
        <v>0.101480348962057</v>
      </c>
      <c r="CF316">
        <v>0</v>
      </c>
      <c r="CG316">
        <v>1.5978143902438999</v>
      </c>
      <c r="CH316">
        <v>-7.1964459930350397E-3</v>
      </c>
      <c r="CI316">
        <v>1.6869427517582399E-3</v>
      </c>
      <c r="CJ316">
        <v>1</v>
      </c>
      <c r="CK316">
        <v>2</v>
      </c>
      <c r="CL316">
        <v>3</v>
      </c>
      <c r="CM316" t="s">
        <v>254</v>
      </c>
      <c r="CN316">
        <v>1.8608199999999999</v>
      </c>
      <c r="CO316">
        <v>1.8577600000000001</v>
      </c>
      <c r="CP316">
        <v>1.8605100000000001</v>
      </c>
      <c r="CQ316">
        <v>1.8533299999999999</v>
      </c>
      <c r="CR316">
        <v>1.8519000000000001</v>
      </c>
      <c r="CS316">
        <v>1.85273</v>
      </c>
      <c r="CT316">
        <v>1.85639</v>
      </c>
      <c r="CU316">
        <v>1.8626499999999999</v>
      </c>
      <c r="CV316" t="s">
        <v>240</v>
      </c>
      <c r="CW316" t="s">
        <v>19</v>
      </c>
      <c r="CX316" t="s">
        <v>19</v>
      </c>
      <c r="CY316" t="s">
        <v>19</v>
      </c>
      <c r="CZ316" t="s">
        <v>241</v>
      </c>
      <c r="DA316" t="s">
        <v>242</v>
      </c>
      <c r="DB316" t="s">
        <v>243</v>
      </c>
      <c r="DC316" t="s">
        <v>243</v>
      </c>
      <c r="DD316" t="s">
        <v>243</v>
      </c>
      <c r="DE316" t="s">
        <v>243</v>
      </c>
      <c r="DF316">
        <v>0</v>
      </c>
      <c r="DG316">
        <v>100</v>
      </c>
      <c r="DH316">
        <v>100</v>
      </c>
      <c r="DI316">
        <v>-0.51400000000000001</v>
      </c>
      <c r="DJ316">
        <v>2.4E-2</v>
      </c>
      <c r="DK316">
        <v>3</v>
      </c>
      <c r="DL316">
        <v>620.21299999999997</v>
      </c>
      <c r="DM316">
        <v>287.86099999999999</v>
      </c>
      <c r="DN316">
        <v>22.999600000000001</v>
      </c>
      <c r="DO316">
        <v>24.830100000000002</v>
      </c>
      <c r="DP316">
        <v>30.0001</v>
      </c>
      <c r="DQ316">
        <v>24.910599999999999</v>
      </c>
      <c r="DR316">
        <v>24.921500000000002</v>
      </c>
      <c r="DS316">
        <v>40.330100000000002</v>
      </c>
      <c r="DT316">
        <v>27.778700000000001</v>
      </c>
      <c r="DU316">
        <v>82.128600000000006</v>
      </c>
      <c r="DV316">
        <v>23</v>
      </c>
      <c r="DW316">
        <v>1015.17</v>
      </c>
      <c r="DX316">
        <v>19</v>
      </c>
      <c r="DY316">
        <v>101.108</v>
      </c>
      <c r="DZ316">
        <v>105.078</v>
      </c>
    </row>
    <row r="317" spans="1:130" x14ac:dyDescent="0.25">
      <c r="A317">
        <v>301</v>
      </c>
      <c r="B317">
        <v>1560442592.5999999</v>
      </c>
      <c r="C317">
        <v>600.09999990463302</v>
      </c>
      <c r="D317" t="s">
        <v>844</v>
      </c>
      <c r="E317" t="s">
        <v>845</v>
      </c>
      <c r="G317">
        <v>1560442583.26071</v>
      </c>
      <c r="H317">
        <f t="shared" si="116"/>
        <v>9.7846522738668823E-4</v>
      </c>
      <c r="I317">
        <f t="shared" si="117"/>
        <v>27.168982171206199</v>
      </c>
      <c r="J317">
        <f t="shared" si="118"/>
        <v>944.21985714285699</v>
      </c>
      <c r="K317">
        <f t="shared" si="119"/>
        <v>494.71561760380615</v>
      </c>
      <c r="L317">
        <f t="shared" si="120"/>
        <v>49.245674286050729</v>
      </c>
      <c r="M317">
        <f t="shared" si="121"/>
        <v>93.990854310399172</v>
      </c>
      <c r="N317">
        <f t="shared" si="122"/>
        <v>0.10063803479427508</v>
      </c>
      <c r="O317">
        <f t="shared" si="123"/>
        <v>3</v>
      </c>
      <c r="P317">
        <f t="shared" si="124"/>
        <v>9.8977878268106875E-2</v>
      </c>
      <c r="Q317">
        <f t="shared" si="125"/>
        <v>6.2008216792427184E-2</v>
      </c>
      <c r="R317">
        <f t="shared" si="126"/>
        <v>215.02168044576214</v>
      </c>
      <c r="S317">
        <f t="shared" si="127"/>
        <v>24.443783298791136</v>
      </c>
      <c r="T317">
        <f t="shared" si="128"/>
        <v>24.054546428571399</v>
      </c>
      <c r="U317">
        <f t="shared" si="129"/>
        <v>3.004801884786453</v>
      </c>
      <c r="V317">
        <f t="shared" si="130"/>
        <v>70.603589326272171</v>
      </c>
      <c r="W317">
        <f t="shared" si="131"/>
        <v>2.0457100007499229</v>
      </c>
      <c r="X317">
        <f t="shared" si="132"/>
        <v>2.8974589256309917</v>
      </c>
      <c r="Y317">
        <f t="shared" si="133"/>
        <v>0.95909188403653012</v>
      </c>
      <c r="Z317">
        <f t="shared" si="134"/>
        <v>-43.150316527752949</v>
      </c>
      <c r="AA317">
        <f t="shared" si="135"/>
        <v>-97.761902828559954</v>
      </c>
      <c r="AB317">
        <f t="shared" si="136"/>
        <v>-6.8067910140803507</v>
      </c>
      <c r="AC317">
        <f t="shared" si="137"/>
        <v>67.302670075368894</v>
      </c>
      <c r="AD317">
        <v>0</v>
      </c>
      <c r="AE317">
        <v>0</v>
      </c>
      <c r="AF317">
        <v>3</v>
      </c>
      <c r="AG317">
        <v>6</v>
      </c>
      <c r="AH317">
        <v>1</v>
      </c>
      <c r="AI317">
        <f t="shared" si="138"/>
        <v>1</v>
      </c>
      <c r="AJ317">
        <f t="shared" si="139"/>
        <v>0</v>
      </c>
      <c r="AK317">
        <f t="shared" si="140"/>
        <v>67875.237816003282</v>
      </c>
      <c r="AL317">
        <f t="shared" si="141"/>
        <v>1199.99928571429</v>
      </c>
      <c r="AM317">
        <f t="shared" si="142"/>
        <v>963.3596678570018</v>
      </c>
      <c r="AN317">
        <f t="shared" si="143"/>
        <v>0.80280020107142791</v>
      </c>
      <c r="AO317">
        <f t="shared" si="144"/>
        <v>0.22319979507142843</v>
      </c>
      <c r="AP317">
        <v>10</v>
      </c>
      <c r="AQ317">
        <v>1</v>
      </c>
      <c r="AR317" t="s">
        <v>237</v>
      </c>
      <c r="AS317">
        <v>1560442583.26071</v>
      </c>
      <c r="AT317">
        <v>944.21985714285699</v>
      </c>
      <c r="AU317">
        <v>991.03510714285699</v>
      </c>
      <c r="AV317">
        <v>20.5509357142857</v>
      </c>
      <c r="AW317">
        <v>18.9538857142857</v>
      </c>
      <c r="AX317">
        <v>600.07942857142905</v>
      </c>
      <c r="AY317">
        <v>99.443139285714295</v>
      </c>
      <c r="AZ317">
        <v>0.100260060714286</v>
      </c>
      <c r="BA317">
        <v>23.450092857142899</v>
      </c>
      <c r="BB317">
        <v>24.183982142857101</v>
      </c>
      <c r="BC317">
        <v>23.925110714285701</v>
      </c>
      <c r="BD317">
        <v>0</v>
      </c>
      <c r="BE317">
        <v>0</v>
      </c>
      <c r="BF317">
        <v>12998.703571428599</v>
      </c>
      <c r="BG317">
        <v>1041.0767857142901</v>
      </c>
      <c r="BH317">
        <v>21.039435714285698</v>
      </c>
      <c r="BI317">
        <v>1199.99928571429</v>
      </c>
      <c r="BJ317">
        <v>0.33000257142857098</v>
      </c>
      <c r="BK317">
        <v>0.32999675000000001</v>
      </c>
      <c r="BL317">
        <v>0.32999946428571397</v>
      </c>
      <c r="BM317">
        <v>1.00010428571429E-2</v>
      </c>
      <c r="BN317">
        <v>26</v>
      </c>
      <c r="BO317">
        <v>17743.125</v>
      </c>
      <c r="BP317">
        <v>1560439127</v>
      </c>
      <c r="BQ317" t="s">
        <v>238</v>
      </c>
      <c r="BR317">
        <v>2</v>
      </c>
      <c r="BS317">
        <v>-0.51400000000000001</v>
      </c>
      <c r="BT317">
        <v>2.4E-2</v>
      </c>
      <c r="BU317">
        <v>400</v>
      </c>
      <c r="BV317">
        <v>19</v>
      </c>
      <c r="BW317">
        <v>0.04</v>
      </c>
      <c r="BX317">
        <v>0.04</v>
      </c>
      <c r="BY317">
        <v>27.171596781059002</v>
      </c>
      <c r="BZ317">
        <v>0.20023147824160001</v>
      </c>
      <c r="CA317">
        <v>5.7711744469861902E-2</v>
      </c>
      <c r="CB317">
        <v>1</v>
      </c>
      <c r="CC317">
        <v>-46.817612195122003</v>
      </c>
      <c r="CD317">
        <v>-0.47880209059224199</v>
      </c>
      <c r="CE317">
        <v>0.100979042006001</v>
      </c>
      <c r="CF317">
        <v>0</v>
      </c>
      <c r="CG317">
        <v>1.5972943902439001</v>
      </c>
      <c r="CH317">
        <v>-5.7694076655063096E-3</v>
      </c>
      <c r="CI317">
        <v>1.5396167543089E-3</v>
      </c>
      <c r="CJ317">
        <v>1</v>
      </c>
      <c r="CK317">
        <v>2</v>
      </c>
      <c r="CL317">
        <v>3</v>
      </c>
      <c r="CM317" t="s">
        <v>254</v>
      </c>
      <c r="CN317">
        <v>1.8608100000000001</v>
      </c>
      <c r="CO317">
        <v>1.8577600000000001</v>
      </c>
      <c r="CP317">
        <v>1.8605100000000001</v>
      </c>
      <c r="CQ317">
        <v>1.8533299999999999</v>
      </c>
      <c r="CR317">
        <v>1.85192</v>
      </c>
      <c r="CS317">
        <v>1.85273</v>
      </c>
      <c r="CT317">
        <v>1.8564000000000001</v>
      </c>
      <c r="CU317">
        <v>1.8626400000000001</v>
      </c>
      <c r="CV317" t="s">
        <v>240</v>
      </c>
      <c r="CW317" t="s">
        <v>19</v>
      </c>
      <c r="CX317" t="s">
        <v>19</v>
      </c>
      <c r="CY317" t="s">
        <v>19</v>
      </c>
      <c r="CZ317" t="s">
        <v>241</v>
      </c>
      <c r="DA317" t="s">
        <v>242</v>
      </c>
      <c r="DB317" t="s">
        <v>243</v>
      </c>
      <c r="DC317" t="s">
        <v>243</v>
      </c>
      <c r="DD317" t="s">
        <v>243</v>
      </c>
      <c r="DE317" t="s">
        <v>243</v>
      </c>
      <c r="DF317">
        <v>0</v>
      </c>
      <c r="DG317">
        <v>100</v>
      </c>
      <c r="DH317">
        <v>100</v>
      </c>
      <c r="DI317">
        <v>-0.51400000000000001</v>
      </c>
      <c r="DJ317">
        <v>2.4E-2</v>
      </c>
      <c r="DK317">
        <v>3</v>
      </c>
      <c r="DL317">
        <v>620.03599999999994</v>
      </c>
      <c r="DM317">
        <v>287.97199999999998</v>
      </c>
      <c r="DN317">
        <v>22.999600000000001</v>
      </c>
      <c r="DO317">
        <v>24.830100000000002</v>
      </c>
      <c r="DP317">
        <v>30.0001</v>
      </c>
      <c r="DQ317">
        <v>24.910599999999999</v>
      </c>
      <c r="DR317">
        <v>24.921500000000002</v>
      </c>
      <c r="DS317">
        <v>40.462699999999998</v>
      </c>
      <c r="DT317">
        <v>27.778700000000001</v>
      </c>
      <c r="DU317">
        <v>82.128600000000006</v>
      </c>
      <c r="DV317">
        <v>23</v>
      </c>
      <c r="DW317">
        <v>1015.17</v>
      </c>
      <c r="DX317">
        <v>19</v>
      </c>
      <c r="DY317">
        <v>101.107</v>
      </c>
      <c r="DZ317">
        <v>105.078</v>
      </c>
    </row>
    <row r="318" spans="1:130" x14ac:dyDescent="0.25">
      <c r="A318">
        <v>302</v>
      </c>
      <c r="B318">
        <v>1560442594.5999999</v>
      </c>
      <c r="C318">
        <v>602.09999990463302</v>
      </c>
      <c r="D318" t="s">
        <v>846</v>
      </c>
      <c r="E318" t="s">
        <v>847</v>
      </c>
      <c r="G318">
        <v>1560442585.26071</v>
      </c>
      <c r="H318">
        <f t="shared" si="116"/>
        <v>9.7823558632681115E-4</v>
      </c>
      <c r="I318">
        <f t="shared" si="117"/>
        <v>27.171492569129846</v>
      </c>
      <c r="J318">
        <f t="shared" si="118"/>
        <v>947.54989285714305</v>
      </c>
      <c r="K318">
        <f t="shared" si="119"/>
        <v>498.0830571915364</v>
      </c>
      <c r="L318">
        <f t="shared" si="120"/>
        <v>49.580752573418025</v>
      </c>
      <c r="M318">
        <f t="shared" si="121"/>
        <v>94.322093695816392</v>
      </c>
      <c r="N318">
        <f t="shared" si="122"/>
        <v>0.10066711860183544</v>
      </c>
      <c r="O318">
        <f t="shared" si="123"/>
        <v>3</v>
      </c>
      <c r="P318">
        <f t="shared" si="124"/>
        <v>9.9006010304892575E-2</v>
      </c>
      <c r="Q318">
        <f t="shared" si="125"/>
        <v>6.2025883013364314E-2</v>
      </c>
      <c r="R318">
        <f t="shared" si="126"/>
        <v>215.02188229535344</v>
      </c>
      <c r="S318">
        <f t="shared" si="127"/>
        <v>24.440316748811885</v>
      </c>
      <c r="T318">
        <f t="shared" si="128"/>
        <v>24.051000000000002</v>
      </c>
      <c r="U318">
        <f t="shared" si="129"/>
        <v>3.0041620835300691</v>
      </c>
      <c r="V318">
        <f t="shared" si="130"/>
        <v>70.613662249481933</v>
      </c>
      <c r="W318">
        <f t="shared" si="131"/>
        <v>2.0455664216242639</v>
      </c>
      <c r="X318">
        <f t="shared" si="132"/>
        <v>2.8968422773445255</v>
      </c>
      <c r="Y318">
        <f t="shared" si="133"/>
        <v>0.95859566190580514</v>
      </c>
      <c r="Z318">
        <f t="shared" si="134"/>
        <v>-43.140189357012375</v>
      </c>
      <c r="AA318">
        <f t="shared" si="135"/>
        <v>-97.759014685712486</v>
      </c>
      <c r="AB318">
        <f t="shared" si="136"/>
        <v>-6.8063465080183079</v>
      </c>
      <c r="AC318">
        <f t="shared" si="137"/>
        <v>67.316331744610238</v>
      </c>
      <c r="AD318">
        <v>0</v>
      </c>
      <c r="AE318">
        <v>0</v>
      </c>
      <c r="AF318">
        <v>3</v>
      </c>
      <c r="AG318">
        <v>6</v>
      </c>
      <c r="AH318">
        <v>1</v>
      </c>
      <c r="AI318">
        <f t="shared" si="138"/>
        <v>1</v>
      </c>
      <c r="AJ318">
        <f t="shared" si="139"/>
        <v>0</v>
      </c>
      <c r="AK318">
        <f t="shared" si="140"/>
        <v>67871.985310601754</v>
      </c>
      <c r="AL318">
        <f t="shared" si="141"/>
        <v>1200.0003571428599</v>
      </c>
      <c r="AM318">
        <f t="shared" si="142"/>
        <v>963.36039878574923</v>
      </c>
      <c r="AN318">
        <f t="shared" si="143"/>
        <v>0.80280009339285663</v>
      </c>
      <c r="AO318">
        <f t="shared" si="144"/>
        <v>0.22319983524999989</v>
      </c>
      <c r="AP318">
        <v>10</v>
      </c>
      <c r="AQ318">
        <v>1</v>
      </c>
      <c r="AR318" t="s">
        <v>237</v>
      </c>
      <c r="AS318">
        <v>1560442585.26071</v>
      </c>
      <c r="AT318">
        <v>947.54989285714305</v>
      </c>
      <c r="AU318">
        <v>994.37589285714296</v>
      </c>
      <c r="AV318">
        <v>20.5495464285714</v>
      </c>
      <c r="AW318">
        <v>18.9528178571429</v>
      </c>
      <c r="AX318">
        <v>600.06021428571398</v>
      </c>
      <c r="AY318">
        <v>99.442999999999998</v>
      </c>
      <c r="AZ318">
        <v>0.100142167857143</v>
      </c>
      <c r="BA318">
        <v>23.446564285714299</v>
      </c>
      <c r="BB318">
        <v>24.180589285714301</v>
      </c>
      <c r="BC318">
        <v>23.921410714285699</v>
      </c>
      <c r="BD318">
        <v>0</v>
      </c>
      <c r="BE318">
        <v>0</v>
      </c>
      <c r="BF318">
        <v>12997.857142857099</v>
      </c>
      <c r="BG318">
        <v>1041.0564285714299</v>
      </c>
      <c r="BH318">
        <v>21.0964214285714</v>
      </c>
      <c r="BI318">
        <v>1200.0003571428599</v>
      </c>
      <c r="BJ318">
        <v>0.33000196428571399</v>
      </c>
      <c r="BK318">
        <v>0.32999814285714302</v>
      </c>
      <c r="BL318">
        <v>0.32999882142857101</v>
      </c>
      <c r="BM318">
        <v>1.0001025E-2</v>
      </c>
      <c r="BN318">
        <v>26</v>
      </c>
      <c r="BO318">
        <v>17743.1392857143</v>
      </c>
      <c r="BP318">
        <v>1560439127</v>
      </c>
      <c r="BQ318" t="s">
        <v>238</v>
      </c>
      <c r="BR318">
        <v>2</v>
      </c>
      <c r="BS318">
        <v>-0.51400000000000001</v>
      </c>
      <c r="BT318">
        <v>2.4E-2</v>
      </c>
      <c r="BU318">
        <v>400</v>
      </c>
      <c r="BV318">
        <v>19</v>
      </c>
      <c r="BW318">
        <v>0.04</v>
      </c>
      <c r="BX318">
        <v>0.04</v>
      </c>
      <c r="BY318">
        <v>27.168405327564301</v>
      </c>
      <c r="BZ318">
        <v>0.20978528490741999</v>
      </c>
      <c r="CA318">
        <v>5.7664160168540902E-2</v>
      </c>
      <c r="CB318">
        <v>1</v>
      </c>
      <c r="CC318">
        <v>-46.8177341463415</v>
      </c>
      <c r="CD318">
        <v>-0.56197630662018705</v>
      </c>
      <c r="CE318">
        <v>0.10188580075262101</v>
      </c>
      <c r="CF318">
        <v>0</v>
      </c>
      <c r="CG318">
        <v>1.59694658536585</v>
      </c>
      <c r="CH318">
        <v>-4.9337979094089103E-3</v>
      </c>
      <c r="CI318">
        <v>1.48794769406508E-3</v>
      </c>
      <c r="CJ318">
        <v>1</v>
      </c>
      <c r="CK318">
        <v>2</v>
      </c>
      <c r="CL318">
        <v>3</v>
      </c>
      <c r="CM318" t="s">
        <v>254</v>
      </c>
      <c r="CN318">
        <v>1.8608100000000001</v>
      </c>
      <c r="CO318">
        <v>1.8577600000000001</v>
      </c>
      <c r="CP318">
        <v>1.8605</v>
      </c>
      <c r="CQ318">
        <v>1.8533299999999999</v>
      </c>
      <c r="CR318">
        <v>1.85192</v>
      </c>
      <c r="CS318">
        <v>1.8527199999999999</v>
      </c>
      <c r="CT318">
        <v>1.85639</v>
      </c>
      <c r="CU318">
        <v>1.8626400000000001</v>
      </c>
      <c r="CV318" t="s">
        <v>240</v>
      </c>
      <c r="CW318" t="s">
        <v>19</v>
      </c>
      <c r="CX318" t="s">
        <v>19</v>
      </c>
      <c r="CY318" t="s">
        <v>19</v>
      </c>
      <c r="CZ318" t="s">
        <v>241</v>
      </c>
      <c r="DA318" t="s">
        <v>242</v>
      </c>
      <c r="DB318" t="s">
        <v>243</v>
      </c>
      <c r="DC318" t="s">
        <v>243</v>
      </c>
      <c r="DD318" t="s">
        <v>243</v>
      </c>
      <c r="DE318" t="s">
        <v>243</v>
      </c>
      <c r="DF318">
        <v>0</v>
      </c>
      <c r="DG318">
        <v>100</v>
      </c>
      <c r="DH318">
        <v>100</v>
      </c>
      <c r="DI318">
        <v>-0.51400000000000001</v>
      </c>
      <c r="DJ318">
        <v>2.4E-2</v>
      </c>
      <c r="DK318">
        <v>3</v>
      </c>
      <c r="DL318">
        <v>619.85799999999995</v>
      </c>
      <c r="DM318">
        <v>288.06099999999998</v>
      </c>
      <c r="DN318">
        <v>22.999600000000001</v>
      </c>
      <c r="DO318">
        <v>24.830100000000002</v>
      </c>
      <c r="DP318">
        <v>30.0001</v>
      </c>
      <c r="DQ318">
        <v>24.910599999999999</v>
      </c>
      <c r="DR318">
        <v>24.921500000000002</v>
      </c>
      <c r="DS318">
        <v>40.580599999999997</v>
      </c>
      <c r="DT318">
        <v>27.778700000000001</v>
      </c>
      <c r="DU318">
        <v>82.128600000000006</v>
      </c>
      <c r="DV318">
        <v>23</v>
      </c>
      <c r="DW318">
        <v>1020.17</v>
      </c>
      <c r="DX318">
        <v>19</v>
      </c>
      <c r="DY318">
        <v>101.108</v>
      </c>
      <c r="DZ318">
        <v>105.078</v>
      </c>
    </row>
    <row r="319" spans="1:130" x14ac:dyDescent="0.25">
      <c r="A319">
        <v>303</v>
      </c>
      <c r="B319">
        <v>1560442596.5999999</v>
      </c>
      <c r="C319">
        <v>604.09999990463302</v>
      </c>
      <c r="D319" t="s">
        <v>848</v>
      </c>
      <c r="E319" t="s">
        <v>849</v>
      </c>
      <c r="G319">
        <v>1560442587.26071</v>
      </c>
      <c r="H319">
        <f t="shared" si="116"/>
        <v>9.7823296608067541E-4</v>
      </c>
      <c r="I319">
        <f t="shared" si="117"/>
        <v>27.173987701509155</v>
      </c>
      <c r="J319">
        <f t="shared" si="118"/>
        <v>950.879428571429</v>
      </c>
      <c r="K319">
        <f t="shared" si="119"/>
        <v>501.53652958661877</v>
      </c>
      <c r="L319">
        <f t="shared" si="120"/>
        <v>49.924434387681913</v>
      </c>
      <c r="M319">
        <f t="shared" si="121"/>
        <v>94.65335990867645</v>
      </c>
      <c r="N319">
        <f t="shared" si="122"/>
        <v>0.10071657362726244</v>
      </c>
      <c r="O319">
        <f t="shared" si="123"/>
        <v>3</v>
      </c>
      <c r="P319">
        <f t="shared" si="124"/>
        <v>9.9053846293383915E-2</v>
      </c>
      <c r="Q319">
        <f t="shared" si="125"/>
        <v>6.2055922881776075E-2</v>
      </c>
      <c r="R319">
        <f t="shared" si="126"/>
        <v>215.02189675363891</v>
      </c>
      <c r="S319">
        <f t="shared" si="127"/>
        <v>24.437462222574972</v>
      </c>
      <c r="T319">
        <f t="shared" si="128"/>
        <v>24.04771964285715</v>
      </c>
      <c r="U319">
        <f t="shared" si="129"/>
        <v>3.0035703895191794</v>
      </c>
      <c r="V319">
        <f t="shared" si="130"/>
        <v>70.621413428315265</v>
      </c>
      <c r="W319">
        <f t="shared" si="131"/>
        <v>2.0454384004140183</v>
      </c>
      <c r="X319">
        <f t="shared" si="132"/>
        <v>2.8963430510920802</v>
      </c>
      <c r="Y319">
        <f t="shared" si="133"/>
        <v>0.95813198910516117</v>
      </c>
      <c r="Z319">
        <f t="shared" si="134"/>
        <v>-43.140073804157787</v>
      </c>
      <c r="AA319">
        <f t="shared" si="135"/>
        <v>-97.690565700007994</v>
      </c>
      <c r="AB319">
        <f t="shared" si="136"/>
        <v>-6.801369816973498</v>
      </c>
      <c r="AC319">
        <f t="shared" si="137"/>
        <v>67.38988743249962</v>
      </c>
      <c r="AD319">
        <v>0</v>
      </c>
      <c r="AE319">
        <v>0</v>
      </c>
      <c r="AF319">
        <v>3</v>
      </c>
      <c r="AG319">
        <v>6</v>
      </c>
      <c r="AH319">
        <v>1</v>
      </c>
      <c r="AI319">
        <f t="shared" si="138"/>
        <v>1</v>
      </c>
      <c r="AJ319">
        <f t="shared" si="139"/>
        <v>0</v>
      </c>
      <c r="AK319">
        <f t="shared" si="140"/>
        <v>67871.617618739052</v>
      </c>
      <c r="AL319">
        <f t="shared" si="141"/>
        <v>1200.0003571428599</v>
      </c>
      <c r="AM319">
        <f t="shared" si="142"/>
        <v>963.36033300001623</v>
      </c>
      <c r="AN319">
        <f t="shared" si="143"/>
        <v>0.80280003857142879</v>
      </c>
      <c r="AO319">
        <f t="shared" si="144"/>
        <v>0.22319986550000009</v>
      </c>
      <c r="AP319">
        <v>10</v>
      </c>
      <c r="AQ319">
        <v>1</v>
      </c>
      <c r="AR319" t="s">
        <v>237</v>
      </c>
      <c r="AS319">
        <v>1560442587.26071</v>
      </c>
      <c r="AT319">
        <v>950.879428571429</v>
      </c>
      <c r="AU319">
        <v>997.71371428571399</v>
      </c>
      <c r="AV319">
        <v>20.548296428571401</v>
      </c>
      <c r="AW319">
        <v>18.9516142857143</v>
      </c>
      <c r="AX319">
        <v>600.07682142857095</v>
      </c>
      <c r="AY319">
        <v>99.442728571428603</v>
      </c>
      <c r="AZ319">
        <v>0.100238775</v>
      </c>
      <c r="BA319">
        <v>23.4437071428571</v>
      </c>
      <c r="BB319">
        <v>24.1763785714286</v>
      </c>
      <c r="BC319">
        <v>23.919060714285699</v>
      </c>
      <c r="BD319">
        <v>0</v>
      </c>
      <c r="BE319">
        <v>0</v>
      </c>
      <c r="BF319">
        <v>12997.6785714286</v>
      </c>
      <c r="BG319">
        <v>1041.04357142857</v>
      </c>
      <c r="BH319">
        <v>21.157078571428599</v>
      </c>
      <c r="BI319">
        <v>1200.0003571428599</v>
      </c>
      <c r="BJ319">
        <v>0.33000157142857101</v>
      </c>
      <c r="BK319">
        <v>0.32999903571428602</v>
      </c>
      <c r="BL319">
        <v>0.32999842857142903</v>
      </c>
      <c r="BM319">
        <v>1.00010142857143E-2</v>
      </c>
      <c r="BN319">
        <v>26</v>
      </c>
      <c r="BO319">
        <v>17743.142857142899</v>
      </c>
      <c r="BP319">
        <v>1560439127</v>
      </c>
      <c r="BQ319" t="s">
        <v>238</v>
      </c>
      <c r="BR319">
        <v>2</v>
      </c>
      <c r="BS319">
        <v>-0.51400000000000001</v>
      </c>
      <c r="BT319">
        <v>2.4E-2</v>
      </c>
      <c r="BU319">
        <v>400</v>
      </c>
      <c r="BV319">
        <v>19</v>
      </c>
      <c r="BW319">
        <v>0.04</v>
      </c>
      <c r="BX319">
        <v>0.04</v>
      </c>
      <c r="BY319">
        <v>27.171552671904902</v>
      </c>
      <c r="BZ319">
        <v>0.22762228929299599</v>
      </c>
      <c r="CA319">
        <v>5.7500411087440001E-2</v>
      </c>
      <c r="CB319">
        <v>1</v>
      </c>
      <c r="CC319">
        <v>-46.828570731707302</v>
      </c>
      <c r="CD319">
        <v>-0.53586689895472095</v>
      </c>
      <c r="CE319">
        <v>0.100502348580499</v>
      </c>
      <c r="CF319">
        <v>0</v>
      </c>
      <c r="CG319">
        <v>1.5967968292682899</v>
      </c>
      <c r="CH319">
        <v>-9.3365853658245899E-4</v>
      </c>
      <c r="CI319">
        <v>1.3835804365880599E-3</v>
      </c>
      <c r="CJ319">
        <v>1</v>
      </c>
      <c r="CK319">
        <v>2</v>
      </c>
      <c r="CL319">
        <v>3</v>
      </c>
      <c r="CM319" t="s">
        <v>254</v>
      </c>
      <c r="CN319">
        <v>1.8608100000000001</v>
      </c>
      <c r="CO319">
        <v>1.8577600000000001</v>
      </c>
      <c r="CP319">
        <v>1.8605</v>
      </c>
      <c r="CQ319">
        <v>1.8533299999999999</v>
      </c>
      <c r="CR319">
        <v>1.8519099999999999</v>
      </c>
      <c r="CS319">
        <v>1.8527199999999999</v>
      </c>
      <c r="CT319">
        <v>1.8564000000000001</v>
      </c>
      <c r="CU319">
        <v>1.8626499999999999</v>
      </c>
      <c r="CV319" t="s">
        <v>240</v>
      </c>
      <c r="CW319" t="s">
        <v>19</v>
      </c>
      <c r="CX319" t="s">
        <v>19</v>
      </c>
      <c r="CY319" t="s">
        <v>19</v>
      </c>
      <c r="CZ319" t="s">
        <v>241</v>
      </c>
      <c r="DA319" t="s">
        <v>242</v>
      </c>
      <c r="DB319" t="s">
        <v>243</v>
      </c>
      <c r="DC319" t="s">
        <v>243</v>
      </c>
      <c r="DD319" t="s">
        <v>243</v>
      </c>
      <c r="DE319" t="s">
        <v>243</v>
      </c>
      <c r="DF319">
        <v>0</v>
      </c>
      <c r="DG319">
        <v>100</v>
      </c>
      <c r="DH319">
        <v>100</v>
      </c>
      <c r="DI319">
        <v>-0.51400000000000001</v>
      </c>
      <c r="DJ319">
        <v>2.4E-2</v>
      </c>
      <c r="DK319">
        <v>3</v>
      </c>
      <c r="DL319">
        <v>621.00099999999998</v>
      </c>
      <c r="DM319">
        <v>287.61599999999999</v>
      </c>
      <c r="DN319">
        <v>22.999600000000001</v>
      </c>
      <c r="DO319">
        <v>24.8291</v>
      </c>
      <c r="DP319">
        <v>30.0001</v>
      </c>
      <c r="DQ319">
        <v>24.910599999999999</v>
      </c>
      <c r="DR319">
        <v>24.921500000000002</v>
      </c>
      <c r="DS319">
        <v>40.650500000000001</v>
      </c>
      <c r="DT319">
        <v>27.778700000000001</v>
      </c>
      <c r="DU319">
        <v>82.128600000000006</v>
      </c>
      <c r="DV319">
        <v>23</v>
      </c>
      <c r="DW319">
        <v>1025.17</v>
      </c>
      <c r="DX319">
        <v>19</v>
      </c>
      <c r="DY319">
        <v>101.10899999999999</v>
      </c>
      <c r="DZ319">
        <v>105.078</v>
      </c>
    </row>
    <row r="320" spans="1:130" x14ac:dyDescent="0.25">
      <c r="A320">
        <v>304</v>
      </c>
      <c r="B320">
        <v>1560442598.5999999</v>
      </c>
      <c r="C320">
        <v>606.09999990463302</v>
      </c>
      <c r="D320" t="s">
        <v>850</v>
      </c>
      <c r="E320" t="s">
        <v>851</v>
      </c>
      <c r="G320">
        <v>1560442589.26071</v>
      </c>
      <c r="H320">
        <f t="shared" si="116"/>
        <v>9.7844391678479506E-4</v>
      </c>
      <c r="I320">
        <f t="shared" si="117"/>
        <v>27.181941561310349</v>
      </c>
      <c r="J320">
        <f t="shared" si="118"/>
        <v>954.21089285714299</v>
      </c>
      <c r="K320">
        <f t="shared" si="119"/>
        <v>505.02216287593097</v>
      </c>
      <c r="L320">
        <f t="shared" si="120"/>
        <v>50.271314487656113</v>
      </c>
      <c r="M320">
        <f t="shared" si="121"/>
        <v>94.984813357890673</v>
      </c>
      <c r="N320">
        <f t="shared" si="122"/>
        <v>0.10079357551330151</v>
      </c>
      <c r="O320">
        <f t="shared" si="123"/>
        <v>3</v>
      </c>
      <c r="P320">
        <f t="shared" si="124"/>
        <v>9.9128325781605603E-2</v>
      </c>
      <c r="Q320">
        <f t="shared" si="125"/>
        <v>6.2102694374709243E-2</v>
      </c>
      <c r="R320">
        <f t="shared" si="126"/>
        <v>215.0218899590557</v>
      </c>
      <c r="S320">
        <f t="shared" si="127"/>
        <v>24.434752988748119</v>
      </c>
      <c r="T320">
        <f t="shared" si="128"/>
        <v>24.0442107142857</v>
      </c>
      <c r="U320">
        <f t="shared" si="129"/>
        <v>3.0029375797574573</v>
      </c>
      <c r="V320">
        <f t="shared" si="130"/>
        <v>70.628543928213148</v>
      </c>
      <c r="W320">
        <f t="shared" si="131"/>
        <v>2.045317057352027</v>
      </c>
      <c r="X320">
        <f t="shared" si="132"/>
        <v>2.8958788382086529</v>
      </c>
      <c r="Y320">
        <f t="shared" si="133"/>
        <v>0.95762052240543039</v>
      </c>
      <c r="Z320">
        <f t="shared" si="134"/>
        <v>-43.149376730209461</v>
      </c>
      <c r="AA320">
        <f t="shared" si="135"/>
        <v>-97.552801285711965</v>
      </c>
      <c r="AB320">
        <f t="shared" si="136"/>
        <v>-6.7915667364437056</v>
      </c>
      <c r="AC320">
        <f t="shared" si="137"/>
        <v>67.528145206690553</v>
      </c>
      <c r="AD320">
        <v>0</v>
      </c>
      <c r="AE320">
        <v>0</v>
      </c>
      <c r="AF320">
        <v>3</v>
      </c>
      <c r="AG320">
        <v>5</v>
      </c>
      <c r="AH320">
        <v>1</v>
      </c>
      <c r="AI320">
        <f t="shared" si="138"/>
        <v>1</v>
      </c>
      <c r="AJ320">
        <f t="shared" si="139"/>
        <v>0</v>
      </c>
      <c r="AK320">
        <f t="shared" si="140"/>
        <v>67869.971947172846</v>
      </c>
      <c r="AL320">
        <f t="shared" si="141"/>
        <v>1200.0003571428599</v>
      </c>
      <c r="AM320">
        <f t="shared" si="142"/>
        <v>963.3602783571431</v>
      </c>
      <c r="AN320">
        <f t="shared" si="143"/>
        <v>0.8027999930357147</v>
      </c>
      <c r="AO320">
        <f t="shared" si="144"/>
        <v>0.22319987110714296</v>
      </c>
      <c r="AP320">
        <v>10</v>
      </c>
      <c r="AQ320">
        <v>1</v>
      </c>
      <c r="AR320" t="s">
        <v>237</v>
      </c>
      <c r="AS320">
        <v>1560442589.26071</v>
      </c>
      <c r="AT320">
        <v>954.21089285714299</v>
      </c>
      <c r="AU320">
        <v>1001.06221428571</v>
      </c>
      <c r="AV320">
        <v>20.547114285714301</v>
      </c>
      <c r="AW320">
        <v>18.950153571428601</v>
      </c>
      <c r="AX320">
        <v>600.10225000000003</v>
      </c>
      <c r="AY320">
        <v>99.442367857142898</v>
      </c>
      <c r="AZ320">
        <v>0.10042092142857099</v>
      </c>
      <c r="BA320">
        <v>23.441050000000001</v>
      </c>
      <c r="BB320">
        <v>24.172171428571399</v>
      </c>
      <c r="BC320">
        <v>23.916250000000002</v>
      </c>
      <c r="BD320">
        <v>0</v>
      </c>
      <c r="BE320">
        <v>0</v>
      </c>
      <c r="BF320">
        <v>12997.25</v>
      </c>
      <c r="BG320">
        <v>1041.0350000000001</v>
      </c>
      <c r="BH320">
        <v>21.219764285714302</v>
      </c>
      <c r="BI320">
        <v>1200.0003571428599</v>
      </c>
      <c r="BJ320">
        <v>0.330001428571429</v>
      </c>
      <c r="BK320">
        <v>0.32999946428571397</v>
      </c>
      <c r="BL320">
        <v>0.32999817857142899</v>
      </c>
      <c r="BM320">
        <v>1.00010035714286E-2</v>
      </c>
      <c r="BN320">
        <v>26</v>
      </c>
      <c r="BO320">
        <v>17743.146428571399</v>
      </c>
      <c r="BP320">
        <v>1560439127</v>
      </c>
      <c r="BQ320" t="s">
        <v>238</v>
      </c>
      <c r="BR320">
        <v>2</v>
      </c>
      <c r="BS320">
        <v>-0.51400000000000001</v>
      </c>
      <c r="BT320">
        <v>2.4E-2</v>
      </c>
      <c r="BU320">
        <v>400</v>
      </c>
      <c r="BV320">
        <v>19</v>
      </c>
      <c r="BW320">
        <v>0.04</v>
      </c>
      <c r="BX320">
        <v>0.04</v>
      </c>
      <c r="BY320">
        <v>27.1765576261813</v>
      </c>
      <c r="BZ320">
        <v>0.257172005783043</v>
      </c>
      <c r="CA320">
        <v>5.8274593275568699E-2</v>
      </c>
      <c r="CB320">
        <v>1</v>
      </c>
      <c r="CC320">
        <v>-46.840563414634097</v>
      </c>
      <c r="CD320">
        <v>-0.57491289198608597</v>
      </c>
      <c r="CE320">
        <v>0.102018421952158</v>
      </c>
      <c r="CF320">
        <v>0</v>
      </c>
      <c r="CG320">
        <v>1.5968743902439</v>
      </c>
      <c r="CH320">
        <v>4.3574216027876698E-3</v>
      </c>
      <c r="CI320">
        <v>1.4612758354335001E-3</v>
      </c>
      <c r="CJ320">
        <v>1</v>
      </c>
      <c r="CK320">
        <v>2</v>
      </c>
      <c r="CL320">
        <v>3</v>
      </c>
      <c r="CM320" t="s">
        <v>254</v>
      </c>
      <c r="CN320">
        <v>1.8608100000000001</v>
      </c>
      <c r="CO320">
        <v>1.8577600000000001</v>
      </c>
      <c r="CP320">
        <v>1.8605100000000001</v>
      </c>
      <c r="CQ320">
        <v>1.8533299999999999</v>
      </c>
      <c r="CR320">
        <v>1.85192</v>
      </c>
      <c r="CS320">
        <v>1.8527199999999999</v>
      </c>
      <c r="CT320">
        <v>1.8564000000000001</v>
      </c>
      <c r="CU320">
        <v>1.86266</v>
      </c>
      <c r="CV320" t="s">
        <v>240</v>
      </c>
      <c r="CW320" t="s">
        <v>19</v>
      </c>
      <c r="CX320" t="s">
        <v>19</v>
      </c>
      <c r="CY320" t="s">
        <v>19</v>
      </c>
      <c r="CZ320" t="s">
        <v>241</v>
      </c>
      <c r="DA320" t="s">
        <v>242</v>
      </c>
      <c r="DB320" t="s">
        <v>243</v>
      </c>
      <c r="DC320" t="s">
        <v>243</v>
      </c>
      <c r="DD320" t="s">
        <v>243</v>
      </c>
      <c r="DE320" t="s">
        <v>243</v>
      </c>
      <c r="DF320">
        <v>0</v>
      </c>
      <c r="DG320">
        <v>100</v>
      </c>
      <c r="DH320">
        <v>100</v>
      </c>
      <c r="DI320">
        <v>-0.51400000000000001</v>
      </c>
      <c r="DJ320">
        <v>2.4E-2</v>
      </c>
      <c r="DK320">
        <v>3</v>
      </c>
      <c r="DL320">
        <v>621.80999999999995</v>
      </c>
      <c r="DM320">
        <v>287.58300000000003</v>
      </c>
      <c r="DN320">
        <v>22.999600000000001</v>
      </c>
      <c r="DO320">
        <v>24.827999999999999</v>
      </c>
      <c r="DP320">
        <v>30.0001</v>
      </c>
      <c r="DQ320">
        <v>24.910599999999999</v>
      </c>
      <c r="DR320">
        <v>24.921500000000002</v>
      </c>
      <c r="DS320">
        <v>40.780099999999997</v>
      </c>
      <c r="DT320">
        <v>27.778700000000001</v>
      </c>
      <c r="DU320">
        <v>82.128600000000006</v>
      </c>
      <c r="DV320">
        <v>23</v>
      </c>
      <c r="DW320">
        <v>1025.17</v>
      </c>
      <c r="DX320">
        <v>19</v>
      </c>
      <c r="DY320">
        <v>101.108</v>
      </c>
      <c r="DZ320">
        <v>105.078</v>
      </c>
    </row>
    <row r="321" spans="1:130" x14ac:dyDescent="0.25">
      <c r="A321">
        <v>305</v>
      </c>
      <c r="B321">
        <v>1560442600.5999999</v>
      </c>
      <c r="C321">
        <v>608.09999990463302</v>
      </c>
      <c r="D321" t="s">
        <v>852</v>
      </c>
      <c r="E321" t="s">
        <v>853</v>
      </c>
      <c r="G321">
        <v>1560442591.26071</v>
      </c>
      <c r="H321">
        <f t="shared" si="116"/>
        <v>9.7872363683796184E-4</v>
      </c>
      <c r="I321">
        <f t="shared" si="117"/>
        <v>27.199562731803564</v>
      </c>
      <c r="J321">
        <f t="shared" si="118"/>
        <v>957.541285714286</v>
      </c>
      <c r="K321">
        <f t="shared" si="119"/>
        <v>508.43325305688927</v>
      </c>
      <c r="L321">
        <f t="shared" si="120"/>
        <v>50.610695990619575</v>
      </c>
      <c r="M321">
        <f t="shared" si="121"/>
        <v>95.316013691831188</v>
      </c>
      <c r="N321">
        <f t="shared" si="122"/>
        <v>0.10088938659397381</v>
      </c>
      <c r="O321">
        <f t="shared" si="123"/>
        <v>3</v>
      </c>
      <c r="P321">
        <f t="shared" si="124"/>
        <v>9.9220995695152581E-2</v>
      </c>
      <c r="Q321">
        <f t="shared" si="125"/>
        <v>6.2160889291305713E-2</v>
      </c>
      <c r="R321">
        <f t="shared" si="126"/>
        <v>215.02188483985174</v>
      </c>
      <c r="S321">
        <f t="shared" si="127"/>
        <v>24.432483074770158</v>
      </c>
      <c r="T321">
        <f t="shared" si="128"/>
        <v>24.0401392857143</v>
      </c>
      <c r="U321">
        <f t="shared" si="129"/>
        <v>3.0022034733083642</v>
      </c>
      <c r="V321">
        <f t="shared" si="130"/>
        <v>70.633975637017258</v>
      </c>
      <c r="W321">
        <f t="shared" si="131"/>
        <v>2.0452029073554239</v>
      </c>
      <c r="X321">
        <f t="shared" si="132"/>
        <v>2.8954945391514837</v>
      </c>
      <c r="Y321">
        <f t="shared" si="133"/>
        <v>0.95700056595294036</v>
      </c>
      <c r="Z321">
        <f t="shared" si="134"/>
        <v>-43.161712384554114</v>
      </c>
      <c r="AA321">
        <f t="shared" si="135"/>
        <v>-97.250123914288281</v>
      </c>
      <c r="AB321">
        <f t="shared" si="136"/>
        <v>-6.770279847053903</v>
      </c>
      <c r="AC321">
        <f t="shared" si="137"/>
        <v>67.839768693955449</v>
      </c>
      <c r="AD321">
        <v>0</v>
      </c>
      <c r="AE321">
        <v>0</v>
      </c>
      <c r="AF321">
        <v>3</v>
      </c>
      <c r="AG321">
        <v>5</v>
      </c>
      <c r="AH321">
        <v>1</v>
      </c>
      <c r="AI321">
        <f t="shared" si="138"/>
        <v>1</v>
      </c>
      <c r="AJ321">
        <f t="shared" si="139"/>
        <v>0</v>
      </c>
      <c r="AK321">
        <f t="shared" si="140"/>
        <v>67871.202800312138</v>
      </c>
      <c r="AL321">
        <f t="shared" si="141"/>
        <v>1200.0003571428599</v>
      </c>
      <c r="AM321">
        <f t="shared" si="142"/>
        <v>963.3602955000049</v>
      </c>
      <c r="AN321">
        <f t="shared" si="143"/>
        <v>0.80280000732142864</v>
      </c>
      <c r="AO321">
        <f t="shared" si="144"/>
        <v>0.22319986182142862</v>
      </c>
      <c r="AP321">
        <v>10</v>
      </c>
      <c r="AQ321">
        <v>1</v>
      </c>
      <c r="AR321" t="s">
        <v>237</v>
      </c>
      <c r="AS321">
        <v>1560442591.26071</v>
      </c>
      <c r="AT321">
        <v>957.541285714286</v>
      </c>
      <c r="AU321">
        <v>1004.42582142857</v>
      </c>
      <c r="AV321">
        <v>20.546035714285701</v>
      </c>
      <c r="AW321">
        <v>18.948685714285698</v>
      </c>
      <c r="AX321">
        <v>600.12817857142898</v>
      </c>
      <c r="AY321">
        <v>99.441864285714303</v>
      </c>
      <c r="AZ321">
        <v>0.10059421071428599</v>
      </c>
      <c r="BA321">
        <v>23.438849999999999</v>
      </c>
      <c r="BB321">
        <v>24.1676035714286</v>
      </c>
      <c r="BC321">
        <v>23.912675</v>
      </c>
      <c r="BD321">
        <v>0</v>
      </c>
      <c r="BE321">
        <v>0</v>
      </c>
      <c r="BF321">
        <v>12997.478571428601</v>
      </c>
      <c r="BG321">
        <v>1041.0292857142899</v>
      </c>
      <c r="BH321">
        <v>21.287614285714302</v>
      </c>
      <c r="BI321">
        <v>1200.0003571428599</v>
      </c>
      <c r="BJ321">
        <v>0.33000153571428598</v>
      </c>
      <c r="BK321">
        <v>0.32999917857142902</v>
      </c>
      <c r="BL321">
        <v>0.329998321428571</v>
      </c>
      <c r="BM321">
        <v>1.00010035714286E-2</v>
      </c>
      <c r="BN321">
        <v>26</v>
      </c>
      <c r="BO321">
        <v>17743.1535714286</v>
      </c>
      <c r="BP321">
        <v>1560439127</v>
      </c>
      <c r="BQ321" t="s">
        <v>238</v>
      </c>
      <c r="BR321">
        <v>2</v>
      </c>
      <c r="BS321">
        <v>-0.51400000000000001</v>
      </c>
      <c r="BT321">
        <v>2.4E-2</v>
      </c>
      <c r="BU321">
        <v>400</v>
      </c>
      <c r="BV321">
        <v>19</v>
      </c>
      <c r="BW321">
        <v>0.04</v>
      </c>
      <c r="BX321">
        <v>0.04</v>
      </c>
      <c r="BY321">
        <v>27.183428344367702</v>
      </c>
      <c r="BZ321">
        <v>0.27899082096800298</v>
      </c>
      <c r="CA321">
        <v>5.9022266117431499E-2</v>
      </c>
      <c r="CB321">
        <v>1</v>
      </c>
      <c r="CC321">
        <v>-46.859578048780499</v>
      </c>
      <c r="CD321">
        <v>-0.58250383275266404</v>
      </c>
      <c r="CE321">
        <v>0.10271463788193499</v>
      </c>
      <c r="CF321">
        <v>0</v>
      </c>
      <c r="CG321">
        <v>1.5971087804877999</v>
      </c>
      <c r="CH321">
        <v>6.3209059233397301E-3</v>
      </c>
      <c r="CI321">
        <v>1.56038799915659E-3</v>
      </c>
      <c r="CJ321">
        <v>1</v>
      </c>
      <c r="CK321">
        <v>2</v>
      </c>
      <c r="CL321">
        <v>3</v>
      </c>
      <c r="CM321" t="s">
        <v>254</v>
      </c>
      <c r="CN321">
        <v>1.8608100000000001</v>
      </c>
      <c r="CO321">
        <v>1.8577600000000001</v>
      </c>
      <c r="CP321">
        <v>1.8605</v>
      </c>
      <c r="CQ321">
        <v>1.8533299999999999</v>
      </c>
      <c r="CR321">
        <v>1.8519300000000001</v>
      </c>
      <c r="CS321">
        <v>1.85273</v>
      </c>
      <c r="CT321">
        <v>1.8564000000000001</v>
      </c>
      <c r="CU321">
        <v>1.86266</v>
      </c>
      <c r="CV321" t="s">
        <v>240</v>
      </c>
      <c r="CW321" t="s">
        <v>19</v>
      </c>
      <c r="CX321" t="s">
        <v>19</v>
      </c>
      <c r="CY321" t="s">
        <v>19</v>
      </c>
      <c r="CZ321" t="s">
        <v>241</v>
      </c>
      <c r="DA321" t="s">
        <v>242</v>
      </c>
      <c r="DB321" t="s">
        <v>243</v>
      </c>
      <c r="DC321" t="s">
        <v>243</v>
      </c>
      <c r="DD321" t="s">
        <v>243</v>
      </c>
      <c r="DE321" t="s">
        <v>243</v>
      </c>
      <c r="DF321">
        <v>0</v>
      </c>
      <c r="DG321">
        <v>100</v>
      </c>
      <c r="DH321">
        <v>100</v>
      </c>
      <c r="DI321">
        <v>-0.51400000000000001</v>
      </c>
      <c r="DJ321">
        <v>2.4E-2</v>
      </c>
      <c r="DK321">
        <v>3</v>
      </c>
      <c r="DL321">
        <v>621.61199999999997</v>
      </c>
      <c r="DM321">
        <v>288.03899999999999</v>
      </c>
      <c r="DN321">
        <v>22.999600000000001</v>
      </c>
      <c r="DO321">
        <v>24.827999999999999</v>
      </c>
      <c r="DP321">
        <v>30.0002</v>
      </c>
      <c r="DQ321">
        <v>24.910599999999999</v>
      </c>
      <c r="DR321">
        <v>24.921500000000002</v>
      </c>
      <c r="DS321">
        <v>40.897399999999998</v>
      </c>
      <c r="DT321">
        <v>27.778700000000001</v>
      </c>
      <c r="DU321">
        <v>82.128600000000006</v>
      </c>
      <c r="DV321">
        <v>23</v>
      </c>
      <c r="DW321">
        <v>1030.17</v>
      </c>
      <c r="DX321">
        <v>19</v>
      </c>
      <c r="DY321">
        <v>101.108</v>
      </c>
      <c r="DZ321">
        <v>105.078</v>
      </c>
    </row>
    <row r="322" spans="1:130" x14ac:dyDescent="0.25">
      <c r="A322">
        <v>306</v>
      </c>
      <c r="B322">
        <v>1560442602.5999999</v>
      </c>
      <c r="C322">
        <v>610.09999990463302</v>
      </c>
      <c r="D322" t="s">
        <v>854</v>
      </c>
      <c r="E322" t="s">
        <v>855</v>
      </c>
      <c r="G322">
        <v>1560442593.26071</v>
      </c>
      <c r="H322">
        <f t="shared" si="116"/>
        <v>9.788007561213328E-4</v>
      </c>
      <c r="I322">
        <f t="shared" si="117"/>
        <v>27.2075565061551</v>
      </c>
      <c r="J322">
        <f t="shared" si="118"/>
        <v>960.88096428571396</v>
      </c>
      <c r="K322">
        <f t="shared" si="119"/>
        <v>511.81913509727576</v>
      </c>
      <c r="L322">
        <f t="shared" si="120"/>
        <v>50.94742428587373</v>
      </c>
      <c r="M322">
        <f t="shared" si="121"/>
        <v>95.647870153153875</v>
      </c>
      <c r="N322">
        <f t="shared" si="122"/>
        <v>0.10094149947482309</v>
      </c>
      <c r="O322">
        <f t="shared" si="123"/>
        <v>3</v>
      </c>
      <c r="P322">
        <f t="shared" si="124"/>
        <v>9.9271398832634847E-2</v>
      </c>
      <c r="Q322">
        <f t="shared" si="125"/>
        <v>6.219254159730344E-2</v>
      </c>
      <c r="R322">
        <f t="shared" si="126"/>
        <v>215.02192437739654</v>
      </c>
      <c r="S322">
        <f t="shared" si="127"/>
        <v>24.431032432020501</v>
      </c>
      <c r="T322">
        <f t="shared" si="128"/>
        <v>24.037267857142851</v>
      </c>
      <c r="U322">
        <f t="shared" si="129"/>
        <v>3.0016858294339754</v>
      </c>
      <c r="V322">
        <f t="shared" si="130"/>
        <v>70.636479497956898</v>
      </c>
      <c r="W322">
        <f t="shared" si="131"/>
        <v>2.0450987130778402</v>
      </c>
      <c r="X322">
        <f t="shared" si="132"/>
        <v>2.8952443944166175</v>
      </c>
      <c r="Y322">
        <f t="shared" si="133"/>
        <v>0.95658711635613525</v>
      </c>
      <c r="Z322">
        <f t="shared" si="134"/>
        <v>-43.165113344950775</v>
      </c>
      <c r="AA322">
        <f t="shared" si="135"/>
        <v>-97.017339599991971</v>
      </c>
      <c r="AB322">
        <f t="shared" si="136"/>
        <v>-6.7539270963573319</v>
      </c>
      <c r="AC322">
        <f t="shared" si="137"/>
        <v>68.085544336096461</v>
      </c>
      <c r="AD322">
        <v>0</v>
      </c>
      <c r="AE322">
        <v>0</v>
      </c>
      <c r="AF322">
        <v>3</v>
      </c>
      <c r="AG322">
        <v>5</v>
      </c>
      <c r="AH322">
        <v>1</v>
      </c>
      <c r="AI322">
        <f t="shared" si="138"/>
        <v>1</v>
      </c>
      <c r="AJ322">
        <f t="shared" si="139"/>
        <v>0</v>
      </c>
      <c r="AK322">
        <f t="shared" si="140"/>
        <v>67877.7577865973</v>
      </c>
      <c r="AL322">
        <f t="shared" si="141"/>
        <v>1200.0003571428599</v>
      </c>
      <c r="AM322">
        <f t="shared" si="142"/>
        <v>963.36051364292632</v>
      </c>
      <c r="AN322">
        <f t="shared" si="143"/>
        <v>0.80280018910714235</v>
      </c>
      <c r="AO322">
        <f t="shared" si="144"/>
        <v>0.22319985232142839</v>
      </c>
      <c r="AP322">
        <v>10</v>
      </c>
      <c r="AQ322">
        <v>1</v>
      </c>
      <c r="AR322" t="s">
        <v>237</v>
      </c>
      <c r="AS322">
        <v>1560442593.26071</v>
      </c>
      <c r="AT322">
        <v>960.88096428571396</v>
      </c>
      <c r="AU322">
        <v>1007.78264285714</v>
      </c>
      <c r="AV322">
        <v>20.545114285714298</v>
      </c>
      <c r="AW322">
        <v>18.947696428571401</v>
      </c>
      <c r="AX322">
        <v>600.15053571428598</v>
      </c>
      <c r="AY322">
        <v>99.441182142857201</v>
      </c>
      <c r="AZ322">
        <v>0.10066925</v>
      </c>
      <c r="BA322">
        <v>23.437417857142901</v>
      </c>
      <c r="BB322">
        <v>24.1639535714286</v>
      </c>
      <c r="BC322">
        <v>23.910582142857098</v>
      </c>
      <c r="BD322">
        <v>0</v>
      </c>
      <c r="BE322">
        <v>0</v>
      </c>
      <c r="BF322">
        <v>12998.907142857101</v>
      </c>
      <c r="BG322">
        <v>1041.02535714286</v>
      </c>
      <c r="BH322">
        <v>21.363346428571401</v>
      </c>
      <c r="BI322">
        <v>1200.0003571428599</v>
      </c>
      <c r="BJ322">
        <v>0.33000210714285699</v>
      </c>
      <c r="BK322">
        <v>0.32999807142857102</v>
      </c>
      <c r="BL322">
        <v>0.32999885714285698</v>
      </c>
      <c r="BM322">
        <v>1.0001017857142899E-2</v>
      </c>
      <c r="BN322">
        <v>26</v>
      </c>
      <c r="BO322">
        <v>17743.157142857101</v>
      </c>
      <c r="BP322">
        <v>1560439127</v>
      </c>
      <c r="BQ322" t="s">
        <v>238</v>
      </c>
      <c r="BR322">
        <v>2</v>
      </c>
      <c r="BS322">
        <v>-0.51400000000000001</v>
      </c>
      <c r="BT322">
        <v>2.4E-2</v>
      </c>
      <c r="BU322">
        <v>400</v>
      </c>
      <c r="BV322">
        <v>19</v>
      </c>
      <c r="BW322">
        <v>0.04</v>
      </c>
      <c r="BX322">
        <v>0.04</v>
      </c>
      <c r="BY322">
        <v>27.196103505745601</v>
      </c>
      <c r="BZ322">
        <v>0.16864497886900601</v>
      </c>
      <c r="CA322">
        <v>5.1275917040852499E-2</v>
      </c>
      <c r="CB322">
        <v>1</v>
      </c>
      <c r="CC322">
        <v>-46.884751219512196</v>
      </c>
      <c r="CD322">
        <v>-0.27941811846686998</v>
      </c>
      <c r="CE322">
        <v>8.0934813040664993E-2</v>
      </c>
      <c r="CF322">
        <v>1</v>
      </c>
      <c r="CG322">
        <v>1.5972290243902401</v>
      </c>
      <c r="CH322">
        <v>1.9250174216033701E-3</v>
      </c>
      <c r="CI322">
        <v>1.46097662771249E-3</v>
      </c>
      <c r="CJ322">
        <v>1</v>
      </c>
      <c r="CK322">
        <v>3</v>
      </c>
      <c r="CL322">
        <v>3</v>
      </c>
      <c r="CM322" t="s">
        <v>239</v>
      </c>
      <c r="CN322">
        <v>1.8608100000000001</v>
      </c>
      <c r="CO322">
        <v>1.8577600000000001</v>
      </c>
      <c r="CP322">
        <v>1.8605</v>
      </c>
      <c r="CQ322">
        <v>1.8533299999999999</v>
      </c>
      <c r="CR322">
        <v>1.8519000000000001</v>
      </c>
      <c r="CS322">
        <v>1.8527400000000001</v>
      </c>
      <c r="CT322">
        <v>1.8564000000000001</v>
      </c>
      <c r="CU322">
        <v>1.86266</v>
      </c>
      <c r="CV322" t="s">
        <v>240</v>
      </c>
      <c r="CW322" t="s">
        <v>19</v>
      </c>
      <c r="CX322" t="s">
        <v>19</v>
      </c>
      <c r="CY322" t="s">
        <v>19</v>
      </c>
      <c r="CZ322" t="s">
        <v>241</v>
      </c>
      <c r="DA322" t="s">
        <v>242</v>
      </c>
      <c r="DB322" t="s">
        <v>243</v>
      </c>
      <c r="DC322" t="s">
        <v>243</v>
      </c>
      <c r="DD322" t="s">
        <v>243</v>
      </c>
      <c r="DE322" t="s">
        <v>243</v>
      </c>
      <c r="DF322">
        <v>0</v>
      </c>
      <c r="DG322">
        <v>100</v>
      </c>
      <c r="DH322">
        <v>100</v>
      </c>
      <c r="DI322">
        <v>-0.51400000000000001</v>
      </c>
      <c r="DJ322">
        <v>2.4E-2</v>
      </c>
      <c r="DK322">
        <v>3</v>
      </c>
      <c r="DL322">
        <v>621.63199999999995</v>
      </c>
      <c r="DM322">
        <v>288.11700000000002</v>
      </c>
      <c r="DN322">
        <v>22.999600000000001</v>
      </c>
      <c r="DO322">
        <v>24.827999999999999</v>
      </c>
      <c r="DP322">
        <v>30.000299999999999</v>
      </c>
      <c r="DQ322">
        <v>24.910599999999999</v>
      </c>
      <c r="DR322">
        <v>24.921500000000002</v>
      </c>
      <c r="DS322">
        <v>40.973999999999997</v>
      </c>
      <c r="DT322">
        <v>27.778700000000001</v>
      </c>
      <c r="DU322">
        <v>82.128600000000006</v>
      </c>
      <c r="DV322">
        <v>23</v>
      </c>
      <c r="DW322">
        <v>1035.17</v>
      </c>
      <c r="DX322">
        <v>19</v>
      </c>
      <c r="DY322">
        <v>101.10899999999999</v>
      </c>
      <c r="DZ322">
        <v>105.078</v>
      </c>
    </row>
    <row r="323" spans="1:130" x14ac:dyDescent="0.25">
      <c r="A323">
        <v>307</v>
      </c>
      <c r="B323">
        <v>1560442604.5999999</v>
      </c>
      <c r="C323">
        <v>612.09999990463302</v>
      </c>
      <c r="D323" t="s">
        <v>856</v>
      </c>
      <c r="E323" t="s">
        <v>857</v>
      </c>
      <c r="G323">
        <v>1560442595.26071</v>
      </c>
      <c r="H323">
        <f t="shared" si="116"/>
        <v>9.7859232853475401E-4</v>
      </c>
      <c r="I323">
        <f t="shared" si="117"/>
        <v>27.195269455427205</v>
      </c>
      <c r="J323">
        <f t="shared" si="118"/>
        <v>964.22050000000002</v>
      </c>
      <c r="K323">
        <f t="shared" si="119"/>
        <v>515.22790016579347</v>
      </c>
      <c r="L323">
        <f t="shared" si="120"/>
        <v>51.286283582692015</v>
      </c>
      <c r="M323">
        <f t="shared" si="121"/>
        <v>95.97944129836975</v>
      </c>
      <c r="N323">
        <f t="shared" si="122"/>
        <v>0.10092377698399628</v>
      </c>
      <c r="O323">
        <f t="shared" si="123"/>
        <v>3</v>
      </c>
      <c r="P323">
        <f t="shared" si="124"/>
        <v>9.9254257886062111E-2</v>
      </c>
      <c r="Q323">
        <f t="shared" si="125"/>
        <v>6.2181777368199756E-2</v>
      </c>
      <c r="R323">
        <f t="shared" si="126"/>
        <v>215.02188394235441</v>
      </c>
      <c r="S323">
        <f t="shared" si="127"/>
        <v>24.430400074348757</v>
      </c>
      <c r="T323">
        <f t="shared" si="128"/>
        <v>24.036467857142849</v>
      </c>
      <c r="U323">
        <f t="shared" si="129"/>
        <v>3.0015416241452058</v>
      </c>
      <c r="V323">
        <f t="shared" si="130"/>
        <v>70.636011309460571</v>
      </c>
      <c r="W323">
        <f t="shared" si="131"/>
        <v>2.0450005618188505</v>
      </c>
      <c r="X323">
        <f t="shared" si="132"/>
        <v>2.8951246310604675</v>
      </c>
      <c r="Y323">
        <f t="shared" si="133"/>
        <v>0.95654106232635527</v>
      </c>
      <c r="Z323">
        <f t="shared" si="134"/>
        <v>-43.155921688382655</v>
      </c>
      <c r="AA323">
        <f t="shared" si="135"/>
        <v>-96.99885548572</v>
      </c>
      <c r="AB323">
        <f t="shared" si="136"/>
        <v>-6.7525895958784146</v>
      </c>
      <c r="AC323">
        <f t="shared" si="137"/>
        <v>68.11451717237334</v>
      </c>
      <c r="AD323">
        <v>0</v>
      </c>
      <c r="AE323">
        <v>0</v>
      </c>
      <c r="AF323">
        <v>3</v>
      </c>
      <c r="AG323">
        <v>5</v>
      </c>
      <c r="AH323">
        <v>1</v>
      </c>
      <c r="AI323">
        <f t="shared" si="138"/>
        <v>1</v>
      </c>
      <c r="AJ323">
        <f t="shared" si="139"/>
        <v>0</v>
      </c>
      <c r="AK323">
        <f t="shared" si="140"/>
        <v>67881.773859813082</v>
      </c>
      <c r="AL323">
        <f t="shared" si="141"/>
        <v>1200</v>
      </c>
      <c r="AM323">
        <f t="shared" si="142"/>
        <v>963.36036685714305</v>
      </c>
      <c r="AN323">
        <f t="shared" si="143"/>
        <v>0.80280030571428584</v>
      </c>
      <c r="AO323">
        <f t="shared" si="144"/>
        <v>0.22319984435714291</v>
      </c>
      <c r="AP323">
        <v>10</v>
      </c>
      <c r="AQ323">
        <v>1</v>
      </c>
      <c r="AR323" t="s">
        <v>237</v>
      </c>
      <c r="AS323">
        <v>1560442595.26071</v>
      </c>
      <c r="AT323">
        <v>964.22050000000002</v>
      </c>
      <c r="AU323">
        <v>1011.10764285714</v>
      </c>
      <c r="AV323">
        <v>20.5443107142857</v>
      </c>
      <c r="AW323">
        <v>18.947203571428599</v>
      </c>
      <c r="AX323">
        <v>600.13996428571397</v>
      </c>
      <c r="AY323">
        <v>99.440389285714303</v>
      </c>
      <c r="AZ323">
        <v>0.100578053571429</v>
      </c>
      <c r="BA323">
        <v>23.4367321428571</v>
      </c>
      <c r="BB323">
        <v>24.162835714285698</v>
      </c>
      <c r="BC323">
        <v>23.9101</v>
      </c>
      <c r="BD323">
        <v>0</v>
      </c>
      <c r="BE323">
        <v>0</v>
      </c>
      <c r="BF323">
        <v>12999.8464285714</v>
      </c>
      <c r="BG323">
        <v>1041.0257142857099</v>
      </c>
      <c r="BH323">
        <v>21.4413607142857</v>
      </c>
      <c r="BI323">
        <v>1200</v>
      </c>
      <c r="BJ323">
        <v>0.330002464285714</v>
      </c>
      <c r="BK323">
        <v>0.32999725000000002</v>
      </c>
      <c r="BL323">
        <v>0.32999928571428599</v>
      </c>
      <c r="BM323">
        <v>1.00010428571429E-2</v>
      </c>
      <c r="BN323">
        <v>26</v>
      </c>
      <c r="BO323">
        <v>17743.1535714286</v>
      </c>
      <c r="BP323">
        <v>1560439127</v>
      </c>
      <c r="BQ323" t="s">
        <v>238</v>
      </c>
      <c r="BR323">
        <v>2</v>
      </c>
      <c r="BS323">
        <v>-0.51400000000000001</v>
      </c>
      <c r="BT323">
        <v>2.4E-2</v>
      </c>
      <c r="BU323">
        <v>400</v>
      </c>
      <c r="BV323">
        <v>19</v>
      </c>
      <c r="BW323">
        <v>0.04</v>
      </c>
      <c r="BX323">
        <v>0.04</v>
      </c>
      <c r="BY323">
        <v>27.1997688640765</v>
      </c>
      <c r="BZ323">
        <v>-0.15210061578533199</v>
      </c>
      <c r="CA323">
        <v>4.34349054132699E-2</v>
      </c>
      <c r="CB323">
        <v>1</v>
      </c>
      <c r="CC323">
        <v>-46.889580487804899</v>
      </c>
      <c r="CD323">
        <v>0.21091986062713799</v>
      </c>
      <c r="CE323">
        <v>7.1408728097778706E-2</v>
      </c>
      <c r="CF323">
        <v>1</v>
      </c>
      <c r="CG323">
        <v>1.59718219512195</v>
      </c>
      <c r="CH323">
        <v>-4.4686411149837801E-3</v>
      </c>
      <c r="CI323">
        <v>1.5157458313787399E-3</v>
      </c>
      <c r="CJ323">
        <v>1</v>
      </c>
      <c r="CK323">
        <v>3</v>
      </c>
      <c r="CL323">
        <v>3</v>
      </c>
      <c r="CM323" t="s">
        <v>239</v>
      </c>
      <c r="CN323">
        <v>1.8608100000000001</v>
      </c>
      <c r="CO323">
        <v>1.8577600000000001</v>
      </c>
      <c r="CP323">
        <v>1.8605</v>
      </c>
      <c r="CQ323">
        <v>1.8533299999999999</v>
      </c>
      <c r="CR323">
        <v>1.8518699999999999</v>
      </c>
      <c r="CS323">
        <v>1.85273</v>
      </c>
      <c r="CT323">
        <v>1.85639</v>
      </c>
      <c r="CU323">
        <v>1.86266</v>
      </c>
      <c r="CV323" t="s">
        <v>240</v>
      </c>
      <c r="CW323" t="s">
        <v>19</v>
      </c>
      <c r="CX323" t="s">
        <v>19</v>
      </c>
      <c r="CY323" t="s">
        <v>19</v>
      </c>
      <c r="CZ323" t="s">
        <v>241</v>
      </c>
      <c r="DA323" t="s">
        <v>242</v>
      </c>
      <c r="DB323" t="s">
        <v>243</v>
      </c>
      <c r="DC323" t="s">
        <v>243</v>
      </c>
      <c r="DD323" t="s">
        <v>243</v>
      </c>
      <c r="DE323" t="s">
        <v>243</v>
      </c>
      <c r="DF323">
        <v>0</v>
      </c>
      <c r="DG323">
        <v>100</v>
      </c>
      <c r="DH323">
        <v>100</v>
      </c>
      <c r="DI323">
        <v>-0.51400000000000001</v>
      </c>
      <c r="DJ323">
        <v>2.4E-2</v>
      </c>
      <c r="DK323">
        <v>3</v>
      </c>
      <c r="DL323">
        <v>621.29700000000003</v>
      </c>
      <c r="DM323">
        <v>288.07299999999998</v>
      </c>
      <c r="DN323">
        <v>22.999700000000001</v>
      </c>
      <c r="DO323">
        <v>24.827999999999999</v>
      </c>
      <c r="DP323">
        <v>30</v>
      </c>
      <c r="DQ323">
        <v>24.910599999999999</v>
      </c>
      <c r="DR323">
        <v>24.921500000000002</v>
      </c>
      <c r="DS323">
        <v>41.107399999999998</v>
      </c>
      <c r="DT323">
        <v>27.778700000000001</v>
      </c>
      <c r="DU323">
        <v>82.128600000000006</v>
      </c>
      <c r="DV323">
        <v>23</v>
      </c>
      <c r="DW323">
        <v>1035.17</v>
      </c>
      <c r="DX323">
        <v>19</v>
      </c>
      <c r="DY323">
        <v>101.11</v>
      </c>
      <c r="DZ323">
        <v>105.078</v>
      </c>
    </row>
    <row r="324" spans="1:130" x14ac:dyDescent="0.25">
      <c r="A324">
        <v>308</v>
      </c>
      <c r="B324">
        <v>1560442606.5999999</v>
      </c>
      <c r="C324">
        <v>614.09999990463302</v>
      </c>
      <c r="D324" t="s">
        <v>858</v>
      </c>
      <c r="E324" t="s">
        <v>859</v>
      </c>
      <c r="G324">
        <v>1560442597.26071</v>
      </c>
      <c r="H324">
        <f t="shared" si="116"/>
        <v>9.7835725183815624E-4</v>
      </c>
      <c r="I324">
        <f t="shared" si="117"/>
        <v>27.178018590787698</v>
      </c>
      <c r="J324">
        <f t="shared" si="118"/>
        <v>967.54764285714305</v>
      </c>
      <c r="K324">
        <f t="shared" si="119"/>
        <v>518.66367378606503</v>
      </c>
      <c r="L324">
        <f t="shared" si="120"/>
        <v>51.627785083947622</v>
      </c>
      <c r="M324">
        <f t="shared" si="121"/>
        <v>96.309697957587645</v>
      </c>
      <c r="N324">
        <f t="shared" si="122"/>
        <v>0.10089677604340828</v>
      </c>
      <c r="O324">
        <f t="shared" si="123"/>
        <v>3</v>
      </c>
      <c r="P324">
        <f t="shared" si="124"/>
        <v>9.9228142760522997E-2</v>
      </c>
      <c r="Q324">
        <f t="shared" si="125"/>
        <v>6.2165377521134005E-2</v>
      </c>
      <c r="R324">
        <f t="shared" si="126"/>
        <v>215.02198364038264</v>
      </c>
      <c r="S324">
        <f t="shared" si="127"/>
        <v>24.430453450202567</v>
      </c>
      <c r="T324">
        <f t="shared" si="128"/>
        <v>24.0361642857143</v>
      </c>
      <c r="U324">
        <f t="shared" si="129"/>
        <v>3.001486904973675</v>
      </c>
      <c r="V324">
        <f t="shared" si="130"/>
        <v>70.633701702008423</v>
      </c>
      <c r="W324">
        <f t="shared" si="131"/>
        <v>2.0449328146406125</v>
      </c>
      <c r="X324">
        <f t="shared" si="132"/>
        <v>2.8951233835483183</v>
      </c>
      <c r="Y324">
        <f t="shared" si="133"/>
        <v>0.95655409033306249</v>
      </c>
      <c r="Z324">
        <f t="shared" si="134"/>
        <v>-43.145554806062691</v>
      </c>
      <c r="AA324">
        <f t="shared" si="135"/>
        <v>-96.950912314288118</v>
      </c>
      <c r="AB324">
        <f t="shared" si="136"/>
        <v>-6.7492414173863677</v>
      </c>
      <c r="AC324">
        <f t="shared" si="137"/>
        <v>68.176275102645448</v>
      </c>
      <c r="AD324">
        <v>0</v>
      </c>
      <c r="AE324">
        <v>0</v>
      </c>
      <c r="AF324">
        <v>3</v>
      </c>
      <c r="AG324">
        <v>5</v>
      </c>
      <c r="AH324">
        <v>1</v>
      </c>
      <c r="AI324">
        <f t="shared" si="138"/>
        <v>1</v>
      </c>
      <c r="AJ324">
        <f t="shared" si="139"/>
        <v>0</v>
      </c>
      <c r="AK324">
        <f t="shared" si="140"/>
        <v>67882.966255576073</v>
      </c>
      <c r="AL324">
        <f t="shared" si="141"/>
        <v>1200.0003571428599</v>
      </c>
      <c r="AM324">
        <f t="shared" si="142"/>
        <v>963.36072921442087</v>
      </c>
      <c r="AN324">
        <f t="shared" si="143"/>
        <v>0.80280036875000105</v>
      </c>
      <c r="AO324">
        <f t="shared" si="144"/>
        <v>0.22319986389285745</v>
      </c>
      <c r="AP324">
        <v>10</v>
      </c>
      <c r="AQ324">
        <v>1</v>
      </c>
      <c r="AR324" t="s">
        <v>237</v>
      </c>
      <c r="AS324">
        <v>1560442597.26071</v>
      </c>
      <c r="AT324">
        <v>967.54764285714305</v>
      </c>
      <c r="AU324">
        <v>1014.41278571429</v>
      </c>
      <c r="AV324">
        <v>20.543828571428602</v>
      </c>
      <c r="AW324">
        <v>18.947046428571401</v>
      </c>
      <c r="AX324">
        <v>600.11821428571398</v>
      </c>
      <c r="AY324">
        <v>99.439535714285697</v>
      </c>
      <c r="AZ324">
        <v>0.10047006071428601</v>
      </c>
      <c r="BA324">
        <v>23.436724999999999</v>
      </c>
      <c r="BB324">
        <v>24.162542857142899</v>
      </c>
      <c r="BC324">
        <v>23.9097857142857</v>
      </c>
      <c r="BD324">
        <v>0</v>
      </c>
      <c r="BE324">
        <v>0</v>
      </c>
      <c r="BF324">
        <v>13000.225</v>
      </c>
      <c r="BG324">
        <v>1041.0321428571399</v>
      </c>
      <c r="BH324">
        <v>21.516300000000001</v>
      </c>
      <c r="BI324">
        <v>1200.0003571428599</v>
      </c>
      <c r="BJ324">
        <v>0.33000242857142897</v>
      </c>
      <c r="BK324">
        <v>0.32999717857142902</v>
      </c>
      <c r="BL324">
        <v>0.329999428571429</v>
      </c>
      <c r="BM324">
        <v>1.0001067857142901E-2</v>
      </c>
      <c r="BN324">
        <v>26</v>
      </c>
      <c r="BO324">
        <v>17743.1535714286</v>
      </c>
      <c r="BP324">
        <v>1560439127</v>
      </c>
      <c r="BQ324" t="s">
        <v>238</v>
      </c>
      <c r="BR324">
        <v>2</v>
      </c>
      <c r="BS324">
        <v>-0.51400000000000001</v>
      </c>
      <c r="BT324">
        <v>2.4E-2</v>
      </c>
      <c r="BU324">
        <v>400</v>
      </c>
      <c r="BV324">
        <v>19</v>
      </c>
      <c r="BW324">
        <v>0.04</v>
      </c>
      <c r="BX324">
        <v>0.04</v>
      </c>
      <c r="BY324">
        <v>27.188623605135501</v>
      </c>
      <c r="BZ324">
        <v>-0.37528006633043998</v>
      </c>
      <c r="CA324">
        <v>5.6705188754361098E-2</v>
      </c>
      <c r="CB324">
        <v>1</v>
      </c>
      <c r="CC324">
        <v>-46.875660975609797</v>
      </c>
      <c r="CD324">
        <v>0.44616376306623001</v>
      </c>
      <c r="CE324">
        <v>8.2966775242684004E-2</v>
      </c>
      <c r="CF324">
        <v>1</v>
      </c>
      <c r="CG324">
        <v>1.5970224390243899</v>
      </c>
      <c r="CH324">
        <v>-4.9089198606292401E-3</v>
      </c>
      <c r="CI324">
        <v>1.5160230072386999E-3</v>
      </c>
      <c r="CJ324">
        <v>1</v>
      </c>
      <c r="CK324">
        <v>3</v>
      </c>
      <c r="CL324">
        <v>3</v>
      </c>
      <c r="CM324" t="s">
        <v>239</v>
      </c>
      <c r="CN324">
        <v>1.8608100000000001</v>
      </c>
      <c r="CO324">
        <v>1.8577600000000001</v>
      </c>
      <c r="CP324">
        <v>1.8605</v>
      </c>
      <c r="CQ324">
        <v>1.8533299999999999</v>
      </c>
      <c r="CR324">
        <v>1.8518699999999999</v>
      </c>
      <c r="CS324">
        <v>1.8527199999999999</v>
      </c>
      <c r="CT324">
        <v>1.8563799999999999</v>
      </c>
      <c r="CU324">
        <v>1.86266</v>
      </c>
      <c r="CV324" t="s">
        <v>240</v>
      </c>
      <c r="CW324" t="s">
        <v>19</v>
      </c>
      <c r="CX324" t="s">
        <v>19</v>
      </c>
      <c r="CY324" t="s">
        <v>19</v>
      </c>
      <c r="CZ324" t="s">
        <v>241</v>
      </c>
      <c r="DA324" t="s">
        <v>242</v>
      </c>
      <c r="DB324" t="s">
        <v>243</v>
      </c>
      <c r="DC324" t="s">
        <v>243</v>
      </c>
      <c r="DD324" t="s">
        <v>243</v>
      </c>
      <c r="DE324" t="s">
        <v>243</v>
      </c>
      <c r="DF324">
        <v>0</v>
      </c>
      <c r="DG324">
        <v>100</v>
      </c>
      <c r="DH324">
        <v>100</v>
      </c>
      <c r="DI324">
        <v>-0.51400000000000001</v>
      </c>
      <c r="DJ324">
        <v>2.4E-2</v>
      </c>
      <c r="DK324">
        <v>3</v>
      </c>
      <c r="DL324">
        <v>620.76499999999999</v>
      </c>
      <c r="DM324">
        <v>288.10599999999999</v>
      </c>
      <c r="DN324">
        <v>22.999700000000001</v>
      </c>
      <c r="DO324">
        <v>24.827400000000001</v>
      </c>
      <c r="DP324">
        <v>30</v>
      </c>
      <c r="DQ324">
        <v>24.910599999999999</v>
      </c>
      <c r="DR324">
        <v>24.921500000000002</v>
      </c>
      <c r="DS324">
        <v>41.226599999999998</v>
      </c>
      <c r="DT324">
        <v>27.778700000000001</v>
      </c>
      <c r="DU324">
        <v>82.128600000000006</v>
      </c>
      <c r="DV324">
        <v>23</v>
      </c>
      <c r="DW324">
        <v>1040.17</v>
      </c>
      <c r="DX324">
        <v>19</v>
      </c>
      <c r="DY324">
        <v>101.10899999999999</v>
      </c>
      <c r="DZ324">
        <v>105.078</v>
      </c>
    </row>
    <row r="325" spans="1:130" x14ac:dyDescent="0.25">
      <c r="A325">
        <v>309</v>
      </c>
      <c r="B325">
        <v>1560442608.5999999</v>
      </c>
      <c r="C325">
        <v>616.09999990463302</v>
      </c>
      <c r="D325" t="s">
        <v>860</v>
      </c>
      <c r="E325" t="s">
        <v>861</v>
      </c>
      <c r="G325">
        <v>1560442599.26071</v>
      </c>
      <c r="H325">
        <f t="shared" si="116"/>
        <v>9.7822334728800485E-4</v>
      </c>
      <c r="I325">
        <f t="shared" si="117"/>
        <v>27.175661427658731</v>
      </c>
      <c r="J325">
        <f t="shared" si="118"/>
        <v>970.86082142857094</v>
      </c>
      <c r="K325">
        <f t="shared" si="119"/>
        <v>521.82601876328783</v>
      </c>
      <c r="L325">
        <f t="shared" si="120"/>
        <v>51.942169475894893</v>
      </c>
      <c r="M325">
        <f t="shared" si="121"/>
        <v>96.638756042988589</v>
      </c>
      <c r="N325">
        <f t="shared" si="122"/>
        <v>0.1008650017232476</v>
      </c>
      <c r="O325">
        <f t="shared" si="123"/>
        <v>3</v>
      </c>
      <c r="P325">
        <f t="shared" si="124"/>
        <v>9.9197410558755833E-2</v>
      </c>
      <c r="Q325">
        <f t="shared" si="125"/>
        <v>6.2146078256416784E-2</v>
      </c>
      <c r="R325">
        <f t="shared" si="126"/>
        <v>215.02221089051201</v>
      </c>
      <c r="S325">
        <f t="shared" si="127"/>
        <v>24.431195587097552</v>
      </c>
      <c r="T325">
        <f t="shared" si="128"/>
        <v>24.0367982142857</v>
      </c>
      <c r="U325">
        <f t="shared" si="129"/>
        <v>3.001601172469968</v>
      </c>
      <c r="V325">
        <f t="shared" si="130"/>
        <v>70.629193140997486</v>
      </c>
      <c r="W325">
        <f t="shared" si="131"/>
        <v>2.044889517516701</v>
      </c>
      <c r="X325">
        <f t="shared" si="132"/>
        <v>2.895246889532598</v>
      </c>
      <c r="Y325">
        <f t="shared" si="133"/>
        <v>0.95671165495326704</v>
      </c>
      <c r="Z325">
        <f t="shared" si="134"/>
        <v>-43.139649615401012</v>
      </c>
      <c r="AA325">
        <f t="shared" si="135"/>
        <v>-96.939070928575731</v>
      </c>
      <c r="AB325">
        <f t="shared" si="136"/>
        <v>-6.7484628254834229</v>
      </c>
      <c r="AC325">
        <f t="shared" si="137"/>
        <v>68.195027521051841</v>
      </c>
      <c r="AD325">
        <v>0</v>
      </c>
      <c r="AE325">
        <v>0</v>
      </c>
      <c r="AF325">
        <v>3</v>
      </c>
      <c r="AG325">
        <v>5</v>
      </c>
      <c r="AH325">
        <v>1</v>
      </c>
      <c r="AI325">
        <f t="shared" si="138"/>
        <v>1</v>
      </c>
      <c r="AJ325">
        <f t="shared" si="139"/>
        <v>0</v>
      </c>
      <c r="AK325">
        <f t="shared" si="140"/>
        <v>67886.095621513887</v>
      </c>
      <c r="AL325">
        <f t="shared" si="141"/>
        <v>1200.00178571429</v>
      </c>
      <c r="AM325">
        <f t="shared" si="142"/>
        <v>963.36180192912252</v>
      </c>
      <c r="AN325">
        <f t="shared" si="143"/>
        <v>0.80280030696428528</v>
      </c>
      <c r="AO325">
        <f t="shared" si="144"/>
        <v>0.22319985124999991</v>
      </c>
      <c r="AP325">
        <v>10</v>
      </c>
      <c r="AQ325">
        <v>1</v>
      </c>
      <c r="AR325" t="s">
        <v>237</v>
      </c>
      <c r="AS325">
        <v>1560442599.26071</v>
      </c>
      <c r="AT325">
        <v>970.86082142857094</v>
      </c>
      <c r="AU325">
        <v>1017.72785714286</v>
      </c>
      <c r="AV325">
        <v>20.54355</v>
      </c>
      <c r="AW325">
        <v>18.946964285714301</v>
      </c>
      <c r="AX325">
        <v>600.11007142857102</v>
      </c>
      <c r="AY325">
        <v>99.438842857142802</v>
      </c>
      <c r="AZ325">
        <v>0.100405107142857</v>
      </c>
      <c r="BA325">
        <v>23.437432142857102</v>
      </c>
      <c r="BB325">
        <v>24.163057142857099</v>
      </c>
      <c r="BC325">
        <v>23.9105392857143</v>
      </c>
      <c r="BD325">
        <v>0</v>
      </c>
      <c r="BE325">
        <v>0</v>
      </c>
      <c r="BF325">
        <v>13001.0285714286</v>
      </c>
      <c r="BG325">
        <v>1041.03714285714</v>
      </c>
      <c r="BH325">
        <v>21.587171428571398</v>
      </c>
      <c r="BI325">
        <v>1200.00178571429</v>
      </c>
      <c r="BJ325">
        <v>0.330002321428571</v>
      </c>
      <c r="BK325">
        <v>0.32999710714285702</v>
      </c>
      <c r="BL325">
        <v>0.3299995</v>
      </c>
      <c r="BM325">
        <v>1.0001089285714301E-2</v>
      </c>
      <c r="BN325">
        <v>26</v>
      </c>
      <c r="BO325">
        <v>17743.164285714302</v>
      </c>
      <c r="BP325">
        <v>1560439127</v>
      </c>
      <c r="BQ325" t="s">
        <v>238</v>
      </c>
      <c r="BR325">
        <v>2</v>
      </c>
      <c r="BS325">
        <v>-0.51400000000000001</v>
      </c>
      <c r="BT325">
        <v>2.4E-2</v>
      </c>
      <c r="BU325">
        <v>400</v>
      </c>
      <c r="BV325">
        <v>19</v>
      </c>
      <c r="BW325">
        <v>0.04</v>
      </c>
      <c r="BX325">
        <v>0.04</v>
      </c>
      <c r="BY325">
        <v>27.1815380847809</v>
      </c>
      <c r="BZ325">
        <v>-0.224868442527492</v>
      </c>
      <c r="CA325">
        <v>5.1837503495736202E-2</v>
      </c>
      <c r="CB325">
        <v>1</v>
      </c>
      <c r="CC325">
        <v>-46.8738121951219</v>
      </c>
      <c r="CD325">
        <v>0.15508013937283099</v>
      </c>
      <c r="CE325">
        <v>8.11416713340853E-2</v>
      </c>
      <c r="CF325">
        <v>1</v>
      </c>
      <c r="CG325">
        <v>1.59670951219512</v>
      </c>
      <c r="CH325">
        <v>-2.3351916376323899E-3</v>
      </c>
      <c r="CI325">
        <v>1.3575119839016601E-3</v>
      </c>
      <c r="CJ325">
        <v>1</v>
      </c>
      <c r="CK325">
        <v>3</v>
      </c>
      <c r="CL325">
        <v>3</v>
      </c>
      <c r="CM325" t="s">
        <v>239</v>
      </c>
      <c r="CN325">
        <v>1.8608100000000001</v>
      </c>
      <c r="CO325">
        <v>1.8577600000000001</v>
      </c>
      <c r="CP325">
        <v>1.8605100000000001</v>
      </c>
      <c r="CQ325">
        <v>1.8533299999999999</v>
      </c>
      <c r="CR325">
        <v>1.85185</v>
      </c>
      <c r="CS325">
        <v>1.8527199999999999</v>
      </c>
      <c r="CT325">
        <v>1.85639</v>
      </c>
      <c r="CU325">
        <v>1.8626400000000001</v>
      </c>
      <c r="CV325" t="s">
        <v>240</v>
      </c>
      <c r="CW325" t="s">
        <v>19</v>
      </c>
      <c r="CX325" t="s">
        <v>19</v>
      </c>
      <c r="CY325" t="s">
        <v>19</v>
      </c>
      <c r="CZ325" t="s">
        <v>241</v>
      </c>
      <c r="DA325" t="s">
        <v>242</v>
      </c>
      <c r="DB325" t="s">
        <v>243</v>
      </c>
      <c r="DC325" t="s">
        <v>243</v>
      </c>
      <c r="DD325" t="s">
        <v>243</v>
      </c>
      <c r="DE325" t="s">
        <v>243</v>
      </c>
      <c r="DF325">
        <v>0</v>
      </c>
      <c r="DG325">
        <v>100</v>
      </c>
      <c r="DH325">
        <v>100</v>
      </c>
      <c r="DI325">
        <v>-0.51400000000000001</v>
      </c>
      <c r="DJ325">
        <v>2.4E-2</v>
      </c>
      <c r="DK325">
        <v>3</v>
      </c>
      <c r="DL325">
        <v>621.33699999999999</v>
      </c>
      <c r="DM325">
        <v>287.94099999999997</v>
      </c>
      <c r="DN325">
        <v>22.999700000000001</v>
      </c>
      <c r="DO325">
        <v>24.8264</v>
      </c>
      <c r="DP325">
        <v>30</v>
      </c>
      <c r="DQ325">
        <v>24.910599999999999</v>
      </c>
      <c r="DR325">
        <v>24.922000000000001</v>
      </c>
      <c r="DS325">
        <v>41.296300000000002</v>
      </c>
      <c r="DT325">
        <v>27.778700000000001</v>
      </c>
      <c r="DU325">
        <v>82.128600000000006</v>
      </c>
      <c r="DV325">
        <v>23</v>
      </c>
      <c r="DW325">
        <v>1045.17</v>
      </c>
      <c r="DX325">
        <v>19</v>
      </c>
      <c r="DY325">
        <v>101.108</v>
      </c>
      <c r="DZ325">
        <v>105.07899999999999</v>
      </c>
    </row>
    <row r="326" spans="1:130" x14ac:dyDescent="0.25">
      <c r="A326">
        <v>310</v>
      </c>
      <c r="B326">
        <v>1560442610.5999999</v>
      </c>
      <c r="C326">
        <v>618.09999990463302</v>
      </c>
      <c r="D326" t="s">
        <v>862</v>
      </c>
      <c r="E326" t="s">
        <v>863</v>
      </c>
      <c r="G326">
        <v>1560442601.26071</v>
      </c>
      <c r="H326">
        <f t="shared" si="116"/>
        <v>9.7827624544883978E-4</v>
      </c>
      <c r="I326">
        <f t="shared" si="117"/>
        <v>27.187437397058673</v>
      </c>
      <c r="J326">
        <f t="shared" si="118"/>
        <v>974.16971428571401</v>
      </c>
      <c r="K326">
        <f t="shared" si="119"/>
        <v>524.76611611570843</v>
      </c>
      <c r="L326">
        <f t="shared" si="120"/>
        <v>52.234550241306124</v>
      </c>
      <c r="M326">
        <f t="shared" si="121"/>
        <v>96.96761151628165</v>
      </c>
      <c r="N326">
        <f t="shared" si="122"/>
        <v>0.10083552114598028</v>
      </c>
      <c r="O326">
        <f t="shared" si="123"/>
        <v>3</v>
      </c>
      <c r="P326">
        <f t="shared" si="124"/>
        <v>9.9168896584551094E-2</v>
      </c>
      <c r="Q326">
        <f t="shared" si="125"/>
        <v>6.2128172023810671E-2</v>
      </c>
      <c r="R326">
        <f t="shared" si="126"/>
        <v>215.02225634359618</v>
      </c>
      <c r="S326">
        <f t="shared" si="127"/>
        <v>24.432610001423971</v>
      </c>
      <c r="T326">
        <f t="shared" si="128"/>
        <v>24.038444642857151</v>
      </c>
      <c r="U326">
        <f t="shared" si="129"/>
        <v>3.0018979638474463</v>
      </c>
      <c r="V326">
        <f t="shared" si="130"/>
        <v>70.622293756827744</v>
      </c>
      <c r="W326">
        <f t="shared" si="131"/>
        <v>2.0448659808333156</v>
      </c>
      <c r="X326">
        <f t="shared" si="132"/>
        <v>2.8954964106297076</v>
      </c>
      <c r="Y326">
        <f t="shared" si="133"/>
        <v>0.95703198301413073</v>
      </c>
      <c r="Z326">
        <f t="shared" si="134"/>
        <v>-43.141982424293836</v>
      </c>
      <c r="AA326">
        <f t="shared" si="135"/>
        <v>-96.974306271432326</v>
      </c>
      <c r="AB326">
        <f t="shared" si="136"/>
        <v>-6.7510206939631185</v>
      </c>
      <c r="AC326">
        <f t="shared" si="137"/>
        <v>68.154946953906901</v>
      </c>
      <c r="AD326">
        <v>0</v>
      </c>
      <c r="AE326">
        <v>0</v>
      </c>
      <c r="AF326">
        <v>3</v>
      </c>
      <c r="AG326">
        <v>5</v>
      </c>
      <c r="AH326">
        <v>1</v>
      </c>
      <c r="AI326">
        <f t="shared" si="138"/>
        <v>1</v>
      </c>
      <c r="AJ326">
        <f t="shared" si="139"/>
        <v>0</v>
      </c>
      <c r="AK326">
        <f t="shared" si="140"/>
        <v>67888.562881696285</v>
      </c>
      <c r="AL326">
        <f t="shared" si="141"/>
        <v>1200.00178571429</v>
      </c>
      <c r="AM326">
        <f t="shared" si="142"/>
        <v>963.36196071507391</v>
      </c>
      <c r="AN326">
        <f t="shared" si="143"/>
        <v>0.80280043928571454</v>
      </c>
      <c r="AO326">
        <f t="shared" si="144"/>
        <v>0.22319986164285727</v>
      </c>
      <c r="AP326">
        <v>10</v>
      </c>
      <c r="AQ326">
        <v>1</v>
      </c>
      <c r="AR326" t="s">
        <v>237</v>
      </c>
      <c r="AS326">
        <v>1560442601.26071</v>
      </c>
      <c r="AT326">
        <v>974.16971428571401</v>
      </c>
      <c r="AU326">
        <v>1021.06214285714</v>
      </c>
      <c r="AV326">
        <v>20.543421428571399</v>
      </c>
      <c r="AW326">
        <v>18.946739285714301</v>
      </c>
      <c r="AX326">
        <v>600.10635714285695</v>
      </c>
      <c r="AY326">
        <v>99.438353571428607</v>
      </c>
      <c r="AZ326">
        <v>0.10037165714285699</v>
      </c>
      <c r="BA326">
        <v>23.438860714285699</v>
      </c>
      <c r="BB326">
        <v>24.164792857142899</v>
      </c>
      <c r="BC326">
        <v>23.912096428571399</v>
      </c>
      <c r="BD326">
        <v>0</v>
      </c>
      <c r="BE326">
        <v>0</v>
      </c>
      <c r="BF326">
        <v>13001.6964285714</v>
      </c>
      <c r="BG326">
        <v>1041.04</v>
      </c>
      <c r="BH326">
        <v>21.651592857142901</v>
      </c>
      <c r="BI326">
        <v>1200.00178571429</v>
      </c>
      <c r="BJ326">
        <v>0.330002535714286</v>
      </c>
      <c r="BK326">
        <v>0.329996464285714</v>
      </c>
      <c r="BL326">
        <v>0.32999992857142901</v>
      </c>
      <c r="BM326">
        <v>1.00011285714286E-2</v>
      </c>
      <c r="BN326">
        <v>26</v>
      </c>
      <c r="BO326">
        <v>17743.164285714302</v>
      </c>
      <c r="BP326">
        <v>1560439127</v>
      </c>
      <c r="BQ326" t="s">
        <v>238</v>
      </c>
      <c r="BR326">
        <v>2</v>
      </c>
      <c r="BS326">
        <v>-0.51400000000000001</v>
      </c>
      <c r="BT326">
        <v>2.4E-2</v>
      </c>
      <c r="BU326">
        <v>400</v>
      </c>
      <c r="BV326">
        <v>19</v>
      </c>
      <c r="BW326">
        <v>0.04</v>
      </c>
      <c r="BX326">
        <v>0.04</v>
      </c>
      <c r="BY326">
        <v>27.1833426645718</v>
      </c>
      <c r="BZ326">
        <v>3.6799399921375202E-2</v>
      </c>
      <c r="CA326">
        <v>5.5100949707979102E-2</v>
      </c>
      <c r="CB326">
        <v>1</v>
      </c>
      <c r="CC326">
        <v>-46.884773170731698</v>
      </c>
      <c r="CD326">
        <v>-0.306510104529713</v>
      </c>
      <c r="CE326">
        <v>9.6859556422865298E-2</v>
      </c>
      <c r="CF326">
        <v>1</v>
      </c>
      <c r="CG326">
        <v>1.5965753658536599</v>
      </c>
      <c r="CH326">
        <v>-1.0676655052262499E-3</v>
      </c>
      <c r="CI326">
        <v>1.3117110359224899E-3</v>
      </c>
      <c r="CJ326">
        <v>1</v>
      </c>
      <c r="CK326">
        <v>3</v>
      </c>
      <c r="CL326">
        <v>3</v>
      </c>
      <c r="CM326" t="s">
        <v>239</v>
      </c>
      <c r="CN326">
        <v>1.8608100000000001</v>
      </c>
      <c r="CO326">
        <v>1.8577600000000001</v>
      </c>
      <c r="CP326">
        <v>1.8605100000000001</v>
      </c>
      <c r="CQ326">
        <v>1.8533299999999999</v>
      </c>
      <c r="CR326">
        <v>1.85188</v>
      </c>
      <c r="CS326">
        <v>1.8527199999999999</v>
      </c>
      <c r="CT326">
        <v>1.85639</v>
      </c>
      <c r="CU326">
        <v>1.8626400000000001</v>
      </c>
      <c r="CV326" t="s">
        <v>240</v>
      </c>
      <c r="CW326" t="s">
        <v>19</v>
      </c>
      <c r="CX326" t="s">
        <v>19</v>
      </c>
      <c r="CY326" t="s">
        <v>19</v>
      </c>
      <c r="CZ326" t="s">
        <v>241</v>
      </c>
      <c r="DA326" t="s">
        <v>242</v>
      </c>
      <c r="DB326" t="s">
        <v>243</v>
      </c>
      <c r="DC326" t="s">
        <v>243</v>
      </c>
      <c r="DD326" t="s">
        <v>243</v>
      </c>
      <c r="DE326" t="s">
        <v>243</v>
      </c>
      <c r="DF326">
        <v>0</v>
      </c>
      <c r="DG326">
        <v>100</v>
      </c>
      <c r="DH326">
        <v>100</v>
      </c>
      <c r="DI326">
        <v>-0.51400000000000001</v>
      </c>
      <c r="DJ326">
        <v>2.4E-2</v>
      </c>
      <c r="DK326">
        <v>3</v>
      </c>
      <c r="DL326">
        <v>621.25800000000004</v>
      </c>
      <c r="DM326">
        <v>287.99099999999999</v>
      </c>
      <c r="DN326">
        <v>22.9998</v>
      </c>
      <c r="DO326">
        <v>24.825900000000001</v>
      </c>
      <c r="DP326">
        <v>30</v>
      </c>
      <c r="DQ326">
        <v>24.910599999999999</v>
      </c>
      <c r="DR326">
        <v>24.922999999999998</v>
      </c>
      <c r="DS326">
        <v>41.428600000000003</v>
      </c>
      <c r="DT326">
        <v>27.778700000000001</v>
      </c>
      <c r="DU326">
        <v>82.128600000000006</v>
      </c>
      <c r="DV326">
        <v>23</v>
      </c>
      <c r="DW326">
        <v>1045.17</v>
      </c>
      <c r="DX326">
        <v>19</v>
      </c>
      <c r="DY326">
        <v>101.108</v>
      </c>
      <c r="DZ326">
        <v>105.07899999999999</v>
      </c>
    </row>
    <row r="327" spans="1:130" x14ac:dyDescent="0.25">
      <c r="A327">
        <v>311</v>
      </c>
      <c r="B327">
        <v>1560442612.5999999</v>
      </c>
      <c r="C327">
        <v>620.09999990463302</v>
      </c>
      <c r="D327" t="s">
        <v>864</v>
      </c>
      <c r="E327" t="s">
        <v>865</v>
      </c>
      <c r="G327">
        <v>1560442603.26071</v>
      </c>
      <c r="H327">
        <f t="shared" si="116"/>
        <v>9.7853360906352115E-4</v>
      </c>
      <c r="I327">
        <f t="shared" si="117"/>
        <v>27.200326305529799</v>
      </c>
      <c r="J327">
        <f t="shared" si="118"/>
        <v>977.47710714285699</v>
      </c>
      <c r="K327">
        <f t="shared" si="119"/>
        <v>527.80757842002299</v>
      </c>
      <c r="L327">
        <f t="shared" si="120"/>
        <v>52.537109373614271</v>
      </c>
      <c r="M327">
        <f t="shared" si="121"/>
        <v>97.296484150330997</v>
      </c>
      <c r="N327">
        <f t="shared" si="122"/>
        <v>0.10083429936407075</v>
      </c>
      <c r="O327">
        <f t="shared" si="123"/>
        <v>3</v>
      </c>
      <c r="P327">
        <f t="shared" si="124"/>
        <v>9.9167714856226816E-2</v>
      </c>
      <c r="Q327">
        <f t="shared" si="125"/>
        <v>6.2127429921464299E-2</v>
      </c>
      <c r="R327">
        <f t="shared" si="126"/>
        <v>215.02214887524829</v>
      </c>
      <c r="S327">
        <f t="shared" si="127"/>
        <v>24.434378276217942</v>
      </c>
      <c r="T327">
        <f t="shared" si="128"/>
        <v>24.03990535714285</v>
      </c>
      <c r="U327">
        <f t="shared" si="129"/>
        <v>3.0021612991522693</v>
      </c>
      <c r="V327">
        <f t="shared" si="130"/>
        <v>70.614643423226454</v>
      </c>
      <c r="W327">
        <f t="shared" si="131"/>
        <v>2.0448709001831649</v>
      </c>
      <c r="X327">
        <f t="shared" si="132"/>
        <v>2.8958170728517327</v>
      </c>
      <c r="Y327">
        <f t="shared" si="133"/>
        <v>0.95729039896910439</v>
      </c>
      <c r="Z327">
        <f t="shared" si="134"/>
        <v>-43.153332159701286</v>
      </c>
      <c r="AA327">
        <f t="shared" si="135"/>
        <v>-96.913655271432035</v>
      </c>
      <c r="AB327">
        <f t="shared" si="136"/>
        <v>-6.7469107938631208</v>
      </c>
      <c r="AC327">
        <f t="shared" si="137"/>
        <v>68.208250650251856</v>
      </c>
      <c r="AD327">
        <v>0</v>
      </c>
      <c r="AE327">
        <v>0</v>
      </c>
      <c r="AF327">
        <v>3</v>
      </c>
      <c r="AG327">
        <v>5</v>
      </c>
      <c r="AH327">
        <v>1</v>
      </c>
      <c r="AI327">
        <f t="shared" si="138"/>
        <v>1</v>
      </c>
      <c r="AJ327">
        <f t="shared" si="139"/>
        <v>0</v>
      </c>
      <c r="AK327">
        <f t="shared" si="140"/>
        <v>67885.232370671598</v>
      </c>
      <c r="AL327">
        <f t="shared" si="141"/>
        <v>1200.00107142857</v>
      </c>
      <c r="AM327">
        <f t="shared" si="142"/>
        <v>963.3615775720674</v>
      </c>
      <c r="AN327">
        <f t="shared" si="143"/>
        <v>0.80280059785714242</v>
      </c>
      <c r="AO327">
        <f t="shared" si="144"/>
        <v>0.22319983885714278</v>
      </c>
      <c r="AP327">
        <v>10</v>
      </c>
      <c r="AQ327">
        <v>1</v>
      </c>
      <c r="AR327" t="s">
        <v>237</v>
      </c>
      <c r="AS327">
        <v>1560442603.26071</v>
      </c>
      <c r="AT327">
        <v>977.47710714285699</v>
      </c>
      <c r="AU327">
        <v>1024.3975</v>
      </c>
      <c r="AV327">
        <v>20.543542857142899</v>
      </c>
      <c r="AW327">
        <v>18.946417857142901</v>
      </c>
      <c r="AX327">
        <v>600.09771428571401</v>
      </c>
      <c r="AY327">
        <v>99.438060714285697</v>
      </c>
      <c r="AZ327">
        <v>0.10031562142857101</v>
      </c>
      <c r="BA327">
        <v>23.4406964285714</v>
      </c>
      <c r="BB327">
        <v>24.166671428571401</v>
      </c>
      <c r="BC327">
        <v>23.913139285714301</v>
      </c>
      <c r="BD327">
        <v>0</v>
      </c>
      <c r="BE327">
        <v>0</v>
      </c>
      <c r="BF327">
        <v>13001.117857142901</v>
      </c>
      <c r="BG327">
        <v>1041.0410714285699</v>
      </c>
      <c r="BH327">
        <v>21.7090285714286</v>
      </c>
      <c r="BI327">
        <v>1200.00107142857</v>
      </c>
      <c r="BJ327">
        <v>0.33000310714285702</v>
      </c>
      <c r="BK327">
        <v>0.32999507142857099</v>
      </c>
      <c r="BL327">
        <v>0.33000064285714298</v>
      </c>
      <c r="BM327">
        <v>1.00011714285714E-2</v>
      </c>
      <c r="BN327">
        <v>26</v>
      </c>
      <c r="BO327">
        <v>17743.160714285699</v>
      </c>
      <c r="BP327">
        <v>1560439127</v>
      </c>
      <c r="BQ327" t="s">
        <v>238</v>
      </c>
      <c r="BR327">
        <v>2</v>
      </c>
      <c r="BS327">
        <v>-0.51400000000000001</v>
      </c>
      <c r="BT327">
        <v>2.4E-2</v>
      </c>
      <c r="BU327">
        <v>400</v>
      </c>
      <c r="BV327">
        <v>19</v>
      </c>
      <c r="BW327">
        <v>0.04</v>
      </c>
      <c r="BX327">
        <v>0.04</v>
      </c>
      <c r="BY327">
        <v>27.191735199829299</v>
      </c>
      <c r="BZ327">
        <v>0.16147050398669099</v>
      </c>
      <c r="CA327">
        <v>6.0364328161446497E-2</v>
      </c>
      <c r="CB327">
        <v>1</v>
      </c>
      <c r="CC327">
        <v>-46.906982926829301</v>
      </c>
      <c r="CD327">
        <v>-0.54529337979095205</v>
      </c>
      <c r="CE327">
        <v>0.11224067542875001</v>
      </c>
      <c r="CF327">
        <v>0</v>
      </c>
      <c r="CG327">
        <v>1.59688390243902</v>
      </c>
      <c r="CH327">
        <v>1.2114982578385199E-3</v>
      </c>
      <c r="CI327">
        <v>1.48441477020206E-3</v>
      </c>
      <c r="CJ327">
        <v>1</v>
      </c>
      <c r="CK327">
        <v>2</v>
      </c>
      <c r="CL327">
        <v>3</v>
      </c>
      <c r="CM327" t="s">
        <v>254</v>
      </c>
      <c r="CN327">
        <v>1.8608100000000001</v>
      </c>
      <c r="CO327">
        <v>1.8577600000000001</v>
      </c>
      <c r="CP327">
        <v>1.8605</v>
      </c>
      <c r="CQ327">
        <v>1.8533299999999999</v>
      </c>
      <c r="CR327">
        <v>1.8519000000000001</v>
      </c>
      <c r="CS327">
        <v>1.85273</v>
      </c>
      <c r="CT327">
        <v>1.85639</v>
      </c>
      <c r="CU327">
        <v>1.8626499999999999</v>
      </c>
      <c r="CV327" t="s">
        <v>240</v>
      </c>
      <c r="CW327" t="s">
        <v>19</v>
      </c>
      <c r="CX327" t="s">
        <v>19</v>
      </c>
      <c r="CY327" t="s">
        <v>19</v>
      </c>
      <c r="CZ327" t="s">
        <v>241</v>
      </c>
      <c r="DA327" t="s">
        <v>242</v>
      </c>
      <c r="DB327" t="s">
        <v>243</v>
      </c>
      <c r="DC327" t="s">
        <v>243</v>
      </c>
      <c r="DD327" t="s">
        <v>243</v>
      </c>
      <c r="DE327" t="s">
        <v>243</v>
      </c>
      <c r="DF327">
        <v>0</v>
      </c>
      <c r="DG327">
        <v>100</v>
      </c>
      <c r="DH327">
        <v>100</v>
      </c>
      <c r="DI327">
        <v>-0.51400000000000001</v>
      </c>
      <c r="DJ327">
        <v>2.4E-2</v>
      </c>
      <c r="DK327">
        <v>3</v>
      </c>
      <c r="DL327">
        <v>620.66600000000005</v>
      </c>
      <c r="DM327">
        <v>288.31799999999998</v>
      </c>
      <c r="DN327">
        <v>23.0001</v>
      </c>
      <c r="DO327">
        <v>24.825900000000001</v>
      </c>
      <c r="DP327">
        <v>30.0001</v>
      </c>
      <c r="DQ327">
        <v>24.910599999999999</v>
      </c>
      <c r="DR327">
        <v>24.9236</v>
      </c>
      <c r="DS327">
        <v>41.548000000000002</v>
      </c>
      <c r="DT327">
        <v>27.778700000000001</v>
      </c>
      <c r="DU327">
        <v>82.128600000000006</v>
      </c>
      <c r="DV327">
        <v>23</v>
      </c>
      <c r="DW327">
        <v>1050.17</v>
      </c>
      <c r="DX327">
        <v>19</v>
      </c>
      <c r="DY327">
        <v>101.108</v>
      </c>
      <c r="DZ327">
        <v>105.07899999999999</v>
      </c>
    </row>
    <row r="328" spans="1:130" x14ac:dyDescent="0.25">
      <c r="A328">
        <v>312</v>
      </c>
      <c r="B328">
        <v>1560442614.5999999</v>
      </c>
      <c r="C328">
        <v>622.09999990463302</v>
      </c>
      <c r="D328" t="s">
        <v>866</v>
      </c>
      <c r="E328" t="s">
        <v>867</v>
      </c>
      <c r="G328">
        <v>1560442605.26071</v>
      </c>
      <c r="H328">
        <f t="shared" si="116"/>
        <v>9.788592186643194E-4</v>
      </c>
      <c r="I328">
        <f t="shared" si="117"/>
        <v>27.211523601898882</v>
      </c>
      <c r="J328">
        <f t="shared" si="118"/>
        <v>980.77967857142903</v>
      </c>
      <c r="K328">
        <f t="shared" si="119"/>
        <v>530.88413917233117</v>
      </c>
      <c r="L328">
        <f t="shared" si="120"/>
        <v>52.843093444834096</v>
      </c>
      <c r="M328">
        <f t="shared" si="121"/>
        <v>97.624751578273447</v>
      </c>
      <c r="N328">
        <f t="shared" si="122"/>
        <v>0.1008362134049216</v>
      </c>
      <c r="O328">
        <f t="shared" si="123"/>
        <v>3</v>
      </c>
      <c r="P328">
        <f t="shared" si="124"/>
        <v>9.9169566149009111E-2</v>
      </c>
      <c r="Q328">
        <f t="shared" si="125"/>
        <v>6.2128592497253846E-2</v>
      </c>
      <c r="R328">
        <f t="shared" si="126"/>
        <v>215.02207391965393</v>
      </c>
      <c r="S328">
        <f t="shared" si="127"/>
        <v>24.436468402777233</v>
      </c>
      <c r="T328">
        <f t="shared" si="128"/>
        <v>24.041676785714252</v>
      </c>
      <c r="U328">
        <f t="shared" si="129"/>
        <v>3.0024806766449932</v>
      </c>
      <c r="V328">
        <f t="shared" si="130"/>
        <v>70.606245553780511</v>
      </c>
      <c r="W328">
        <f t="shared" si="131"/>
        <v>2.0448959949399859</v>
      </c>
      <c r="X328">
        <f t="shared" si="132"/>
        <v>2.8961970416376217</v>
      </c>
      <c r="Y328">
        <f t="shared" si="133"/>
        <v>0.95758468170500732</v>
      </c>
      <c r="Z328">
        <f t="shared" si="134"/>
        <v>-43.167691543096488</v>
      </c>
      <c r="AA328">
        <f t="shared" si="135"/>
        <v>-96.848383242856144</v>
      </c>
      <c r="AB328">
        <f t="shared" si="136"/>
        <v>-6.7425011963344641</v>
      </c>
      <c r="AC328">
        <f t="shared" si="137"/>
        <v>68.263497937366836</v>
      </c>
      <c r="AD328">
        <v>0</v>
      </c>
      <c r="AE328">
        <v>0</v>
      </c>
      <c r="AF328">
        <v>3</v>
      </c>
      <c r="AG328">
        <v>5</v>
      </c>
      <c r="AH328">
        <v>1</v>
      </c>
      <c r="AI328">
        <f t="shared" si="138"/>
        <v>1</v>
      </c>
      <c r="AJ328">
        <f t="shared" si="139"/>
        <v>0</v>
      </c>
      <c r="AK328">
        <f t="shared" si="140"/>
        <v>67884.592958305468</v>
      </c>
      <c r="AL328">
        <f t="shared" si="141"/>
        <v>1200.00071428571</v>
      </c>
      <c r="AM328">
        <f t="shared" si="142"/>
        <v>963.36137292904391</v>
      </c>
      <c r="AN328">
        <f t="shared" si="143"/>
        <v>0.80280066625000002</v>
      </c>
      <c r="AO328">
        <f t="shared" si="144"/>
        <v>0.22319980846428572</v>
      </c>
      <c r="AP328">
        <v>10</v>
      </c>
      <c r="AQ328">
        <v>1</v>
      </c>
      <c r="AR328" t="s">
        <v>237</v>
      </c>
      <c r="AS328">
        <v>1560442605.26071</v>
      </c>
      <c r="AT328">
        <v>980.77967857142903</v>
      </c>
      <c r="AU328">
        <v>1027.7249999999999</v>
      </c>
      <c r="AV328">
        <v>20.5438928571429</v>
      </c>
      <c r="AW328">
        <v>18.946224999999998</v>
      </c>
      <c r="AX328">
        <v>600.093214285714</v>
      </c>
      <c r="AY328">
        <v>99.437682142857199</v>
      </c>
      <c r="AZ328">
        <v>0.100219907142857</v>
      </c>
      <c r="BA328">
        <v>23.442871428571401</v>
      </c>
      <c r="BB328">
        <v>24.169071428571399</v>
      </c>
      <c r="BC328">
        <v>23.9142821428571</v>
      </c>
      <c r="BD328">
        <v>0</v>
      </c>
      <c r="BE328">
        <v>0</v>
      </c>
      <c r="BF328">
        <v>13001.142857142901</v>
      </c>
      <c r="BG328">
        <v>1041.0403571428601</v>
      </c>
      <c r="BH328">
        <v>21.766407142857101</v>
      </c>
      <c r="BI328">
        <v>1200.00071428571</v>
      </c>
      <c r="BJ328">
        <v>0.33000360714285698</v>
      </c>
      <c r="BK328">
        <v>0.32999435714285702</v>
      </c>
      <c r="BL328">
        <v>0.33000078571428598</v>
      </c>
      <c r="BM328">
        <v>1.0001203571428601E-2</v>
      </c>
      <c r="BN328">
        <v>26</v>
      </c>
      <c r="BO328">
        <v>17743.157142857101</v>
      </c>
      <c r="BP328">
        <v>1560439127</v>
      </c>
      <c r="BQ328" t="s">
        <v>238</v>
      </c>
      <c r="BR328">
        <v>2</v>
      </c>
      <c r="BS328">
        <v>-0.51400000000000001</v>
      </c>
      <c r="BT328">
        <v>2.4E-2</v>
      </c>
      <c r="BU328">
        <v>400</v>
      </c>
      <c r="BV328">
        <v>19</v>
      </c>
      <c r="BW328">
        <v>0.04</v>
      </c>
      <c r="BX328">
        <v>0.04</v>
      </c>
      <c r="BY328">
        <v>27.206446066659002</v>
      </c>
      <c r="BZ328">
        <v>0.272821229387395</v>
      </c>
      <c r="CA328">
        <v>6.7708464742784802E-2</v>
      </c>
      <c r="CB328">
        <v>1</v>
      </c>
      <c r="CC328">
        <v>-46.9363975609756</v>
      </c>
      <c r="CD328">
        <v>-0.70743344947745201</v>
      </c>
      <c r="CE328">
        <v>0.12441210726081101</v>
      </c>
      <c r="CF328">
        <v>0</v>
      </c>
      <c r="CG328">
        <v>1.5974853658536601</v>
      </c>
      <c r="CH328">
        <v>5.2883623693351801E-3</v>
      </c>
      <c r="CI328">
        <v>1.9087323050895799E-3</v>
      </c>
      <c r="CJ328">
        <v>1</v>
      </c>
      <c r="CK328">
        <v>2</v>
      </c>
      <c r="CL328">
        <v>3</v>
      </c>
      <c r="CM328" t="s">
        <v>254</v>
      </c>
      <c r="CN328">
        <v>1.8608100000000001</v>
      </c>
      <c r="CO328">
        <v>1.8577600000000001</v>
      </c>
      <c r="CP328">
        <v>1.8605</v>
      </c>
      <c r="CQ328">
        <v>1.8533299999999999</v>
      </c>
      <c r="CR328">
        <v>1.85188</v>
      </c>
      <c r="CS328">
        <v>1.8527199999999999</v>
      </c>
      <c r="CT328">
        <v>1.8563799999999999</v>
      </c>
      <c r="CU328">
        <v>1.8626499999999999</v>
      </c>
      <c r="CV328" t="s">
        <v>240</v>
      </c>
      <c r="CW328" t="s">
        <v>19</v>
      </c>
      <c r="CX328" t="s">
        <v>19</v>
      </c>
      <c r="CY328" t="s">
        <v>19</v>
      </c>
      <c r="CZ328" t="s">
        <v>241</v>
      </c>
      <c r="DA328" t="s">
        <v>242</v>
      </c>
      <c r="DB328" t="s">
        <v>243</v>
      </c>
      <c r="DC328" t="s">
        <v>243</v>
      </c>
      <c r="DD328" t="s">
        <v>243</v>
      </c>
      <c r="DE328" t="s">
        <v>243</v>
      </c>
      <c r="DF328">
        <v>0</v>
      </c>
      <c r="DG328">
        <v>100</v>
      </c>
      <c r="DH328">
        <v>100</v>
      </c>
      <c r="DI328">
        <v>-0.51400000000000001</v>
      </c>
      <c r="DJ328">
        <v>2.4E-2</v>
      </c>
      <c r="DK328">
        <v>3</v>
      </c>
      <c r="DL328">
        <v>621.1</v>
      </c>
      <c r="DM328">
        <v>288.14999999999998</v>
      </c>
      <c r="DN328">
        <v>23.000299999999999</v>
      </c>
      <c r="DO328">
        <v>24.825900000000001</v>
      </c>
      <c r="DP328">
        <v>30.0001</v>
      </c>
      <c r="DQ328">
        <v>24.910599999999999</v>
      </c>
      <c r="DR328">
        <v>24.9236</v>
      </c>
      <c r="DS328">
        <v>41.618000000000002</v>
      </c>
      <c r="DT328">
        <v>27.778700000000001</v>
      </c>
      <c r="DU328">
        <v>82.128600000000006</v>
      </c>
      <c r="DV328">
        <v>23</v>
      </c>
      <c r="DW328">
        <v>1055.17</v>
      </c>
      <c r="DX328">
        <v>19</v>
      </c>
      <c r="DY328">
        <v>101.107</v>
      </c>
      <c r="DZ328">
        <v>105.07899999999999</v>
      </c>
    </row>
    <row r="329" spans="1:130" x14ac:dyDescent="0.25">
      <c r="A329">
        <v>313</v>
      </c>
      <c r="B329">
        <v>1560442616.5999999</v>
      </c>
      <c r="C329">
        <v>624.09999990463302</v>
      </c>
      <c r="D329" t="s">
        <v>868</v>
      </c>
      <c r="E329" t="s">
        <v>869</v>
      </c>
      <c r="G329">
        <v>1560442607.26071</v>
      </c>
      <c r="H329">
        <f t="shared" si="116"/>
        <v>9.7917263847063481E-4</v>
      </c>
      <c r="I329">
        <f t="shared" si="117"/>
        <v>27.217369318431032</v>
      </c>
      <c r="J329">
        <f t="shared" si="118"/>
        <v>984.08407142857095</v>
      </c>
      <c r="K329">
        <f t="shared" si="119"/>
        <v>533.99204670749839</v>
      </c>
      <c r="L329">
        <f t="shared" si="120"/>
        <v>53.152131936429484</v>
      </c>
      <c r="M329">
        <f t="shared" si="121"/>
        <v>97.953081368197857</v>
      </c>
      <c r="N329">
        <f t="shared" si="122"/>
        <v>0.10082529330476461</v>
      </c>
      <c r="O329">
        <f t="shared" si="123"/>
        <v>3</v>
      </c>
      <c r="P329">
        <f t="shared" si="124"/>
        <v>9.9159004027288014E-2</v>
      </c>
      <c r="Q329">
        <f t="shared" si="125"/>
        <v>6.2121959692033706E-2</v>
      </c>
      <c r="R329">
        <f t="shared" si="126"/>
        <v>215.02189154064075</v>
      </c>
      <c r="S329">
        <f t="shared" si="127"/>
        <v>24.439028568330187</v>
      </c>
      <c r="T329">
        <f t="shared" si="128"/>
        <v>24.044180357142899</v>
      </c>
      <c r="U329">
        <f t="shared" si="129"/>
        <v>3.0029321055760594</v>
      </c>
      <c r="V329">
        <f t="shared" si="130"/>
        <v>70.596754747089989</v>
      </c>
      <c r="W329">
        <f t="shared" si="131"/>
        <v>2.0449471109791051</v>
      </c>
      <c r="X329">
        <f t="shared" si="132"/>
        <v>2.8966588029507094</v>
      </c>
      <c r="Y329">
        <f t="shared" si="133"/>
        <v>0.9579849945969543</v>
      </c>
      <c r="Z329">
        <f t="shared" si="134"/>
        <v>-43.181513356554994</v>
      </c>
      <c r="AA329">
        <f t="shared" si="135"/>
        <v>-96.825855728576002</v>
      </c>
      <c r="AB329">
        <f t="shared" si="136"/>
        <v>-6.7411082112918965</v>
      </c>
      <c r="AC329">
        <f t="shared" si="137"/>
        <v>68.273414244217847</v>
      </c>
      <c r="AD329">
        <v>0</v>
      </c>
      <c r="AE329">
        <v>0</v>
      </c>
      <c r="AF329">
        <v>3</v>
      </c>
      <c r="AG329">
        <v>5</v>
      </c>
      <c r="AH329">
        <v>1</v>
      </c>
      <c r="AI329">
        <f t="shared" si="138"/>
        <v>1</v>
      </c>
      <c r="AJ329">
        <f t="shared" si="139"/>
        <v>0</v>
      </c>
      <c r="AK329">
        <f t="shared" si="140"/>
        <v>67888.618360792098</v>
      </c>
      <c r="AL329">
        <f t="shared" si="141"/>
        <v>1199.9996428571401</v>
      </c>
      <c r="AM329">
        <f t="shared" si="142"/>
        <v>963.36061778544274</v>
      </c>
      <c r="AN329">
        <f t="shared" si="143"/>
        <v>0.80280075374999993</v>
      </c>
      <c r="AO329">
        <f t="shared" si="144"/>
        <v>0.22319979410714283</v>
      </c>
      <c r="AP329">
        <v>10</v>
      </c>
      <c r="AQ329">
        <v>1</v>
      </c>
      <c r="AR329" t="s">
        <v>237</v>
      </c>
      <c r="AS329">
        <v>1560442607.26071</v>
      </c>
      <c r="AT329">
        <v>984.08407142857095</v>
      </c>
      <c r="AU329">
        <v>1031.04714285714</v>
      </c>
      <c r="AV329">
        <v>20.5445285714286</v>
      </c>
      <c r="AW329">
        <v>18.9462785714286</v>
      </c>
      <c r="AX329">
        <v>600.06632142857097</v>
      </c>
      <c r="AY329">
        <v>99.437260714285699</v>
      </c>
      <c r="AZ329">
        <v>0.100049371428571</v>
      </c>
      <c r="BA329">
        <v>23.4455142857143</v>
      </c>
      <c r="BB329">
        <v>24.1722178571429</v>
      </c>
      <c r="BC329">
        <v>23.916142857142901</v>
      </c>
      <c r="BD329">
        <v>0</v>
      </c>
      <c r="BE329">
        <v>0</v>
      </c>
      <c r="BF329">
        <v>13002.1928571429</v>
      </c>
      <c r="BG329">
        <v>1041.04071428571</v>
      </c>
      <c r="BH329">
        <v>21.827560714285699</v>
      </c>
      <c r="BI329">
        <v>1199.9996428571401</v>
      </c>
      <c r="BJ329">
        <v>0.33000403571428599</v>
      </c>
      <c r="BK329">
        <v>0.32999389285714298</v>
      </c>
      <c r="BL329">
        <v>0.33000082142857101</v>
      </c>
      <c r="BM329">
        <v>1.00012321428571E-2</v>
      </c>
      <c r="BN329">
        <v>26</v>
      </c>
      <c r="BO329">
        <v>17743.1392857143</v>
      </c>
      <c r="BP329">
        <v>1560439127</v>
      </c>
      <c r="BQ329" t="s">
        <v>238</v>
      </c>
      <c r="BR329">
        <v>2</v>
      </c>
      <c r="BS329">
        <v>-0.51400000000000001</v>
      </c>
      <c r="BT329">
        <v>2.4E-2</v>
      </c>
      <c r="BU329">
        <v>400</v>
      </c>
      <c r="BV329">
        <v>19</v>
      </c>
      <c r="BW329">
        <v>0.04</v>
      </c>
      <c r="BX329">
        <v>0.04</v>
      </c>
      <c r="BY329">
        <v>27.2148367781943</v>
      </c>
      <c r="BZ329">
        <v>0.34549423366573601</v>
      </c>
      <c r="CA329">
        <v>7.0358132741925594E-2</v>
      </c>
      <c r="CB329">
        <v>1</v>
      </c>
      <c r="CC329">
        <v>-46.954946341463398</v>
      </c>
      <c r="CD329">
        <v>-0.81963763066208395</v>
      </c>
      <c r="CE329">
        <v>0.12925211721162699</v>
      </c>
      <c r="CF329">
        <v>0</v>
      </c>
      <c r="CG329">
        <v>1.59818268292683</v>
      </c>
      <c r="CH329">
        <v>1.3375818815333E-2</v>
      </c>
      <c r="CI329">
        <v>2.6323568447308098E-3</v>
      </c>
      <c r="CJ329">
        <v>1</v>
      </c>
      <c r="CK329">
        <v>2</v>
      </c>
      <c r="CL329">
        <v>3</v>
      </c>
      <c r="CM329" t="s">
        <v>254</v>
      </c>
      <c r="CN329">
        <v>1.8608100000000001</v>
      </c>
      <c r="CO329">
        <v>1.8577600000000001</v>
      </c>
      <c r="CP329">
        <v>1.8605</v>
      </c>
      <c r="CQ329">
        <v>1.8533299999999999</v>
      </c>
      <c r="CR329">
        <v>1.8518699999999999</v>
      </c>
      <c r="CS329">
        <v>1.8527199999999999</v>
      </c>
      <c r="CT329">
        <v>1.8563799999999999</v>
      </c>
      <c r="CU329">
        <v>1.8626400000000001</v>
      </c>
      <c r="CV329" t="s">
        <v>240</v>
      </c>
      <c r="CW329" t="s">
        <v>19</v>
      </c>
      <c r="CX329" t="s">
        <v>19</v>
      </c>
      <c r="CY329" t="s">
        <v>19</v>
      </c>
      <c r="CZ329" t="s">
        <v>241</v>
      </c>
      <c r="DA329" t="s">
        <v>242</v>
      </c>
      <c r="DB329" t="s">
        <v>243</v>
      </c>
      <c r="DC329" t="s">
        <v>243</v>
      </c>
      <c r="DD329" t="s">
        <v>243</v>
      </c>
      <c r="DE329" t="s">
        <v>243</v>
      </c>
      <c r="DF329">
        <v>0</v>
      </c>
      <c r="DG329">
        <v>100</v>
      </c>
      <c r="DH329">
        <v>100</v>
      </c>
      <c r="DI329">
        <v>-0.51400000000000001</v>
      </c>
      <c r="DJ329">
        <v>2.4E-2</v>
      </c>
      <c r="DK329">
        <v>3</v>
      </c>
      <c r="DL329">
        <v>621.11900000000003</v>
      </c>
      <c r="DM329">
        <v>287.916</v>
      </c>
      <c r="DN329">
        <v>23.000399999999999</v>
      </c>
      <c r="DO329">
        <v>24.825900000000001</v>
      </c>
      <c r="DP329">
        <v>30</v>
      </c>
      <c r="DQ329">
        <v>24.910599999999999</v>
      </c>
      <c r="DR329">
        <v>24.9236</v>
      </c>
      <c r="DS329">
        <v>41.752299999999998</v>
      </c>
      <c r="DT329">
        <v>27.778700000000001</v>
      </c>
      <c r="DU329">
        <v>82.128600000000006</v>
      </c>
      <c r="DV329">
        <v>23</v>
      </c>
      <c r="DW329">
        <v>1055.17</v>
      </c>
      <c r="DX329">
        <v>19</v>
      </c>
      <c r="DY329">
        <v>101.107</v>
      </c>
      <c r="DZ329">
        <v>105.07899999999999</v>
      </c>
    </row>
    <row r="330" spans="1:130" x14ac:dyDescent="0.25">
      <c r="A330">
        <v>314</v>
      </c>
      <c r="B330">
        <v>1560442618.5999999</v>
      </c>
      <c r="C330">
        <v>626.09999990463302</v>
      </c>
      <c r="D330" t="s">
        <v>870</v>
      </c>
      <c r="E330" t="s">
        <v>871</v>
      </c>
      <c r="G330">
        <v>1560442609.26071</v>
      </c>
      <c r="H330">
        <f t="shared" si="116"/>
        <v>9.794492195379428E-4</v>
      </c>
      <c r="I330">
        <f t="shared" si="117"/>
        <v>27.220932258709134</v>
      </c>
      <c r="J330">
        <f t="shared" si="118"/>
        <v>987.38528571428606</v>
      </c>
      <c r="K330">
        <f t="shared" si="119"/>
        <v>537.07834153314661</v>
      </c>
      <c r="L330">
        <f t="shared" si="120"/>
        <v>53.459148812334881</v>
      </c>
      <c r="M330">
        <f t="shared" si="121"/>
        <v>98.281335965680753</v>
      </c>
      <c r="N330">
        <f t="shared" si="122"/>
        <v>0.10080171061848126</v>
      </c>
      <c r="O330">
        <f t="shared" si="123"/>
        <v>3</v>
      </c>
      <c r="P330">
        <f t="shared" si="124"/>
        <v>9.9136194290368712E-2</v>
      </c>
      <c r="Q330">
        <f t="shared" si="125"/>
        <v>6.2107635636237772E-2</v>
      </c>
      <c r="R330">
        <f t="shared" si="126"/>
        <v>215.02176790841335</v>
      </c>
      <c r="S330">
        <f t="shared" si="127"/>
        <v>24.441848303377668</v>
      </c>
      <c r="T330">
        <f t="shared" si="128"/>
        <v>24.047226785714301</v>
      </c>
      <c r="U330">
        <f t="shared" si="129"/>
        <v>3.0034814992785064</v>
      </c>
      <c r="V330">
        <f t="shared" si="130"/>
        <v>70.586671429062562</v>
      </c>
      <c r="W330">
        <f t="shared" si="131"/>
        <v>2.0450118580490888</v>
      </c>
      <c r="X330">
        <f t="shared" si="132"/>
        <v>2.8971643182017202</v>
      </c>
      <c r="Y330">
        <f t="shared" si="133"/>
        <v>0.95846964122941758</v>
      </c>
      <c r="Z330">
        <f t="shared" si="134"/>
        <v>-43.193710581623279</v>
      </c>
      <c r="AA330">
        <f t="shared" si="135"/>
        <v>-96.850693757152271</v>
      </c>
      <c r="AB330">
        <f t="shared" si="136"/>
        <v>-6.7430398985958062</v>
      </c>
      <c r="AC330">
        <f t="shared" si="137"/>
        <v>68.234323671041977</v>
      </c>
      <c r="AD330">
        <v>0</v>
      </c>
      <c r="AE330">
        <v>0</v>
      </c>
      <c r="AF330">
        <v>3</v>
      </c>
      <c r="AG330">
        <v>5</v>
      </c>
      <c r="AH330">
        <v>1</v>
      </c>
      <c r="AI330">
        <f t="shared" si="138"/>
        <v>1</v>
      </c>
      <c r="AJ330">
        <f t="shared" si="139"/>
        <v>0</v>
      </c>
      <c r="AK330">
        <f t="shared" si="140"/>
        <v>67889.308841916732</v>
      </c>
      <c r="AL330">
        <f t="shared" si="141"/>
        <v>1199.99892857143</v>
      </c>
      <c r="AM330">
        <f t="shared" si="142"/>
        <v>963.36003921348413</v>
      </c>
      <c r="AN330">
        <f t="shared" si="143"/>
        <v>0.80280074946428592</v>
      </c>
      <c r="AO330">
        <f t="shared" si="144"/>
        <v>0.22319979982142868</v>
      </c>
      <c r="AP330">
        <v>10</v>
      </c>
      <c r="AQ330">
        <v>1</v>
      </c>
      <c r="AR330" t="s">
        <v>237</v>
      </c>
      <c r="AS330">
        <v>1560442609.26071</v>
      </c>
      <c r="AT330">
        <v>987.38528571428606</v>
      </c>
      <c r="AU330">
        <v>1034.3628571428601</v>
      </c>
      <c r="AV330">
        <v>20.545249999999999</v>
      </c>
      <c r="AW330">
        <v>18.946457142857099</v>
      </c>
      <c r="AX330">
        <v>600.03157142857197</v>
      </c>
      <c r="AY330">
        <v>99.437110714285694</v>
      </c>
      <c r="AZ330">
        <v>9.9855642857142907E-2</v>
      </c>
      <c r="BA330">
        <v>23.4484071428571</v>
      </c>
      <c r="BB330">
        <v>24.175717857142899</v>
      </c>
      <c r="BC330">
        <v>23.918735714285699</v>
      </c>
      <c r="BD330">
        <v>0</v>
      </c>
      <c r="BE330">
        <v>0</v>
      </c>
      <c r="BF330">
        <v>13002.5035714286</v>
      </c>
      <c r="BG330">
        <v>1041.04428571429</v>
      </c>
      <c r="BH330">
        <v>21.888364285714299</v>
      </c>
      <c r="BI330">
        <v>1199.99892857143</v>
      </c>
      <c r="BJ330">
        <v>0.33000400000000002</v>
      </c>
      <c r="BK330">
        <v>0.32999410714285698</v>
      </c>
      <c r="BL330">
        <v>0.33000067857142901</v>
      </c>
      <c r="BM330">
        <v>1.00012321428571E-2</v>
      </c>
      <c r="BN330">
        <v>26</v>
      </c>
      <c r="BO330">
        <v>17743.121428571401</v>
      </c>
      <c r="BP330">
        <v>1560439127</v>
      </c>
      <c r="BQ330" t="s">
        <v>238</v>
      </c>
      <c r="BR330">
        <v>2</v>
      </c>
      <c r="BS330">
        <v>-0.51400000000000001</v>
      </c>
      <c r="BT330">
        <v>2.4E-2</v>
      </c>
      <c r="BU330">
        <v>400</v>
      </c>
      <c r="BV330">
        <v>19</v>
      </c>
      <c r="BW330">
        <v>0.04</v>
      </c>
      <c r="BX330">
        <v>0.04</v>
      </c>
      <c r="BY330">
        <v>27.2193766658994</v>
      </c>
      <c r="BZ330">
        <v>0.351991369984545</v>
      </c>
      <c r="CA330">
        <v>7.0460966181500495E-2</v>
      </c>
      <c r="CB330">
        <v>1</v>
      </c>
      <c r="CC330">
        <v>-46.970939024390198</v>
      </c>
      <c r="CD330">
        <v>-0.86429686411146101</v>
      </c>
      <c r="CE330">
        <v>0.131088411569553</v>
      </c>
      <c r="CF330">
        <v>0</v>
      </c>
      <c r="CG330">
        <v>1.59873756097561</v>
      </c>
      <c r="CH330">
        <v>2.3514982578395498E-2</v>
      </c>
      <c r="CI330">
        <v>3.1956806065320301E-3</v>
      </c>
      <c r="CJ330">
        <v>1</v>
      </c>
      <c r="CK330">
        <v>2</v>
      </c>
      <c r="CL330">
        <v>3</v>
      </c>
      <c r="CM330" t="s">
        <v>254</v>
      </c>
      <c r="CN330">
        <v>1.8608100000000001</v>
      </c>
      <c r="CO330">
        <v>1.8577600000000001</v>
      </c>
      <c r="CP330">
        <v>1.8605</v>
      </c>
      <c r="CQ330">
        <v>1.8533299999999999</v>
      </c>
      <c r="CR330">
        <v>1.85188</v>
      </c>
      <c r="CS330">
        <v>1.8527199999999999</v>
      </c>
      <c r="CT330">
        <v>1.85639</v>
      </c>
      <c r="CU330">
        <v>1.8626400000000001</v>
      </c>
      <c r="CV330" t="s">
        <v>240</v>
      </c>
      <c r="CW330" t="s">
        <v>19</v>
      </c>
      <c r="CX330" t="s">
        <v>19</v>
      </c>
      <c r="CY330" t="s">
        <v>19</v>
      </c>
      <c r="CZ330" t="s">
        <v>241</v>
      </c>
      <c r="DA330" t="s">
        <v>242</v>
      </c>
      <c r="DB330" t="s">
        <v>243</v>
      </c>
      <c r="DC330" t="s">
        <v>243</v>
      </c>
      <c r="DD330" t="s">
        <v>243</v>
      </c>
      <c r="DE330" t="s">
        <v>243</v>
      </c>
      <c r="DF330">
        <v>0</v>
      </c>
      <c r="DG330">
        <v>100</v>
      </c>
      <c r="DH330">
        <v>100</v>
      </c>
      <c r="DI330">
        <v>-0.51400000000000001</v>
      </c>
      <c r="DJ330">
        <v>2.4E-2</v>
      </c>
      <c r="DK330">
        <v>3</v>
      </c>
      <c r="DL330">
        <v>620.66</v>
      </c>
      <c r="DM330">
        <v>288.24</v>
      </c>
      <c r="DN330">
        <v>23.000499999999999</v>
      </c>
      <c r="DO330">
        <v>24.825900000000001</v>
      </c>
      <c r="DP330">
        <v>30.0001</v>
      </c>
      <c r="DQ330">
        <v>24.9117</v>
      </c>
      <c r="DR330">
        <v>24.9236</v>
      </c>
      <c r="DS330">
        <v>41.871600000000001</v>
      </c>
      <c r="DT330">
        <v>27.778700000000001</v>
      </c>
      <c r="DU330">
        <v>82.128600000000006</v>
      </c>
      <c r="DV330">
        <v>23</v>
      </c>
      <c r="DW330">
        <v>1060.17</v>
      </c>
      <c r="DX330">
        <v>19</v>
      </c>
      <c r="DY330">
        <v>101.107</v>
      </c>
      <c r="DZ330">
        <v>105.07899999999999</v>
      </c>
    </row>
    <row r="331" spans="1:130" x14ac:dyDescent="0.25">
      <c r="A331">
        <v>315</v>
      </c>
      <c r="B331">
        <v>1560442620.5999999</v>
      </c>
      <c r="C331">
        <v>628.09999990463302</v>
      </c>
      <c r="D331" t="s">
        <v>872</v>
      </c>
      <c r="E331" t="s">
        <v>873</v>
      </c>
      <c r="G331">
        <v>1560442611.26071</v>
      </c>
      <c r="H331">
        <f t="shared" si="116"/>
        <v>9.7982098821862472E-4</v>
      </c>
      <c r="I331">
        <f t="shared" si="117"/>
        <v>27.23362910272084</v>
      </c>
      <c r="J331">
        <f t="shared" si="118"/>
        <v>990.67803571428601</v>
      </c>
      <c r="K331">
        <f t="shared" si="119"/>
        <v>540.05731539137935</v>
      </c>
      <c r="L331">
        <f t="shared" si="120"/>
        <v>53.755657395539032</v>
      </c>
      <c r="M331">
        <f t="shared" si="121"/>
        <v>98.609068999554594</v>
      </c>
      <c r="N331">
        <f t="shared" si="122"/>
        <v>0.10078916036762077</v>
      </c>
      <c r="O331">
        <f t="shared" si="123"/>
        <v>3</v>
      </c>
      <c r="P331">
        <f t="shared" si="124"/>
        <v>9.9124055316359178E-2</v>
      </c>
      <c r="Q331">
        <f t="shared" si="125"/>
        <v>6.2100012611224595E-2</v>
      </c>
      <c r="R331">
        <f t="shared" si="126"/>
        <v>215.02168222783851</v>
      </c>
      <c r="S331">
        <f t="shared" si="127"/>
        <v>24.444447687878522</v>
      </c>
      <c r="T331">
        <f t="shared" si="128"/>
        <v>24.050233928571451</v>
      </c>
      <c r="U331">
        <f t="shared" si="129"/>
        <v>3.0040238943714361</v>
      </c>
      <c r="V331">
        <f t="shared" si="130"/>
        <v>70.577411931724527</v>
      </c>
      <c r="W331">
        <f t="shared" si="131"/>
        <v>2.0450761980376191</v>
      </c>
      <c r="X331">
        <f t="shared" si="132"/>
        <v>2.8976355778191381</v>
      </c>
      <c r="Y331">
        <f t="shared" si="133"/>
        <v>0.95894769633381705</v>
      </c>
      <c r="Z331">
        <f t="shared" si="134"/>
        <v>-43.210105580441351</v>
      </c>
      <c r="AA331">
        <f t="shared" si="135"/>
        <v>-96.900947442856165</v>
      </c>
      <c r="AB331">
        <f t="shared" si="136"/>
        <v>-6.7467332273064446</v>
      </c>
      <c r="AC331">
        <f t="shared" si="137"/>
        <v>68.163895977234546</v>
      </c>
      <c r="AD331">
        <v>0</v>
      </c>
      <c r="AE331">
        <v>0</v>
      </c>
      <c r="AF331">
        <v>3</v>
      </c>
      <c r="AG331">
        <v>6</v>
      </c>
      <c r="AH331">
        <v>1</v>
      </c>
      <c r="AI331">
        <f t="shared" si="138"/>
        <v>1</v>
      </c>
      <c r="AJ331">
        <f t="shared" si="139"/>
        <v>0</v>
      </c>
      <c r="AK331">
        <f t="shared" si="140"/>
        <v>67887.993912297359</v>
      </c>
      <c r="AL331">
        <f t="shared" si="141"/>
        <v>1199.99892857143</v>
      </c>
      <c r="AM331">
        <f t="shared" si="142"/>
        <v>963.35968092809014</v>
      </c>
      <c r="AN331">
        <f t="shared" si="143"/>
        <v>0.80280045089285768</v>
      </c>
      <c r="AO331">
        <f t="shared" si="144"/>
        <v>0.22319979389285732</v>
      </c>
      <c r="AP331">
        <v>10</v>
      </c>
      <c r="AQ331">
        <v>1</v>
      </c>
      <c r="AR331" t="s">
        <v>237</v>
      </c>
      <c r="AS331">
        <v>1560442611.26071</v>
      </c>
      <c r="AT331">
        <v>990.67803571428601</v>
      </c>
      <c r="AU331">
        <v>1037.6849999999999</v>
      </c>
      <c r="AV331">
        <v>20.5459</v>
      </c>
      <c r="AW331">
        <v>18.946425000000001</v>
      </c>
      <c r="AX331">
        <v>600.00292857142801</v>
      </c>
      <c r="AY331">
        <v>99.437314285714294</v>
      </c>
      <c r="AZ331">
        <v>9.9634596428571406E-2</v>
      </c>
      <c r="BA331">
        <v>23.4511035714286</v>
      </c>
      <c r="BB331">
        <v>24.178678571428598</v>
      </c>
      <c r="BC331">
        <v>23.921789285714301</v>
      </c>
      <c r="BD331">
        <v>0</v>
      </c>
      <c r="BE331">
        <v>0</v>
      </c>
      <c r="BF331">
        <v>13002.325000000001</v>
      </c>
      <c r="BG331">
        <v>1041.04428571429</v>
      </c>
      <c r="BH331">
        <v>21.9452</v>
      </c>
      <c r="BI331">
        <v>1199.99892857143</v>
      </c>
      <c r="BJ331">
        <v>0.33000325000000003</v>
      </c>
      <c r="BK331">
        <v>0.32999553571428603</v>
      </c>
      <c r="BL331">
        <v>0.32999992857142901</v>
      </c>
      <c r="BM331">
        <v>1.00012107142857E-2</v>
      </c>
      <c r="BN331">
        <v>26</v>
      </c>
      <c r="BO331">
        <v>17743.117857142901</v>
      </c>
      <c r="BP331">
        <v>1560439127</v>
      </c>
      <c r="BQ331" t="s">
        <v>238</v>
      </c>
      <c r="BR331">
        <v>2</v>
      </c>
      <c r="BS331">
        <v>-0.51400000000000001</v>
      </c>
      <c r="BT331">
        <v>2.4E-2</v>
      </c>
      <c r="BU331">
        <v>400</v>
      </c>
      <c r="BV331">
        <v>19</v>
      </c>
      <c r="BW331">
        <v>0.04</v>
      </c>
      <c r="BX331">
        <v>0.04</v>
      </c>
      <c r="BY331">
        <v>27.2299317333717</v>
      </c>
      <c r="BZ331">
        <v>0.51900649541323696</v>
      </c>
      <c r="CA331">
        <v>7.7802381574901602E-2</v>
      </c>
      <c r="CB331">
        <v>1</v>
      </c>
      <c r="CC331">
        <v>-46.998002439024397</v>
      </c>
      <c r="CD331">
        <v>-1.1438989547037199</v>
      </c>
      <c r="CE331">
        <v>0.14716246454059201</v>
      </c>
      <c r="CF331">
        <v>0</v>
      </c>
      <c r="CG331">
        <v>1.5991599999999999</v>
      </c>
      <c r="CH331">
        <v>3.1349268292683703E-2</v>
      </c>
      <c r="CI331">
        <v>3.4870240299381202E-3</v>
      </c>
      <c r="CJ331">
        <v>1</v>
      </c>
      <c r="CK331">
        <v>2</v>
      </c>
      <c r="CL331">
        <v>3</v>
      </c>
      <c r="CM331" t="s">
        <v>254</v>
      </c>
      <c r="CN331">
        <v>1.8608100000000001</v>
      </c>
      <c r="CO331">
        <v>1.8577600000000001</v>
      </c>
      <c r="CP331">
        <v>1.8605</v>
      </c>
      <c r="CQ331">
        <v>1.8533299999999999</v>
      </c>
      <c r="CR331">
        <v>1.8518699999999999</v>
      </c>
      <c r="CS331">
        <v>1.85273</v>
      </c>
      <c r="CT331">
        <v>1.8563799999999999</v>
      </c>
      <c r="CU331">
        <v>1.86266</v>
      </c>
      <c r="CV331" t="s">
        <v>240</v>
      </c>
      <c r="CW331" t="s">
        <v>19</v>
      </c>
      <c r="CX331" t="s">
        <v>19</v>
      </c>
      <c r="CY331" t="s">
        <v>19</v>
      </c>
      <c r="CZ331" t="s">
        <v>241</v>
      </c>
      <c r="DA331" t="s">
        <v>242</v>
      </c>
      <c r="DB331" t="s">
        <v>243</v>
      </c>
      <c r="DC331" t="s">
        <v>243</v>
      </c>
      <c r="DD331" t="s">
        <v>243</v>
      </c>
      <c r="DE331" t="s">
        <v>243</v>
      </c>
      <c r="DF331">
        <v>0</v>
      </c>
      <c r="DG331">
        <v>100</v>
      </c>
      <c r="DH331">
        <v>100</v>
      </c>
      <c r="DI331">
        <v>-0.51400000000000001</v>
      </c>
      <c r="DJ331">
        <v>2.4E-2</v>
      </c>
      <c r="DK331">
        <v>3</v>
      </c>
      <c r="DL331">
        <v>620.101</v>
      </c>
      <c r="DM331">
        <v>288.32900000000001</v>
      </c>
      <c r="DN331">
        <v>23.000399999999999</v>
      </c>
      <c r="DO331">
        <v>24.825900000000001</v>
      </c>
      <c r="DP331">
        <v>30.0002</v>
      </c>
      <c r="DQ331">
        <v>24.912700000000001</v>
      </c>
      <c r="DR331">
        <v>24.9236</v>
      </c>
      <c r="DS331">
        <v>41.947299999999998</v>
      </c>
      <c r="DT331">
        <v>27.778700000000001</v>
      </c>
      <c r="DU331">
        <v>82.128600000000006</v>
      </c>
      <c r="DV331">
        <v>23</v>
      </c>
      <c r="DW331">
        <v>1065.17</v>
      </c>
      <c r="DX331">
        <v>19</v>
      </c>
      <c r="DY331">
        <v>101.108</v>
      </c>
      <c r="DZ331">
        <v>105.07899999999999</v>
      </c>
    </row>
    <row r="332" spans="1:130" x14ac:dyDescent="0.25">
      <c r="A332">
        <v>316</v>
      </c>
      <c r="B332">
        <v>1560442622.5999999</v>
      </c>
      <c r="C332">
        <v>630.09999990463302</v>
      </c>
      <c r="D332" t="s">
        <v>874</v>
      </c>
      <c r="E332" t="s">
        <v>875</v>
      </c>
      <c r="G332">
        <v>1560442613.26071</v>
      </c>
      <c r="H332">
        <f t="shared" si="116"/>
        <v>9.8025068133127244E-4</v>
      </c>
      <c r="I332">
        <f t="shared" si="117"/>
        <v>27.254720401699508</v>
      </c>
      <c r="J332">
        <f t="shared" si="118"/>
        <v>993.96839285714304</v>
      </c>
      <c r="K332">
        <f t="shared" si="119"/>
        <v>542.98158349113169</v>
      </c>
      <c r="L332">
        <f t="shared" si="120"/>
        <v>54.046924833097627</v>
      </c>
      <c r="M332">
        <f t="shared" si="121"/>
        <v>98.936937547352869</v>
      </c>
      <c r="N332">
        <f t="shared" si="122"/>
        <v>0.10079548309631092</v>
      </c>
      <c r="O332">
        <f t="shared" si="123"/>
        <v>3</v>
      </c>
      <c r="P332">
        <f t="shared" si="124"/>
        <v>9.9130170852888139E-2</v>
      </c>
      <c r="Q332">
        <f t="shared" si="125"/>
        <v>6.2103853041325936E-2</v>
      </c>
      <c r="R332">
        <f t="shared" si="126"/>
        <v>215.0216458420999</v>
      </c>
      <c r="S332">
        <f t="shared" si="127"/>
        <v>24.446657833493898</v>
      </c>
      <c r="T332">
        <f t="shared" si="128"/>
        <v>24.052564285714251</v>
      </c>
      <c r="U332">
        <f t="shared" si="129"/>
        <v>3.0044442772557538</v>
      </c>
      <c r="V332">
        <f t="shared" si="130"/>
        <v>70.569526008139306</v>
      </c>
      <c r="W332">
        <f t="shared" si="131"/>
        <v>2.0451340454318645</v>
      </c>
      <c r="X332">
        <f t="shared" si="132"/>
        <v>2.8980413517245163</v>
      </c>
      <c r="Y332">
        <f t="shared" si="133"/>
        <v>0.9593102318238893</v>
      </c>
      <c r="Z332">
        <f t="shared" si="134"/>
        <v>-43.229055046709114</v>
      </c>
      <c r="AA332">
        <f t="shared" si="135"/>
        <v>-96.902391514280183</v>
      </c>
      <c r="AB332">
        <f t="shared" si="136"/>
        <v>-6.7469924145878224</v>
      </c>
      <c r="AC332">
        <f t="shared" si="137"/>
        <v>68.143206866522789</v>
      </c>
      <c r="AD332">
        <v>0</v>
      </c>
      <c r="AE332">
        <v>0</v>
      </c>
      <c r="AF332">
        <v>3</v>
      </c>
      <c r="AG332">
        <v>6</v>
      </c>
      <c r="AH332">
        <v>1</v>
      </c>
      <c r="AI332">
        <f t="shared" si="138"/>
        <v>1</v>
      </c>
      <c r="AJ332">
        <f t="shared" si="139"/>
        <v>0</v>
      </c>
      <c r="AK332">
        <f t="shared" si="140"/>
        <v>67882.161265464631</v>
      </c>
      <c r="AL332">
        <f t="shared" si="141"/>
        <v>1199.99892857143</v>
      </c>
      <c r="AM332">
        <f t="shared" si="142"/>
        <v>963.35947135684717</v>
      </c>
      <c r="AN332">
        <f t="shared" si="143"/>
        <v>0.80280027624999928</v>
      </c>
      <c r="AO332">
        <f t="shared" si="144"/>
        <v>0.2231998046785712</v>
      </c>
      <c r="AP332">
        <v>10</v>
      </c>
      <c r="AQ332">
        <v>1</v>
      </c>
      <c r="AR332" t="s">
        <v>237</v>
      </c>
      <c r="AS332">
        <v>1560442613.26071</v>
      </c>
      <c r="AT332">
        <v>993.96839285714304</v>
      </c>
      <c r="AU332">
        <v>1041.0185714285701</v>
      </c>
      <c r="AV332">
        <v>20.546407142857099</v>
      </c>
      <c r="AW332">
        <v>18.9461642857143</v>
      </c>
      <c r="AX332">
        <v>599.977714285714</v>
      </c>
      <c r="AY332">
        <v>99.437807142857196</v>
      </c>
      <c r="AZ332">
        <v>9.9500339285714307E-2</v>
      </c>
      <c r="BA332">
        <v>23.453424999999999</v>
      </c>
      <c r="BB332">
        <v>24.180357142857101</v>
      </c>
      <c r="BC332">
        <v>23.9247714285714</v>
      </c>
      <c r="BD332">
        <v>0</v>
      </c>
      <c r="BE332">
        <v>0</v>
      </c>
      <c r="BF332">
        <v>13001.1214285714</v>
      </c>
      <c r="BG332">
        <v>1041.04071428571</v>
      </c>
      <c r="BH332">
        <v>21.995882142857099</v>
      </c>
      <c r="BI332">
        <v>1199.99892857143</v>
      </c>
      <c r="BJ332">
        <v>0.33000271428571398</v>
      </c>
      <c r="BK332">
        <v>0.32999671428571398</v>
      </c>
      <c r="BL332">
        <v>0.32999932142857102</v>
      </c>
      <c r="BM332">
        <v>1.00011821428571E-2</v>
      </c>
      <c r="BN332">
        <v>26</v>
      </c>
      <c r="BO332">
        <v>17743.117857142901</v>
      </c>
      <c r="BP332">
        <v>1560439127</v>
      </c>
      <c r="BQ332" t="s">
        <v>238</v>
      </c>
      <c r="BR332">
        <v>2</v>
      </c>
      <c r="BS332">
        <v>-0.51400000000000001</v>
      </c>
      <c r="BT332">
        <v>2.4E-2</v>
      </c>
      <c r="BU332">
        <v>400</v>
      </c>
      <c r="BV332">
        <v>19</v>
      </c>
      <c r="BW332">
        <v>0.04</v>
      </c>
      <c r="BX332">
        <v>0.04</v>
      </c>
      <c r="BY332">
        <v>27.2372587791711</v>
      </c>
      <c r="BZ332">
        <v>0.66705488742382002</v>
      </c>
      <c r="CA332">
        <v>8.1759442653662806E-2</v>
      </c>
      <c r="CB332">
        <v>1</v>
      </c>
      <c r="CC332">
        <v>-47.020617073170698</v>
      </c>
      <c r="CD332">
        <v>-1.36595958188156</v>
      </c>
      <c r="CE332">
        <v>0.15556315148116101</v>
      </c>
      <c r="CF332">
        <v>0</v>
      </c>
      <c r="CG332">
        <v>1.5997056097561</v>
      </c>
      <c r="CH332">
        <v>3.2257003484321402E-2</v>
      </c>
      <c r="CI332">
        <v>3.5223634310491999E-3</v>
      </c>
      <c r="CJ332">
        <v>1</v>
      </c>
      <c r="CK332">
        <v>2</v>
      </c>
      <c r="CL332">
        <v>3</v>
      </c>
      <c r="CM332" t="s">
        <v>254</v>
      </c>
      <c r="CN332">
        <v>1.8608100000000001</v>
      </c>
      <c r="CO332">
        <v>1.8577600000000001</v>
      </c>
      <c r="CP332">
        <v>1.8605</v>
      </c>
      <c r="CQ332">
        <v>1.8533299999999999</v>
      </c>
      <c r="CR332">
        <v>1.8518600000000001</v>
      </c>
      <c r="CS332">
        <v>1.85273</v>
      </c>
      <c r="CT332">
        <v>1.8563799999999999</v>
      </c>
      <c r="CU332">
        <v>1.86267</v>
      </c>
      <c r="CV332" t="s">
        <v>240</v>
      </c>
      <c r="CW332" t="s">
        <v>19</v>
      </c>
      <c r="CX332" t="s">
        <v>19</v>
      </c>
      <c r="CY332" t="s">
        <v>19</v>
      </c>
      <c r="CZ332" t="s">
        <v>241</v>
      </c>
      <c r="DA332" t="s">
        <v>242</v>
      </c>
      <c r="DB332" t="s">
        <v>243</v>
      </c>
      <c r="DC332" t="s">
        <v>243</v>
      </c>
      <c r="DD332" t="s">
        <v>243</v>
      </c>
      <c r="DE332" t="s">
        <v>243</v>
      </c>
      <c r="DF332">
        <v>0</v>
      </c>
      <c r="DG332">
        <v>100</v>
      </c>
      <c r="DH332">
        <v>100</v>
      </c>
      <c r="DI332">
        <v>-0.51400000000000001</v>
      </c>
      <c r="DJ332">
        <v>2.4E-2</v>
      </c>
      <c r="DK332">
        <v>3</v>
      </c>
      <c r="DL332">
        <v>620.298</v>
      </c>
      <c r="DM332">
        <v>288.02800000000002</v>
      </c>
      <c r="DN332">
        <v>23.000299999999999</v>
      </c>
      <c r="DO332">
        <v>24.826499999999999</v>
      </c>
      <c r="DP332">
        <v>30.0001</v>
      </c>
      <c r="DQ332">
        <v>24.912700000000001</v>
      </c>
      <c r="DR332">
        <v>24.9236</v>
      </c>
      <c r="DS332">
        <v>42.076500000000003</v>
      </c>
      <c r="DT332">
        <v>27.778700000000001</v>
      </c>
      <c r="DU332">
        <v>82.128600000000006</v>
      </c>
      <c r="DV332">
        <v>23</v>
      </c>
      <c r="DW332">
        <v>1065.17</v>
      </c>
      <c r="DX332">
        <v>19</v>
      </c>
      <c r="DY332">
        <v>101.108</v>
      </c>
      <c r="DZ332">
        <v>105.078</v>
      </c>
    </row>
    <row r="333" spans="1:130" x14ac:dyDescent="0.25">
      <c r="A333">
        <v>317</v>
      </c>
      <c r="B333">
        <v>1560442624.5999999</v>
      </c>
      <c r="C333">
        <v>632.09999990463302</v>
      </c>
      <c r="D333" t="s">
        <v>876</v>
      </c>
      <c r="E333" t="s">
        <v>877</v>
      </c>
      <c r="G333">
        <v>1560442615.26071</v>
      </c>
      <c r="H333">
        <f t="shared" si="116"/>
        <v>9.8066053658003318E-4</v>
      </c>
      <c r="I333">
        <f t="shared" si="117"/>
        <v>27.281872869212648</v>
      </c>
      <c r="J333">
        <f t="shared" si="118"/>
        <v>997.26521428571402</v>
      </c>
      <c r="K333">
        <f t="shared" si="119"/>
        <v>545.8845484341058</v>
      </c>
      <c r="L333">
        <f t="shared" si="120"/>
        <v>54.336130211376137</v>
      </c>
      <c r="M333">
        <f t="shared" si="121"/>
        <v>99.265554766376582</v>
      </c>
      <c r="N333">
        <f t="shared" si="122"/>
        <v>0.10081754027216525</v>
      </c>
      <c r="O333">
        <f t="shared" si="123"/>
        <v>3</v>
      </c>
      <c r="P333">
        <f t="shared" si="124"/>
        <v>9.9151505128607056E-2</v>
      </c>
      <c r="Q333">
        <f t="shared" si="125"/>
        <v>6.2117250532827274E-2</v>
      </c>
      <c r="R333">
        <f t="shared" si="126"/>
        <v>215.02162429180987</v>
      </c>
      <c r="S333">
        <f t="shared" si="127"/>
        <v>24.448416278569596</v>
      </c>
      <c r="T333">
        <f t="shared" si="128"/>
        <v>24.053960714285701</v>
      </c>
      <c r="U333">
        <f t="shared" si="129"/>
        <v>3.0046962094984999</v>
      </c>
      <c r="V333">
        <f t="shared" si="130"/>
        <v>70.563463654220044</v>
      </c>
      <c r="W333">
        <f t="shared" si="131"/>
        <v>2.0451883248048981</v>
      </c>
      <c r="X333">
        <f t="shared" si="132"/>
        <v>2.8983672553644348</v>
      </c>
      <c r="Y333">
        <f t="shared" si="133"/>
        <v>0.95950788469360182</v>
      </c>
      <c r="Z333">
        <f t="shared" si="134"/>
        <v>-43.247129663179464</v>
      </c>
      <c r="AA333">
        <f t="shared" si="135"/>
        <v>-96.826722171423981</v>
      </c>
      <c r="AB333">
        <f t="shared" si="136"/>
        <v>-6.7418349156327766</v>
      </c>
      <c r="AC333">
        <f t="shared" si="137"/>
        <v>68.205937541573647</v>
      </c>
      <c r="AD333">
        <v>0</v>
      </c>
      <c r="AE333">
        <v>0</v>
      </c>
      <c r="AF333">
        <v>3</v>
      </c>
      <c r="AG333">
        <v>6</v>
      </c>
      <c r="AH333">
        <v>1</v>
      </c>
      <c r="AI333">
        <f t="shared" si="138"/>
        <v>1</v>
      </c>
      <c r="AJ333">
        <f t="shared" si="139"/>
        <v>0</v>
      </c>
      <c r="AK333">
        <f t="shared" si="140"/>
        <v>67881.653364006313</v>
      </c>
      <c r="AL333">
        <f t="shared" si="141"/>
        <v>1199.99892857143</v>
      </c>
      <c r="AM333">
        <f t="shared" si="142"/>
        <v>963.35940964261852</v>
      </c>
      <c r="AN333">
        <f t="shared" si="143"/>
        <v>0.80280022482142943</v>
      </c>
      <c r="AO333">
        <f t="shared" si="144"/>
        <v>0.22319979660714306</v>
      </c>
      <c r="AP333">
        <v>10</v>
      </c>
      <c r="AQ333">
        <v>1</v>
      </c>
      <c r="AR333" t="s">
        <v>237</v>
      </c>
      <c r="AS333">
        <v>1560442615.26071</v>
      </c>
      <c r="AT333">
        <v>997.26521428571402</v>
      </c>
      <c r="AU333">
        <v>1044.36607142857</v>
      </c>
      <c r="AV333">
        <v>20.5468571428571</v>
      </c>
      <c r="AW333">
        <v>18.9459678571429</v>
      </c>
      <c r="AX333">
        <v>599.98592857142899</v>
      </c>
      <c r="AY333">
        <v>99.438178571428594</v>
      </c>
      <c r="AZ333">
        <v>9.9590664285714295E-2</v>
      </c>
      <c r="BA333">
        <v>23.455289285714301</v>
      </c>
      <c r="BB333">
        <v>24.1811857142857</v>
      </c>
      <c r="BC333">
        <v>23.926735714285702</v>
      </c>
      <c r="BD333">
        <v>0</v>
      </c>
      <c r="BE333">
        <v>0</v>
      </c>
      <c r="BF333">
        <v>13001.05</v>
      </c>
      <c r="BG333">
        <v>1041.03535714286</v>
      </c>
      <c r="BH333">
        <v>22.04185</v>
      </c>
      <c r="BI333">
        <v>1199.99892857143</v>
      </c>
      <c r="BJ333">
        <v>0.33000267857142901</v>
      </c>
      <c r="BK333">
        <v>0.32999692857142898</v>
      </c>
      <c r="BL333">
        <v>0.32999914285714299</v>
      </c>
      <c r="BM333">
        <v>1.00011607142857E-2</v>
      </c>
      <c r="BN333">
        <v>26</v>
      </c>
      <c r="BO333">
        <v>17743.125</v>
      </c>
      <c r="BP333">
        <v>1560439127</v>
      </c>
      <c r="BQ333" t="s">
        <v>238</v>
      </c>
      <c r="BR333">
        <v>2</v>
      </c>
      <c r="BS333">
        <v>-0.51400000000000001</v>
      </c>
      <c r="BT333">
        <v>2.4E-2</v>
      </c>
      <c r="BU333">
        <v>400</v>
      </c>
      <c r="BV333">
        <v>19</v>
      </c>
      <c r="BW333">
        <v>0.04</v>
      </c>
      <c r="BX333">
        <v>0.04</v>
      </c>
      <c r="BY333">
        <v>27.253753062488101</v>
      </c>
      <c r="BZ333">
        <v>0.60296000774085301</v>
      </c>
      <c r="CA333">
        <v>7.7615921453916395E-2</v>
      </c>
      <c r="CB333">
        <v>1</v>
      </c>
      <c r="CC333">
        <v>-47.0601487804878</v>
      </c>
      <c r="CD333">
        <v>-1.20953937282188</v>
      </c>
      <c r="CE333">
        <v>0.14397962444252399</v>
      </c>
      <c r="CF333">
        <v>0</v>
      </c>
      <c r="CG333">
        <v>1.60036219512195</v>
      </c>
      <c r="CH333">
        <v>2.75897560975619E-2</v>
      </c>
      <c r="CI333">
        <v>3.2491886508414299E-3</v>
      </c>
      <c r="CJ333">
        <v>1</v>
      </c>
      <c r="CK333">
        <v>2</v>
      </c>
      <c r="CL333">
        <v>3</v>
      </c>
      <c r="CM333" t="s">
        <v>254</v>
      </c>
      <c r="CN333">
        <v>1.8608100000000001</v>
      </c>
      <c r="CO333">
        <v>1.8577600000000001</v>
      </c>
      <c r="CP333">
        <v>1.8605100000000001</v>
      </c>
      <c r="CQ333">
        <v>1.8533299999999999</v>
      </c>
      <c r="CR333">
        <v>1.8518699999999999</v>
      </c>
      <c r="CS333">
        <v>1.85273</v>
      </c>
      <c r="CT333">
        <v>1.8563799999999999</v>
      </c>
      <c r="CU333">
        <v>1.86266</v>
      </c>
      <c r="CV333" t="s">
        <v>240</v>
      </c>
      <c r="CW333" t="s">
        <v>19</v>
      </c>
      <c r="CX333" t="s">
        <v>19</v>
      </c>
      <c r="CY333" t="s">
        <v>19</v>
      </c>
      <c r="CZ333" t="s">
        <v>241</v>
      </c>
      <c r="DA333" t="s">
        <v>242</v>
      </c>
      <c r="DB333" t="s">
        <v>243</v>
      </c>
      <c r="DC333" t="s">
        <v>243</v>
      </c>
      <c r="DD333" t="s">
        <v>243</v>
      </c>
      <c r="DE333" t="s">
        <v>243</v>
      </c>
      <c r="DF333">
        <v>0</v>
      </c>
      <c r="DG333">
        <v>100</v>
      </c>
      <c r="DH333">
        <v>100</v>
      </c>
      <c r="DI333">
        <v>-0.51400000000000001</v>
      </c>
      <c r="DJ333">
        <v>2.4E-2</v>
      </c>
      <c r="DK333">
        <v>3</v>
      </c>
      <c r="DL333">
        <v>620.75099999999998</v>
      </c>
      <c r="DM333">
        <v>288.06099999999998</v>
      </c>
      <c r="DN333">
        <v>23.0001</v>
      </c>
      <c r="DO333">
        <v>24.827500000000001</v>
      </c>
      <c r="DP333">
        <v>30</v>
      </c>
      <c r="DQ333">
        <v>24.912700000000001</v>
      </c>
      <c r="DR333">
        <v>24.9236</v>
      </c>
      <c r="DS333">
        <v>42.191699999999997</v>
      </c>
      <c r="DT333">
        <v>27.778700000000001</v>
      </c>
      <c r="DU333">
        <v>82.128600000000006</v>
      </c>
      <c r="DV333">
        <v>23</v>
      </c>
      <c r="DW333">
        <v>1070.17</v>
      </c>
      <c r="DX333">
        <v>19</v>
      </c>
      <c r="DY333">
        <v>101.108</v>
      </c>
      <c r="DZ333">
        <v>105.07899999999999</v>
      </c>
    </row>
    <row r="334" spans="1:130" x14ac:dyDescent="0.25">
      <c r="A334">
        <v>318</v>
      </c>
      <c r="B334">
        <v>1560442626.5999999</v>
      </c>
      <c r="C334">
        <v>634.09999990463302</v>
      </c>
      <c r="D334" t="s">
        <v>878</v>
      </c>
      <c r="E334" t="s">
        <v>879</v>
      </c>
      <c r="G334">
        <v>1560442617.26071</v>
      </c>
      <c r="H334">
        <f t="shared" si="116"/>
        <v>9.8110071192223118E-4</v>
      </c>
      <c r="I334">
        <f t="shared" si="117"/>
        <v>27.309022272819554</v>
      </c>
      <c r="J334">
        <f t="shared" si="118"/>
        <v>1000.569</v>
      </c>
      <c r="K334">
        <f t="shared" si="119"/>
        <v>548.89112230273577</v>
      </c>
      <c r="L334">
        <f t="shared" si="120"/>
        <v>54.635501370524686</v>
      </c>
      <c r="M334">
        <f t="shared" si="121"/>
        <v>99.594594901561678</v>
      </c>
      <c r="N334">
        <f t="shared" si="122"/>
        <v>0.10086172756116543</v>
      </c>
      <c r="O334">
        <f t="shared" si="123"/>
        <v>3</v>
      </c>
      <c r="P334">
        <f t="shared" si="124"/>
        <v>9.9194243762825096E-2</v>
      </c>
      <c r="Q334">
        <f t="shared" si="125"/>
        <v>6.2144089567689569E-2</v>
      </c>
      <c r="R334">
        <f t="shared" si="126"/>
        <v>215.02158762348208</v>
      </c>
      <c r="S334">
        <f t="shared" si="127"/>
        <v>24.449453086064675</v>
      </c>
      <c r="T334">
        <f t="shared" si="128"/>
        <v>24.054330357142849</v>
      </c>
      <c r="U334">
        <f t="shared" si="129"/>
        <v>3.0047629005367282</v>
      </c>
      <c r="V334">
        <f t="shared" si="130"/>
        <v>70.560235908229103</v>
      </c>
      <c r="W334">
        <f t="shared" si="131"/>
        <v>2.0452366358700327</v>
      </c>
      <c r="X334">
        <f t="shared" si="132"/>
        <v>2.8985683076939748</v>
      </c>
      <c r="Y334">
        <f t="shared" si="133"/>
        <v>0.95952626466669555</v>
      </c>
      <c r="Z334">
        <f t="shared" si="134"/>
        <v>-43.266541395770396</v>
      </c>
      <c r="AA334">
        <f t="shared" si="135"/>
        <v>-96.700510328567816</v>
      </c>
      <c r="AB334">
        <f t="shared" si="136"/>
        <v>-6.7330987592904767</v>
      </c>
      <c r="AC334">
        <f t="shared" si="137"/>
        <v>68.321437139853401</v>
      </c>
      <c r="AD334">
        <v>0</v>
      </c>
      <c r="AE334">
        <v>0</v>
      </c>
      <c r="AF334">
        <v>3</v>
      </c>
      <c r="AG334">
        <v>6</v>
      </c>
      <c r="AH334">
        <v>1</v>
      </c>
      <c r="AI334">
        <f t="shared" si="138"/>
        <v>1</v>
      </c>
      <c r="AJ334">
        <f t="shared" si="139"/>
        <v>0</v>
      </c>
      <c r="AK334">
        <f t="shared" si="140"/>
        <v>67881.448553446855</v>
      </c>
      <c r="AL334">
        <f t="shared" si="141"/>
        <v>1199.9985714285699</v>
      </c>
      <c r="AM334">
        <f t="shared" si="142"/>
        <v>963.35923071383559</v>
      </c>
      <c r="AN334">
        <f t="shared" si="143"/>
        <v>0.80280031464285762</v>
      </c>
      <c r="AO334">
        <f t="shared" si="144"/>
        <v>0.22319980000000011</v>
      </c>
      <c r="AP334">
        <v>10</v>
      </c>
      <c r="AQ334">
        <v>1</v>
      </c>
      <c r="AR334" t="s">
        <v>237</v>
      </c>
      <c r="AS334">
        <v>1560442617.26071</v>
      </c>
      <c r="AT334">
        <v>1000.569</v>
      </c>
      <c r="AU334">
        <v>1047.7189285714301</v>
      </c>
      <c r="AV334">
        <v>20.5473035714286</v>
      </c>
      <c r="AW334">
        <v>18.945775000000001</v>
      </c>
      <c r="AX334">
        <v>600.01535714285706</v>
      </c>
      <c r="AY334">
        <v>99.438264285714297</v>
      </c>
      <c r="AZ334">
        <v>9.9693517857142894E-2</v>
      </c>
      <c r="BA334">
        <v>23.4564392857143</v>
      </c>
      <c r="BB334">
        <v>24.181774999999998</v>
      </c>
      <c r="BC334">
        <v>23.926885714285699</v>
      </c>
      <c r="BD334">
        <v>0</v>
      </c>
      <c r="BE334">
        <v>0</v>
      </c>
      <c r="BF334">
        <v>13001.05</v>
      </c>
      <c r="BG334">
        <v>1041.0325</v>
      </c>
      <c r="BH334">
        <v>22.084996428571401</v>
      </c>
      <c r="BI334">
        <v>1199.9985714285699</v>
      </c>
      <c r="BJ334">
        <v>0.33000292857142899</v>
      </c>
      <c r="BK334">
        <v>0.32999664285714297</v>
      </c>
      <c r="BL334">
        <v>0.32999925000000002</v>
      </c>
      <c r="BM334">
        <v>1.0001142857142899E-2</v>
      </c>
      <c r="BN334">
        <v>26</v>
      </c>
      <c r="BO334">
        <v>17743.128571428599</v>
      </c>
      <c r="BP334">
        <v>1560439127</v>
      </c>
      <c r="BQ334" t="s">
        <v>238</v>
      </c>
      <c r="BR334">
        <v>2</v>
      </c>
      <c r="BS334">
        <v>-0.51400000000000001</v>
      </c>
      <c r="BT334">
        <v>2.4E-2</v>
      </c>
      <c r="BU334">
        <v>400</v>
      </c>
      <c r="BV334">
        <v>19</v>
      </c>
      <c r="BW334">
        <v>0.04</v>
      </c>
      <c r="BX334">
        <v>0.04</v>
      </c>
      <c r="BY334">
        <v>27.289392803961999</v>
      </c>
      <c r="BZ334">
        <v>0.56213649282831102</v>
      </c>
      <c r="CA334">
        <v>7.1444425352287302E-2</v>
      </c>
      <c r="CB334">
        <v>1</v>
      </c>
      <c r="CC334">
        <v>-47.124385365853698</v>
      </c>
      <c r="CD334">
        <v>-1.04604041811834</v>
      </c>
      <c r="CE334">
        <v>0.120991133642049</v>
      </c>
      <c r="CF334">
        <v>0</v>
      </c>
      <c r="CG334">
        <v>1.6009548780487799</v>
      </c>
      <c r="CH334">
        <v>2.2040905923346302E-2</v>
      </c>
      <c r="CI334">
        <v>2.93819848733566E-3</v>
      </c>
      <c r="CJ334">
        <v>1</v>
      </c>
      <c r="CK334">
        <v>2</v>
      </c>
      <c r="CL334">
        <v>3</v>
      </c>
      <c r="CM334" t="s">
        <v>254</v>
      </c>
      <c r="CN334">
        <v>1.8608100000000001</v>
      </c>
      <c r="CO334">
        <v>1.8577600000000001</v>
      </c>
      <c r="CP334">
        <v>1.8605100000000001</v>
      </c>
      <c r="CQ334">
        <v>1.8533299999999999</v>
      </c>
      <c r="CR334">
        <v>1.8518699999999999</v>
      </c>
      <c r="CS334">
        <v>1.8527199999999999</v>
      </c>
      <c r="CT334">
        <v>1.85639</v>
      </c>
      <c r="CU334">
        <v>1.86266</v>
      </c>
      <c r="CV334" t="s">
        <v>240</v>
      </c>
      <c r="CW334" t="s">
        <v>19</v>
      </c>
      <c r="CX334" t="s">
        <v>19</v>
      </c>
      <c r="CY334" t="s">
        <v>19</v>
      </c>
      <c r="CZ334" t="s">
        <v>241</v>
      </c>
      <c r="DA334" t="s">
        <v>242</v>
      </c>
      <c r="DB334" t="s">
        <v>243</v>
      </c>
      <c r="DC334" t="s">
        <v>243</v>
      </c>
      <c r="DD334" t="s">
        <v>243</v>
      </c>
      <c r="DE334" t="s">
        <v>243</v>
      </c>
      <c r="DF334">
        <v>0</v>
      </c>
      <c r="DG334">
        <v>100</v>
      </c>
      <c r="DH334">
        <v>100</v>
      </c>
      <c r="DI334">
        <v>-0.51400000000000001</v>
      </c>
      <c r="DJ334">
        <v>2.4E-2</v>
      </c>
      <c r="DK334">
        <v>3</v>
      </c>
      <c r="DL334">
        <v>620.90800000000002</v>
      </c>
      <c r="DM334">
        <v>288.03899999999999</v>
      </c>
      <c r="DN334">
        <v>23</v>
      </c>
      <c r="DO334">
        <v>24.827999999999999</v>
      </c>
      <c r="DP334">
        <v>30</v>
      </c>
      <c r="DQ334">
        <v>24.912700000000001</v>
      </c>
      <c r="DR334">
        <v>24.9236</v>
      </c>
      <c r="DS334">
        <v>42.265599999999999</v>
      </c>
      <c r="DT334">
        <v>27.778700000000001</v>
      </c>
      <c r="DU334">
        <v>81.755600000000001</v>
      </c>
      <c r="DV334">
        <v>23</v>
      </c>
      <c r="DW334">
        <v>1075.17</v>
      </c>
      <c r="DX334">
        <v>19</v>
      </c>
      <c r="DY334">
        <v>101.108</v>
      </c>
      <c r="DZ334">
        <v>105.078</v>
      </c>
    </row>
    <row r="335" spans="1:130" x14ac:dyDescent="0.25">
      <c r="A335">
        <v>319</v>
      </c>
      <c r="B335">
        <v>1560442628.5999999</v>
      </c>
      <c r="C335">
        <v>636.09999990463302</v>
      </c>
      <c r="D335" t="s">
        <v>880</v>
      </c>
      <c r="E335" t="s">
        <v>881</v>
      </c>
      <c r="G335">
        <v>1560442619.26071</v>
      </c>
      <c r="H335">
        <f t="shared" si="116"/>
        <v>9.8151448242160544E-4</v>
      </c>
      <c r="I335">
        <f t="shared" si="117"/>
        <v>27.325425099981803</v>
      </c>
      <c r="J335">
        <f t="shared" si="118"/>
        <v>1003.86914285714</v>
      </c>
      <c r="K335">
        <f t="shared" si="119"/>
        <v>552.16359561716581</v>
      </c>
      <c r="L335">
        <f t="shared" si="120"/>
        <v>54.961215369666938</v>
      </c>
      <c r="M335">
        <f t="shared" si="121"/>
        <v>99.923045636257726</v>
      </c>
      <c r="N335">
        <f t="shared" si="122"/>
        <v>0.10092817149199211</v>
      </c>
      <c r="O335">
        <f t="shared" si="123"/>
        <v>3</v>
      </c>
      <c r="P335">
        <f t="shared" si="124"/>
        <v>9.9258508202344498E-2</v>
      </c>
      <c r="Q335">
        <f t="shared" si="125"/>
        <v>6.2184446495244135E-2</v>
      </c>
      <c r="R335">
        <f t="shared" si="126"/>
        <v>215.02150204525674</v>
      </c>
      <c r="S335">
        <f t="shared" si="127"/>
        <v>24.449593361215125</v>
      </c>
      <c r="T335">
        <f t="shared" si="128"/>
        <v>24.0533035714286</v>
      </c>
      <c r="U335">
        <f t="shared" si="129"/>
        <v>3.0045776508482769</v>
      </c>
      <c r="V335">
        <f t="shared" si="130"/>
        <v>70.560263540255136</v>
      </c>
      <c r="W335">
        <f t="shared" si="131"/>
        <v>2.0452678371486686</v>
      </c>
      <c r="X335">
        <f t="shared" si="132"/>
        <v>2.8986113919229179</v>
      </c>
      <c r="Y335">
        <f t="shared" si="133"/>
        <v>0.95930981369960833</v>
      </c>
      <c r="Z335">
        <f t="shared" si="134"/>
        <v>-43.2847886747928</v>
      </c>
      <c r="AA335">
        <f t="shared" si="135"/>
        <v>-96.494585742863933</v>
      </c>
      <c r="AB335">
        <f t="shared" si="136"/>
        <v>-6.718734035624025</v>
      </c>
      <c r="AC335">
        <f t="shared" si="137"/>
        <v>68.523393591975974</v>
      </c>
      <c r="AD335">
        <v>0</v>
      </c>
      <c r="AE335">
        <v>0</v>
      </c>
      <c r="AF335">
        <v>3</v>
      </c>
      <c r="AG335">
        <v>5</v>
      </c>
      <c r="AH335">
        <v>1</v>
      </c>
      <c r="AI335">
        <f t="shared" si="138"/>
        <v>1</v>
      </c>
      <c r="AJ335">
        <f t="shared" si="139"/>
        <v>0</v>
      </c>
      <c r="AK335">
        <f t="shared" si="140"/>
        <v>67879.448132203819</v>
      </c>
      <c r="AL335">
        <f t="shared" si="141"/>
        <v>1199.99821428571</v>
      </c>
      <c r="AM335">
        <f t="shared" si="142"/>
        <v>963.35896414226204</v>
      </c>
      <c r="AN335">
        <f t="shared" si="143"/>
        <v>0.80280033142857155</v>
      </c>
      <c r="AO335">
        <f t="shared" si="144"/>
        <v>0.22319977292857149</v>
      </c>
      <c r="AP335">
        <v>10</v>
      </c>
      <c r="AQ335">
        <v>1</v>
      </c>
      <c r="AR335" t="s">
        <v>237</v>
      </c>
      <c r="AS335">
        <v>1560442619.26071</v>
      </c>
      <c r="AT335">
        <v>1003.86914285714</v>
      </c>
      <c r="AU335">
        <v>1051.0525</v>
      </c>
      <c r="AV335">
        <v>20.547625</v>
      </c>
      <c r="AW335">
        <v>18.9454214285714</v>
      </c>
      <c r="AX335">
        <v>600.01532142857195</v>
      </c>
      <c r="AY335">
        <v>99.438185714285694</v>
      </c>
      <c r="AZ335">
        <v>9.9733492857142794E-2</v>
      </c>
      <c r="BA335">
        <v>23.456685714285701</v>
      </c>
      <c r="BB335">
        <v>24.180889285714301</v>
      </c>
      <c r="BC335">
        <v>23.925717857142899</v>
      </c>
      <c r="BD335">
        <v>0</v>
      </c>
      <c r="BE335">
        <v>0</v>
      </c>
      <c r="BF335">
        <v>13000.646428571399</v>
      </c>
      <c r="BG335">
        <v>1041.03178571429</v>
      </c>
      <c r="BH335">
        <v>22.131121428571401</v>
      </c>
      <c r="BI335">
        <v>1199.99821428571</v>
      </c>
      <c r="BJ335">
        <v>0.33000325000000003</v>
      </c>
      <c r="BK335">
        <v>0.32999617857142899</v>
      </c>
      <c r="BL335">
        <v>0.329999357142857</v>
      </c>
      <c r="BM335">
        <v>1.00011142857143E-2</v>
      </c>
      <c r="BN335">
        <v>26</v>
      </c>
      <c r="BO335">
        <v>17743.132142857099</v>
      </c>
      <c r="BP335">
        <v>1560439127</v>
      </c>
      <c r="BQ335" t="s">
        <v>238</v>
      </c>
      <c r="BR335">
        <v>2</v>
      </c>
      <c r="BS335">
        <v>-0.51400000000000001</v>
      </c>
      <c r="BT335">
        <v>2.4E-2</v>
      </c>
      <c r="BU335">
        <v>400</v>
      </c>
      <c r="BV335">
        <v>19</v>
      </c>
      <c r="BW335">
        <v>0.04</v>
      </c>
      <c r="BX335">
        <v>0.04</v>
      </c>
      <c r="BY335">
        <v>27.314265740989999</v>
      </c>
      <c r="BZ335">
        <v>0.51197737057349002</v>
      </c>
      <c r="CA335">
        <v>6.4998459708287895E-2</v>
      </c>
      <c r="CB335">
        <v>1</v>
      </c>
      <c r="CC335">
        <v>-47.166243902439</v>
      </c>
      <c r="CD335">
        <v>-1.0126473867597301</v>
      </c>
      <c r="CE335">
        <v>0.117220798638943</v>
      </c>
      <c r="CF335">
        <v>0</v>
      </c>
      <c r="CG335">
        <v>1.6015536585365899</v>
      </c>
      <c r="CH335">
        <v>1.5400348432056E-2</v>
      </c>
      <c r="CI335">
        <v>2.5101644646318201E-3</v>
      </c>
      <c r="CJ335">
        <v>1</v>
      </c>
      <c r="CK335">
        <v>2</v>
      </c>
      <c r="CL335">
        <v>3</v>
      </c>
      <c r="CM335" t="s">
        <v>254</v>
      </c>
      <c r="CN335">
        <v>1.8608100000000001</v>
      </c>
      <c r="CO335">
        <v>1.8577600000000001</v>
      </c>
      <c r="CP335">
        <v>1.8605100000000001</v>
      </c>
      <c r="CQ335">
        <v>1.8533299999999999</v>
      </c>
      <c r="CR335">
        <v>1.8518699999999999</v>
      </c>
      <c r="CS335">
        <v>1.8527199999999999</v>
      </c>
      <c r="CT335">
        <v>1.8564099999999999</v>
      </c>
      <c r="CU335">
        <v>1.8626499999999999</v>
      </c>
      <c r="CV335" t="s">
        <v>240</v>
      </c>
      <c r="CW335" t="s">
        <v>19</v>
      </c>
      <c r="CX335" t="s">
        <v>19</v>
      </c>
      <c r="CY335" t="s">
        <v>19</v>
      </c>
      <c r="CZ335" t="s">
        <v>241</v>
      </c>
      <c r="DA335" t="s">
        <v>242</v>
      </c>
      <c r="DB335" t="s">
        <v>243</v>
      </c>
      <c r="DC335" t="s">
        <v>243</v>
      </c>
      <c r="DD335" t="s">
        <v>243</v>
      </c>
      <c r="DE335" t="s">
        <v>243</v>
      </c>
      <c r="DF335">
        <v>0</v>
      </c>
      <c r="DG335">
        <v>100</v>
      </c>
      <c r="DH335">
        <v>100</v>
      </c>
      <c r="DI335">
        <v>-0.51400000000000001</v>
      </c>
      <c r="DJ335">
        <v>2.4E-2</v>
      </c>
      <c r="DK335">
        <v>3</v>
      </c>
      <c r="DL335">
        <v>620.947</v>
      </c>
      <c r="DM335">
        <v>288.02800000000002</v>
      </c>
      <c r="DN335">
        <v>22.9998</v>
      </c>
      <c r="DO335">
        <v>24.827999999999999</v>
      </c>
      <c r="DP335">
        <v>30</v>
      </c>
      <c r="DQ335">
        <v>24.912700000000001</v>
      </c>
      <c r="DR335">
        <v>24.9236</v>
      </c>
      <c r="DS335">
        <v>42.397399999999998</v>
      </c>
      <c r="DT335">
        <v>27.778700000000001</v>
      </c>
      <c r="DU335">
        <v>81.755600000000001</v>
      </c>
      <c r="DV335">
        <v>23</v>
      </c>
      <c r="DW335">
        <v>1075.17</v>
      </c>
      <c r="DX335">
        <v>19</v>
      </c>
      <c r="DY335">
        <v>101.108</v>
      </c>
      <c r="DZ335">
        <v>105.078</v>
      </c>
    </row>
    <row r="336" spans="1:130" x14ac:dyDescent="0.25">
      <c r="A336">
        <v>320</v>
      </c>
      <c r="B336">
        <v>1560442630.5999999</v>
      </c>
      <c r="C336">
        <v>638.09999990463302</v>
      </c>
      <c r="D336" t="s">
        <v>882</v>
      </c>
      <c r="E336" t="s">
        <v>883</v>
      </c>
      <c r="G336">
        <v>1560442621.26071</v>
      </c>
      <c r="H336">
        <f t="shared" si="116"/>
        <v>9.819317344814428E-4</v>
      </c>
      <c r="I336">
        <f t="shared" si="117"/>
        <v>27.33984984894402</v>
      </c>
      <c r="J336">
        <f t="shared" si="118"/>
        <v>1007.16678571429</v>
      </c>
      <c r="K336">
        <f t="shared" si="119"/>
        <v>555.48287819958659</v>
      </c>
      <c r="L336">
        <f t="shared" si="120"/>
        <v>55.291383606973085</v>
      </c>
      <c r="M336">
        <f t="shared" si="121"/>
        <v>100.25087593270899</v>
      </c>
      <c r="N336">
        <f t="shared" si="122"/>
        <v>0.1009986815215116</v>
      </c>
      <c r="O336">
        <f t="shared" si="123"/>
        <v>3</v>
      </c>
      <c r="P336">
        <f t="shared" si="124"/>
        <v>9.9326703833665292E-2</v>
      </c>
      <c r="Q336">
        <f t="shared" si="125"/>
        <v>6.222727227771771E-2</v>
      </c>
      <c r="R336">
        <f t="shared" si="126"/>
        <v>215.02151426805855</v>
      </c>
      <c r="S336">
        <f t="shared" si="127"/>
        <v>24.44885174659245</v>
      </c>
      <c r="T336">
        <f t="shared" si="128"/>
        <v>24.051930357142851</v>
      </c>
      <c r="U336">
        <f t="shared" si="129"/>
        <v>3.0043299151334111</v>
      </c>
      <c r="V336">
        <f t="shared" si="130"/>
        <v>70.563183309167897</v>
      </c>
      <c r="W336">
        <f t="shared" si="131"/>
        <v>2.0452740433834458</v>
      </c>
      <c r="X336">
        <f t="shared" si="132"/>
        <v>2.8985002482416551</v>
      </c>
      <c r="Y336">
        <f t="shared" si="133"/>
        <v>0.95905587174996532</v>
      </c>
      <c r="Z336">
        <f t="shared" si="134"/>
        <v>-43.303189490631631</v>
      </c>
      <c r="AA336">
        <f t="shared" si="135"/>
        <v>-96.375305442855947</v>
      </c>
      <c r="AB336">
        <f t="shared" si="136"/>
        <v>-6.7103606183489726</v>
      </c>
      <c r="AC336">
        <f t="shared" si="137"/>
        <v>68.632658716221997</v>
      </c>
      <c r="AD336">
        <v>0</v>
      </c>
      <c r="AE336">
        <v>0</v>
      </c>
      <c r="AF336">
        <v>3</v>
      </c>
      <c r="AG336">
        <v>5</v>
      </c>
      <c r="AH336">
        <v>1</v>
      </c>
      <c r="AI336">
        <f t="shared" si="138"/>
        <v>1</v>
      </c>
      <c r="AJ336">
        <f t="shared" si="139"/>
        <v>0</v>
      </c>
      <c r="AK336">
        <f t="shared" si="140"/>
        <v>67883.85485472747</v>
      </c>
      <c r="AL336">
        <f t="shared" si="141"/>
        <v>1199.99821428571</v>
      </c>
      <c r="AM336">
        <f t="shared" si="142"/>
        <v>963.35898899936763</v>
      </c>
      <c r="AN336">
        <f t="shared" si="143"/>
        <v>0.80280035214285705</v>
      </c>
      <c r="AO336">
        <f t="shared" si="144"/>
        <v>0.22319977985714284</v>
      </c>
      <c r="AP336">
        <v>10</v>
      </c>
      <c r="AQ336">
        <v>1</v>
      </c>
      <c r="AR336" t="s">
        <v>237</v>
      </c>
      <c r="AS336">
        <v>1560442621.26071</v>
      </c>
      <c r="AT336">
        <v>1007.16678571429</v>
      </c>
      <c r="AU336">
        <v>1054.3800000000001</v>
      </c>
      <c r="AV336">
        <v>20.547771428571401</v>
      </c>
      <c r="AW336">
        <v>18.944896428571401</v>
      </c>
      <c r="AX336">
        <v>600.01885714285697</v>
      </c>
      <c r="AY336">
        <v>99.437664285714305</v>
      </c>
      <c r="AZ336">
        <v>9.9847628571428607E-2</v>
      </c>
      <c r="BA336">
        <v>23.456050000000001</v>
      </c>
      <c r="BB336">
        <v>24.178871428571401</v>
      </c>
      <c r="BC336">
        <v>23.9249892857143</v>
      </c>
      <c r="BD336">
        <v>0</v>
      </c>
      <c r="BE336">
        <v>0</v>
      </c>
      <c r="BF336">
        <v>13001.632142857099</v>
      </c>
      <c r="BG336">
        <v>1041.02535714286</v>
      </c>
      <c r="BH336">
        <v>22.1835428571429</v>
      </c>
      <c r="BI336">
        <v>1199.99821428571</v>
      </c>
      <c r="BJ336">
        <v>0.330003285714286</v>
      </c>
      <c r="BK336">
        <v>0.32999632142857099</v>
      </c>
      <c r="BL336">
        <v>0.32999925000000002</v>
      </c>
      <c r="BM336">
        <v>1.00010928571429E-2</v>
      </c>
      <c r="BN336">
        <v>26</v>
      </c>
      <c r="BO336">
        <v>17743.128571428599</v>
      </c>
      <c r="BP336">
        <v>1560439127</v>
      </c>
      <c r="BQ336" t="s">
        <v>238</v>
      </c>
      <c r="BR336">
        <v>2</v>
      </c>
      <c r="BS336">
        <v>-0.51400000000000001</v>
      </c>
      <c r="BT336">
        <v>2.4E-2</v>
      </c>
      <c r="BU336">
        <v>400</v>
      </c>
      <c r="BV336">
        <v>19</v>
      </c>
      <c r="BW336">
        <v>0.04</v>
      </c>
      <c r="BX336">
        <v>0.04</v>
      </c>
      <c r="BY336">
        <v>27.3281165510347</v>
      </c>
      <c r="BZ336">
        <v>0.50232895474181605</v>
      </c>
      <c r="CA336">
        <v>6.4110144419832399E-2</v>
      </c>
      <c r="CB336">
        <v>1</v>
      </c>
      <c r="CC336">
        <v>-47.194982926829297</v>
      </c>
      <c r="CD336">
        <v>-1.0370195121952701</v>
      </c>
      <c r="CE336">
        <v>0.118615171781689</v>
      </c>
      <c r="CF336">
        <v>0</v>
      </c>
      <c r="CG336">
        <v>1.60236926829268</v>
      </c>
      <c r="CH336">
        <v>9.1191637630688004E-3</v>
      </c>
      <c r="CI336">
        <v>1.81857541437662E-3</v>
      </c>
      <c r="CJ336">
        <v>1</v>
      </c>
      <c r="CK336">
        <v>2</v>
      </c>
      <c r="CL336">
        <v>3</v>
      </c>
      <c r="CM336" t="s">
        <v>254</v>
      </c>
      <c r="CN336">
        <v>1.8608100000000001</v>
      </c>
      <c r="CO336">
        <v>1.8577600000000001</v>
      </c>
      <c r="CP336">
        <v>1.8605</v>
      </c>
      <c r="CQ336">
        <v>1.8533299999999999</v>
      </c>
      <c r="CR336">
        <v>1.8518699999999999</v>
      </c>
      <c r="CS336">
        <v>1.8527199999999999</v>
      </c>
      <c r="CT336">
        <v>1.8564099999999999</v>
      </c>
      <c r="CU336">
        <v>1.86266</v>
      </c>
      <c r="CV336" t="s">
        <v>240</v>
      </c>
      <c r="CW336" t="s">
        <v>19</v>
      </c>
      <c r="CX336" t="s">
        <v>19</v>
      </c>
      <c r="CY336" t="s">
        <v>19</v>
      </c>
      <c r="CZ336" t="s">
        <v>241</v>
      </c>
      <c r="DA336" t="s">
        <v>242</v>
      </c>
      <c r="DB336" t="s">
        <v>243</v>
      </c>
      <c r="DC336" t="s">
        <v>243</v>
      </c>
      <c r="DD336" t="s">
        <v>243</v>
      </c>
      <c r="DE336" t="s">
        <v>243</v>
      </c>
      <c r="DF336">
        <v>0</v>
      </c>
      <c r="DG336">
        <v>100</v>
      </c>
      <c r="DH336">
        <v>100</v>
      </c>
      <c r="DI336">
        <v>-0.51400000000000001</v>
      </c>
      <c r="DJ336">
        <v>2.4E-2</v>
      </c>
      <c r="DK336">
        <v>3</v>
      </c>
      <c r="DL336">
        <v>620.77</v>
      </c>
      <c r="DM336">
        <v>288.21100000000001</v>
      </c>
      <c r="DN336">
        <v>22.9998</v>
      </c>
      <c r="DO336">
        <v>24.827999999999999</v>
      </c>
      <c r="DP336">
        <v>30.0002</v>
      </c>
      <c r="DQ336">
        <v>24.912700000000001</v>
      </c>
      <c r="DR336">
        <v>24.924600000000002</v>
      </c>
      <c r="DS336">
        <v>42.513199999999998</v>
      </c>
      <c r="DT336">
        <v>27.778700000000001</v>
      </c>
      <c r="DU336">
        <v>81.755600000000001</v>
      </c>
      <c r="DV336">
        <v>23</v>
      </c>
      <c r="DW336">
        <v>1080.17</v>
      </c>
      <c r="DX336">
        <v>19</v>
      </c>
      <c r="DY336">
        <v>101.108</v>
      </c>
      <c r="DZ336">
        <v>105.078</v>
      </c>
    </row>
    <row r="337" spans="1:130" x14ac:dyDescent="0.25">
      <c r="A337">
        <v>321</v>
      </c>
      <c r="B337">
        <v>1560442632.5999999</v>
      </c>
      <c r="C337">
        <v>640.09999990463302</v>
      </c>
      <c r="D337" t="s">
        <v>884</v>
      </c>
      <c r="E337" t="s">
        <v>885</v>
      </c>
      <c r="G337">
        <v>1560442623.26071</v>
      </c>
      <c r="H337">
        <f t="shared" ref="H337:H352" si="145">AX337*AI337*(AV337-AW337)/(100*AP337*(1000-AI337*AV337))</f>
        <v>9.8231924411729728E-4</v>
      </c>
      <c r="I337">
        <f t="shared" ref="I337:I352" si="146">AX337*AI337*(AU337-AT337*(1000-AI337*AW337)/(1000-AI337*AV337))/(100*AP337)</f>
        <v>27.355960791412354</v>
      </c>
      <c r="J337">
        <f t="shared" ref="J337:J400" si="147">AT337 - IF(AI337&gt;1, I337*AP337*100/(AK337*BF337), 0)</f>
        <v>1010.48003571429</v>
      </c>
      <c r="K337">
        <f t="shared" ref="K337:K400" si="148">((Q337-H337/2)*J337-I337)/(Q337+H337/2)</f>
        <v>558.72654105107881</v>
      </c>
      <c r="L337">
        <f t="shared" ref="L337:L400" si="149">K337*(AY337+AZ337)/1000</f>
        <v>55.613907841951686</v>
      </c>
      <c r="M337">
        <f t="shared" ref="M337:M352" si="150">(AT337 - IF(AI337&gt;1, I337*AP337*100/(AK337*BF337), 0))*(AY337+AZ337)/1000</f>
        <v>100.5800502632809</v>
      </c>
      <c r="N337">
        <f t="shared" ref="N337:N400" si="151">2/((1/P337-1/O337)+SIGN(P337)*SQRT((1/P337-1/O337)*(1/P337-1/O337) + 4*AQ337/((AQ337+1)*(AQ337+1))*(2*1/P337*1/O337-1/O337*1/O337)))</f>
        <v>0.10105445867384473</v>
      </c>
      <c r="O337">
        <f t="shared" ref="O337:O352" si="152">AF337+AE337*AP337+AD337*AP337*AP337</f>
        <v>3</v>
      </c>
      <c r="P337">
        <f t="shared" ref="P337:P352" si="153">H337*(1000-(1000*0.61365*EXP(17.502*T337/(240.97+T337))/(AY337+AZ337)+AV337)/2)/(1000*0.61365*EXP(17.502*T337/(240.97+T337))/(AY337+AZ337)-AV337)</f>
        <v>9.9380649058304335E-2</v>
      </c>
      <c r="Q337">
        <f t="shared" ref="Q337:Q352" si="154">1/((AQ337+1)/(N337/1.6)+1/(O337/1.37)) + AQ337/((AQ337+1)/(N337/1.6) + AQ337/(O337/1.37))</f>
        <v>6.2261149128591105E-2</v>
      </c>
      <c r="R337">
        <f t="shared" ref="R337:R352" si="155">(AM337*AO337)</f>
        <v>215.02153125211041</v>
      </c>
      <c r="S337">
        <f t="shared" ref="S337:S400" si="156">(BA337+(R337+2*0.95*0.0000000567*(((BA337+$B$7)+273)^4-(BA337+273)^4)-44100*H337)/(1.84*29.3*O337+8*0.95*0.0000000567*(BA337+273)^3))</f>
        <v>24.447425337411666</v>
      </c>
      <c r="T337">
        <f t="shared" ref="T337:T400" si="157">($C$7*BB337+$D$7*BC337+$E$7*S337)</f>
        <v>24.050978571428551</v>
      </c>
      <c r="U337">
        <f t="shared" ref="U337:U400" si="158">0.61365*EXP(17.502*T337/(240.97+T337))</f>
        <v>3.0041582180234965</v>
      </c>
      <c r="V337">
        <f t="shared" ref="V337:V400" si="159">(W337/X337*100)</f>
        <v>70.567999614629841</v>
      </c>
      <c r="W337">
        <f t="shared" ref="W337:W352" si="160">AV337*(AY337+AZ337)/1000</f>
        <v>2.0452497387005475</v>
      </c>
      <c r="X337">
        <f t="shared" ref="X337:X352" si="161">0.61365*EXP(17.502*BA337/(240.97+BA337))</f>
        <v>2.898267982470252</v>
      </c>
      <c r="Y337">
        <f t="shared" ref="Y337:Y352" si="162">(U337-AV337*(AY337+AZ337)/1000)</f>
        <v>0.95890847932294898</v>
      </c>
      <c r="Z337">
        <f t="shared" ref="Z337:Z352" si="163">(-H337*44100)</f>
        <v>-43.320278665572808</v>
      </c>
      <c r="AA337">
        <f t="shared" ref="AA337:AA352" si="164">2*29.3*O337*0.92*(BA337-T337)</f>
        <v>-96.436245257144265</v>
      </c>
      <c r="AB337">
        <f t="shared" ref="AB337:AB352" si="165">2*0.95*0.0000000567*(((BA337+$B$7)+273)^4-(T337+273)^4)</f>
        <v>-6.7145263113502116</v>
      </c>
      <c r="AC337">
        <f t="shared" ref="AC337:AC400" si="166">R337+AB337+Z337+AA337</f>
        <v>68.550481018043143</v>
      </c>
      <c r="AD337">
        <v>0</v>
      </c>
      <c r="AE337">
        <v>0</v>
      </c>
      <c r="AF337">
        <v>3</v>
      </c>
      <c r="AG337">
        <v>6</v>
      </c>
      <c r="AH337">
        <v>1</v>
      </c>
      <c r="AI337">
        <f t="shared" ref="AI337:AI352" si="167">IF(AG337*$H$13&gt;=AK337,1,(AK337/(AK337-AG337*$H$13)))</f>
        <v>1</v>
      </c>
      <c r="AJ337">
        <f t="shared" ref="AJ337:AJ400" si="168">(AI337-1)*100</f>
        <v>0</v>
      </c>
      <c r="AK337">
        <f t="shared" ref="AK337:AK352" si="169">MAX(0,($B$13+$C$13*BF337)/(1+$D$13*BF337)*AY337/(BA337+273)*$E$13)</f>
        <v>67884.962645445907</v>
      </c>
      <c r="AL337">
        <f t="shared" ref="AL337:AL352" si="170">$B$11*BG337+$C$11*BH337+$D$11*BI337</f>
        <v>1199.99821428571</v>
      </c>
      <c r="AM337">
        <f t="shared" ref="AM337:AM400" si="171">AL337*AN337</f>
        <v>963.35902285646046</v>
      </c>
      <c r="AN337">
        <f t="shared" ref="AN337:AN352" si="172">($B$11*$D$9+$C$11*$D$9+$D$11*(BJ337*$E$9+BK337*$F$9+BL337*$G$9+BM337*$H$9))/($B$11+$C$11+$D$11)</f>
        <v>0.80280038035714307</v>
      </c>
      <c r="AO337">
        <f t="shared" ref="AO337:AO352" si="173">($B$11*$K$9+$C$11*$K$9+$D$11*(BJ337*$L$9+BK337*$M$9+BL337*$N$9+BM337*$O$9))/($B$11+$C$11+$D$11)</f>
        <v>0.22319978964285717</v>
      </c>
      <c r="AP337">
        <v>10</v>
      </c>
      <c r="AQ337">
        <v>1</v>
      </c>
      <c r="AR337" t="s">
        <v>237</v>
      </c>
      <c r="AS337">
        <v>1560442623.26071</v>
      </c>
      <c r="AT337">
        <v>1010.48003571429</v>
      </c>
      <c r="AU337">
        <v>1057.7249999999999</v>
      </c>
      <c r="AV337">
        <v>20.547653571428601</v>
      </c>
      <c r="AW337">
        <v>18.944185714285702</v>
      </c>
      <c r="AX337">
        <v>600.03378571428595</v>
      </c>
      <c r="AY337">
        <v>99.437003571428605</v>
      </c>
      <c r="AZ337">
        <v>9.9896424999999997E-2</v>
      </c>
      <c r="BA337">
        <v>23.4547214285714</v>
      </c>
      <c r="BB337">
        <v>24.176857142857099</v>
      </c>
      <c r="BC337">
        <v>23.9251</v>
      </c>
      <c r="BD337">
        <v>0</v>
      </c>
      <c r="BE337">
        <v>0</v>
      </c>
      <c r="BF337">
        <v>13001.9</v>
      </c>
      <c r="BG337">
        <v>1041.01714285714</v>
      </c>
      <c r="BH337">
        <v>22.238592857142901</v>
      </c>
      <c r="BI337">
        <v>1199.99821428571</v>
      </c>
      <c r="BJ337">
        <v>0.33000325000000003</v>
      </c>
      <c r="BK337">
        <v>0.32999624999999999</v>
      </c>
      <c r="BL337">
        <v>0.32999939285714303</v>
      </c>
      <c r="BM337">
        <v>1.0001071428571401E-2</v>
      </c>
      <c r="BN337">
        <v>26</v>
      </c>
      <c r="BO337">
        <v>17743.132142857099</v>
      </c>
      <c r="BP337">
        <v>1560439127</v>
      </c>
      <c r="BQ337" t="s">
        <v>238</v>
      </c>
      <c r="BR337">
        <v>2</v>
      </c>
      <c r="BS337">
        <v>-0.51400000000000001</v>
      </c>
      <c r="BT337">
        <v>2.4E-2</v>
      </c>
      <c r="BU337">
        <v>400</v>
      </c>
      <c r="BV337">
        <v>19</v>
      </c>
      <c r="BW337">
        <v>0.04</v>
      </c>
      <c r="BX337">
        <v>0.04</v>
      </c>
      <c r="BY337">
        <v>27.346687300524199</v>
      </c>
      <c r="BZ337">
        <v>0.59755221424168403</v>
      </c>
      <c r="CA337">
        <v>7.1322457404260298E-2</v>
      </c>
      <c r="CB337">
        <v>1</v>
      </c>
      <c r="CC337">
        <v>-47.231417073170697</v>
      </c>
      <c r="CD337">
        <v>-1.1521233449478401</v>
      </c>
      <c r="CE337">
        <v>0.12866559777178299</v>
      </c>
      <c r="CF337">
        <v>0</v>
      </c>
      <c r="CG337">
        <v>1.6031719512195099</v>
      </c>
      <c r="CH337">
        <v>6.6907317073171702E-3</v>
      </c>
      <c r="CI337">
        <v>1.46951330836919E-3</v>
      </c>
      <c r="CJ337">
        <v>1</v>
      </c>
      <c r="CK337">
        <v>2</v>
      </c>
      <c r="CL337">
        <v>3</v>
      </c>
      <c r="CM337" t="s">
        <v>254</v>
      </c>
      <c r="CN337">
        <v>1.8608100000000001</v>
      </c>
      <c r="CO337">
        <v>1.8577600000000001</v>
      </c>
      <c r="CP337">
        <v>1.8605</v>
      </c>
      <c r="CQ337">
        <v>1.8533299999999999</v>
      </c>
      <c r="CR337">
        <v>1.85188</v>
      </c>
      <c r="CS337">
        <v>1.8527199999999999</v>
      </c>
      <c r="CT337">
        <v>1.8564000000000001</v>
      </c>
      <c r="CU337">
        <v>1.8626799999999999</v>
      </c>
      <c r="CV337" t="s">
        <v>240</v>
      </c>
      <c r="CW337" t="s">
        <v>19</v>
      </c>
      <c r="CX337" t="s">
        <v>19</v>
      </c>
      <c r="CY337" t="s">
        <v>19</v>
      </c>
      <c r="CZ337" t="s">
        <v>241</v>
      </c>
      <c r="DA337" t="s">
        <v>242</v>
      </c>
      <c r="DB337" t="s">
        <v>243</v>
      </c>
      <c r="DC337" t="s">
        <v>243</v>
      </c>
      <c r="DD337" t="s">
        <v>243</v>
      </c>
      <c r="DE337" t="s">
        <v>243</v>
      </c>
      <c r="DF337">
        <v>0</v>
      </c>
      <c r="DG337">
        <v>100</v>
      </c>
      <c r="DH337">
        <v>100</v>
      </c>
      <c r="DI337">
        <v>-0.51400000000000001</v>
      </c>
      <c r="DJ337">
        <v>2.4E-2</v>
      </c>
      <c r="DK337">
        <v>3</v>
      </c>
      <c r="DL337">
        <v>620.41499999999996</v>
      </c>
      <c r="DM337">
        <v>288.13799999999998</v>
      </c>
      <c r="DN337">
        <v>22.9998</v>
      </c>
      <c r="DO337">
        <v>24.827999999999999</v>
      </c>
      <c r="DP337">
        <v>30.0002</v>
      </c>
      <c r="DQ337">
        <v>24.912700000000001</v>
      </c>
      <c r="DR337">
        <v>24.925599999999999</v>
      </c>
      <c r="DS337">
        <v>42.581400000000002</v>
      </c>
      <c r="DT337">
        <v>27.778700000000001</v>
      </c>
      <c r="DU337">
        <v>81.755600000000001</v>
      </c>
      <c r="DV337">
        <v>23</v>
      </c>
      <c r="DW337">
        <v>1085.17</v>
      </c>
      <c r="DX337">
        <v>19</v>
      </c>
      <c r="DY337">
        <v>101.10899999999999</v>
      </c>
      <c r="DZ337">
        <v>105.078</v>
      </c>
    </row>
    <row r="338" spans="1:130" x14ac:dyDescent="0.25">
      <c r="A338">
        <v>322</v>
      </c>
      <c r="B338">
        <v>1560442634.5999999</v>
      </c>
      <c r="C338">
        <v>642.09999990463302</v>
      </c>
      <c r="D338" t="s">
        <v>886</v>
      </c>
      <c r="E338" t="s">
        <v>887</v>
      </c>
      <c r="G338">
        <v>1560442625.26071</v>
      </c>
      <c r="H338">
        <f t="shared" si="145"/>
        <v>9.8257118401553004E-4</v>
      </c>
      <c r="I338">
        <f t="shared" si="146"/>
        <v>27.372214428864506</v>
      </c>
      <c r="J338">
        <f t="shared" si="147"/>
        <v>1013.79314285714</v>
      </c>
      <c r="K338">
        <f t="shared" si="148"/>
        <v>561.8841300048756</v>
      </c>
      <c r="L338">
        <f t="shared" si="149"/>
        <v>55.928088055551108</v>
      </c>
      <c r="M338">
        <f t="shared" si="150"/>
        <v>100.90961665590383</v>
      </c>
      <c r="N338">
        <f t="shared" si="151"/>
        <v>0.10109070159008364</v>
      </c>
      <c r="O338">
        <f t="shared" si="152"/>
        <v>3</v>
      </c>
      <c r="P338">
        <f t="shared" si="153"/>
        <v>9.9415701094629286E-2</v>
      </c>
      <c r="Q338">
        <f t="shared" si="154"/>
        <v>6.2283161366992114E-2</v>
      </c>
      <c r="R338">
        <f t="shared" si="155"/>
        <v>215.02168461941915</v>
      </c>
      <c r="S338">
        <f t="shared" si="156"/>
        <v>24.445577437687987</v>
      </c>
      <c r="T338">
        <f t="shared" si="157"/>
        <v>24.050148214285699</v>
      </c>
      <c r="U338">
        <f t="shared" si="158"/>
        <v>3.0040084329930989</v>
      </c>
      <c r="V338">
        <f t="shared" si="159"/>
        <v>70.573650882083982</v>
      </c>
      <c r="W338">
        <f t="shared" si="160"/>
        <v>2.0451932251968343</v>
      </c>
      <c r="X338">
        <f t="shared" si="161"/>
        <v>2.8979558229373574</v>
      </c>
      <c r="Y338">
        <f t="shared" si="162"/>
        <v>0.95881520779626461</v>
      </c>
      <c r="Z338">
        <f t="shared" si="163"/>
        <v>-43.331389215084876</v>
      </c>
      <c r="AA338">
        <f t="shared" si="164"/>
        <v>-96.590760899999637</v>
      </c>
      <c r="AB338">
        <f t="shared" si="165"/>
        <v>-6.7251957982184747</v>
      </c>
      <c r="AC338">
        <f t="shared" si="166"/>
        <v>68.374338706116177</v>
      </c>
      <c r="AD338">
        <v>0</v>
      </c>
      <c r="AE338">
        <v>0</v>
      </c>
      <c r="AF338">
        <v>3</v>
      </c>
      <c r="AG338">
        <v>6</v>
      </c>
      <c r="AH338">
        <v>1</v>
      </c>
      <c r="AI338">
        <f t="shared" si="167"/>
        <v>1</v>
      </c>
      <c r="AJ338">
        <f t="shared" si="168"/>
        <v>0</v>
      </c>
      <c r="AK338">
        <f t="shared" si="169"/>
        <v>67884.740416180051</v>
      </c>
      <c r="AL338">
        <f t="shared" si="170"/>
        <v>1199.99892857143</v>
      </c>
      <c r="AM338">
        <f t="shared" si="171"/>
        <v>963.35968285665808</v>
      </c>
      <c r="AN338">
        <f t="shared" si="172"/>
        <v>0.8028004524999991</v>
      </c>
      <c r="AO338">
        <f t="shared" si="173"/>
        <v>0.2231997959285712</v>
      </c>
      <c r="AP338">
        <v>10</v>
      </c>
      <c r="AQ338">
        <v>1</v>
      </c>
      <c r="AR338" t="s">
        <v>237</v>
      </c>
      <c r="AS338">
        <v>1560442625.26071</v>
      </c>
      <c r="AT338">
        <v>1013.79314285714</v>
      </c>
      <c r="AU338">
        <v>1061.07321428571</v>
      </c>
      <c r="AV338">
        <v>20.547128571428601</v>
      </c>
      <c r="AW338">
        <v>18.943175</v>
      </c>
      <c r="AX338">
        <v>600.00625000000002</v>
      </c>
      <c r="AY338">
        <v>99.436985714285697</v>
      </c>
      <c r="AZ338">
        <v>9.9707117857142799E-2</v>
      </c>
      <c r="BA338">
        <v>23.452935714285701</v>
      </c>
      <c r="BB338">
        <v>24.175750000000001</v>
      </c>
      <c r="BC338">
        <v>23.9245464285714</v>
      </c>
      <c r="BD338">
        <v>0</v>
      </c>
      <c r="BE338">
        <v>0</v>
      </c>
      <c r="BF338">
        <v>13001.767857142901</v>
      </c>
      <c r="BG338">
        <v>1041.0125</v>
      </c>
      <c r="BH338">
        <v>22.2920535714286</v>
      </c>
      <c r="BI338">
        <v>1199.99892857143</v>
      </c>
      <c r="BJ338">
        <v>0.33000332142857097</v>
      </c>
      <c r="BK338">
        <v>0.32999574999999998</v>
      </c>
      <c r="BL338">
        <v>0.32999982142857098</v>
      </c>
      <c r="BM338">
        <v>1.00010571428571E-2</v>
      </c>
      <c r="BN338">
        <v>26</v>
      </c>
      <c r="BO338">
        <v>17743.146428571399</v>
      </c>
      <c r="BP338">
        <v>1560439127</v>
      </c>
      <c r="BQ338" t="s">
        <v>238</v>
      </c>
      <c r="BR338">
        <v>2</v>
      </c>
      <c r="BS338">
        <v>-0.51400000000000001</v>
      </c>
      <c r="BT338">
        <v>2.4E-2</v>
      </c>
      <c r="BU338">
        <v>400</v>
      </c>
      <c r="BV338">
        <v>19</v>
      </c>
      <c r="BW338">
        <v>0.04</v>
      </c>
      <c r="BX338">
        <v>0.04</v>
      </c>
      <c r="BY338">
        <v>27.3590499672971</v>
      </c>
      <c r="BZ338">
        <v>0.64506288071588502</v>
      </c>
      <c r="CA338">
        <v>7.36321636384039E-2</v>
      </c>
      <c r="CB338">
        <v>1</v>
      </c>
      <c r="CC338">
        <v>-47.257451219512198</v>
      </c>
      <c r="CD338">
        <v>-1.2420940766550701</v>
      </c>
      <c r="CE338">
        <v>0.13370327197767901</v>
      </c>
      <c r="CF338">
        <v>0</v>
      </c>
      <c r="CG338">
        <v>1.6038446341463399</v>
      </c>
      <c r="CH338">
        <v>1.0006411149828099E-2</v>
      </c>
      <c r="CI338">
        <v>1.8599293162034601E-3</v>
      </c>
      <c r="CJ338">
        <v>1</v>
      </c>
      <c r="CK338">
        <v>2</v>
      </c>
      <c r="CL338">
        <v>3</v>
      </c>
      <c r="CM338" t="s">
        <v>254</v>
      </c>
      <c r="CN338">
        <v>1.8608100000000001</v>
      </c>
      <c r="CO338">
        <v>1.8577600000000001</v>
      </c>
      <c r="CP338">
        <v>1.8605</v>
      </c>
      <c r="CQ338">
        <v>1.8533299999999999</v>
      </c>
      <c r="CR338">
        <v>1.85189</v>
      </c>
      <c r="CS338">
        <v>1.85273</v>
      </c>
      <c r="CT338">
        <v>1.8564000000000001</v>
      </c>
      <c r="CU338">
        <v>1.8626799999999999</v>
      </c>
      <c r="CV338" t="s">
        <v>240</v>
      </c>
      <c r="CW338" t="s">
        <v>19</v>
      </c>
      <c r="CX338" t="s">
        <v>19</v>
      </c>
      <c r="CY338" t="s">
        <v>19</v>
      </c>
      <c r="CZ338" t="s">
        <v>241</v>
      </c>
      <c r="DA338" t="s">
        <v>242</v>
      </c>
      <c r="DB338" t="s">
        <v>243</v>
      </c>
      <c r="DC338" t="s">
        <v>243</v>
      </c>
      <c r="DD338" t="s">
        <v>243</v>
      </c>
      <c r="DE338" t="s">
        <v>243</v>
      </c>
      <c r="DF338">
        <v>0</v>
      </c>
      <c r="DG338">
        <v>100</v>
      </c>
      <c r="DH338">
        <v>100</v>
      </c>
      <c r="DI338">
        <v>-0.51400000000000001</v>
      </c>
      <c r="DJ338">
        <v>2.4E-2</v>
      </c>
      <c r="DK338">
        <v>3</v>
      </c>
      <c r="DL338">
        <v>619.57000000000005</v>
      </c>
      <c r="DM338">
        <v>288.17200000000003</v>
      </c>
      <c r="DN338">
        <v>22.9998</v>
      </c>
      <c r="DO338">
        <v>24.827999999999999</v>
      </c>
      <c r="DP338">
        <v>30</v>
      </c>
      <c r="DQ338">
        <v>24.912700000000001</v>
      </c>
      <c r="DR338">
        <v>24.925699999999999</v>
      </c>
      <c r="DS338">
        <v>42.7149</v>
      </c>
      <c r="DT338">
        <v>27.778700000000001</v>
      </c>
      <c r="DU338">
        <v>81.755600000000001</v>
      </c>
      <c r="DV338">
        <v>23</v>
      </c>
      <c r="DW338">
        <v>1085.17</v>
      </c>
      <c r="DX338">
        <v>19</v>
      </c>
      <c r="DY338">
        <v>101.11</v>
      </c>
      <c r="DZ338">
        <v>105.078</v>
      </c>
    </row>
    <row r="339" spans="1:130" x14ac:dyDescent="0.25">
      <c r="A339">
        <v>323</v>
      </c>
      <c r="B339">
        <v>1560442636.5999999</v>
      </c>
      <c r="C339">
        <v>644.09999990463302</v>
      </c>
      <c r="D339" t="s">
        <v>888</v>
      </c>
      <c r="E339" t="s">
        <v>889</v>
      </c>
      <c r="G339">
        <v>1560442627.26071</v>
      </c>
      <c r="H339">
        <f t="shared" si="145"/>
        <v>9.8269840846163751E-4</v>
      </c>
      <c r="I339">
        <f t="shared" si="146"/>
        <v>27.386989505332657</v>
      </c>
      <c r="J339">
        <f t="shared" si="147"/>
        <v>1017.09678571429</v>
      </c>
      <c r="K339">
        <f t="shared" si="148"/>
        <v>565.00220782188478</v>
      </c>
      <c r="L339">
        <f t="shared" si="149"/>
        <v>56.238516321918205</v>
      </c>
      <c r="M339">
        <f t="shared" si="150"/>
        <v>101.23856755334269</v>
      </c>
      <c r="N339">
        <f t="shared" si="151"/>
        <v>0.10111427603601948</v>
      </c>
      <c r="O339">
        <f t="shared" si="152"/>
        <v>3</v>
      </c>
      <c r="P339">
        <f t="shared" si="153"/>
        <v>9.9438500701266849E-2</v>
      </c>
      <c r="Q339">
        <f t="shared" si="154"/>
        <v>6.2297479253387376E-2</v>
      </c>
      <c r="R339">
        <f t="shared" si="155"/>
        <v>215.02175489035744</v>
      </c>
      <c r="S339">
        <f t="shared" si="156"/>
        <v>24.443332563840769</v>
      </c>
      <c r="T339">
        <f t="shared" si="157"/>
        <v>24.049174999999998</v>
      </c>
      <c r="U339">
        <f t="shared" si="158"/>
        <v>3.0038328868064172</v>
      </c>
      <c r="V339">
        <f t="shared" si="159"/>
        <v>70.580239431510023</v>
      </c>
      <c r="W339">
        <f t="shared" si="160"/>
        <v>2.0451109868197737</v>
      </c>
      <c r="X339">
        <f t="shared" si="161"/>
        <v>2.8975687859550519</v>
      </c>
      <c r="Y339">
        <f t="shared" si="162"/>
        <v>0.95872189998664359</v>
      </c>
      <c r="Z339">
        <f t="shared" si="163"/>
        <v>-43.336999813158215</v>
      </c>
      <c r="AA339">
        <f t="shared" si="164"/>
        <v>-96.791486828576012</v>
      </c>
      <c r="AB339">
        <f t="shared" si="165"/>
        <v>-6.739062921902442</v>
      </c>
      <c r="AC339">
        <f t="shared" si="166"/>
        <v>68.154205326720785</v>
      </c>
      <c r="AD339">
        <v>0</v>
      </c>
      <c r="AE339">
        <v>0</v>
      </c>
      <c r="AF339">
        <v>3</v>
      </c>
      <c r="AG339">
        <v>6</v>
      </c>
      <c r="AH339">
        <v>1</v>
      </c>
      <c r="AI339">
        <f t="shared" si="167"/>
        <v>1</v>
      </c>
      <c r="AJ339">
        <f t="shared" si="168"/>
        <v>0</v>
      </c>
      <c r="AK339">
        <f t="shared" si="169"/>
        <v>67886.214815732674</v>
      </c>
      <c r="AL339">
        <f t="shared" si="170"/>
        <v>1199.99928571429</v>
      </c>
      <c r="AM339">
        <f t="shared" si="171"/>
        <v>963.36000385680234</v>
      </c>
      <c r="AN339">
        <f t="shared" si="172"/>
        <v>0.80280048107142832</v>
      </c>
      <c r="AO339">
        <f t="shared" si="173"/>
        <v>0.22319979449999994</v>
      </c>
      <c r="AP339">
        <v>10</v>
      </c>
      <c r="AQ339">
        <v>1</v>
      </c>
      <c r="AR339" t="s">
        <v>237</v>
      </c>
      <c r="AS339">
        <v>1560442627.26071</v>
      </c>
      <c r="AT339">
        <v>1017.09678571429</v>
      </c>
      <c r="AU339">
        <v>1064.4100000000001</v>
      </c>
      <c r="AV339">
        <v>20.546278571428601</v>
      </c>
      <c r="AW339">
        <v>18.942017857142901</v>
      </c>
      <c r="AX339">
        <v>599.96957142857104</v>
      </c>
      <c r="AY339">
        <v>99.437299999999993</v>
      </c>
      <c r="AZ339">
        <v>9.9508075000000001E-2</v>
      </c>
      <c r="BA339">
        <v>23.450721428571399</v>
      </c>
      <c r="BB339">
        <v>24.174635714285699</v>
      </c>
      <c r="BC339">
        <v>23.923714285714301</v>
      </c>
      <c r="BD339">
        <v>0</v>
      </c>
      <c r="BE339">
        <v>0</v>
      </c>
      <c r="BF339">
        <v>13001.9285714286</v>
      </c>
      <c r="BG339">
        <v>1041.00178571429</v>
      </c>
      <c r="BH339">
        <v>22.3365857142857</v>
      </c>
      <c r="BI339">
        <v>1199.99928571429</v>
      </c>
      <c r="BJ339">
        <v>0.330003357142857</v>
      </c>
      <c r="BK339">
        <v>0.32999539285714302</v>
      </c>
      <c r="BL339">
        <v>0.33000010714285699</v>
      </c>
      <c r="BM339">
        <v>1.00010571428571E-2</v>
      </c>
      <c r="BN339">
        <v>26</v>
      </c>
      <c r="BO339">
        <v>17743.150000000001</v>
      </c>
      <c r="BP339">
        <v>1560439127</v>
      </c>
      <c r="BQ339" t="s">
        <v>238</v>
      </c>
      <c r="BR339">
        <v>2</v>
      </c>
      <c r="BS339">
        <v>-0.51400000000000001</v>
      </c>
      <c r="BT339">
        <v>2.4E-2</v>
      </c>
      <c r="BU339">
        <v>400</v>
      </c>
      <c r="BV339">
        <v>19</v>
      </c>
      <c r="BW339">
        <v>0.04</v>
      </c>
      <c r="BX339">
        <v>0.04</v>
      </c>
      <c r="BY339">
        <v>27.368859460880401</v>
      </c>
      <c r="BZ339">
        <v>0.54812275809455802</v>
      </c>
      <c r="CA339">
        <v>6.9949919953255807E-2</v>
      </c>
      <c r="CB339">
        <v>1</v>
      </c>
      <c r="CC339">
        <v>-47.2839365853659</v>
      </c>
      <c r="CD339">
        <v>-1.06427665505229</v>
      </c>
      <c r="CE339">
        <v>0.122873434299824</v>
      </c>
      <c r="CF339">
        <v>0</v>
      </c>
      <c r="CG339">
        <v>1.6042424390243899</v>
      </c>
      <c r="CH339">
        <v>1.44487108013955E-2</v>
      </c>
      <c r="CI339">
        <v>2.1160775730257402E-3</v>
      </c>
      <c r="CJ339">
        <v>1</v>
      </c>
      <c r="CK339">
        <v>2</v>
      </c>
      <c r="CL339">
        <v>3</v>
      </c>
      <c r="CM339" t="s">
        <v>254</v>
      </c>
      <c r="CN339">
        <v>1.8608100000000001</v>
      </c>
      <c r="CO339">
        <v>1.8577600000000001</v>
      </c>
      <c r="CP339">
        <v>1.86052</v>
      </c>
      <c r="CQ339">
        <v>1.8533299999999999</v>
      </c>
      <c r="CR339">
        <v>1.85189</v>
      </c>
      <c r="CS339">
        <v>1.85273</v>
      </c>
      <c r="CT339">
        <v>1.8564099999999999</v>
      </c>
      <c r="CU339">
        <v>1.86266</v>
      </c>
      <c r="CV339" t="s">
        <v>240</v>
      </c>
      <c r="CW339" t="s">
        <v>19</v>
      </c>
      <c r="CX339" t="s">
        <v>19</v>
      </c>
      <c r="CY339" t="s">
        <v>19</v>
      </c>
      <c r="CZ339" t="s">
        <v>241</v>
      </c>
      <c r="DA339" t="s">
        <v>242</v>
      </c>
      <c r="DB339" t="s">
        <v>243</v>
      </c>
      <c r="DC339" t="s">
        <v>243</v>
      </c>
      <c r="DD339" t="s">
        <v>243</v>
      </c>
      <c r="DE339" t="s">
        <v>243</v>
      </c>
      <c r="DF339">
        <v>0</v>
      </c>
      <c r="DG339">
        <v>100</v>
      </c>
      <c r="DH339">
        <v>100</v>
      </c>
      <c r="DI339">
        <v>-0.51400000000000001</v>
      </c>
      <c r="DJ339">
        <v>2.4E-2</v>
      </c>
      <c r="DK339">
        <v>3</v>
      </c>
      <c r="DL339">
        <v>619.21799999999996</v>
      </c>
      <c r="DM339">
        <v>288.29500000000002</v>
      </c>
      <c r="DN339">
        <v>22.9998</v>
      </c>
      <c r="DO339">
        <v>24.827999999999999</v>
      </c>
      <c r="DP339">
        <v>30</v>
      </c>
      <c r="DQ339">
        <v>24.912700000000001</v>
      </c>
      <c r="DR339">
        <v>24.925699999999999</v>
      </c>
      <c r="DS339">
        <v>42.836399999999998</v>
      </c>
      <c r="DT339">
        <v>27.778700000000001</v>
      </c>
      <c r="DU339">
        <v>81.755600000000001</v>
      </c>
      <c r="DV339">
        <v>23</v>
      </c>
      <c r="DW339">
        <v>1090.17</v>
      </c>
      <c r="DX339">
        <v>19</v>
      </c>
      <c r="DY339">
        <v>101.10899999999999</v>
      </c>
      <c r="DZ339">
        <v>105.078</v>
      </c>
    </row>
    <row r="340" spans="1:130" x14ac:dyDescent="0.25">
      <c r="A340">
        <v>324</v>
      </c>
      <c r="B340">
        <v>1560442638.5999999</v>
      </c>
      <c r="C340">
        <v>646.09999990463302</v>
      </c>
      <c r="D340" t="s">
        <v>890</v>
      </c>
      <c r="E340" t="s">
        <v>891</v>
      </c>
      <c r="G340">
        <v>1560442629.26071</v>
      </c>
      <c r="H340">
        <f t="shared" si="145"/>
        <v>9.8282440904633758E-4</v>
      </c>
      <c r="I340">
        <f t="shared" si="146"/>
        <v>27.396572094731994</v>
      </c>
      <c r="J340">
        <f t="shared" si="147"/>
        <v>1020.4028571428599</v>
      </c>
      <c r="K340">
        <f t="shared" si="148"/>
        <v>568.30226253438445</v>
      </c>
      <c r="L340">
        <f t="shared" si="149"/>
        <v>56.567014074929141</v>
      </c>
      <c r="M340">
        <f t="shared" si="150"/>
        <v>101.56768077024103</v>
      </c>
      <c r="N340">
        <f t="shared" si="151"/>
        <v>0.10115999599127538</v>
      </c>
      <c r="O340">
        <f t="shared" si="152"/>
        <v>3</v>
      </c>
      <c r="P340">
        <f t="shared" si="153"/>
        <v>9.9482717441675195E-2</v>
      </c>
      <c r="Q340">
        <f t="shared" si="154"/>
        <v>6.2325246894071651E-2</v>
      </c>
      <c r="R340">
        <f t="shared" si="155"/>
        <v>215.02160979696944</v>
      </c>
      <c r="S340">
        <f t="shared" si="156"/>
        <v>24.440540684463731</v>
      </c>
      <c r="T340">
        <f t="shared" si="157"/>
        <v>24.046992857142847</v>
      </c>
      <c r="U340">
        <f t="shared" si="158"/>
        <v>3.0034393094257297</v>
      </c>
      <c r="V340">
        <f t="shared" si="159"/>
        <v>70.588780533008276</v>
      </c>
      <c r="W340">
        <f t="shared" si="160"/>
        <v>2.0450178912561108</v>
      </c>
      <c r="X340">
        <f t="shared" si="161"/>
        <v>2.8970863015544412</v>
      </c>
      <c r="Y340">
        <f t="shared" si="162"/>
        <v>0.9584214181696189</v>
      </c>
      <c r="Z340">
        <f t="shared" si="163"/>
        <v>-43.34255643894349</v>
      </c>
      <c r="AA340">
        <f t="shared" si="164"/>
        <v>-96.885062657143649</v>
      </c>
      <c r="AB340">
        <f t="shared" si="165"/>
        <v>-6.7454095728753591</v>
      </c>
      <c r="AC340">
        <f t="shared" si="166"/>
        <v>68.048581128006944</v>
      </c>
      <c r="AD340">
        <v>0</v>
      </c>
      <c r="AE340">
        <v>0</v>
      </c>
      <c r="AF340">
        <v>3</v>
      </c>
      <c r="AG340">
        <v>7</v>
      </c>
      <c r="AH340">
        <v>1</v>
      </c>
      <c r="AI340">
        <f t="shared" si="167"/>
        <v>1</v>
      </c>
      <c r="AJ340">
        <f t="shared" si="168"/>
        <v>0</v>
      </c>
      <c r="AK340">
        <f t="shared" si="169"/>
        <v>67885.554026701313</v>
      </c>
      <c r="AL340">
        <f t="shared" si="170"/>
        <v>1199.99821428571</v>
      </c>
      <c r="AM340">
        <f t="shared" si="171"/>
        <v>963.35925514182884</v>
      </c>
      <c r="AN340">
        <f t="shared" si="172"/>
        <v>0.8028005739285714</v>
      </c>
      <c r="AO340">
        <f t="shared" si="173"/>
        <v>0.22319981735714292</v>
      </c>
      <c r="AP340">
        <v>10</v>
      </c>
      <c r="AQ340">
        <v>1</v>
      </c>
      <c r="AR340" t="s">
        <v>237</v>
      </c>
      <c r="AS340">
        <v>1560442629.26071</v>
      </c>
      <c r="AT340">
        <v>1020.4028571428599</v>
      </c>
      <c r="AU340">
        <v>1067.73714285714</v>
      </c>
      <c r="AV340">
        <v>20.545335714285699</v>
      </c>
      <c r="AW340">
        <v>18.940885714285699</v>
      </c>
      <c r="AX340">
        <v>599.97628571428595</v>
      </c>
      <c r="AY340">
        <v>99.437292857142893</v>
      </c>
      <c r="AZ340">
        <v>9.9551889285714304E-2</v>
      </c>
      <c r="BA340">
        <v>23.447960714285699</v>
      </c>
      <c r="BB340">
        <v>24.172257142857099</v>
      </c>
      <c r="BC340">
        <v>23.921728571428599</v>
      </c>
      <c r="BD340">
        <v>0</v>
      </c>
      <c r="BE340">
        <v>0</v>
      </c>
      <c r="BF340">
        <v>13001.6535714286</v>
      </c>
      <c r="BG340">
        <v>1040.9942857142901</v>
      </c>
      <c r="BH340">
        <v>22.3452642857143</v>
      </c>
      <c r="BI340">
        <v>1199.99821428571</v>
      </c>
      <c r="BJ340">
        <v>0.33000332142857097</v>
      </c>
      <c r="BK340">
        <v>0.32999503571428601</v>
      </c>
      <c r="BL340">
        <v>0.330000535714286</v>
      </c>
      <c r="BM340">
        <v>1.00010571428571E-2</v>
      </c>
      <c r="BN340">
        <v>26</v>
      </c>
      <c r="BO340">
        <v>17743.135714285701</v>
      </c>
      <c r="BP340">
        <v>1560439127</v>
      </c>
      <c r="BQ340" t="s">
        <v>238</v>
      </c>
      <c r="BR340">
        <v>2</v>
      </c>
      <c r="BS340">
        <v>-0.51400000000000001</v>
      </c>
      <c r="BT340">
        <v>2.4E-2</v>
      </c>
      <c r="BU340">
        <v>400</v>
      </c>
      <c r="BV340">
        <v>19</v>
      </c>
      <c r="BW340">
        <v>0.04</v>
      </c>
      <c r="BX340">
        <v>0.04</v>
      </c>
      <c r="BY340">
        <v>27.3855413572266</v>
      </c>
      <c r="BZ340">
        <v>0.382592317445</v>
      </c>
      <c r="CA340">
        <v>5.7263396559589098E-2</v>
      </c>
      <c r="CB340">
        <v>1</v>
      </c>
      <c r="CC340">
        <v>-47.319146341463401</v>
      </c>
      <c r="CD340">
        <v>-0.77604041811847602</v>
      </c>
      <c r="CE340">
        <v>9.6070931868228501E-2</v>
      </c>
      <c r="CF340">
        <v>1</v>
      </c>
      <c r="CG340">
        <v>1.6043653658536601</v>
      </c>
      <c r="CH340">
        <v>1.6279233449477501E-2</v>
      </c>
      <c r="CI340">
        <v>2.1482041252432501E-3</v>
      </c>
      <c r="CJ340">
        <v>1</v>
      </c>
      <c r="CK340">
        <v>3</v>
      </c>
      <c r="CL340">
        <v>3</v>
      </c>
      <c r="CM340" t="s">
        <v>239</v>
      </c>
      <c r="CN340">
        <v>1.8608100000000001</v>
      </c>
      <c r="CO340">
        <v>1.8577600000000001</v>
      </c>
      <c r="CP340">
        <v>1.86052</v>
      </c>
      <c r="CQ340">
        <v>1.8533299999999999</v>
      </c>
      <c r="CR340">
        <v>1.85188</v>
      </c>
      <c r="CS340">
        <v>1.85273</v>
      </c>
      <c r="CT340">
        <v>1.8564099999999999</v>
      </c>
      <c r="CU340">
        <v>1.86266</v>
      </c>
      <c r="CV340" t="s">
        <v>240</v>
      </c>
      <c r="CW340" t="s">
        <v>19</v>
      </c>
      <c r="CX340" t="s">
        <v>19</v>
      </c>
      <c r="CY340" t="s">
        <v>19</v>
      </c>
      <c r="CZ340" t="s">
        <v>241</v>
      </c>
      <c r="DA340" t="s">
        <v>242</v>
      </c>
      <c r="DB340" t="s">
        <v>243</v>
      </c>
      <c r="DC340" t="s">
        <v>243</v>
      </c>
      <c r="DD340" t="s">
        <v>243</v>
      </c>
      <c r="DE340" t="s">
        <v>243</v>
      </c>
      <c r="DF340">
        <v>0</v>
      </c>
      <c r="DG340">
        <v>100</v>
      </c>
      <c r="DH340">
        <v>100</v>
      </c>
      <c r="DI340">
        <v>-0.51400000000000001</v>
      </c>
      <c r="DJ340">
        <v>2.4E-2</v>
      </c>
      <c r="DK340">
        <v>3</v>
      </c>
      <c r="DL340">
        <v>619.09900000000005</v>
      </c>
      <c r="DM340">
        <v>288.21499999999997</v>
      </c>
      <c r="DN340">
        <v>22.9998</v>
      </c>
      <c r="DO340">
        <v>24.827999999999999</v>
      </c>
      <c r="DP340">
        <v>30</v>
      </c>
      <c r="DQ340">
        <v>24.912700000000001</v>
      </c>
      <c r="DR340">
        <v>24.9252</v>
      </c>
      <c r="DS340">
        <v>42.906799999999997</v>
      </c>
      <c r="DT340">
        <v>27.5016</v>
      </c>
      <c r="DU340">
        <v>81.755600000000001</v>
      </c>
      <c r="DV340">
        <v>23</v>
      </c>
      <c r="DW340">
        <v>1095.17</v>
      </c>
      <c r="DX340">
        <v>19</v>
      </c>
      <c r="DY340">
        <v>101.11</v>
      </c>
      <c r="DZ340">
        <v>105.078</v>
      </c>
    </row>
    <row r="341" spans="1:130" x14ac:dyDescent="0.25">
      <c r="A341">
        <v>325</v>
      </c>
      <c r="B341">
        <v>1560442640.5999999</v>
      </c>
      <c r="C341">
        <v>648.09999990463302</v>
      </c>
      <c r="D341" t="s">
        <v>892</v>
      </c>
      <c r="E341" t="s">
        <v>893</v>
      </c>
      <c r="G341">
        <v>1560442631.26071</v>
      </c>
      <c r="H341">
        <f t="shared" si="145"/>
        <v>9.8293152613852124E-4</v>
      </c>
      <c r="I341">
        <f t="shared" si="146"/>
        <v>27.406914467872134</v>
      </c>
      <c r="J341">
        <f t="shared" si="147"/>
        <v>1023.71071428571</v>
      </c>
      <c r="K341">
        <f t="shared" si="148"/>
        <v>571.68325488270159</v>
      </c>
      <c r="L341">
        <f t="shared" si="149"/>
        <v>56.903533756871958</v>
      </c>
      <c r="M341">
        <f t="shared" si="150"/>
        <v>101.89691002857997</v>
      </c>
      <c r="N341">
        <f t="shared" si="151"/>
        <v>0.10122655671719186</v>
      </c>
      <c r="O341">
        <f t="shared" si="152"/>
        <v>3</v>
      </c>
      <c r="P341">
        <f t="shared" si="153"/>
        <v>9.9547088549674381E-2</v>
      </c>
      <c r="Q341">
        <f t="shared" si="154"/>
        <v>6.2365671367746914E-2</v>
      </c>
      <c r="R341">
        <f t="shared" si="155"/>
        <v>215.02154751081395</v>
      </c>
      <c r="S341">
        <f t="shared" si="156"/>
        <v>24.437018863764273</v>
      </c>
      <c r="T341">
        <f t="shared" si="157"/>
        <v>24.043573214285701</v>
      </c>
      <c r="U341">
        <f t="shared" si="158"/>
        <v>3.0028226237801263</v>
      </c>
      <c r="V341">
        <f t="shared" si="159"/>
        <v>70.600057109413456</v>
      </c>
      <c r="W341">
        <f t="shared" si="160"/>
        <v>2.0449132432966772</v>
      </c>
      <c r="X341">
        <f t="shared" si="161"/>
        <v>2.8964753387203972</v>
      </c>
      <c r="Y341">
        <f t="shared" si="162"/>
        <v>0.95790938048344909</v>
      </c>
      <c r="Z341">
        <f t="shared" si="163"/>
        <v>-43.347280302708789</v>
      </c>
      <c r="AA341">
        <f t="shared" si="164"/>
        <v>-96.897481671424032</v>
      </c>
      <c r="AB341">
        <f t="shared" si="165"/>
        <v>-6.7460383785741813</v>
      </c>
      <c r="AC341">
        <f t="shared" si="166"/>
        <v>68.030747158106948</v>
      </c>
      <c r="AD341">
        <v>0</v>
      </c>
      <c r="AE341">
        <v>0</v>
      </c>
      <c r="AF341">
        <v>3</v>
      </c>
      <c r="AG341">
        <v>7</v>
      </c>
      <c r="AH341">
        <v>1</v>
      </c>
      <c r="AI341">
        <f t="shared" si="167"/>
        <v>1</v>
      </c>
      <c r="AJ341">
        <f t="shared" si="168"/>
        <v>0</v>
      </c>
      <c r="AK341">
        <f t="shared" si="169"/>
        <v>67881.529034406383</v>
      </c>
      <c r="AL341">
        <f t="shared" si="170"/>
        <v>1199.99714285714</v>
      </c>
      <c r="AM341">
        <f t="shared" si="171"/>
        <v>963.35857606935531</v>
      </c>
      <c r="AN341">
        <f t="shared" si="172"/>
        <v>0.8028007248214285</v>
      </c>
      <c r="AO341">
        <f t="shared" si="173"/>
        <v>0.22319991003571432</v>
      </c>
      <c r="AP341">
        <v>10</v>
      </c>
      <c r="AQ341">
        <v>1</v>
      </c>
      <c r="AR341" t="s">
        <v>237</v>
      </c>
      <c r="AS341">
        <v>1560442631.26071</v>
      </c>
      <c r="AT341">
        <v>1023.71071428571</v>
      </c>
      <c r="AU341">
        <v>1071.0682142857099</v>
      </c>
      <c r="AV341">
        <v>20.544289285714299</v>
      </c>
      <c r="AW341">
        <v>18.93965</v>
      </c>
      <c r="AX341">
        <v>599.97153571428601</v>
      </c>
      <c r="AY341">
        <v>99.437257142857106</v>
      </c>
      <c r="AZ341">
        <v>9.9563764285714298E-2</v>
      </c>
      <c r="BA341">
        <v>23.4444642857143</v>
      </c>
      <c r="BB341">
        <v>24.1688714285714</v>
      </c>
      <c r="BC341">
        <v>23.918275000000001</v>
      </c>
      <c r="BD341">
        <v>0</v>
      </c>
      <c r="BE341">
        <v>0</v>
      </c>
      <c r="BF341">
        <v>13000.6285714286</v>
      </c>
      <c r="BG341">
        <v>1040.99107142857</v>
      </c>
      <c r="BH341">
        <v>22.268589285714299</v>
      </c>
      <c r="BI341">
        <v>1199.99714285714</v>
      </c>
      <c r="BJ341">
        <v>0.33000257142857098</v>
      </c>
      <c r="BK341">
        <v>0.32999475</v>
      </c>
      <c r="BL341">
        <v>0.33000167857142898</v>
      </c>
      <c r="BM341">
        <v>1.0001039285714299E-2</v>
      </c>
      <c r="BN341">
        <v>26</v>
      </c>
      <c r="BO341">
        <v>17743.114285714299</v>
      </c>
      <c r="BP341">
        <v>1560439127</v>
      </c>
      <c r="BQ341" t="s">
        <v>238</v>
      </c>
      <c r="BR341">
        <v>2</v>
      </c>
      <c r="BS341">
        <v>-0.51400000000000001</v>
      </c>
      <c r="BT341">
        <v>2.4E-2</v>
      </c>
      <c r="BU341">
        <v>400</v>
      </c>
      <c r="BV341">
        <v>19</v>
      </c>
      <c r="BW341">
        <v>0.04</v>
      </c>
      <c r="BX341">
        <v>0.04</v>
      </c>
      <c r="BY341">
        <v>27.396977693054001</v>
      </c>
      <c r="BZ341">
        <v>0.281775651849484</v>
      </c>
      <c r="CA341">
        <v>5.0134866289340101E-2</v>
      </c>
      <c r="CB341">
        <v>1</v>
      </c>
      <c r="CC341">
        <v>-47.339536585365799</v>
      </c>
      <c r="CD341">
        <v>-0.65763972125432602</v>
      </c>
      <c r="CE341">
        <v>8.7836679810018095E-2</v>
      </c>
      <c r="CF341">
        <v>1</v>
      </c>
      <c r="CG341">
        <v>1.6044702439024401</v>
      </c>
      <c r="CH341">
        <v>1.56798606271779E-2</v>
      </c>
      <c r="CI341">
        <v>2.1617669915782998E-3</v>
      </c>
      <c r="CJ341">
        <v>1</v>
      </c>
      <c r="CK341">
        <v>3</v>
      </c>
      <c r="CL341">
        <v>3</v>
      </c>
      <c r="CM341" t="s">
        <v>239</v>
      </c>
      <c r="CN341">
        <v>1.8608100000000001</v>
      </c>
      <c r="CO341">
        <v>1.8577600000000001</v>
      </c>
      <c r="CP341">
        <v>1.8605100000000001</v>
      </c>
      <c r="CQ341">
        <v>1.8533299999999999</v>
      </c>
      <c r="CR341">
        <v>1.8519000000000001</v>
      </c>
      <c r="CS341">
        <v>1.8527199999999999</v>
      </c>
      <c r="CT341">
        <v>1.8564000000000001</v>
      </c>
      <c r="CU341">
        <v>1.86266</v>
      </c>
      <c r="CV341" t="s">
        <v>240</v>
      </c>
      <c r="CW341" t="s">
        <v>19</v>
      </c>
      <c r="CX341" t="s">
        <v>19</v>
      </c>
      <c r="CY341" t="s">
        <v>19</v>
      </c>
      <c r="CZ341" t="s">
        <v>241</v>
      </c>
      <c r="DA341" t="s">
        <v>242</v>
      </c>
      <c r="DB341" t="s">
        <v>243</v>
      </c>
      <c r="DC341" t="s">
        <v>243</v>
      </c>
      <c r="DD341" t="s">
        <v>243</v>
      </c>
      <c r="DE341" t="s">
        <v>243</v>
      </c>
      <c r="DF341">
        <v>0</v>
      </c>
      <c r="DG341">
        <v>100</v>
      </c>
      <c r="DH341">
        <v>100</v>
      </c>
      <c r="DI341">
        <v>-0.51400000000000001</v>
      </c>
      <c r="DJ341">
        <v>2.4E-2</v>
      </c>
      <c r="DK341">
        <v>3</v>
      </c>
      <c r="DL341">
        <v>618.01800000000003</v>
      </c>
      <c r="DM341">
        <v>288.31</v>
      </c>
      <c r="DN341">
        <v>22.999700000000001</v>
      </c>
      <c r="DO341">
        <v>24.827999999999999</v>
      </c>
      <c r="DP341">
        <v>30.0001</v>
      </c>
      <c r="DQ341">
        <v>24.912700000000001</v>
      </c>
      <c r="DR341">
        <v>24.924199999999999</v>
      </c>
      <c r="DS341">
        <v>43.045499999999997</v>
      </c>
      <c r="DT341">
        <v>27.5016</v>
      </c>
      <c r="DU341">
        <v>81.755600000000001</v>
      </c>
      <c r="DV341">
        <v>23</v>
      </c>
      <c r="DW341">
        <v>1095.17</v>
      </c>
      <c r="DX341">
        <v>19</v>
      </c>
      <c r="DY341">
        <v>101.11</v>
      </c>
      <c r="DZ341">
        <v>105.078</v>
      </c>
    </row>
    <row r="342" spans="1:130" x14ac:dyDescent="0.25">
      <c r="A342">
        <v>326</v>
      </c>
      <c r="B342">
        <v>1560442642.5999999</v>
      </c>
      <c r="C342">
        <v>650.09999990463302</v>
      </c>
      <c r="D342" t="s">
        <v>894</v>
      </c>
      <c r="E342" t="s">
        <v>895</v>
      </c>
      <c r="G342">
        <v>1560442633.26071</v>
      </c>
      <c r="H342">
        <f t="shared" si="145"/>
        <v>9.8255951113921172E-4</v>
      </c>
      <c r="I342">
        <f t="shared" si="146"/>
        <v>27.417226733522813</v>
      </c>
      <c r="J342">
        <f t="shared" si="147"/>
        <v>1027.0192857142899</v>
      </c>
      <c r="K342">
        <f t="shared" si="148"/>
        <v>574.900482398691</v>
      </c>
      <c r="L342">
        <f t="shared" si="149"/>
        <v>57.223989858777173</v>
      </c>
      <c r="M342">
        <f t="shared" si="150"/>
        <v>102.22663398241205</v>
      </c>
      <c r="N342">
        <f t="shared" si="151"/>
        <v>0.10125396113560185</v>
      </c>
      <c r="O342">
        <f t="shared" si="152"/>
        <v>3</v>
      </c>
      <c r="P342">
        <f t="shared" si="153"/>
        <v>9.9573591049230012E-2</v>
      </c>
      <c r="Q342">
        <f t="shared" si="154"/>
        <v>6.2382314734111356E-2</v>
      </c>
      <c r="R342">
        <f t="shared" si="155"/>
        <v>215.02146309842877</v>
      </c>
      <c r="S342">
        <f t="shared" si="156"/>
        <v>24.432898120985133</v>
      </c>
      <c r="T342">
        <f t="shared" si="157"/>
        <v>24.039451785714299</v>
      </c>
      <c r="U342">
        <f t="shared" si="158"/>
        <v>3.0020795278369419</v>
      </c>
      <c r="V342">
        <f t="shared" si="159"/>
        <v>70.613400177810789</v>
      </c>
      <c r="W342">
        <f t="shared" si="160"/>
        <v>2.0447793897322142</v>
      </c>
      <c r="X342">
        <f t="shared" si="161"/>
        <v>2.8957384640638728</v>
      </c>
      <c r="Y342">
        <f t="shared" si="162"/>
        <v>0.95730013810472769</v>
      </c>
      <c r="Z342">
        <f t="shared" si="163"/>
        <v>-43.330874441239239</v>
      </c>
      <c r="AA342">
        <f t="shared" si="164"/>
        <v>-96.913077642864039</v>
      </c>
      <c r="AB342">
        <f t="shared" si="165"/>
        <v>-6.7468397644102076</v>
      </c>
      <c r="AC342">
        <f t="shared" si="166"/>
        <v>68.030671249915287</v>
      </c>
      <c r="AD342">
        <v>0</v>
      </c>
      <c r="AE342">
        <v>0</v>
      </c>
      <c r="AF342">
        <v>3</v>
      </c>
      <c r="AG342">
        <v>7</v>
      </c>
      <c r="AH342">
        <v>1</v>
      </c>
      <c r="AI342">
        <f t="shared" si="167"/>
        <v>1</v>
      </c>
      <c r="AJ342">
        <f t="shared" si="168"/>
        <v>0</v>
      </c>
      <c r="AK342">
        <f t="shared" si="169"/>
        <v>67874.092277839794</v>
      </c>
      <c r="AL342">
        <f t="shared" si="170"/>
        <v>1199.9960714285701</v>
      </c>
      <c r="AM342">
        <f t="shared" si="171"/>
        <v>963.35774699704962</v>
      </c>
      <c r="AN342">
        <f t="shared" si="172"/>
        <v>0.80280075071428569</v>
      </c>
      <c r="AO342">
        <f t="shared" si="173"/>
        <v>0.22320001449999996</v>
      </c>
      <c r="AP342">
        <v>10</v>
      </c>
      <c r="AQ342">
        <v>1</v>
      </c>
      <c r="AR342" t="s">
        <v>237</v>
      </c>
      <c r="AS342">
        <v>1560442633.26071</v>
      </c>
      <c r="AT342">
        <v>1027.0192857142899</v>
      </c>
      <c r="AU342">
        <v>1074.39964285714</v>
      </c>
      <c r="AV342">
        <v>20.542864285714298</v>
      </c>
      <c r="AW342">
        <v>18.938800000000001</v>
      </c>
      <c r="AX342">
        <v>599.96032142857098</v>
      </c>
      <c r="AY342">
        <v>99.437667857142898</v>
      </c>
      <c r="AZ342">
        <v>9.9541817857142903E-2</v>
      </c>
      <c r="BA342">
        <v>23.440246428571399</v>
      </c>
      <c r="BB342">
        <v>24.1646</v>
      </c>
      <c r="BC342">
        <v>23.914303571428601</v>
      </c>
      <c r="BD342">
        <v>0</v>
      </c>
      <c r="BE342">
        <v>0</v>
      </c>
      <c r="BF342">
        <v>12998.775</v>
      </c>
      <c r="BG342">
        <v>1040.9860714285701</v>
      </c>
      <c r="BH342">
        <v>22.065950000000001</v>
      </c>
      <c r="BI342">
        <v>1199.9960714285701</v>
      </c>
      <c r="BJ342">
        <v>0.33000117857142902</v>
      </c>
      <c r="BK342">
        <v>0.329994607142857</v>
      </c>
      <c r="BL342">
        <v>0.330003214285714</v>
      </c>
      <c r="BM342">
        <v>1.00009857142857E-2</v>
      </c>
      <c r="BN342">
        <v>26</v>
      </c>
      <c r="BO342">
        <v>17743.0821428571</v>
      </c>
      <c r="BP342">
        <v>1560439127</v>
      </c>
      <c r="BQ342" t="s">
        <v>238</v>
      </c>
      <c r="BR342">
        <v>2</v>
      </c>
      <c r="BS342">
        <v>-0.51400000000000001</v>
      </c>
      <c r="BT342">
        <v>2.4E-2</v>
      </c>
      <c r="BU342">
        <v>400</v>
      </c>
      <c r="BV342">
        <v>19</v>
      </c>
      <c r="BW342">
        <v>0.04</v>
      </c>
      <c r="BX342">
        <v>0.04</v>
      </c>
      <c r="BY342">
        <v>27.403568209436202</v>
      </c>
      <c r="BZ342">
        <v>0.1222842041806</v>
      </c>
      <c r="CA342">
        <v>4.35023235608522E-2</v>
      </c>
      <c r="CB342">
        <v>1</v>
      </c>
      <c r="CC342">
        <v>-47.357575609756097</v>
      </c>
      <c r="CD342">
        <v>-0.41007177700348701</v>
      </c>
      <c r="CE342">
        <v>7.2895320136473596E-2</v>
      </c>
      <c r="CF342">
        <v>1</v>
      </c>
      <c r="CG342">
        <v>1.6040092682926801</v>
      </c>
      <c r="CH342">
        <v>2.1037630662011E-3</v>
      </c>
      <c r="CI342">
        <v>3.01872884751983E-3</v>
      </c>
      <c r="CJ342">
        <v>1</v>
      </c>
      <c r="CK342">
        <v>3</v>
      </c>
      <c r="CL342">
        <v>3</v>
      </c>
      <c r="CM342" t="s">
        <v>239</v>
      </c>
      <c r="CN342">
        <v>1.8608</v>
      </c>
      <c r="CO342">
        <v>1.8577600000000001</v>
      </c>
      <c r="CP342">
        <v>1.8605100000000001</v>
      </c>
      <c r="CQ342">
        <v>1.8533299999999999</v>
      </c>
      <c r="CR342">
        <v>1.8519000000000001</v>
      </c>
      <c r="CS342">
        <v>1.8527199999999999</v>
      </c>
      <c r="CT342">
        <v>1.8564000000000001</v>
      </c>
      <c r="CU342">
        <v>1.86266</v>
      </c>
      <c r="CV342" t="s">
        <v>240</v>
      </c>
      <c r="CW342" t="s">
        <v>19</v>
      </c>
      <c r="CX342" t="s">
        <v>19</v>
      </c>
      <c r="CY342" t="s">
        <v>19</v>
      </c>
      <c r="CZ342" t="s">
        <v>241</v>
      </c>
      <c r="DA342" t="s">
        <v>242</v>
      </c>
      <c r="DB342" t="s">
        <v>243</v>
      </c>
      <c r="DC342" t="s">
        <v>243</v>
      </c>
      <c r="DD342" t="s">
        <v>243</v>
      </c>
      <c r="DE342" t="s">
        <v>243</v>
      </c>
      <c r="DF342">
        <v>0</v>
      </c>
      <c r="DG342">
        <v>100</v>
      </c>
      <c r="DH342">
        <v>100</v>
      </c>
      <c r="DI342">
        <v>-0.51400000000000001</v>
      </c>
      <c r="DJ342">
        <v>2.4E-2</v>
      </c>
      <c r="DK342">
        <v>3</v>
      </c>
      <c r="DL342">
        <v>618.904</v>
      </c>
      <c r="DM342">
        <v>287.839</v>
      </c>
      <c r="DN342">
        <v>22.999600000000001</v>
      </c>
      <c r="DO342">
        <v>24.827999999999999</v>
      </c>
      <c r="DP342">
        <v>30.0001</v>
      </c>
      <c r="DQ342">
        <v>24.912700000000001</v>
      </c>
      <c r="DR342">
        <v>24.9236</v>
      </c>
      <c r="DS342">
        <v>43.157699999999998</v>
      </c>
      <c r="DT342">
        <v>27.5016</v>
      </c>
      <c r="DU342">
        <v>81.755600000000001</v>
      </c>
      <c r="DV342">
        <v>23</v>
      </c>
      <c r="DW342">
        <v>1100.17</v>
      </c>
      <c r="DX342">
        <v>19</v>
      </c>
      <c r="DY342">
        <v>101.10899999999999</v>
      </c>
      <c r="DZ342">
        <v>105.078</v>
      </c>
    </row>
    <row r="343" spans="1:130" x14ac:dyDescent="0.25">
      <c r="A343">
        <v>327</v>
      </c>
      <c r="B343">
        <v>1560442644.5999999</v>
      </c>
      <c r="C343">
        <v>652.09999990463302</v>
      </c>
      <c r="D343" t="s">
        <v>896</v>
      </c>
      <c r="E343" t="s">
        <v>897</v>
      </c>
      <c r="G343">
        <v>1560442635.26071</v>
      </c>
      <c r="H343">
        <f t="shared" si="145"/>
        <v>9.8147264134915016E-4</v>
      </c>
      <c r="I343">
        <f t="shared" si="146"/>
        <v>27.43139225308607</v>
      </c>
      <c r="J343">
        <f t="shared" si="147"/>
        <v>1030.33678571429</v>
      </c>
      <c r="K343">
        <f t="shared" si="148"/>
        <v>577.76896830960766</v>
      </c>
      <c r="L343">
        <f t="shared" si="149"/>
        <v>57.509894725379048</v>
      </c>
      <c r="M343">
        <f t="shared" si="150"/>
        <v>102.55753307671874</v>
      </c>
      <c r="N343">
        <f t="shared" si="151"/>
        <v>0.10121146662534609</v>
      </c>
      <c r="O343">
        <f t="shared" si="152"/>
        <v>3</v>
      </c>
      <c r="P343">
        <f t="shared" si="153"/>
        <v>9.9532494992828721E-2</v>
      </c>
      <c r="Q343">
        <f t="shared" si="154"/>
        <v>6.2356506735070781E-2</v>
      </c>
      <c r="R343">
        <f t="shared" si="155"/>
        <v>215.02151493259157</v>
      </c>
      <c r="S343">
        <f t="shared" si="156"/>
        <v>24.428385808374365</v>
      </c>
      <c r="T343">
        <f t="shared" si="157"/>
        <v>24.035057142857148</v>
      </c>
      <c r="U343">
        <f t="shared" si="158"/>
        <v>3.0012873483271951</v>
      </c>
      <c r="V343">
        <f t="shared" si="159"/>
        <v>70.629010725507072</v>
      </c>
      <c r="W343">
        <f t="shared" si="160"/>
        <v>2.0446401735948605</v>
      </c>
      <c r="X343">
        <f t="shared" si="161"/>
        <v>2.8949013338742065</v>
      </c>
      <c r="Y343">
        <f t="shared" si="162"/>
        <v>0.95664717473233463</v>
      </c>
      <c r="Z343">
        <f t="shared" si="163"/>
        <v>-43.282943483497519</v>
      </c>
      <c r="AA343">
        <f t="shared" si="164"/>
        <v>-96.97748322856782</v>
      </c>
      <c r="AB343">
        <f t="shared" si="165"/>
        <v>-6.7510099839408912</v>
      </c>
      <c r="AC343">
        <f t="shared" si="166"/>
        <v>68.010078236585343</v>
      </c>
      <c r="AD343">
        <v>0</v>
      </c>
      <c r="AE343">
        <v>0</v>
      </c>
      <c r="AF343">
        <v>3</v>
      </c>
      <c r="AG343">
        <v>5</v>
      </c>
      <c r="AH343">
        <v>1</v>
      </c>
      <c r="AI343">
        <f t="shared" si="167"/>
        <v>1</v>
      </c>
      <c r="AJ343">
        <f t="shared" si="168"/>
        <v>0</v>
      </c>
      <c r="AK343">
        <f t="shared" si="169"/>
        <v>67870.731998449031</v>
      </c>
      <c r="AL343">
        <f t="shared" si="170"/>
        <v>1199.9960714285701</v>
      </c>
      <c r="AM343">
        <f t="shared" si="171"/>
        <v>963.35779563974734</v>
      </c>
      <c r="AN343">
        <f t="shared" si="172"/>
        <v>0.80280079124999981</v>
      </c>
      <c r="AO343">
        <f t="shared" si="173"/>
        <v>0.22320005703571427</v>
      </c>
      <c r="AP343">
        <v>10</v>
      </c>
      <c r="AQ343">
        <v>1</v>
      </c>
      <c r="AR343" t="s">
        <v>237</v>
      </c>
      <c r="AS343">
        <v>1560442635.26071</v>
      </c>
      <c r="AT343">
        <v>1030.33678571429</v>
      </c>
      <c r="AU343">
        <v>1077.74</v>
      </c>
      <c r="AV343">
        <v>20.5413285714286</v>
      </c>
      <c r="AW343">
        <v>18.939182142857099</v>
      </c>
      <c r="AX343">
        <v>600.01499999999999</v>
      </c>
      <c r="AY343">
        <v>99.438024999999996</v>
      </c>
      <c r="AZ343">
        <v>9.9848925000000005E-2</v>
      </c>
      <c r="BA343">
        <v>23.435453571428599</v>
      </c>
      <c r="BB343">
        <v>24.160046428571398</v>
      </c>
      <c r="BC343">
        <v>23.910067857142899</v>
      </c>
      <c r="BD343">
        <v>0</v>
      </c>
      <c r="BE343">
        <v>0</v>
      </c>
      <c r="BF343">
        <v>12997.771428571399</v>
      </c>
      <c r="BG343">
        <v>1040.98535714286</v>
      </c>
      <c r="BH343">
        <v>21.7348071428571</v>
      </c>
      <c r="BI343">
        <v>1199.9960714285701</v>
      </c>
      <c r="BJ343">
        <v>0.33000075000000001</v>
      </c>
      <c r="BK343">
        <v>0.329994535714286</v>
      </c>
      <c r="BL343">
        <v>0.33000382142857099</v>
      </c>
      <c r="BM343">
        <v>1.00008821428571E-2</v>
      </c>
      <c r="BN343">
        <v>26</v>
      </c>
      <c r="BO343">
        <v>17743.064285714299</v>
      </c>
      <c r="BP343">
        <v>1560439127</v>
      </c>
      <c r="BQ343" t="s">
        <v>238</v>
      </c>
      <c r="BR343">
        <v>2</v>
      </c>
      <c r="BS343">
        <v>-0.51400000000000001</v>
      </c>
      <c r="BT343">
        <v>2.4E-2</v>
      </c>
      <c r="BU343">
        <v>400</v>
      </c>
      <c r="BV343">
        <v>19</v>
      </c>
      <c r="BW343">
        <v>0.04</v>
      </c>
      <c r="BX343">
        <v>0.04</v>
      </c>
      <c r="BY343">
        <v>27.424327305305201</v>
      </c>
      <c r="BZ343">
        <v>0.140734709351481</v>
      </c>
      <c r="CA343">
        <v>4.7051425956089001E-2</v>
      </c>
      <c r="CB343">
        <v>1</v>
      </c>
      <c r="CC343">
        <v>-47.395824390243902</v>
      </c>
      <c r="CD343">
        <v>-0.387696167247432</v>
      </c>
      <c r="CE343">
        <v>6.9094663873903894E-2</v>
      </c>
      <c r="CF343">
        <v>1</v>
      </c>
      <c r="CG343">
        <v>1.60242073170732</v>
      </c>
      <c r="CH343">
        <v>-3.0211358885011901E-2</v>
      </c>
      <c r="CI343">
        <v>6.3273519256821804E-3</v>
      </c>
      <c r="CJ343">
        <v>1</v>
      </c>
      <c r="CK343">
        <v>3</v>
      </c>
      <c r="CL343">
        <v>3</v>
      </c>
      <c r="CM343" t="s">
        <v>239</v>
      </c>
      <c r="CN343">
        <v>1.8608100000000001</v>
      </c>
      <c r="CO343">
        <v>1.8577600000000001</v>
      </c>
      <c r="CP343">
        <v>1.8605100000000001</v>
      </c>
      <c r="CQ343">
        <v>1.8533299999999999</v>
      </c>
      <c r="CR343">
        <v>1.85189</v>
      </c>
      <c r="CS343">
        <v>1.85273</v>
      </c>
      <c r="CT343">
        <v>1.8564099999999999</v>
      </c>
      <c r="CU343">
        <v>1.86266</v>
      </c>
      <c r="CV343" t="s">
        <v>240</v>
      </c>
      <c r="CW343" t="s">
        <v>19</v>
      </c>
      <c r="CX343" t="s">
        <v>19</v>
      </c>
      <c r="CY343" t="s">
        <v>19</v>
      </c>
      <c r="CZ343" t="s">
        <v>241</v>
      </c>
      <c r="DA343" t="s">
        <v>242</v>
      </c>
      <c r="DB343" t="s">
        <v>243</v>
      </c>
      <c r="DC343" t="s">
        <v>243</v>
      </c>
      <c r="DD343" t="s">
        <v>243</v>
      </c>
      <c r="DE343" t="s">
        <v>243</v>
      </c>
      <c r="DF343">
        <v>0</v>
      </c>
      <c r="DG343">
        <v>100</v>
      </c>
      <c r="DH343">
        <v>100</v>
      </c>
      <c r="DI343">
        <v>-0.51400000000000001</v>
      </c>
      <c r="DJ343">
        <v>2.4E-2</v>
      </c>
      <c r="DK343">
        <v>3</v>
      </c>
      <c r="DL343">
        <v>621.91499999999996</v>
      </c>
      <c r="DM343">
        <v>287.10399999999998</v>
      </c>
      <c r="DN343">
        <v>22.999400000000001</v>
      </c>
      <c r="DO343">
        <v>24.8279</v>
      </c>
      <c r="DP343">
        <v>30</v>
      </c>
      <c r="DQ343">
        <v>24.912700000000001</v>
      </c>
      <c r="DR343">
        <v>24.9236</v>
      </c>
      <c r="DS343">
        <v>43.22</v>
      </c>
      <c r="DT343">
        <v>27.5016</v>
      </c>
      <c r="DU343">
        <v>81.755600000000001</v>
      </c>
      <c r="DV343">
        <v>23</v>
      </c>
      <c r="DW343">
        <v>1105.17</v>
      </c>
      <c r="DX343">
        <v>19</v>
      </c>
      <c r="DY343">
        <v>101.10899999999999</v>
      </c>
      <c r="DZ343">
        <v>105.07899999999999</v>
      </c>
    </row>
    <row r="344" spans="1:130" x14ac:dyDescent="0.25">
      <c r="A344">
        <v>328</v>
      </c>
      <c r="B344">
        <v>1560442646.5999999</v>
      </c>
      <c r="C344">
        <v>654.09999990463302</v>
      </c>
      <c r="D344" t="s">
        <v>898</v>
      </c>
      <c r="E344" t="s">
        <v>899</v>
      </c>
      <c r="G344">
        <v>1560442637.26071</v>
      </c>
      <c r="H344">
        <f t="shared" si="145"/>
        <v>9.7974635923686387E-4</v>
      </c>
      <c r="I344">
        <f t="shared" si="146"/>
        <v>27.454480764457085</v>
      </c>
      <c r="J344">
        <f t="shared" si="147"/>
        <v>1033.6732142857099</v>
      </c>
      <c r="K344">
        <f t="shared" si="148"/>
        <v>580.19762198783633</v>
      </c>
      <c r="L344">
        <f t="shared" si="149"/>
        <v>57.751693723575627</v>
      </c>
      <c r="M344">
        <f t="shared" si="150"/>
        <v>102.88973380684382</v>
      </c>
      <c r="N344">
        <f t="shared" si="151"/>
        <v>0.10109498348491672</v>
      </c>
      <c r="O344">
        <f t="shared" si="152"/>
        <v>3</v>
      </c>
      <c r="P344">
        <f t="shared" si="153"/>
        <v>9.9419842266253403E-2</v>
      </c>
      <c r="Q344">
        <f t="shared" si="154"/>
        <v>6.2285761973188136E-2</v>
      </c>
      <c r="R344">
        <f t="shared" si="155"/>
        <v>215.02175283270813</v>
      </c>
      <c r="S344">
        <f t="shared" si="156"/>
        <v>24.423819890142916</v>
      </c>
      <c r="T344">
        <f t="shared" si="157"/>
        <v>24.031067857142851</v>
      </c>
      <c r="U344">
        <f t="shared" si="158"/>
        <v>3.0005683968698249</v>
      </c>
      <c r="V344">
        <f t="shared" si="159"/>
        <v>70.646096437612613</v>
      </c>
      <c r="W344">
        <f t="shared" si="160"/>
        <v>2.0445166663782812</v>
      </c>
      <c r="X344">
        <f t="shared" si="161"/>
        <v>2.8940263786319584</v>
      </c>
      <c r="Y344">
        <f t="shared" si="162"/>
        <v>0.95605173049154368</v>
      </c>
      <c r="Z344">
        <f t="shared" si="163"/>
        <v>-43.206814442345696</v>
      </c>
      <c r="AA344">
        <f t="shared" si="164"/>
        <v>-97.142684999992099</v>
      </c>
      <c r="AB344">
        <f t="shared" si="165"/>
        <v>-6.7622027405476546</v>
      </c>
      <c r="AC344">
        <f t="shared" si="166"/>
        <v>67.910050649822693</v>
      </c>
      <c r="AD344">
        <v>0</v>
      </c>
      <c r="AE344">
        <v>0</v>
      </c>
      <c r="AF344">
        <v>3</v>
      </c>
      <c r="AG344">
        <v>5</v>
      </c>
      <c r="AH344">
        <v>1</v>
      </c>
      <c r="AI344">
        <f t="shared" si="167"/>
        <v>1</v>
      </c>
      <c r="AJ344">
        <f t="shared" si="168"/>
        <v>0</v>
      </c>
      <c r="AK344">
        <f t="shared" si="169"/>
        <v>67872.726472744791</v>
      </c>
      <c r="AL344">
        <f t="shared" si="170"/>
        <v>1199.99714285714</v>
      </c>
      <c r="AM344">
        <f t="shared" si="171"/>
        <v>963.35869167622343</v>
      </c>
      <c r="AN344">
        <f t="shared" si="172"/>
        <v>0.80280082116071461</v>
      </c>
      <c r="AO344">
        <f t="shared" si="173"/>
        <v>0.22320009638214289</v>
      </c>
      <c r="AP344">
        <v>10</v>
      </c>
      <c r="AQ344">
        <v>1</v>
      </c>
      <c r="AR344" t="s">
        <v>237</v>
      </c>
      <c r="AS344">
        <v>1560442637.26071</v>
      </c>
      <c r="AT344">
        <v>1033.6732142857099</v>
      </c>
      <c r="AU344">
        <v>1081.11214285714</v>
      </c>
      <c r="AV344">
        <v>20.540067857142901</v>
      </c>
      <c r="AW344">
        <v>18.9409142857143</v>
      </c>
      <c r="AX344">
        <v>600.08139285714299</v>
      </c>
      <c r="AY344">
        <v>99.437746428571401</v>
      </c>
      <c r="AZ344">
        <v>0.10022397142857099</v>
      </c>
      <c r="BA344">
        <v>23.4304428571429</v>
      </c>
      <c r="BB344">
        <v>24.155449999999998</v>
      </c>
      <c r="BC344">
        <v>23.9066857142857</v>
      </c>
      <c r="BD344">
        <v>0</v>
      </c>
      <c r="BE344">
        <v>0</v>
      </c>
      <c r="BF344">
        <v>12997.992857142901</v>
      </c>
      <c r="BG344">
        <v>1040.9807142857101</v>
      </c>
      <c r="BH344">
        <v>21.4191821428571</v>
      </c>
      <c r="BI344">
        <v>1199.99714285714</v>
      </c>
      <c r="BJ344">
        <v>0.33000042857142903</v>
      </c>
      <c r="BK344">
        <v>0.32999482142857101</v>
      </c>
      <c r="BL344">
        <v>0.33000403571428599</v>
      </c>
      <c r="BM344">
        <v>1.00007667857143E-2</v>
      </c>
      <c r="BN344">
        <v>26</v>
      </c>
      <c r="BO344">
        <v>17743.071428571398</v>
      </c>
      <c r="BP344">
        <v>1560439127</v>
      </c>
      <c r="BQ344" t="s">
        <v>238</v>
      </c>
      <c r="BR344">
        <v>2</v>
      </c>
      <c r="BS344">
        <v>-0.51400000000000001</v>
      </c>
      <c r="BT344">
        <v>2.4E-2</v>
      </c>
      <c r="BU344">
        <v>400</v>
      </c>
      <c r="BV344">
        <v>19</v>
      </c>
      <c r="BW344">
        <v>0.04</v>
      </c>
      <c r="BX344">
        <v>0.04</v>
      </c>
      <c r="BY344">
        <v>27.4458700707969</v>
      </c>
      <c r="BZ344">
        <v>0.420885448105835</v>
      </c>
      <c r="CA344">
        <v>7.4141172057323401E-2</v>
      </c>
      <c r="CB344">
        <v>1</v>
      </c>
      <c r="CC344">
        <v>-47.427121951219497</v>
      </c>
      <c r="CD344">
        <v>-0.76898885017419605</v>
      </c>
      <c r="CE344">
        <v>0.10797664045522801</v>
      </c>
      <c r="CF344">
        <v>0</v>
      </c>
      <c r="CG344">
        <v>1.59982195121951</v>
      </c>
      <c r="CH344">
        <v>-7.3140836236920803E-2</v>
      </c>
      <c r="CI344">
        <v>1.02594302175055E-2</v>
      </c>
      <c r="CJ344">
        <v>1</v>
      </c>
      <c r="CK344">
        <v>2</v>
      </c>
      <c r="CL344">
        <v>3</v>
      </c>
      <c r="CM344" t="s">
        <v>254</v>
      </c>
      <c r="CN344">
        <v>1.8608100000000001</v>
      </c>
      <c r="CO344">
        <v>1.8577699999999999</v>
      </c>
      <c r="CP344">
        <v>1.86053</v>
      </c>
      <c r="CQ344">
        <v>1.8533299999999999</v>
      </c>
      <c r="CR344">
        <v>1.85189</v>
      </c>
      <c r="CS344">
        <v>1.85273</v>
      </c>
      <c r="CT344">
        <v>1.8564400000000001</v>
      </c>
      <c r="CU344">
        <v>1.8626400000000001</v>
      </c>
      <c r="CV344" t="s">
        <v>240</v>
      </c>
      <c r="CW344" t="s">
        <v>19</v>
      </c>
      <c r="CX344" t="s">
        <v>19</v>
      </c>
      <c r="CY344" t="s">
        <v>19</v>
      </c>
      <c r="CZ344" t="s">
        <v>241</v>
      </c>
      <c r="DA344" t="s">
        <v>242</v>
      </c>
      <c r="DB344" t="s">
        <v>243</v>
      </c>
      <c r="DC344" t="s">
        <v>243</v>
      </c>
      <c r="DD344" t="s">
        <v>243</v>
      </c>
      <c r="DE344" t="s">
        <v>243</v>
      </c>
      <c r="DF344">
        <v>0</v>
      </c>
      <c r="DG344">
        <v>100</v>
      </c>
      <c r="DH344">
        <v>100</v>
      </c>
      <c r="DI344">
        <v>-0.51400000000000001</v>
      </c>
      <c r="DJ344">
        <v>2.4E-2</v>
      </c>
      <c r="DK344">
        <v>3</v>
      </c>
      <c r="DL344">
        <v>622.32899999999995</v>
      </c>
      <c r="DM344">
        <v>287.44900000000001</v>
      </c>
      <c r="DN344">
        <v>22.998999999999999</v>
      </c>
      <c r="DO344">
        <v>24.826899999999998</v>
      </c>
      <c r="DP344">
        <v>30.0001</v>
      </c>
      <c r="DQ344">
        <v>24.912700000000001</v>
      </c>
      <c r="DR344">
        <v>24.9236</v>
      </c>
      <c r="DS344">
        <v>43.347499999999997</v>
      </c>
      <c r="DT344">
        <v>27.5016</v>
      </c>
      <c r="DU344">
        <v>81.755600000000001</v>
      </c>
      <c r="DV344">
        <v>23</v>
      </c>
      <c r="DW344">
        <v>1105.17</v>
      </c>
      <c r="DX344">
        <v>19</v>
      </c>
      <c r="DY344">
        <v>101.10899999999999</v>
      </c>
      <c r="DZ344">
        <v>105.07899999999999</v>
      </c>
    </row>
    <row r="345" spans="1:130" x14ac:dyDescent="0.25">
      <c r="A345">
        <v>329</v>
      </c>
      <c r="B345">
        <v>1560442648.5999999</v>
      </c>
      <c r="C345">
        <v>656.09999990463302</v>
      </c>
      <c r="D345" t="s">
        <v>900</v>
      </c>
      <c r="E345" t="s">
        <v>901</v>
      </c>
      <c r="G345">
        <v>1560442639.26071</v>
      </c>
      <c r="H345">
        <f t="shared" si="145"/>
        <v>9.7758685279416635E-4</v>
      </c>
      <c r="I345">
        <f t="shared" si="146"/>
        <v>27.466067314410967</v>
      </c>
      <c r="J345">
        <f t="shared" si="147"/>
        <v>1037.02464285714</v>
      </c>
      <c r="K345">
        <f t="shared" si="148"/>
        <v>582.67853502031767</v>
      </c>
      <c r="L345">
        <f t="shared" si="149"/>
        <v>57.998529914731428</v>
      </c>
      <c r="M345">
        <f t="shared" si="150"/>
        <v>103.22313446635931</v>
      </c>
      <c r="N345">
        <f t="shared" si="151"/>
        <v>0.10094450126446529</v>
      </c>
      <c r="O345">
        <f t="shared" si="152"/>
        <v>3</v>
      </c>
      <c r="P345">
        <f t="shared" si="153"/>
        <v>9.9274302111953774E-2</v>
      </c>
      <c r="Q345">
        <f t="shared" si="154"/>
        <v>6.21943648092627E-2</v>
      </c>
      <c r="R345">
        <f t="shared" si="155"/>
        <v>215.0219215591124</v>
      </c>
      <c r="S345">
        <f t="shared" si="156"/>
        <v>24.419285514905845</v>
      </c>
      <c r="T345">
        <f t="shared" si="157"/>
        <v>24.026489285714298</v>
      </c>
      <c r="U345">
        <f t="shared" si="158"/>
        <v>2.9997434295804037</v>
      </c>
      <c r="V345">
        <f t="shared" si="159"/>
        <v>70.663677012058074</v>
      </c>
      <c r="W345">
        <f t="shared" si="160"/>
        <v>2.0443976496181717</v>
      </c>
      <c r="X345">
        <f t="shared" si="161"/>
        <v>2.8931379402593431</v>
      </c>
      <c r="Y345">
        <f t="shared" si="162"/>
        <v>0.95534577996223202</v>
      </c>
      <c r="Z345">
        <f t="shared" si="163"/>
        <v>-43.111580208222733</v>
      </c>
      <c r="AA345">
        <f t="shared" si="164"/>
        <v>-97.225285885711429</v>
      </c>
      <c r="AB345">
        <f t="shared" si="165"/>
        <v>-6.7676219285374115</v>
      </c>
      <c r="AC345">
        <f t="shared" si="166"/>
        <v>67.917433536640829</v>
      </c>
      <c r="AD345">
        <v>0</v>
      </c>
      <c r="AE345">
        <v>0</v>
      </c>
      <c r="AF345">
        <v>3</v>
      </c>
      <c r="AG345">
        <v>5</v>
      </c>
      <c r="AH345">
        <v>1</v>
      </c>
      <c r="AI345">
        <f t="shared" si="167"/>
        <v>1</v>
      </c>
      <c r="AJ345">
        <f t="shared" si="168"/>
        <v>0</v>
      </c>
      <c r="AK345">
        <f t="shared" si="169"/>
        <v>67877.427234095725</v>
      </c>
      <c r="AL345">
        <f t="shared" si="170"/>
        <v>1199.9978571428601</v>
      </c>
      <c r="AM345">
        <f t="shared" si="171"/>
        <v>963.35913439133435</v>
      </c>
      <c r="AN345">
        <f t="shared" si="172"/>
        <v>0.80280071223214378</v>
      </c>
      <c r="AO345">
        <f t="shared" si="173"/>
        <v>0.2232001689535717</v>
      </c>
      <c r="AP345">
        <v>10</v>
      </c>
      <c r="AQ345">
        <v>1</v>
      </c>
      <c r="AR345" t="s">
        <v>237</v>
      </c>
      <c r="AS345">
        <v>1560442639.26071</v>
      </c>
      <c r="AT345">
        <v>1037.02464285714</v>
      </c>
      <c r="AU345">
        <v>1084.48285714286</v>
      </c>
      <c r="AV345">
        <v>20.538910714285699</v>
      </c>
      <c r="AW345">
        <v>18.943339285714298</v>
      </c>
      <c r="AX345">
        <v>600.10367857142899</v>
      </c>
      <c r="AY345">
        <v>99.437410714285704</v>
      </c>
      <c r="AZ345">
        <v>0.100372864285714</v>
      </c>
      <c r="BA345">
        <v>23.425353571428602</v>
      </c>
      <c r="BB345">
        <v>24.150617857142901</v>
      </c>
      <c r="BC345">
        <v>23.902360714285699</v>
      </c>
      <c r="BD345">
        <v>0</v>
      </c>
      <c r="BE345">
        <v>0</v>
      </c>
      <c r="BF345">
        <v>12998.796428571401</v>
      </c>
      <c r="BG345">
        <v>1040.97535714286</v>
      </c>
      <c r="BH345">
        <v>21.277042857142899</v>
      </c>
      <c r="BI345">
        <v>1199.9978571428601</v>
      </c>
      <c r="BJ345">
        <v>0.32999928571428599</v>
      </c>
      <c r="BK345">
        <v>0.32999592857142901</v>
      </c>
      <c r="BL345">
        <v>0.330004178571429</v>
      </c>
      <c r="BM345">
        <v>1.00007025E-2</v>
      </c>
      <c r="BN345">
        <v>26</v>
      </c>
      <c r="BO345">
        <v>17743.075000000001</v>
      </c>
      <c r="BP345">
        <v>1560439127</v>
      </c>
      <c r="BQ345" t="s">
        <v>238</v>
      </c>
      <c r="BR345">
        <v>2</v>
      </c>
      <c r="BS345">
        <v>-0.51400000000000001</v>
      </c>
      <c r="BT345">
        <v>2.4E-2</v>
      </c>
      <c r="BU345">
        <v>400</v>
      </c>
      <c r="BV345">
        <v>19</v>
      </c>
      <c r="BW345">
        <v>0.04</v>
      </c>
      <c r="BX345">
        <v>0.04</v>
      </c>
      <c r="BY345">
        <v>27.456936394983298</v>
      </c>
      <c r="BZ345">
        <v>0.51107108226848896</v>
      </c>
      <c r="CA345">
        <v>7.9251066998281203E-2</v>
      </c>
      <c r="CB345">
        <v>1</v>
      </c>
      <c r="CC345">
        <v>-47.444170731707302</v>
      </c>
      <c r="CD345">
        <v>-0.76118257839723902</v>
      </c>
      <c r="CE345">
        <v>0.10789013889228399</v>
      </c>
      <c r="CF345">
        <v>0</v>
      </c>
      <c r="CG345">
        <v>1.59672268292683</v>
      </c>
      <c r="CH345">
        <v>-0.11366320557491</v>
      </c>
      <c r="CI345">
        <v>1.3361226580248299E-2</v>
      </c>
      <c r="CJ345">
        <v>1</v>
      </c>
      <c r="CK345">
        <v>2</v>
      </c>
      <c r="CL345">
        <v>3</v>
      </c>
      <c r="CM345" t="s">
        <v>254</v>
      </c>
      <c r="CN345">
        <v>1.8608100000000001</v>
      </c>
      <c r="CO345">
        <v>1.8577600000000001</v>
      </c>
      <c r="CP345">
        <v>1.86053</v>
      </c>
      <c r="CQ345">
        <v>1.8533299999999999</v>
      </c>
      <c r="CR345">
        <v>1.8519000000000001</v>
      </c>
      <c r="CS345">
        <v>1.85273</v>
      </c>
      <c r="CT345">
        <v>1.8564400000000001</v>
      </c>
      <c r="CU345">
        <v>1.8626400000000001</v>
      </c>
      <c r="CV345" t="s">
        <v>240</v>
      </c>
      <c r="CW345" t="s">
        <v>19</v>
      </c>
      <c r="CX345" t="s">
        <v>19</v>
      </c>
      <c r="CY345" t="s">
        <v>19</v>
      </c>
      <c r="CZ345" t="s">
        <v>241</v>
      </c>
      <c r="DA345" t="s">
        <v>242</v>
      </c>
      <c r="DB345" t="s">
        <v>243</v>
      </c>
      <c r="DC345" t="s">
        <v>243</v>
      </c>
      <c r="DD345" t="s">
        <v>243</v>
      </c>
      <c r="DE345" t="s">
        <v>243</v>
      </c>
      <c r="DF345">
        <v>0</v>
      </c>
      <c r="DG345">
        <v>100</v>
      </c>
      <c r="DH345">
        <v>100</v>
      </c>
      <c r="DI345">
        <v>-0.51400000000000001</v>
      </c>
      <c r="DJ345">
        <v>2.4E-2</v>
      </c>
      <c r="DK345">
        <v>3</v>
      </c>
      <c r="DL345">
        <v>621.30200000000002</v>
      </c>
      <c r="DM345">
        <v>288.18400000000003</v>
      </c>
      <c r="DN345">
        <v>22.998899999999999</v>
      </c>
      <c r="DO345">
        <v>24.825900000000001</v>
      </c>
      <c r="DP345">
        <v>30</v>
      </c>
      <c r="DQ345">
        <v>24.912700000000001</v>
      </c>
      <c r="DR345">
        <v>24.9236</v>
      </c>
      <c r="DS345">
        <v>43.465499999999999</v>
      </c>
      <c r="DT345">
        <v>27.5016</v>
      </c>
      <c r="DU345">
        <v>81.755600000000001</v>
      </c>
      <c r="DV345">
        <v>23</v>
      </c>
      <c r="DW345">
        <v>1110.17</v>
      </c>
      <c r="DX345">
        <v>19</v>
      </c>
      <c r="DY345">
        <v>101.10899999999999</v>
      </c>
      <c r="DZ345">
        <v>105.07899999999999</v>
      </c>
    </row>
    <row r="346" spans="1:130" x14ac:dyDescent="0.25">
      <c r="A346">
        <v>330</v>
      </c>
      <c r="B346">
        <v>1560442650.5999999</v>
      </c>
      <c r="C346">
        <v>658.09999990463302</v>
      </c>
      <c r="D346" t="s">
        <v>902</v>
      </c>
      <c r="E346" t="s">
        <v>903</v>
      </c>
      <c r="G346">
        <v>1560442641.26071</v>
      </c>
      <c r="H346">
        <f t="shared" si="145"/>
        <v>9.7537680922547116E-4</v>
      </c>
      <c r="I346">
        <f t="shared" si="146"/>
        <v>27.460880776595939</v>
      </c>
      <c r="J346">
        <f t="shared" si="147"/>
        <v>1040.3710714285701</v>
      </c>
      <c r="K346">
        <f t="shared" si="148"/>
        <v>585.48031852500139</v>
      </c>
      <c r="L346">
        <f t="shared" si="149"/>
        <v>58.277364347248046</v>
      </c>
      <c r="M346">
        <f t="shared" si="150"/>
        <v>103.55614367827901</v>
      </c>
      <c r="N346">
        <f t="shared" si="151"/>
        <v>0.1008075032761737</v>
      </c>
      <c r="O346">
        <f t="shared" si="152"/>
        <v>3</v>
      </c>
      <c r="P346">
        <f t="shared" si="153"/>
        <v>9.9141797103454971E-2</v>
      </c>
      <c r="Q346">
        <f t="shared" si="154"/>
        <v>6.2111154088659297E-2</v>
      </c>
      <c r="R346">
        <f t="shared" si="155"/>
        <v>215.02198883456452</v>
      </c>
      <c r="S346">
        <f t="shared" si="156"/>
        <v>24.414588556618</v>
      </c>
      <c r="T346">
        <f t="shared" si="157"/>
        <v>24.021005357142851</v>
      </c>
      <c r="U346">
        <f t="shared" si="158"/>
        <v>2.9987555959978276</v>
      </c>
      <c r="V346">
        <f t="shared" si="159"/>
        <v>70.682438674378204</v>
      </c>
      <c r="W346">
        <f t="shared" si="160"/>
        <v>2.0442910645422558</v>
      </c>
      <c r="X346">
        <f t="shared" si="161"/>
        <v>2.8922192030752534</v>
      </c>
      <c r="Y346">
        <f t="shared" si="162"/>
        <v>0.95446453145557175</v>
      </c>
      <c r="Z346">
        <f t="shared" si="163"/>
        <v>-43.01411728684328</v>
      </c>
      <c r="AA346">
        <f t="shared" si="164"/>
        <v>-97.189761728567973</v>
      </c>
      <c r="AB346">
        <f t="shared" si="165"/>
        <v>-6.7647815999516929</v>
      </c>
      <c r="AC346">
        <f t="shared" si="166"/>
        <v>68.053328219201561</v>
      </c>
      <c r="AD346">
        <v>0</v>
      </c>
      <c r="AE346">
        <v>0</v>
      </c>
      <c r="AF346">
        <v>3</v>
      </c>
      <c r="AG346">
        <v>5</v>
      </c>
      <c r="AH346">
        <v>1</v>
      </c>
      <c r="AI346">
        <f t="shared" si="167"/>
        <v>1</v>
      </c>
      <c r="AJ346">
        <f t="shared" si="168"/>
        <v>0</v>
      </c>
      <c r="AK346">
        <f t="shared" si="169"/>
        <v>67885.05622252755</v>
      </c>
      <c r="AL346">
        <f t="shared" si="170"/>
        <v>1199.99821428571</v>
      </c>
      <c r="AM346">
        <f t="shared" si="171"/>
        <v>963.35915710626045</v>
      </c>
      <c r="AN346">
        <f t="shared" si="172"/>
        <v>0.80280049223214289</v>
      </c>
      <c r="AO346">
        <f t="shared" si="173"/>
        <v>0.22320023352500004</v>
      </c>
      <c r="AP346">
        <v>10</v>
      </c>
      <c r="AQ346">
        <v>1</v>
      </c>
      <c r="AR346" t="s">
        <v>237</v>
      </c>
      <c r="AS346">
        <v>1560442641.26071</v>
      </c>
      <c r="AT346">
        <v>1040.3710714285701</v>
      </c>
      <c r="AU346">
        <v>1087.8217857142899</v>
      </c>
      <c r="AV346">
        <v>20.537857142857099</v>
      </c>
      <c r="AW346">
        <v>18.945907142857099</v>
      </c>
      <c r="AX346">
        <v>600.10971428571395</v>
      </c>
      <c r="AY346">
        <v>99.437310714285701</v>
      </c>
      <c r="AZ346">
        <v>0.100389364285714</v>
      </c>
      <c r="BA346">
        <v>23.420089285714301</v>
      </c>
      <c r="BB346">
        <v>24.145575000000001</v>
      </c>
      <c r="BC346">
        <v>23.896435714285701</v>
      </c>
      <c r="BD346">
        <v>0</v>
      </c>
      <c r="BE346">
        <v>0</v>
      </c>
      <c r="BF346">
        <v>13000.1821428571</v>
      </c>
      <c r="BG346">
        <v>1040.97</v>
      </c>
      <c r="BH346">
        <v>21.2597357142857</v>
      </c>
      <c r="BI346">
        <v>1199.99821428571</v>
      </c>
      <c r="BJ346">
        <v>0.32999785714285701</v>
      </c>
      <c r="BK346">
        <v>0.32999728571428599</v>
      </c>
      <c r="BL346">
        <v>0.33000425</v>
      </c>
      <c r="BM346">
        <v>1.0000659642857099E-2</v>
      </c>
      <c r="BN346">
        <v>26</v>
      </c>
      <c r="BO346">
        <v>17743.067857142902</v>
      </c>
      <c r="BP346">
        <v>1560439127</v>
      </c>
      <c r="BQ346" t="s">
        <v>238</v>
      </c>
      <c r="BR346">
        <v>2</v>
      </c>
      <c r="BS346">
        <v>-0.51400000000000001</v>
      </c>
      <c r="BT346">
        <v>2.4E-2</v>
      </c>
      <c r="BU346">
        <v>400</v>
      </c>
      <c r="BV346">
        <v>19</v>
      </c>
      <c r="BW346">
        <v>0.04</v>
      </c>
      <c r="BX346">
        <v>0.04</v>
      </c>
      <c r="BY346">
        <v>27.462529205324302</v>
      </c>
      <c r="BZ346">
        <v>0.39064456242409401</v>
      </c>
      <c r="CA346">
        <v>7.7047529793571795E-2</v>
      </c>
      <c r="CB346">
        <v>1</v>
      </c>
      <c r="CC346">
        <v>-47.450185365853699</v>
      </c>
      <c r="CD346">
        <v>-0.43323972125433502</v>
      </c>
      <c r="CE346">
        <v>0.10466939255131499</v>
      </c>
      <c r="CF346">
        <v>0</v>
      </c>
      <c r="CG346">
        <v>1.59358195121951</v>
      </c>
      <c r="CH346">
        <v>-0.139103205574861</v>
      </c>
      <c r="CI346">
        <v>1.50028283869202E-2</v>
      </c>
      <c r="CJ346">
        <v>1</v>
      </c>
      <c r="CK346">
        <v>2</v>
      </c>
      <c r="CL346">
        <v>3</v>
      </c>
      <c r="CM346" t="s">
        <v>254</v>
      </c>
      <c r="CN346">
        <v>1.8608100000000001</v>
      </c>
      <c r="CO346">
        <v>1.8577600000000001</v>
      </c>
      <c r="CP346">
        <v>1.86053</v>
      </c>
      <c r="CQ346">
        <v>1.8533299999999999</v>
      </c>
      <c r="CR346">
        <v>1.85189</v>
      </c>
      <c r="CS346">
        <v>1.8527400000000001</v>
      </c>
      <c r="CT346">
        <v>1.85642</v>
      </c>
      <c r="CU346">
        <v>1.8626499999999999</v>
      </c>
      <c r="CV346" t="s">
        <v>240</v>
      </c>
      <c r="CW346" t="s">
        <v>19</v>
      </c>
      <c r="CX346" t="s">
        <v>19</v>
      </c>
      <c r="CY346" t="s">
        <v>19</v>
      </c>
      <c r="CZ346" t="s">
        <v>241</v>
      </c>
      <c r="DA346" t="s">
        <v>242</v>
      </c>
      <c r="DB346" t="s">
        <v>243</v>
      </c>
      <c r="DC346" t="s">
        <v>243</v>
      </c>
      <c r="DD346" t="s">
        <v>243</v>
      </c>
      <c r="DE346" t="s">
        <v>243</v>
      </c>
      <c r="DF346">
        <v>0</v>
      </c>
      <c r="DG346">
        <v>100</v>
      </c>
      <c r="DH346">
        <v>100</v>
      </c>
      <c r="DI346">
        <v>-0.51400000000000001</v>
      </c>
      <c r="DJ346">
        <v>2.4E-2</v>
      </c>
      <c r="DK346">
        <v>3</v>
      </c>
      <c r="DL346">
        <v>621.53899999999999</v>
      </c>
      <c r="DM346">
        <v>288.16199999999998</v>
      </c>
      <c r="DN346">
        <v>22.998699999999999</v>
      </c>
      <c r="DO346">
        <v>24.825900000000001</v>
      </c>
      <c r="DP346">
        <v>30.0001</v>
      </c>
      <c r="DQ346">
        <v>24.912700000000001</v>
      </c>
      <c r="DR346">
        <v>24.9236</v>
      </c>
      <c r="DS346">
        <v>43.536700000000003</v>
      </c>
      <c r="DT346">
        <v>27.5016</v>
      </c>
      <c r="DU346">
        <v>81.755600000000001</v>
      </c>
      <c r="DV346">
        <v>23</v>
      </c>
      <c r="DW346">
        <v>1115.17</v>
      </c>
      <c r="DX346">
        <v>19</v>
      </c>
      <c r="DY346">
        <v>101.10899999999999</v>
      </c>
      <c r="DZ346">
        <v>105.078</v>
      </c>
    </row>
    <row r="347" spans="1:130" x14ac:dyDescent="0.25">
      <c r="A347">
        <v>331</v>
      </c>
      <c r="B347">
        <v>1560442652.5999999</v>
      </c>
      <c r="C347">
        <v>660.09999990463302</v>
      </c>
      <c r="D347" t="s">
        <v>904</v>
      </c>
      <c r="E347" t="s">
        <v>905</v>
      </c>
      <c r="G347">
        <v>1560442643.26071</v>
      </c>
      <c r="H347">
        <f t="shared" si="145"/>
        <v>9.7312779560222783E-4</v>
      </c>
      <c r="I347">
        <f t="shared" si="146"/>
        <v>27.451826051706067</v>
      </c>
      <c r="J347">
        <f t="shared" si="147"/>
        <v>1043.7075</v>
      </c>
      <c r="K347">
        <f t="shared" si="148"/>
        <v>588.36523761927174</v>
      </c>
      <c r="L347">
        <f t="shared" si="149"/>
        <v>58.564332254169685</v>
      </c>
      <c r="M347">
        <f t="shared" si="150"/>
        <v>103.88790652129224</v>
      </c>
      <c r="N347">
        <f t="shared" si="151"/>
        <v>0.10067770425039872</v>
      </c>
      <c r="O347">
        <f t="shared" si="152"/>
        <v>3</v>
      </c>
      <c r="P347">
        <f t="shared" si="153"/>
        <v>9.901624947037177E-2</v>
      </c>
      <c r="Q347">
        <f t="shared" si="154"/>
        <v>6.2032312961100851E-2</v>
      </c>
      <c r="R347">
        <f t="shared" si="155"/>
        <v>215.02198821367116</v>
      </c>
      <c r="S347">
        <f t="shared" si="156"/>
        <v>24.409587065595783</v>
      </c>
      <c r="T347">
        <f t="shared" si="157"/>
        <v>24.014932142857148</v>
      </c>
      <c r="U347">
        <f t="shared" si="158"/>
        <v>2.9976619448443489</v>
      </c>
      <c r="V347">
        <f t="shared" si="159"/>
        <v>70.70267138625303</v>
      </c>
      <c r="W347">
        <f t="shared" si="160"/>
        <v>2.0441880836847637</v>
      </c>
      <c r="X347">
        <f t="shared" si="161"/>
        <v>2.8912458943980193</v>
      </c>
      <c r="Y347">
        <f t="shared" si="162"/>
        <v>0.95347386115958521</v>
      </c>
      <c r="Z347">
        <f t="shared" si="163"/>
        <v>-42.914935786058244</v>
      </c>
      <c r="AA347">
        <f t="shared" si="164"/>
        <v>-97.109760171431645</v>
      </c>
      <c r="AB347">
        <f t="shared" si="165"/>
        <v>-6.7588150434978314</v>
      </c>
      <c r="AC347">
        <f t="shared" si="166"/>
        <v>68.238477212683449</v>
      </c>
      <c r="AD347">
        <v>0</v>
      </c>
      <c r="AE347">
        <v>0</v>
      </c>
      <c r="AF347">
        <v>3</v>
      </c>
      <c r="AG347">
        <v>5</v>
      </c>
      <c r="AH347">
        <v>1</v>
      </c>
      <c r="AI347">
        <f t="shared" si="167"/>
        <v>1</v>
      </c>
      <c r="AJ347">
        <f t="shared" si="168"/>
        <v>0</v>
      </c>
      <c r="AK347">
        <f t="shared" si="169"/>
        <v>67890.731158383001</v>
      </c>
      <c r="AL347">
        <f t="shared" si="170"/>
        <v>1199.99821428571</v>
      </c>
      <c r="AM347">
        <f t="shared" si="171"/>
        <v>963.35886267812759</v>
      </c>
      <c r="AN347">
        <f t="shared" si="172"/>
        <v>0.8028002468750004</v>
      </c>
      <c r="AO347">
        <f t="shared" si="173"/>
        <v>0.22320030109642869</v>
      </c>
      <c r="AP347">
        <v>10</v>
      </c>
      <c r="AQ347">
        <v>1</v>
      </c>
      <c r="AR347" t="s">
        <v>237</v>
      </c>
      <c r="AS347">
        <v>1560442643.26071</v>
      </c>
      <c r="AT347">
        <v>1043.7075</v>
      </c>
      <c r="AU347">
        <v>1091.14392857143</v>
      </c>
      <c r="AV347">
        <v>20.536889285714299</v>
      </c>
      <c r="AW347">
        <v>18.9486321428571</v>
      </c>
      <c r="AX347">
        <v>600.11867857142795</v>
      </c>
      <c r="AY347">
        <v>99.436914285714295</v>
      </c>
      <c r="AZ347">
        <v>0.10046234642857101</v>
      </c>
      <c r="BA347">
        <v>23.414510714285701</v>
      </c>
      <c r="BB347">
        <v>24.139500000000002</v>
      </c>
      <c r="BC347">
        <v>23.890364285714298</v>
      </c>
      <c r="BD347">
        <v>0</v>
      </c>
      <c r="BE347">
        <v>0</v>
      </c>
      <c r="BF347">
        <v>13001.1785714286</v>
      </c>
      <c r="BG347">
        <v>1040.9535714285701</v>
      </c>
      <c r="BH347">
        <v>21.2311714285714</v>
      </c>
      <c r="BI347">
        <v>1199.99821428571</v>
      </c>
      <c r="BJ347">
        <v>0.32999635714285702</v>
      </c>
      <c r="BK347">
        <v>0.32999889285714301</v>
      </c>
      <c r="BL347">
        <v>0.330004178571429</v>
      </c>
      <c r="BM347">
        <v>1.00005953571429E-2</v>
      </c>
      <c r="BN347">
        <v>26</v>
      </c>
      <c r="BO347">
        <v>17743.05</v>
      </c>
      <c r="BP347">
        <v>1560439127</v>
      </c>
      <c r="BQ347" t="s">
        <v>238</v>
      </c>
      <c r="BR347">
        <v>2</v>
      </c>
      <c r="BS347">
        <v>-0.51400000000000001</v>
      </c>
      <c r="BT347">
        <v>2.4E-2</v>
      </c>
      <c r="BU347">
        <v>400</v>
      </c>
      <c r="BV347">
        <v>19</v>
      </c>
      <c r="BW347">
        <v>0.04</v>
      </c>
      <c r="BX347">
        <v>0.04</v>
      </c>
      <c r="BY347">
        <v>27.453134403857</v>
      </c>
      <c r="BZ347">
        <v>0.18433658894993199</v>
      </c>
      <c r="CA347">
        <v>8.3523504392416598E-2</v>
      </c>
      <c r="CB347">
        <v>1</v>
      </c>
      <c r="CC347">
        <v>-47.434546341463403</v>
      </c>
      <c r="CD347">
        <v>-0.120265505226436</v>
      </c>
      <c r="CE347">
        <v>0.117326370099656</v>
      </c>
      <c r="CF347">
        <v>0</v>
      </c>
      <c r="CG347">
        <v>1.5904387804878</v>
      </c>
      <c r="CH347">
        <v>-0.148121184669016</v>
      </c>
      <c r="CI347">
        <v>1.55368591161701E-2</v>
      </c>
      <c r="CJ347">
        <v>1</v>
      </c>
      <c r="CK347">
        <v>2</v>
      </c>
      <c r="CL347">
        <v>3</v>
      </c>
      <c r="CM347" t="s">
        <v>254</v>
      </c>
      <c r="CN347">
        <v>1.8608100000000001</v>
      </c>
      <c r="CO347">
        <v>1.8577600000000001</v>
      </c>
      <c r="CP347">
        <v>1.86053</v>
      </c>
      <c r="CQ347">
        <v>1.8533299999999999</v>
      </c>
      <c r="CR347">
        <v>1.8518699999999999</v>
      </c>
      <c r="CS347">
        <v>1.85273</v>
      </c>
      <c r="CT347">
        <v>1.8564000000000001</v>
      </c>
      <c r="CU347">
        <v>1.8626499999999999</v>
      </c>
      <c r="CV347" t="s">
        <v>240</v>
      </c>
      <c r="CW347" t="s">
        <v>19</v>
      </c>
      <c r="CX347" t="s">
        <v>19</v>
      </c>
      <c r="CY347" t="s">
        <v>19</v>
      </c>
      <c r="CZ347" t="s">
        <v>241</v>
      </c>
      <c r="DA347" t="s">
        <v>242</v>
      </c>
      <c r="DB347" t="s">
        <v>243</v>
      </c>
      <c r="DC347" t="s">
        <v>243</v>
      </c>
      <c r="DD347" t="s">
        <v>243</v>
      </c>
      <c r="DE347" t="s">
        <v>243</v>
      </c>
      <c r="DF347">
        <v>0</v>
      </c>
      <c r="DG347">
        <v>100</v>
      </c>
      <c r="DH347">
        <v>100</v>
      </c>
      <c r="DI347">
        <v>-0.51400000000000001</v>
      </c>
      <c r="DJ347">
        <v>2.4E-2</v>
      </c>
      <c r="DK347">
        <v>3</v>
      </c>
      <c r="DL347">
        <v>621.83399999999995</v>
      </c>
      <c r="DM347">
        <v>288.09500000000003</v>
      </c>
      <c r="DN347">
        <v>22.9986</v>
      </c>
      <c r="DO347">
        <v>24.825900000000001</v>
      </c>
      <c r="DP347">
        <v>30.0002</v>
      </c>
      <c r="DQ347">
        <v>24.912700000000001</v>
      </c>
      <c r="DR347">
        <v>24.9236</v>
      </c>
      <c r="DS347">
        <v>43.669699999999999</v>
      </c>
      <c r="DT347">
        <v>27.5016</v>
      </c>
      <c r="DU347">
        <v>81.755600000000001</v>
      </c>
      <c r="DV347">
        <v>23</v>
      </c>
      <c r="DW347">
        <v>1115.17</v>
      </c>
      <c r="DX347">
        <v>19</v>
      </c>
      <c r="DY347">
        <v>101.108</v>
      </c>
      <c r="DZ347">
        <v>105.078</v>
      </c>
    </row>
    <row r="348" spans="1:130" x14ac:dyDescent="0.25">
      <c r="A348">
        <v>332</v>
      </c>
      <c r="B348">
        <v>1560442654.5999999</v>
      </c>
      <c r="C348">
        <v>662.09999990463302</v>
      </c>
      <c r="D348" t="s">
        <v>906</v>
      </c>
      <c r="E348" t="s">
        <v>907</v>
      </c>
      <c r="G348">
        <v>1560442645.26071</v>
      </c>
      <c r="H348">
        <f t="shared" si="145"/>
        <v>9.7093419445083153E-4</v>
      </c>
      <c r="I348">
        <f t="shared" si="146"/>
        <v>27.448899764168903</v>
      </c>
      <c r="J348">
        <f t="shared" si="147"/>
        <v>1047.04</v>
      </c>
      <c r="K348">
        <f t="shared" si="148"/>
        <v>591.22222489653075</v>
      </c>
      <c r="L348">
        <f t="shared" si="149"/>
        <v>58.848235148490687</v>
      </c>
      <c r="M348">
        <f t="shared" si="150"/>
        <v>104.21877516640909</v>
      </c>
      <c r="N348">
        <f t="shared" si="151"/>
        <v>0.10056498753783308</v>
      </c>
      <c r="O348">
        <f t="shared" si="152"/>
        <v>3</v>
      </c>
      <c r="P348">
        <f t="shared" si="153"/>
        <v>9.8907220308216831E-2</v>
      </c>
      <c r="Q348">
        <f t="shared" si="154"/>
        <v>6.1963845452433518E-2</v>
      </c>
      <c r="R348">
        <f t="shared" si="155"/>
        <v>215.02172944139861</v>
      </c>
      <c r="S348">
        <f t="shared" si="156"/>
        <v>24.404170218821992</v>
      </c>
      <c r="T348">
        <f t="shared" si="157"/>
        <v>24.00824464285715</v>
      </c>
      <c r="U348">
        <f t="shared" si="158"/>
        <v>2.9964580779067997</v>
      </c>
      <c r="V348">
        <f t="shared" si="159"/>
        <v>70.724659001093528</v>
      </c>
      <c r="W348">
        <f t="shared" si="160"/>
        <v>2.0440862972824099</v>
      </c>
      <c r="X348">
        <f t="shared" si="161"/>
        <v>2.8902031146601992</v>
      </c>
      <c r="Y348">
        <f t="shared" si="162"/>
        <v>0.95237178062438987</v>
      </c>
      <c r="Z348">
        <f t="shared" si="163"/>
        <v>-42.81819797528167</v>
      </c>
      <c r="AA348">
        <f t="shared" si="164"/>
        <v>-96.995100900007884</v>
      </c>
      <c r="AB348">
        <f t="shared" si="165"/>
        <v>-6.7504025135705445</v>
      </c>
      <c r="AC348">
        <f t="shared" si="166"/>
        <v>68.458028052538509</v>
      </c>
      <c r="AD348">
        <v>0</v>
      </c>
      <c r="AE348">
        <v>0</v>
      </c>
      <c r="AF348">
        <v>3</v>
      </c>
      <c r="AG348">
        <v>5</v>
      </c>
      <c r="AH348">
        <v>1</v>
      </c>
      <c r="AI348">
        <f t="shared" si="167"/>
        <v>1</v>
      </c>
      <c r="AJ348">
        <f t="shared" si="168"/>
        <v>0</v>
      </c>
      <c r="AK348">
        <f t="shared" si="169"/>
        <v>67896.733252759615</v>
      </c>
      <c r="AL348">
        <f t="shared" si="170"/>
        <v>1199.99714285714</v>
      </c>
      <c r="AM348">
        <f t="shared" si="171"/>
        <v>963.35766353581437</v>
      </c>
      <c r="AN348">
        <f t="shared" si="172"/>
        <v>0.80279996437500045</v>
      </c>
      <c r="AO348">
        <f t="shared" si="173"/>
        <v>0.22320031031071444</v>
      </c>
      <c r="AP348">
        <v>10</v>
      </c>
      <c r="AQ348">
        <v>1</v>
      </c>
      <c r="AR348" t="s">
        <v>237</v>
      </c>
      <c r="AS348">
        <v>1560442645.26071</v>
      </c>
      <c r="AT348">
        <v>1047.04</v>
      </c>
      <c r="AU348">
        <v>1094.4703571428599</v>
      </c>
      <c r="AV348">
        <v>20.536032142857099</v>
      </c>
      <c r="AW348">
        <v>18.951446428571401</v>
      </c>
      <c r="AX348">
        <v>600.15374999999995</v>
      </c>
      <c r="AY348">
        <v>99.435907142857104</v>
      </c>
      <c r="AZ348">
        <v>0.10066754999999999</v>
      </c>
      <c r="BA348">
        <v>23.408532142857101</v>
      </c>
      <c r="BB348">
        <v>24.132792857142899</v>
      </c>
      <c r="BC348">
        <v>23.883696428571401</v>
      </c>
      <c r="BD348">
        <v>0</v>
      </c>
      <c r="BE348">
        <v>0</v>
      </c>
      <c r="BF348">
        <v>13002.314285714299</v>
      </c>
      <c r="BG348">
        <v>1040.94214285714</v>
      </c>
      <c r="BH348">
        <v>21.145524999999999</v>
      </c>
      <c r="BI348">
        <v>1199.99714285714</v>
      </c>
      <c r="BJ348">
        <v>0.32999553571428603</v>
      </c>
      <c r="BK348">
        <v>0.330000535714286</v>
      </c>
      <c r="BL348">
        <v>0.33000339285714297</v>
      </c>
      <c r="BM348">
        <v>1.00005167857143E-2</v>
      </c>
      <c r="BN348">
        <v>26</v>
      </c>
      <c r="BO348">
        <v>17743.035714285699</v>
      </c>
      <c r="BP348">
        <v>1560439127</v>
      </c>
      <c r="BQ348" t="s">
        <v>238</v>
      </c>
      <c r="BR348">
        <v>2</v>
      </c>
      <c r="BS348">
        <v>-0.51400000000000001</v>
      </c>
      <c r="BT348">
        <v>2.4E-2</v>
      </c>
      <c r="BU348">
        <v>400</v>
      </c>
      <c r="BV348">
        <v>19</v>
      </c>
      <c r="BW348">
        <v>0.04</v>
      </c>
      <c r="BX348">
        <v>0.04</v>
      </c>
      <c r="BY348">
        <v>27.444347547100001</v>
      </c>
      <c r="BZ348">
        <v>-1.27839490080182E-2</v>
      </c>
      <c r="CA348">
        <v>8.9391556254660304E-2</v>
      </c>
      <c r="CB348">
        <v>1</v>
      </c>
      <c r="CC348">
        <v>-47.423504878048803</v>
      </c>
      <c r="CD348">
        <v>0.144430662020894</v>
      </c>
      <c r="CE348">
        <v>0.12516076286748401</v>
      </c>
      <c r="CF348">
        <v>0</v>
      </c>
      <c r="CG348">
        <v>1.5870853658536599</v>
      </c>
      <c r="CH348">
        <v>-0.14205156794425</v>
      </c>
      <c r="CI348">
        <v>1.5146583466901399E-2</v>
      </c>
      <c r="CJ348">
        <v>1</v>
      </c>
      <c r="CK348">
        <v>2</v>
      </c>
      <c r="CL348">
        <v>3</v>
      </c>
      <c r="CM348" t="s">
        <v>254</v>
      </c>
      <c r="CN348">
        <v>1.8608100000000001</v>
      </c>
      <c r="CO348">
        <v>1.8577600000000001</v>
      </c>
      <c r="CP348">
        <v>1.86052</v>
      </c>
      <c r="CQ348">
        <v>1.8533299999999999</v>
      </c>
      <c r="CR348">
        <v>1.85189</v>
      </c>
      <c r="CS348">
        <v>1.85273</v>
      </c>
      <c r="CT348">
        <v>1.85639</v>
      </c>
      <c r="CU348">
        <v>1.8626400000000001</v>
      </c>
      <c r="CV348" t="s">
        <v>240</v>
      </c>
      <c r="CW348" t="s">
        <v>19</v>
      </c>
      <c r="CX348" t="s">
        <v>19</v>
      </c>
      <c r="CY348" t="s">
        <v>19</v>
      </c>
      <c r="CZ348" t="s">
        <v>241</v>
      </c>
      <c r="DA348" t="s">
        <v>242</v>
      </c>
      <c r="DB348" t="s">
        <v>243</v>
      </c>
      <c r="DC348" t="s">
        <v>243</v>
      </c>
      <c r="DD348" t="s">
        <v>243</v>
      </c>
      <c r="DE348" t="s">
        <v>243</v>
      </c>
      <c r="DF348">
        <v>0</v>
      </c>
      <c r="DG348">
        <v>100</v>
      </c>
      <c r="DH348">
        <v>100</v>
      </c>
      <c r="DI348">
        <v>-0.51400000000000001</v>
      </c>
      <c r="DJ348">
        <v>2.4E-2</v>
      </c>
      <c r="DK348">
        <v>3</v>
      </c>
      <c r="DL348">
        <v>621.59799999999996</v>
      </c>
      <c r="DM348">
        <v>288.351</v>
      </c>
      <c r="DN348">
        <v>22.9985</v>
      </c>
      <c r="DO348">
        <v>24.8248</v>
      </c>
      <c r="DP348">
        <v>30.0002</v>
      </c>
      <c r="DQ348">
        <v>24.912700000000001</v>
      </c>
      <c r="DR348">
        <v>24.9236</v>
      </c>
      <c r="DS348">
        <v>43.788800000000002</v>
      </c>
      <c r="DT348">
        <v>27.5016</v>
      </c>
      <c r="DU348">
        <v>81.755600000000001</v>
      </c>
      <c r="DV348">
        <v>23</v>
      </c>
      <c r="DW348">
        <v>1120</v>
      </c>
      <c r="DX348">
        <v>19</v>
      </c>
      <c r="DY348">
        <v>101.108</v>
      </c>
      <c r="DZ348">
        <v>105.07899999999999</v>
      </c>
    </row>
    <row r="349" spans="1:130" x14ac:dyDescent="0.25">
      <c r="A349">
        <v>333</v>
      </c>
      <c r="B349">
        <v>1560442656.5999999</v>
      </c>
      <c r="C349">
        <v>664.09999990463302</v>
      </c>
      <c r="D349" t="s">
        <v>908</v>
      </c>
      <c r="E349" t="s">
        <v>909</v>
      </c>
      <c r="G349">
        <v>1560442647.26071</v>
      </c>
      <c r="H349">
        <f t="shared" si="145"/>
        <v>9.688597609066004E-4</v>
      </c>
      <c r="I349">
        <f t="shared" si="146"/>
        <v>27.452582342116109</v>
      </c>
      <c r="J349">
        <f t="shared" si="147"/>
        <v>1050.37321428571</v>
      </c>
      <c r="K349">
        <f t="shared" si="148"/>
        <v>594.01082864362252</v>
      </c>
      <c r="L349">
        <f t="shared" si="149"/>
        <v>59.125171892578813</v>
      </c>
      <c r="M349">
        <f t="shared" si="150"/>
        <v>104.54943555121987</v>
      </c>
      <c r="N349">
        <f t="shared" si="151"/>
        <v>0.10046110767224574</v>
      </c>
      <c r="O349">
        <f t="shared" si="152"/>
        <v>3</v>
      </c>
      <c r="P349">
        <f t="shared" si="153"/>
        <v>9.8806735326187861E-2</v>
      </c>
      <c r="Q349">
        <f t="shared" si="154"/>
        <v>6.1900743786554593E-2</v>
      </c>
      <c r="R349">
        <f t="shared" si="155"/>
        <v>215.02158069481749</v>
      </c>
      <c r="S349">
        <f t="shared" si="156"/>
        <v>24.398441669240921</v>
      </c>
      <c r="T349">
        <f t="shared" si="157"/>
        <v>24.001764285714252</v>
      </c>
      <c r="U349">
        <f t="shared" si="158"/>
        <v>2.9952919036123435</v>
      </c>
      <c r="V349">
        <f t="shared" si="159"/>
        <v>70.748141093563703</v>
      </c>
      <c r="W349">
        <f t="shared" si="160"/>
        <v>2.0439926636052799</v>
      </c>
      <c r="X349">
        <f t="shared" si="161"/>
        <v>2.88911147630313</v>
      </c>
      <c r="Y349">
        <f t="shared" si="162"/>
        <v>0.95129924000706367</v>
      </c>
      <c r="Z349">
        <f t="shared" si="163"/>
        <v>-42.726715455981079</v>
      </c>
      <c r="AA349">
        <f t="shared" si="164"/>
        <v>-96.959576742856385</v>
      </c>
      <c r="AB349">
        <f t="shared" si="165"/>
        <v>-6.7474955557274221</v>
      </c>
      <c r="AC349">
        <f t="shared" si="166"/>
        <v>68.587792940252584</v>
      </c>
      <c r="AD349">
        <v>0</v>
      </c>
      <c r="AE349">
        <v>0</v>
      </c>
      <c r="AF349">
        <v>3</v>
      </c>
      <c r="AG349">
        <v>5</v>
      </c>
      <c r="AH349">
        <v>1</v>
      </c>
      <c r="AI349">
        <f t="shared" si="167"/>
        <v>1</v>
      </c>
      <c r="AJ349">
        <f t="shared" si="168"/>
        <v>0</v>
      </c>
      <c r="AK349">
        <f t="shared" si="169"/>
        <v>67901.760284951786</v>
      </c>
      <c r="AL349">
        <f t="shared" si="170"/>
        <v>1199.99642857143</v>
      </c>
      <c r="AM349">
        <f t="shared" si="171"/>
        <v>963.35699250041876</v>
      </c>
      <c r="AN349">
        <f t="shared" si="172"/>
        <v>0.80279988303571415</v>
      </c>
      <c r="AO349">
        <f t="shared" si="173"/>
        <v>0.22320031137857135</v>
      </c>
      <c r="AP349">
        <v>10</v>
      </c>
      <c r="AQ349">
        <v>1</v>
      </c>
      <c r="AR349" t="s">
        <v>237</v>
      </c>
      <c r="AS349">
        <v>1560442647.26071</v>
      </c>
      <c r="AT349">
        <v>1050.37321428571</v>
      </c>
      <c r="AU349">
        <v>1097.8103571428601</v>
      </c>
      <c r="AV349">
        <v>20.5353107142857</v>
      </c>
      <c r="AW349">
        <v>18.954146428571399</v>
      </c>
      <c r="AX349">
        <v>600.16782142857096</v>
      </c>
      <c r="AY349">
        <v>99.434725</v>
      </c>
      <c r="AZ349">
        <v>0.100786882142857</v>
      </c>
      <c r="BA349">
        <v>23.4022714285714</v>
      </c>
      <c r="BB349">
        <v>24.127257142857101</v>
      </c>
      <c r="BC349">
        <v>23.8762714285714</v>
      </c>
      <c r="BD349">
        <v>0</v>
      </c>
      <c r="BE349">
        <v>0</v>
      </c>
      <c r="BF349">
        <v>13003.2535714286</v>
      </c>
      <c r="BG349">
        <v>1040.94</v>
      </c>
      <c r="BH349">
        <v>20.929539285714299</v>
      </c>
      <c r="BI349">
        <v>1199.99642857143</v>
      </c>
      <c r="BJ349">
        <v>0.32999542857142899</v>
      </c>
      <c r="BK349">
        <v>0.33000132142857103</v>
      </c>
      <c r="BL349">
        <v>0.33000285714285699</v>
      </c>
      <c r="BM349">
        <v>1.00004164285714E-2</v>
      </c>
      <c r="BN349">
        <v>26</v>
      </c>
      <c r="BO349">
        <v>17743.0285714286</v>
      </c>
      <c r="BP349">
        <v>1560439127</v>
      </c>
      <c r="BQ349" t="s">
        <v>238</v>
      </c>
      <c r="BR349">
        <v>2</v>
      </c>
      <c r="BS349">
        <v>-0.51400000000000001</v>
      </c>
      <c r="BT349">
        <v>2.4E-2</v>
      </c>
      <c r="BU349">
        <v>400</v>
      </c>
      <c r="BV349">
        <v>19</v>
      </c>
      <c r="BW349">
        <v>0.04</v>
      </c>
      <c r="BX349">
        <v>0.04</v>
      </c>
      <c r="BY349">
        <v>27.448063082068</v>
      </c>
      <c r="BZ349">
        <v>-0.10558902807269401</v>
      </c>
      <c r="CA349">
        <v>8.8230481190714402E-2</v>
      </c>
      <c r="CB349">
        <v>1</v>
      </c>
      <c r="CC349">
        <v>-47.431546341463402</v>
      </c>
      <c r="CD349">
        <v>0.22908919860646301</v>
      </c>
      <c r="CE349">
        <v>0.123423119345827</v>
      </c>
      <c r="CF349">
        <v>0</v>
      </c>
      <c r="CG349">
        <v>1.5837692682926801</v>
      </c>
      <c r="CH349">
        <v>-0.123975261324046</v>
      </c>
      <c r="CI349">
        <v>1.39493186109038E-2</v>
      </c>
      <c r="CJ349">
        <v>1</v>
      </c>
      <c r="CK349">
        <v>2</v>
      </c>
      <c r="CL349">
        <v>3</v>
      </c>
      <c r="CM349" t="s">
        <v>254</v>
      </c>
      <c r="CN349">
        <v>1.8608100000000001</v>
      </c>
      <c r="CO349">
        <v>1.8577600000000001</v>
      </c>
      <c r="CP349">
        <v>1.86052</v>
      </c>
      <c r="CQ349">
        <v>1.8533299999999999</v>
      </c>
      <c r="CR349">
        <v>1.85189</v>
      </c>
      <c r="CS349">
        <v>1.85273</v>
      </c>
      <c r="CT349">
        <v>1.8564000000000001</v>
      </c>
      <c r="CU349">
        <v>1.8626499999999999</v>
      </c>
      <c r="CV349" t="s">
        <v>240</v>
      </c>
      <c r="CW349" t="s">
        <v>19</v>
      </c>
      <c r="CX349" t="s">
        <v>19</v>
      </c>
      <c r="CY349" t="s">
        <v>19</v>
      </c>
      <c r="CZ349" t="s">
        <v>241</v>
      </c>
      <c r="DA349" t="s">
        <v>242</v>
      </c>
      <c r="DB349" t="s">
        <v>243</v>
      </c>
      <c r="DC349" t="s">
        <v>243</v>
      </c>
      <c r="DD349" t="s">
        <v>243</v>
      </c>
      <c r="DE349" t="s">
        <v>243</v>
      </c>
      <c r="DF349">
        <v>0</v>
      </c>
      <c r="DG349">
        <v>100</v>
      </c>
      <c r="DH349">
        <v>100</v>
      </c>
      <c r="DI349">
        <v>-0.51400000000000001</v>
      </c>
      <c r="DJ349">
        <v>2.4E-2</v>
      </c>
      <c r="DK349">
        <v>3</v>
      </c>
      <c r="DL349">
        <v>621.81600000000003</v>
      </c>
      <c r="DM349">
        <v>288.18400000000003</v>
      </c>
      <c r="DN349">
        <v>22.9984</v>
      </c>
      <c r="DO349">
        <v>24.823899999999998</v>
      </c>
      <c r="DP349">
        <v>30</v>
      </c>
      <c r="DQ349">
        <v>24.912700000000001</v>
      </c>
      <c r="DR349">
        <v>24.9236</v>
      </c>
      <c r="DS349">
        <v>43.852899999999998</v>
      </c>
      <c r="DT349">
        <v>27.5016</v>
      </c>
      <c r="DU349">
        <v>81.755600000000001</v>
      </c>
      <c r="DV349">
        <v>23</v>
      </c>
      <c r="DW349">
        <v>1120</v>
      </c>
      <c r="DX349">
        <v>19</v>
      </c>
      <c r="DY349">
        <v>101.10899999999999</v>
      </c>
      <c r="DZ349">
        <v>105.07899999999999</v>
      </c>
    </row>
    <row r="350" spans="1:130" x14ac:dyDescent="0.25">
      <c r="A350">
        <v>334</v>
      </c>
      <c r="B350">
        <v>1560442658.5999999</v>
      </c>
      <c r="C350">
        <v>666.09999990463302</v>
      </c>
      <c r="D350" t="s">
        <v>910</v>
      </c>
      <c r="E350" t="s">
        <v>911</v>
      </c>
      <c r="G350">
        <v>1560442649.26071</v>
      </c>
      <c r="H350">
        <f t="shared" si="145"/>
        <v>9.6674350134042561E-4</v>
      </c>
      <c r="I350">
        <f t="shared" si="146"/>
        <v>27.455456351468754</v>
      </c>
      <c r="J350">
        <f t="shared" si="147"/>
        <v>1053.7125000000001</v>
      </c>
      <c r="K350">
        <f t="shared" si="148"/>
        <v>596.79680883897402</v>
      </c>
      <c r="L350">
        <f t="shared" si="149"/>
        <v>59.401788814273218</v>
      </c>
      <c r="M350">
        <f t="shared" si="150"/>
        <v>104.88060001146617</v>
      </c>
      <c r="N350">
        <f t="shared" si="151"/>
        <v>0.10035246416380642</v>
      </c>
      <c r="O350">
        <f t="shared" si="152"/>
        <v>3</v>
      </c>
      <c r="P350">
        <f t="shared" si="153"/>
        <v>9.8701638720046031E-2</v>
      </c>
      <c r="Q350">
        <f t="shared" si="154"/>
        <v>6.1834746479789232E-2</v>
      </c>
      <c r="R350">
        <f t="shared" si="155"/>
        <v>215.02183670038562</v>
      </c>
      <c r="S350">
        <f t="shared" si="156"/>
        <v>24.392722559655294</v>
      </c>
      <c r="T350">
        <f t="shared" si="157"/>
        <v>23.995253571428549</v>
      </c>
      <c r="U350">
        <f t="shared" si="158"/>
        <v>2.9941206660301813</v>
      </c>
      <c r="V350">
        <f t="shared" si="159"/>
        <v>70.77146145837439</v>
      </c>
      <c r="W350">
        <f t="shared" si="160"/>
        <v>2.0438936612586707</v>
      </c>
      <c r="X350">
        <f t="shared" si="161"/>
        <v>2.8880195761688863</v>
      </c>
      <c r="Y350">
        <f t="shared" si="162"/>
        <v>0.95022700477151067</v>
      </c>
      <c r="Z350">
        <f t="shared" si="163"/>
        <v>-42.633388409112769</v>
      </c>
      <c r="AA350">
        <f t="shared" si="164"/>
        <v>-96.919720371431666</v>
      </c>
      <c r="AB350">
        <f t="shared" si="165"/>
        <v>-6.7442863146726291</v>
      </c>
      <c r="AC350">
        <f t="shared" si="166"/>
        <v>68.724441605168565</v>
      </c>
      <c r="AD350">
        <v>0</v>
      </c>
      <c r="AE350">
        <v>0</v>
      </c>
      <c r="AF350">
        <v>3</v>
      </c>
      <c r="AG350">
        <v>5</v>
      </c>
      <c r="AH350">
        <v>1</v>
      </c>
      <c r="AI350">
        <f t="shared" si="167"/>
        <v>1</v>
      </c>
      <c r="AJ350">
        <f t="shared" si="168"/>
        <v>0</v>
      </c>
      <c r="AK350">
        <f t="shared" si="169"/>
        <v>67905.35285477915</v>
      </c>
      <c r="AL350">
        <f t="shared" si="170"/>
        <v>1199.99821428571</v>
      </c>
      <c r="AM350">
        <f t="shared" si="171"/>
        <v>963.35836585743789</v>
      </c>
      <c r="AN350">
        <f t="shared" si="172"/>
        <v>0.80279983285714285</v>
      </c>
      <c r="AO350">
        <f t="shared" si="173"/>
        <v>0.22320025892857145</v>
      </c>
      <c r="AP350">
        <v>10</v>
      </c>
      <c r="AQ350">
        <v>1</v>
      </c>
      <c r="AR350" t="s">
        <v>237</v>
      </c>
      <c r="AS350">
        <v>1560442649.26071</v>
      </c>
      <c r="AT350">
        <v>1053.7125000000001</v>
      </c>
      <c r="AU350">
        <v>1101.155</v>
      </c>
      <c r="AV350">
        <v>20.534553571428599</v>
      </c>
      <c r="AW350">
        <v>18.9568785714286</v>
      </c>
      <c r="AX350">
        <v>600.18182142857097</v>
      </c>
      <c r="AY350">
        <v>99.433449999999993</v>
      </c>
      <c r="AZ350">
        <v>0.10091066428571401</v>
      </c>
      <c r="BA350">
        <v>23.396007142857101</v>
      </c>
      <c r="BB350">
        <v>24.122160714285702</v>
      </c>
      <c r="BC350">
        <v>23.8683464285714</v>
      </c>
      <c r="BD350">
        <v>0</v>
      </c>
      <c r="BE350">
        <v>0</v>
      </c>
      <c r="BF350">
        <v>13003.9</v>
      </c>
      <c r="BG350">
        <v>1040.93392857143</v>
      </c>
      <c r="BH350">
        <v>20.707796428571399</v>
      </c>
      <c r="BI350">
        <v>1199.99821428571</v>
      </c>
      <c r="BJ350">
        <v>0.32999596428571398</v>
      </c>
      <c r="BK350">
        <v>0.330001285714286</v>
      </c>
      <c r="BL350">
        <v>0.330002392857143</v>
      </c>
      <c r="BM350">
        <v>1.00003214285714E-2</v>
      </c>
      <c r="BN350">
        <v>26</v>
      </c>
      <c r="BO350">
        <v>17743.060714285701</v>
      </c>
      <c r="BP350">
        <v>1560439127</v>
      </c>
      <c r="BQ350" t="s">
        <v>238</v>
      </c>
      <c r="BR350">
        <v>2</v>
      </c>
      <c r="BS350">
        <v>-0.51400000000000001</v>
      </c>
      <c r="BT350">
        <v>2.4E-2</v>
      </c>
      <c r="BU350">
        <v>400</v>
      </c>
      <c r="BV350">
        <v>19</v>
      </c>
      <c r="BW350">
        <v>0.04</v>
      </c>
      <c r="BX350">
        <v>0.04</v>
      </c>
      <c r="BY350">
        <v>27.450985836394199</v>
      </c>
      <c r="BZ350">
        <v>-0.20297615021597401</v>
      </c>
      <c r="CA350">
        <v>8.7104527697392103E-2</v>
      </c>
      <c r="CB350">
        <v>1</v>
      </c>
      <c r="CC350">
        <v>-47.437065853658503</v>
      </c>
      <c r="CD350">
        <v>0.26591707317075203</v>
      </c>
      <c r="CE350">
        <v>0.122879162554621</v>
      </c>
      <c r="CF350">
        <v>0</v>
      </c>
      <c r="CG350">
        <v>1.58056268292683</v>
      </c>
      <c r="CH350">
        <v>-9.9159721254355404E-2</v>
      </c>
      <c r="CI350">
        <v>1.2174061996097701E-2</v>
      </c>
      <c r="CJ350">
        <v>1</v>
      </c>
      <c r="CK350">
        <v>2</v>
      </c>
      <c r="CL350">
        <v>3</v>
      </c>
      <c r="CM350" t="s">
        <v>254</v>
      </c>
      <c r="CN350">
        <v>1.8608100000000001</v>
      </c>
      <c r="CO350">
        <v>1.8577600000000001</v>
      </c>
      <c r="CP350">
        <v>1.86053</v>
      </c>
      <c r="CQ350">
        <v>1.8533299999999999</v>
      </c>
      <c r="CR350">
        <v>1.8519000000000001</v>
      </c>
      <c r="CS350">
        <v>1.8527199999999999</v>
      </c>
      <c r="CT350">
        <v>1.8564000000000001</v>
      </c>
      <c r="CU350">
        <v>1.8626499999999999</v>
      </c>
      <c r="CV350" t="s">
        <v>240</v>
      </c>
      <c r="CW350" t="s">
        <v>19</v>
      </c>
      <c r="CX350" t="s">
        <v>19</v>
      </c>
      <c r="CY350" t="s">
        <v>19</v>
      </c>
      <c r="CZ350" t="s">
        <v>241</v>
      </c>
      <c r="DA350" t="s">
        <v>242</v>
      </c>
      <c r="DB350" t="s">
        <v>243</v>
      </c>
      <c r="DC350" t="s">
        <v>243</v>
      </c>
      <c r="DD350" t="s">
        <v>243</v>
      </c>
      <c r="DE350" t="s">
        <v>243</v>
      </c>
      <c r="DF350">
        <v>0</v>
      </c>
      <c r="DG350">
        <v>100</v>
      </c>
      <c r="DH350">
        <v>100</v>
      </c>
      <c r="DI350">
        <v>-0.51400000000000001</v>
      </c>
      <c r="DJ350">
        <v>2.4E-2</v>
      </c>
      <c r="DK350">
        <v>3</v>
      </c>
      <c r="DL350">
        <v>621.91300000000001</v>
      </c>
      <c r="DM350">
        <v>288.05</v>
      </c>
      <c r="DN350">
        <v>22.9983</v>
      </c>
      <c r="DO350">
        <v>24.823899999999998</v>
      </c>
      <c r="DP350">
        <v>30.0001</v>
      </c>
      <c r="DQ350">
        <v>24.912700000000001</v>
      </c>
      <c r="DR350">
        <v>24.9236</v>
      </c>
      <c r="DS350">
        <v>43.863900000000001</v>
      </c>
      <c r="DT350">
        <v>27.5016</v>
      </c>
      <c r="DU350">
        <v>81.755600000000001</v>
      </c>
      <c r="DV350">
        <v>23</v>
      </c>
      <c r="DW350">
        <v>1120</v>
      </c>
      <c r="DX350">
        <v>19</v>
      </c>
      <c r="DY350">
        <v>101.10899999999999</v>
      </c>
      <c r="DZ350">
        <v>105.07899999999999</v>
      </c>
    </row>
    <row r="351" spans="1:130" x14ac:dyDescent="0.25">
      <c r="A351">
        <v>335</v>
      </c>
      <c r="B351">
        <v>1560442660.5999999</v>
      </c>
      <c r="C351">
        <v>668.09999990463302</v>
      </c>
      <c r="D351" t="s">
        <v>912</v>
      </c>
      <c r="E351" t="s">
        <v>913</v>
      </c>
      <c r="G351">
        <v>1560442651.26071</v>
      </c>
      <c r="H351">
        <f t="shared" si="145"/>
        <v>9.6492902101482476E-4</v>
      </c>
      <c r="I351">
        <f t="shared" si="146"/>
        <v>27.450585332008785</v>
      </c>
      <c r="J351">
        <f t="shared" si="147"/>
        <v>1057.04428571429</v>
      </c>
      <c r="K351">
        <f t="shared" si="148"/>
        <v>599.82735794746566</v>
      </c>
      <c r="L351">
        <f t="shared" si="149"/>
        <v>59.7024697822185</v>
      </c>
      <c r="M351">
        <f t="shared" si="150"/>
        <v>105.21053048042417</v>
      </c>
      <c r="N351">
        <f t="shared" si="151"/>
        <v>0.10027352407800917</v>
      </c>
      <c r="O351">
        <f t="shared" si="152"/>
        <v>3</v>
      </c>
      <c r="P351">
        <f t="shared" si="153"/>
        <v>9.8625273455912238E-2</v>
      </c>
      <c r="Q351">
        <f t="shared" si="154"/>
        <v>6.178679174570903E-2</v>
      </c>
      <c r="R351">
        <f t="shared" si="155"/>
        <v>215.0222900295721</v>
      </c>
      <c r="S351">
        <f t="shared" si="156"/>
        <v>24.387148931671806</v>
      </c>
      <c r="T351">
        <f t="shared" si="157"/>
        <v>23.988921428571402</v>
      </c>
      <c r="U351">
        <f t="shared" si="158"/>
        <v>2.992981936487316</v>
      </c>
      <c r="V351">
        <f t="shared" si="159"/>
        <v>70.794506868927328</v>
      </c>
      <c r="W351">
        <f t="shared" si="160"/>
        <v>2.0438137780752719</v>
      </c>
      <c r="X351">
        <f t="shared" si="161"/>
        <v>2.8869666143155657</v>
      </c>
      <c r="Y351">
        <f t="shared" si="162"/>
        <v>0.94916815841204416</v>
      </c>
      <c r="Z351">
        <f t="shared" si="163"/>
        <v>-42.553369826753773</v>
      </c>
      <c r="AA351">
        <f t="shared" si="164"/>
        <v>-96.872932457136343</v>
      </c>
      <c r="AB351">
        <f t="shared" si="165"/>
        <v>-6.7406087718987919</v>
      </c>
      <c r="AC351">
        <f t="shared" si="166"/>
        <v>68.855378973783203</v>
      </c>
      <c r="AD351">
        <v>0</v>
      </c>
      <c r="AE351">
        <v>0</v>
      </c>
      <c r="AF351">
        <v>3</v>
      </c>
      <c r="AG351">
        <v>5</v>
      </c>
      <c r="AH351">
        <v>1</v>
      </c>
      <c r="AI351">
        <f t="shared" si="167"/>
        <v>1</v>
      </c>
      <c r="AJ351">
        <f t="shared" si="168"/>
        <v>0</v>
      </c>
      <c r="AK351">
        <f t="shared" si="169"/>
        <v>67912.177267713196</v>
      </c>
      <c r="AL351">
        <f t="shared" si="170"/>
        <v>1200.0014285714301</v>
      </c>
      <c r="AM351">
        <f t="shared" si="171"/>
        <v>963.36090342828311</v>
      </c>
      <c r="AN351">
        <f t="shared" si="172"/>
        <v>0.80279979714285732</v>
      </c>
      <c r="AO351">
        <f t="shared" si="173"/>
        <v>0.22320014157142856</v>
      </c>
      <c r="AP351">
        <v>10</v>
      </c>
      <c r="AQ351">
        <v>1</v>
      </c>
      <c r="AR351" t="s">
        <v>237</v>
      </c>
      <c r="AS351">
        <v>1560442651.26071</v>
      </c>
      <c r="AT351">
        <v>1057.04428571429</v>
      </c>
      <c r="AU351">
        <v>1104.4785714285699</v>
      </c>
      <c r="AV351">
        <v>20.534082142857098</v>
      </c>
      <c r="AW351">
        <v>18.9594428571429</v>
      </c>
      <c r="AX351">
        <v>600.21053571428604</v>
      </c>
      <c r="AY351">
        <v>99.431739285714301</v>
      </c>
      <c r="AZ351">
        <v>0.10101625</v>
      </c>
      <c r="BA351">
        <v>23.389964285714299</v>
      </c>
      <c r="BB351">
        <v>24.117482142857099</v>
      </c>
      <c r="BC351">
        <v>23.860360714285701</v>
      </c>
      <c r="BD351">
        <v>0</v>
      </c>
      <c r="BE351">
        <v>0</v>
      </c>
      <c r="BF351">
        <v>13005.310714285701</v>
      </c>
      <c r="BG351">
        <v>1040.92392857143</v>
      </c>
      <c r="BH351">
        <v>20.735371428571401</v>
      </c>
      <c r="BI351">
        <v>1200.0014285714301</v>
      </c>
      <c r="BJ351">
        <v>0.329997428571429</v>
      </c>
      <c r="BK351">
        <v>0.33000114285714299</v>
      </c>
      <c r="BL351">
        <v>0.33000107142857099</v>
      </c>
      <c r="BM351">
        <v>1.00003E-2</v>
      </c>
      <c r="BN351">
        <v>26</v>
      </c>
      <c r="BO351">
        <v>17743.125</v>
      </c>
      <c r="BP351">
        <v>1560439127</v>
      </c>
      <c r="BQ351" t="s">
        <v>238</v>
      </c>
      <c r="BR351">
        <v>2</v>
      </c>
      <c r="BS351">
        <v>-0.51400000000000001</v>
      </c>
      <c r="BT351">
        <v>2.4E-2</v>
      </c>
      <c r="BU351">
        <v>400</v>
      </c>
      <c r="BV351">
        <v>19</v>
      </c>
      <c r="BW351">
        <v>0.04</v>
      </c>
      <c r="BX351">
        <v>0.04</v>
      </c>
      <c r="BY351">
        <v>27.4498299889182</v>
      </c>
      <c r="BZ351">
        <v>-0.32688852512431399</v>
      </c>
      <c r="CA351">
        <v>8.8236314233374802E-2</v>
      </c>
      <c r="CB351">
        <v>1</v>
      </c>
      <c r="CC351">
        <v>-47.429153658536599</v>
      </c>
      <c r="CD351">
        <v>0.51998885017414997</v>
      </c>
      <c r="CE351">
        <v>0.13148915210298301</v>
      </c>
      <c r="CF351">
        <v>0</v>
      </c>
      <c r="CG351">
        <v>1.5772600000000001</v>
      </c>
      <c r="CH351">
        <v>-6.6314216027885606E-2</v>
      </c>
      <c r="CI351">
        <v>9.2168850883423397E-3</v>
      </c>
      <c r="CJ351">
        <v>1</v>
      </c>
      <c r="CK351">
        <v>2</v>
      </c>
      <c r="CL351">
        <v>3</v>
      </c>
      <c r="CM351" t="s">
        <v>254</v>
      </c>
      <c r="CN351">
        <v>1.8608100000000001</v>
      </c>
      <c r="CO351">
        <v>1.8577600000000001</v>
      </c>
      <c r="CP351">
        <v>1.86056</v>
      </c>
      <c r="CQ351">
        <v>1.8533299999999999</v>
      </c>
      <c r="CR351">
        <v>1.8519099999999999</v>
      </c>
      <c r="CS351">
        <v>1.85273</v>
      </c>
      <c r="CT351">
        <v>1.85642</v>
      </c>
      <c r="CU351">
        <v>1.86266</v>
      </c>
      <c r="CV351" t="s">
        <v>240</v>
      </c>
      <c r="CW351" t="s">
        <v>19</v>
      </c>
      <c r="CX351" t="s">
        <v>19</v>
      </c>
      <c r="CY351" t="s">
        <v>19</v>
      </c>
      <c r="CZ351" t="s">
        <v>241</v>
      </c>
      <c r="DA351" t="s">
        <v>242</v>
      </c>
      <c r="DB351" t="s">
        <v>243</v>
      </c>
      <c r="DC351" t="s">
        <v>243</v>
      </c>
      <c r="DD351" t="s">
        <v>243</v>
      </c>
      <c r="DE351" t="s">
        <v>243</v>
      </c>
      <c r="DF351">
        <v>0</v>
      </c>
      <c r="DG351">
        <v>100</v>
      </c>
      <c r="DH351">
        <v>100</v>
      </c>
      <c r="DI351">
        <v>-0.51400000000000001</v>
      </c>
      <c r="DJ351">
        <v>2.4E-2</v>
      </c>
      <c r="DK351">
        <v>3</v>
      </c>
      <c r="DL351">
        <v>621.85400000000004</v>
      </c>
      <c r="DM351">
        <v>288.13900000000001</v>
      </c>
      <c r="DN351">
        <v>22.9983</v>
      </c>
      <c r="DO351">
        <v>24.823799999999999</v>
      </c>
      <c r="DP351">
        <v>30.0001</v>
      </c>
      <c r="DQ351">
        <v>24.912700000000001</v>
      </c>
      <c r="DR351">
        <v>24.9236</v>
      </c>
      <c r="DS351">
        <v>43.8508</v>
      </c>
      <c r="DT351">
        <v>27.5016</v>
      </c>
      <c r="DU351">
        <v>81.755600000000001</v>
      </c>
      <c r="DV351">
        <v>23</v>
      </c>
      <c r="DW351">
        <v>1120</v>
      </c>
      <c r="DX351">
        <v>19</v>
      </c>
      <c r="DY351">
        <v>101.10899999999999</v>
      </c>
      <c r="DZ351">
        <v>105.07899999999999</v>
      </c>
    </row>
    <row r="352" spans="1:130" x14ac:dyDescent="0.25">
      <c r="A352">
        <v>336</v>
      </c>
      <c r="B352">
        <v>1560442662.5999999</v>
      </c>
      <c r="C352">
        <v>670.09999990463302</v>
      </c>
      <c r="D352" t="s">
        <v>914</v>
      </c>
      <c r="E352" t="s">
        <v>915</v>
      </c>
      <c r="G352">
        <v>1560442653.26071</v>
      </c>
      <c r="H352">
        <f t="shared" si="145"/>
        <v>9.6383156064714238E-4</v>
      </c>
      <c r="I352">
        <f t="shared" si="146"/>
        <v>27.352413456798349</v>
      </c>
      <c r="J352">
        <f t="shared" si="147"/>
        <v>1060.3535714285699</v>
      </c>
      <c r="K352">
        <f t="shared" si="148"/>
        <v>604.59578986949725</v>
      </c>
      <c r="L352">
        <f t="shared" si="149"/>
        <v>60.175938766941414</v>
      </c>
      <c r="M352">
        <f t="shared" si="150"/>
        <v>105.53790260326862</v>
      </c>
      <c r="N352">
        <f t="shared" si="151"/>
        <v>0.10025534828725623</v>
      </c>
      <c r="O352">
        <f t="shared" si="152"/>
        <v>3</v>
      </c>
      <c r="P352">
        <f t="shared" si="153"/>
        <v>9.860769023257808E-2</v>
      </c>
      <c r="Q352">
        <f t="shared" si="154"/>
        <v>6.1775750116947317E-2</v>
      </c>
      <c r="R352">
        <f t="shared" si="155"/>
        <v>215.0222618615181</v>
      </c>
      <c r="S352">
        <f t="shared" si="156"/>
        <v>24.381835834200857</v>
      </c>
      <c r="T352">
        <f t="shared" si="157"/>
        <v>23.983378571428549</v>
      </c>
      <c r="U352">
        <f t="shared" si="158"/>
        <v>2.9919854575515128</v>
      </c>
      <c r="V352">
        <f t="shared" si="159"/>
        <v>70.81590189355704</v>
      </c>
      <c r="W352">
        <f t="shared" si="160"/>
        <v>2.0437410804568548</v>
      </c>
      <c r="X352">
        <f t="shared" si="161"/>
        <v>2.8859917416977754</v>
      </c>
      <c r="Y352">
        <f t="shared" si="162"/>
        <v>0.94824437709465803</v>
      </c>
      <c r="Z352">
        <f t="shared" si="163"/>
        <v>-42.504971824538977</v>
      </c>
      <c r="AA352">
        <f t="shared" si="164"/>
        <v>-96.881596885703473</v>
      </c>
      <c r="AB352">
        <f t="shared" si="165"/>
        <v>-6.7408320175238527</v>
      </c>
      <c r="AC352">
        <f t="shared" si="166"/>
        <v>68.894861133751803</v>
      </c>
      <c r="AD352">
        <v>0</v>
      </c>
      <c r="AE352">
        <v>0</v>
      </c>
      <c r="AF352">
        <v>3</v>
      </c>
      <c r="AG352">
        <v>5</v>
      </c>
      <c r="AH352">
        <v>1</v>
      </c>
      <c r="AI352">
        <f t="shared" si="167"/>
        <v>1</v>
      </c>
      <c r="AJ352">
        <f t="shared" si="168"/>
        <v>0</v>
      </c>
      <c r="AK352">
        <f t="shared" si="169"/>
        <v>67915.169992539581</v>
      </c>
      <c r="AL352">
        <f t="shared" si="170"/>
        <v>1200.00178571429</v>
      </c>
      <c r="AM352">
        <f t="shared" si="171"/>
        <v>963.36103157083369</v>
      </c>
      <c r="AN352">
        <f t="shared" si="172"/>
        <v>0.80279966499999988</v>
      </c>
      <c r="AO352">
        <f t="shared" si="173"/>
        <v>0.22320008264285707</v>
      </c>
      <c r="AP352">
        <v>10</v>
      </c>
      <c r="AQ352">
        <v>1</v>
      </c>
      <c r="AR352" t="s">
        <v>237</v>
      </c>
      <c r="AS352">
        <v>1560442653.26071</v>
      </c>
      <c r="AT352">
        <v>1060.3535714285699</v>
      </c>
      <c r="AU352">
        <v>1107.6307142857099</v>
      </c>
      <c r="AV352">
        <v>20.533742857142901</v>
      </c>
      <c r="AW352">
        <v>18.960792857142899</v>
      </c>
      <c r="AX352">
        <v>600.17196428571401</v>
      </c>
      <c r="AY352">
        <v>99.430128571428597</v>
      </c>
      <c r="AZ352">
        <v>0.10073117857142901</v>
      </c>
      <c r="BA352">
        <v>23.384367857142902</v>
      </c>
      <c r="BB352">
        <v>24.113610714285699</v>
      </c>
      <c r="BC352">
        <v>23.853146428571399</v>
      </c>
      <c r="BD352">
        <v>0</v>
      </c>
      <c r="BE352">
        <v>0</v>
      </c>
      <c r="BF352">
        <v>13005.910714285699</v>
      </c>
      <c r="BG352">
        <v>1040.90107142857</v>
      </c>
      <c r="BH352">
        <v>21.015482142857099</v>
      </c>
      <c r="BI352">
        <v>1200.00178571429</v>
      </c>
      <c r="BJ352">
        <v>0.32999792857142901</v>
      </c>
      <c r="BK352">
        <v>0.33000196428571399</v>
      </c>
      <c r="BL352">
        <v>0.32999971428571401</v>
      </c>
      <c r="BM352">
        <v>1.00003714285714E-2</v>
      </c>
      <c r="BN352">
        <v>26</v>
      </c>
      <c r="BO352">
        <v>17743.142857142899</v>
      </c>
      <c r="BP352">
        <v>1560439127</v>
      </c>
      <c r="BQ352" t="s">
        <v>238</v>
      </c>
      <c r="BR352">
        <v>2</v>
      </c>
      <c r="BS352">
        <v>-0.51400000000000001</v>
      </c>
      <c r="BT352">
        <v>2.4E-2</v>
      </c>
      <c r="BU352">
        <v>400</v>
      </c>
      <c r="BV352">
        <v>19</v>
      </c>
      <c r="BW352">
        <v>0.04</v>
      </c>
      <c r="BX352">
        <v>0.04</v>
      </c>
      <c r="BY352">
        <v>27.404797773205999</v>
      </c>
      <c r="BZ352">
        <v>-1.2685198271860001</v>
      </c>
      <c r="CA352">
        <v>0.19271716925090501</v>
      </c>
      <c r="CB352">
        <v>0</v>
      </c>
      <c r="CC352">
        <v>-47.3237634146342</v>
      </c>
      <c r="CD352">
        <v>2.5107846689888702</v>
      </c>
      <c r="CE352">
        <v>0.40285772211944398</v>
      </c>
      <c r="CF352">
        <v>0</v>
      </c>
      <c r="CG352">
        <v>1.5745443902439</v>
      </c>
      <c r="CH352">
        <v>-3.0240627177697901E-2</v>
      </c>
      <c r="CI352">
        <v>5.2529002668586103E-3</v>
      </c>
      <c r="CJ352">
        <v>1</v>
      </c>
      <c r="CK352">
        <v>1</v>
      </c>
      <c r="CL352">
        <v>3</v>
      </c>
      <c r="CM352" t="s">
        <v>257</v>
      </c>
      <c r="CN352">
        <v>1.8608100000000001</v>
      </c>
      <c r="CO352">
        <v>1.8577600000000001</v>
      </c>
      <c r="CP352">
        <v>1.8605499999999999</v>
      </c>
      <c r="CQ352">
        <v>1.8533299999999999</v>
      </c>
      <c r="CR352">
        <v>1.85189</v>
      </c>
      <c r="CS352">
        <v>1.8527400000000001</v>
      </c>
      <c r="CT352">
        <v>1.85642</v>
      </c>
      <c r="CU352">
        <v>1.86266</v>
      </c>
      <c r="CV352" t="s">
        <v>240</v>
      </c>
      <c r="CW352" t="s">
        <v>19</v>
      </c>
      <c r="CX352" t="s">
        <v>19</v>
      </c>
      <c r="CY352" t="s">
        <v>19</v>
      </c>
      <c r="CZ352" t="s">
        <v>241</v>
      </c>
      <c r="DA352" t="s">
        <v>242</v>
      </c>
      <c r="DB352" t="s">
        <v>243</v>
      </c>
      <c r="DC352" t="s">
        <v>243</v>
      </c>
      <c r="DD352" t="s">
        <v>243</v>
      </c>
      <c r="DE352" t="s">
        <v>243</v>
      </c>
      <c r="DF352">
        <v>0</v>
      </c>
      <c r="DG352">
        <v>100</v>
      </c>
      <c r="DH352">
        <v>100</v>
      </c>
      <c r="DI352">
        <v>-0.51400000000000001</v>
      </c>
      <c r="DJ352">
        <v>2.4E-2</v>
      </c>
      <c r="DK352">
        <v>3</v>
      </c>
      <c r="DL352">
        <v>621.57799999999997</v>
      </c>
      <c r="DM352">
        <v>288.20600000000002</v>
      </c>
      <c r="DN352">
        <v>22.998100000000001</v>
      </c>
      <c r="DO352">
        <v>24.822700000000001</v>
      </c>
      <c r="DP352">
        <v>30.0001</v>
      </c>
      <c r="DQ352">
        <v>24.912700000000001</v>
      </c>
      <c r="DR352">
        <v>24.9236</v>
      </c>
      <c r="DS352">
        <v>43.840200000000003</v>
      </c>
      <c r="DT352">
        <v>27.5016</v>
      </c>
      <c r="DU352">
        <v>81.755600000000001</v>
      </c>
      <c r="DV352">
        <v>23</v>
      </c>
      <c r="DW352">
        <v>1120</v>
      </c>
      <c r="DX352">
        <v>19</v>
      </c>
      <c r="DY352">
        <v>101.11</v>
      </c>
      <c r="DZ352">
        <v>105.078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Coursolle, Carole</cp:lastModifiedBy>
  <dcterms:created xsi:type="dcterms:W3CDTF">2019-06-12T12:17:36Z</dcterms:created>
  <dcterms:modified xsi:type="dcterms:W3CDTF">2019-06-13T13:56:03Z</dcterms:modified>
</cp:coreProperties>
</file>