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Projets EPINETTES\TFACE_Carole\Terrain 2019\Essais Juin\2019-06-12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51" i="1" l="1"/>
  <c r="AN351" i="1"/>
  <c r="AL351" i="1"/>
  <c r="AM351" i="1" s="1"/>
  <c r="R351" i="1" s="1"/>
  <c r="AK351" i="1"/>
  <c r="AI351" i="1" s="1"/>
  <c r="X351" i="1"/>
  <c r="W351" i="1"/>
  <c r="V351" i="1" s="1"/>
  <c r="O351" i="1"/>
  <c r="M351" i="1"/>
  <c r="AO350" i="1"/>
  <c r="AN350" i="1"/>
  <c r="AM350" i="1"/>
  <c r="AL350" i="1"/>
  <c r="AK350" i="1"/>
  <c r="AI350" i="1"/>
  <c r="X350" i="1"/>
  <c r="W350" i="1"/>
  <c r="V350" i="1"/>
  <c r="R350" i="1"/>
  <c r="O350" i="1"/>
  <c r="J350" i="1"/>
  <c r="AO349" i="1"/>
  <c r="AN349" i="1"/>
  <c r="AL349" i="1"/>
  <c r="AK349" i="1"/>
  <c r="AJ349" i="1"/>
  <c r="AI349" i="1"/>
  <c r="X349" i="1"/>
  <c r="W349" i="1"/>
  <c r="V349" i="1" s="1"/>
  <c r="O349" i="1"/>
  <c r="M349" i="1"/>
  <c r="J349" i="1"/>
  <c r="I349" i="1"/>
  <c r="H349" i="1"/>
  <c r="Z349" i="1" s="1"/>
  <c r="AO348" i="1"/>
  <c r="R348" i="1" s="1"/>
  <c r="AN348" i="1"/>
  <c r="AM348" i="1"/>
  <c r="AL348" i="1"/>
  <c r="AK348" i="1"/>
  <c r="AI348" i="1" s="1"/>
  <c r="X348" i="1"/>
  <c r="V348" i="1" s="1"/>
  <c r="W348" i="1"/>
  <c r="O348" i="1"/>
  <c r="AO347" i="1"/>
  <c r="AN347" i="1"/>
  <c r="AL347" i="1"/>
  <c r="AM347" i="1" s="1"/>
  <c r="R347" i="1" s="1"/>
  <c r="AK347" i="1"/>
  <c r="AI347" i="1" s="1"/>
  <c r="X347" i="1"/>
  <c r="W347" i="1"/>
  <c r="V347" i="1" s="1"/>
  <c r="O347" i="1"/>
  <c r="M347" i="1"/>
  <c r="AO346" i="1"/>
  <c r="AN346" i="1"/>
  <c r="AM346" i="1"/>
  <c r="AL346" i="1"/>
  <c r="AK346" i="1"/>
  <c r="AI346" i="1"/>
  <c r="X346" i="1"/>
  <c r="W346" i="1"/>
  <c r="V346" i="1"/>
  <c r="R346" i="1"/>
  <c r="O346" i="1"/>
  <c r="AO345" i="1"/>
  <c r="AN345" i="1"/>
  <c r="AL345" i="1"/>
  <c r="AK345" i="1"/>
  <c r="AJ345" i="1"/>
  <c r="AI345" i="1"/>
  <c r="X345" i="1"/>
  <c r="W345" i="1"/>
  <c r="V345" i="1" s="1"/>
  <c r="O345" i="1"/>
  <c r="M345" i="1"/>
  <c r="J345" i="1"/>
  <c r="I345" i="1"/>
  <c r="H345" i="1"/>
  <c r="Z345" i="1" s="1"/>
  <c r="AO344" i="1"/>
  <c r="R344" i="1" s="1"/>
  <c r="AN344" i="1"/>
  <c r="AM344" i="1"/>
  <c r="AL344" i="1"/>
  <c r="AK344" i="1"/>
  <c r="AI344" i="1" s="1"/>
  <c r="X344" i="1"/>
  <c r="V344" i="1" s="1"/>
  <c r="W344" i="1"/>
  <c r="O344" i="1"/>
  <c r="H344" i="1"/>
  <c r="AO343" i="1"/>
  <c r="AN343" i="1"/>
  <c r="AL343" i="1"/>
  <c r="AM343" i="1" s="1"/>
  <c r="R343" i="1" s="1"/>
  <c r="AK343" i="1"/>
  <c r="AI343" i="1" s="1"/>
  <c r="X343" i="1"/>
  <c r="W343" i="1"/>
  <c r="V343" i="1" s="1"/>
  <c r="O343" i="1"/>
  <c r="M343" i="1"/>
  <c r="AO342" i="1"/>
  <c r="AN342" i="1"/>
  <c r="AM342" i="1"/>
  <c r="AL342" i="1"/>
  <c r="AK342" i="1"/>
  <c r="AI342" i="1"/>
  <c r="X342" i="1"/>
  <c r="W342" i="1"/>
  <c r="V342" i="1"/>
  <c r="R342" i="1"/>
  <c r="O342" i="1"/>
  <c r="J342" i="1"/>
  <c r="AO341" i="1"/>
  <c r="AN341" i="1"/>
  <c r="AL341" i="1"/>
  <c r="AK341" i="1"/>
  <c r="AI341" i="1" s="1"/>
  <c r="X341" i="1"/>
  <c r="W341" i="1"/>
  <c r="V341" i="1" s="1"/>
  <c r="O341" i="1"/>
  <c r="AO340" i="1"/>
  <c r="R340" i="1" s="1"/>
  <c r="AN340" i="1"/>
  <c r="AM340" i="1"/>
  <c r="AL340" i="1"/>
  <c r="AK340" i="1"/>
  <c r="AI340" i="1" s="1"/>
  <c r="X340" i="1"/>
  <c r="V340" i="1" s="1"/>
  <c r="W340" i="1"/>
  <c r="O340" i="1"/>
  <c r="AO339" i="1"/>
  <c r="AN339" i="1"/>
  <c r="AL339" i="1"/>
  <c r="AM339" i="1" s="1"/>
  <c r="R339" i="1" s="1"/>
  <c r="AK339" i="1"/>
  <c r="AI339" i="1" s="1"/>
  <c r="X339" i="1"/>
  <c r="W339" i="1"/>
  <c r="V339" i="1" s="1"/>
  <c r="O339" i="1"/>
  <c r="M339" i="1"/>
  <c r="I339" i="1"/>
  <c r="AO338" i="1"/>
  <c r="AN338" i="1"/>
  <c r="AM338" i="1"/>
  <c r="AL338" i="1"/>
  <c r="AK338" i="1"/>
  <c r="AI338" i="1"/>
  <c r="X338" i="1"/>
  <c r="W338" i="1"/>
  <c r="V338" i="1"/>
  <c r="R338" i="1"/>
  <c r="O338" i="1"/>
  <c r="J338" i="1"/>
  <c r="AO337" i="1"/>
  <c r="AN337" i="1"/>
  <c r="AL337" i="1"/>
  <c r="AK337" i="1"/>
  <c r="AI337" i="1" s="1"/>
  <c r="AJ337" i="1"/>
  <c r="X337" i="1"/>
  <c r="W337" i="1"/>
  <c r="V337" i="1" s="1"/>
  <c r="O337" i="1"/>
  <c r="AO336" i="1"/>
  <c r="AN336" i="1"/>
  <c r="AL336" i="1"/>
  <c r="AM336" i="1" s="1"/>
  <c r="R336" i="1" s="1"/>
  <c r="AK336" i="1"/>
  <c r="AI336" i="1" s="1"/>
  <c r="X336" i="1"/>
  <c r="V336" i="1" s="1"/>
  <c r="W336" i="1"/>
  <c r="O336" i="1"/>
  <c r="J336" i="1"/>
  <c r="I336" i="1"/>
  <c r="H336" i="1"/>
  <c r="AO335" i="1"/>
  <c r="AN335" i="1"/>
  <c r="AL335" i="1"/>
  <c r="AM335" i="1" s="1"/>
  <c r="R335" i="1" s="1"/>
  <c r="AK335" i="1"/>
  <c r="AI335" i="1"/>
  <c r="X335" i="1"/>
  <c r="W335" i="1"/>
  <c r="V335" i="1"/>
  <c r="O335" i="1"/>
  <c r="AO334" i="1"/>
  <c r="AN334" i="1"/>
  <c r="AM334" i="1" s="1"/>
  <c r="AL334" i="1"/>
  <c r="AK334" i="1"/>
  <c r="AJ334" i="1"/>
  <c r="AI334" i="1"/>
  <c r="X334" i="1"/>
  <c r="W334" i="1"/>
  <c r="V334" i="1"/>
  <c r="R334" i="1"/>
  <c r="O334" i="1"/>
  <c r="J334" i="1"/>
  <c r="AO333" i="1"/>
  <c r="AN333" i="1"/>
  <c r="AL333" i="1"/>
  <c r="AK333" i="1"/>
  <c r="AI333" i="1" s="1"/>
  <c r="X333" i="1"/>
  <c r="W333" i="1"/>
  <c r="O333" i="1"/>
  <c r="AO332" i="1"/>
  <c r="AN332" i="1"/>
  <c r="AL332" i="1"/>
  <c r="AM332" i="1" s="1"/>
  <c r="R332" i="1" s="1"/>
  <c r="AK332" i="1"/>
  <c r="AI332" i="1" s="1"/>
  <c r="X332" i="1"/>
  <c r="W332" i="1"/>
  <c r="O332" i="1"/>
  <c r="M332" i="1"/>
  <c r="H332" i="1"/>
  <c r="AO331" i="1"/>
  <c r="AN331" i="1"/>
  <c r="AL331" i="1"/>
  <c r="AM331" i="1" s="1"/>
  <c r="R331" i="1" s="1"/>
  <c r="AK331" i="1"/>
  <c r="AI331" i="1"/>
  <c r="X331" i="1"/>
  <c r="W331" i="1"/>
  <c r="V331" i="1"/>
  <c r="O331" i="1"/>
  <c r="M331" i="1"/>
  <c r="I331" i="1"/>
  <c r="AO330" i="1"/>
  <c r="AN330" i="1"/>
  <c r="AM330" i="1" s="1"/>
  <c r="R330" i="1" s="1"/>
  <c r="AL330" i="1"/>
  <c r="AK330" i="1"/>
  <c r="AJ330" i="1"/>
  <c r="AI330" i="1"/>
  <c r="X330" i="1"/>
  <c r="W330" i="1"/>
  <c r="V330" i="1"/>
  <c r="O330" i="1"/>
  <c r="J330" i="1"/>
  <c r="AO329" i="1"/>
  <c r="AN329" i="1"/>
  <c r="AL329" i="1"/>
  <c r="AK329" i="1"/>
  <c r="AI329" i="1" s="1"/>
  <c r="X329" i="1"/>
  <c r="W329" i="1"/>
  <c r="O329" i="1"/>
  <c r="H329" i="1"/>
  <c r="Z329" i="1" s="1"/>
  <c r="AO328" i="1"/>
  <c r="AN328" i="1"/>
  <c r="AL328" i="1"/>
  <c r="AM328" i="1" s="1"/>
  <c r="R328" i="1" s="1"/>
  <c r="AK328" i="1"/>
  <c r="AI328" i="1" s="1"/>
  <c r="M328" i="1" s="1"/>
  <c r="X328" i="1"/>
  <c r="W328" i="1"/>
  <c r="O328" i="1"/>
  <c r="H328" i="1"/>
  <c r="AO327" i="1"/>
  <c r="AN327" i="1"/>
  <c r="AL327" i="1"/>
  <c r="AM327" i="1" s="1"/>
  <c r="AK327" i="1"/>
  <c r="AI327" i="1"/>
  <c r="X327" i="1"/>
  <c r="W327" i="1"/>
  <c r="V327" i="1"/>
  <c r="R327" i="1"/>
  <c r="O327" i="1"/>
  <c r="M327" i="1"/>
  <c r="I327" i="1"/>
  <c r="AO326" i="1"/>
  <c r="AN326" i="1"/>
  <c r="AM326" i="1" s="1"/>
  <c r="AL326" i="1"/>
  <c r="AK326" i="1"/>
  <c r="AJ326" i="1"/>
  <c r="AI326" i="1"/>
  <c r="X326" i="1"/>
  <c r="W326" i="1"/>
  <c r="V326" i="1"/>
  <c r="R326" i="1"/>
  <c r="O326" i="1"/>
  <c r="J326" i="1"/>
  <c r="AO325" i="1"/>
  <c r="AN325" i="1"/>
  <c r="AL325" i="1"/>
  <c r="AK325" i="1"/>
  <c r="AI325" i="1" s="1"/>
  <c r="X325" i="1"/>
  <c r="W325" i="1"/>
  <c r="V325" i="1"/>
  <c r="O325" i="1"/>
  <c r="J325" i="1"/>
  <c r="H325" i="1"/>
  <c r="Z325" i="1" s="1"/>
  <c r="AO324" i="1"/>
  <c r="AN324" i="1"/>
  <c r="AL324" i="1"/>
  <c r="AK324" i="1"/>
  <c r="AI324" i="1" s="1"/>
  <c r="J324" i="1" s="1"/>
  <c r="X324" i="1"/>
  <c r="W324" i="1"/>
  <c r="O324" i="1"/>
  <c r="M324" i="1"/>
  <c r="H324" i="1"/>
  <c r="AO323" i="1"/>
  <c r="R323" i="1" s="1"/>
  <c r="AN323" i="1"/>
  <c r="AL323" i="1"/>
  <c r="AM323" i="1" s="1"/>
  <c r="AK323" i="1"/>
  <c r="AI323" i="1" s="1"/>
  <c r="X323" i="1"/>
  <c r="W323" i="1"/>
  <c r="V323" i="1"/>
  <c r="O323" i="1"/>
  <c r="H323" i="1"/>
  <c r="AO322" i="1"/>
  <c r="AN322" i="1"/>
  <c r="AL322" i="1"/>
  <c r="AM322" i="1" s="1"/>
  <c r="R322" i="1" s="1"/>
  <c r="AK322" i="1"/>
  <c r="AI322" i="1"/>
  <c r="J322" i="1" s="1"/>
  <c r="X322" i="1"/>
  <c r="W322" i="1"/>
  <c r="V322" i="1" s="1"/>
  <c r="O322" i="1"/>
  <c r="I322" i="1"/>
  <c r="AO321" i="1"/>
  <c r="AN321" i="1"/>
  <c r="AM321" i="1"/>
  <c r="AL321" i="1"/>
  <c r="AK321" i="1"/>
  <c r="AI321" i="1"/>
  <c r="H321" i="1" s="1"/>
  <c r="X321" i="1"/>
  <c r="W321" i="1"/>
  <c r="V321" i="1" s="1"/>
  <c r="R321" i="1"/>
  <c r="O321" i="1"/>
  <c r="AO320" i="1"/>
  <c r="AN320" i="1"/>
  <c r="AL320" i="1"/>
  <c r="AK320" i="1"/>
  <c r="AI320" i="1" s="1"/>
  <c r="AJ320" i="1"/>
  <c r="X320" i="1"/>
  <c r="W320" i="1"/>
  <c r="O320" i="1"/>
  <c r="I320" i="1"/>
  <c r="AO319" i="1"/>
  <c r="AN319" i="1"/>
  <c r="AM319" i="1"/>
  <c r="R319" i="1" s="1"/>
  <c r="AL319" i="1"/>
  <c r="AK319" i="1"/>
  <c r="AI319" i="1"/>
  <c r="X319" i="1"/>
  <c r="V319" i="1" s="1"/>
  <c r="W319" i="1"/>
  <c r="O319" i="1"/>
  <c r="AO318" i="1"/>
  <c r="AN318" i="1"/>
  <c r="AM318" i="1" s="1"/>
  <c r="R318" i="1" s="1"/>
  <c r="AL318" i="1"/>
  <c r="AK318" i="1"/>
  <c r="AJ318" i="1"/>
  <c r="AI318" i="1"/>
  <c r="H318" i="1" s="1"/>
  <c r="Z318" i="1"/>
  <c r="X318" i="1"/>
  <c r="W318" i="1"/>
  <c r="V318" i="1" s="1"/>
  <c r="O318" i="1"/>
  <c r="M318" i="1"/>
  <c r="J318" i="1"/>
  <c r="AO317" i="1"/>
  <c r="AN317" i="1"/>
  <c r="AM317" i="1" s="1"/>
  <c r="R317" i="1" s="1"/>
  <c r="AL317" i="1"/>
  <c r="AK317" i="1"/>
  <c r="AI317" i="1" s="1"/>
  <c r="AJ317" i="1"/>
  <c r="Z317" i="1"/>
  <c r="X317" i="1"/>
  <c r="W317" i="1"/>
  <c r="V317" i="1"/>
  <c r="O317" i="1"/>
  <c r="H317" i="1"/>
  <c r="AO316" i="1"/>
  <c r="AN316" i="1"/>
  <c r="AL316" i="1"/>
  <c r="AM316" i="1" s="1"/>
  <c r="AK316" i="1"/>
  <c r="AI316" i="1" s="1"/>
  <c r="X316" i="1"/>
  <c r="W316" i="1"/>
  <c r="V316" i="1" s="1"/>
  <c r="O316" i="1"/>
  <c r="M316" i="1"/>
  <c r="I316" i="1"/>
  <c r="H316" i="1"/>
  <c r="Z316" i="1" s="1"/>
  <c r="AO315" i="1"/>
  <c r="AN315" i="1"/>
  <c r="AL315" i="1"/>
  <c r="AM315" i="1" s="1"/>
  <c r="R315" i="1" s="1"/>
  <c r="AK315" i="1"/>
  <c r="AI315" i="1"/>
  <c r="X315" i="1"/>
  <c r="W315" i="1"/>
  <c r="V315" i="1"/>
  <c r="O315" i="1"/>
  <c r="M315" i="1"/>
  <c r="J315" i="1"/>
  <c r="I315" i="1"/>
  <c r="AO314" i="1"/>
  <c r="AN314" i="1"/>
  <c r="AM314" i="1"/>
  <c r="R314" i="1" s="1"/>
  <c r="AL314" i="1"/>
  <c r="AK314" i="1"/>
  <c r="AI314" i="1"/>
  <c r="X314" i="1"/>
  <c r="W314" i="1"/>
  <c r="V314" i="1" s="1"/>
  <c r="O314" i="1"/>
  <c r="AO313" i="1"/>
  <c r="AN313" i="1"/>
  <c r="AM313" i="1" s="1"/>
  <c r="AL313" i="1"/>
  <c r="AK313" i="1"/>
  <c r="AI313" i="1" s="1"/>
  <c r="AJ313" i="1"/>
  <c r="X313" i="1"/>
  <c r="W313" i="1"/>
  <c r="V313" i="1" s="1"/>
  <c r="O313" i="1"/>
  <c r="H313" i="1"/>
  <c r="Z313" i="1" s="1"/>
  <c r="AO312" i="1"/>
  <c r="AN312" i="1"/>
  <c r="AL312" i="1"/>
  <c r="AM312" i="1" s="1"/>
  <c r="AK312" i="1"/>
  <c r="AI312" i="1" s="1"/>
  <c r="X312" i="1"/>
  <c r="W312" i="1"/>
  <c r="V312" i="1" s="1"/>
  <c r="O312" i="1"/>
  <c r="M312" i="1"/>
  <c r="I312" i="1"/>
  <c r="H312" i="1"/>
  <c r="Z312" i="1" s="1"/>
  <c r="AO311" i="1"/>
  <c r="AN311" i="1"/>
  <c r="AM311" i="1"/>
  <c r="R311" i="1" s="1"/>
  <c r="AL311" i="1"/>
  <c r="AK311" i="1"/>
  <c r="AI311" i="1"/>
  <c r="X311" i="1"/>
  <c r="W311" i="1"/>
  <c r="V311" i="1"/>
  <c r="O311" i="1"/>
  <c r="M311" i="1"/>
  <c r="J311" i="1"/>
  <c r="I311" i="1"/>
  <c r="AO310" i="1"/>
  <c r="AN310" i="1"/>
  <c r="AM310" i="1"/>
  <c r="R310" i="1" s="1"/>
  <c r="AL310" i="1"/>
  <c r="AK310" i="1"/>
  <c r="AI310" i="1"/>
  <c r="X310" i="1"/>
  <c r="W310" i="1"/>
  <c r="V310" i="1"/>
  <c r="O310" i="1"/>
  <c r="AO309" i="1"/>
  <c r="AN309" i="1"/>
  <c r="AM309" i="1" s="1"/>
  <c r="R309" i="1" s="1"/>
  <c r="AL309" i="1"/>
  <c r="AK309" i="1"/>
  <c r="AI309" i="1" s="1"/>
  <c r="AJ309" i="1"/>
  <c r="X309" i="1"/>
  <c r="W309" i="1"/>
  <c r="V309" i="1" s="1"/>
  <c r="O309" i="1"/>
  <c r="H309" i="1"/>
  <c r="Z309" i="1" s="1"/>
  <c r="AO308" i="1"/>
  <c r="AN308" i="1"/>
  <c r="AL308" i="1"/>
  <c r="AM308" i="1" s="1"/>
  <c r="AK308" i="1"/>
  <c r="AI308" i="1" s="1"/>
  <c r="X308" i="1"/>
  <c r="W308" i="1"/>
  <c r="V308" i="1" s="1"/>
  <c r="O308" i="1"/>
  <c r="M308" i="1"/>
  <c r="I308" i="1"/>
  <c r="H308" i="1"/>
  <c r="Z308" i="1" s="1"/>
  <c r="AO307" i="1"/>
  <c r="AN307" i="1"/>
  <c r="AL307" i="1"/>
  <c r="AM307" i="1" s="1"/>
  <c r="R307" i="1" s="1"/>
  <c r="AK307" i="1"/>
  <c r="AI307" i="1"/>
  <c r="X307" i="1"/>
  <c r="W307" i="1"/>
  <c r="V307" i="1"/>
  <c r="O307" i="1"/>
  <c r="M307" i="1"/>
  <c r="J307" i="1"/>
  <c r="I307" i="1"/>
  <c r="AO306" i="1"/>
  <c r="AN306" i="1"/>
  <c r="AM306" i="1"/>
  <c r="R306" i="1" s="1"/>
  <c r="AL306" i="1"/>
  <c r="AK306" i="1"/>
  <c r="AI306" i="1"/>
  <c r="X306" i="1"/>
  <c r="W306" i="1"/>
  <c r="V306" i="1" s="1"/>
  <c r="O306" i="1"/>
  <c r="AO305" i="1"/>
  <c r="AN305" i="1"/>
  <c r="AM305" i="1" s="1"/>
  <c r="AL305" i="1"/>
  <c r="AK305" i="1"/>
  <c r="AI305" i="1" s="1"/>
  <c r="AJ305" i="1"/>
  <c r="X305" i="1"/>
  <c r="W305" i="1"/>
  <c r="V305" i="1" s="1"/>
  <c r="O305" i="1"/>
  <c r="H305" i="1"/>
  <c r="Z305" i="1" s="1"/>
  <c r="AO304" i="1"/>
  <c r="AN304" i="1"/>
  <c r="AL304" i="1"/>
  <c r="AM304" i="1" s="1"/>
  <c r="AK304" i="1"/>
  <c r="AI304" i="1" s="1"/>
  <c r="X304" i="1"/>
  <c r="W304" i="1"/>
  <c r="V304" i="1" s="1"/>
  <c r="O304" i="1"/>
  <c r="M304" i="1"/>
  <c r="I304" i="1"/>
  <c r="H304" i="1"/>
  <c r="Z304" i="1" s="1"/>
  <c r="AO303" i="1"/>
  <c r="AN303" i="1"/>
  <c r="AM303" i="1"/>
  <c r="R303" i="1" s="1"/>
  <c r="S303" i="1" s="1"/>
  <c r="T303" i="1" s="1"/>
  <c r="AL303" i="1"/>
  <c r="AK303" i="1"/>
  <c r="AI303" i="1"/>
  <c r="AJ303" i="1" s="1"/>
  <c r="X303" i="1"/>
  <c r="W303" i="1"/>
  <c r="V303" i="1"/>
  <c r="O303" i="1"/>
  <c r="M303" i="1"/>
  <c r="J303" i="1"/>
  <c r="I303" i="1"/>
  <c r="H303" i="1"/>
  <c r="AO302" i="1"/>
  <c r="AN302" i="1"/>
  <c r="AM302" i="1"/>
  <c r="R302" i="1" s="1"/>
  <c r="AL302" i="1"/>
  <c r="AK302" i="1"/>
  <c r="AI302" i="1"/>
  <c r="X302" i="1"/>
  <c r="W302" i="1"/>
  <c r="V302" i="1" s="1"/>
  <c r="O302" i="1"/>
  <c r="J302" i="1"/>
  <c r="I302" i="1"/>
  <c r="AO301" i="1"/>
  <c r="AN301" i="1"/>
  <c r="AM301" i="1"/>
  <c r="AL301" i="1"/>
  <c r="AK301" i="1"/>
  <c r="AI301" i="1"/>
  <c r="X301" i="1"/>
  <c r="W301" i="1"/>
  <c r="R301" i="1"/>
  <c r="O301" i="1"/>
  <c r="H301" i="1"/>
  <c r="AO300" i="1"/>
  <c r="AN300" i="1"/>
  <c r="AL300" i="1"/>
  <c r="AK300" i="1"/>
  <c r="AI300" i="1" s="1"/>
  <c r="AJ300" i="1" s="1"/>
  <c r="X300" i="1"/>
  <c r="W300" i="1"/>
  <c r="O300" i="1"/>
  <c r="AO299" i="1"/>
  <c r="AN299" i="1"/>
  <c r="AM299" i="1"/>
  <c r="R299" i="1" s="1"/>
  <c r="AL299" i="1"/>
  <c r="AK299" i="1"/>
  <c r="AI299" i="1"/>
  <c r="X299" i="1"/>
  <c r="V299" i="1" s="1"/>
  <c r="W299" i="1"/>
  <c r="O299" i="1"/>
  <c r="AO298" i="1"/>
  <c r="AN298" i="1"/>
  <c r="AM298" i="1" s="1"/>
  <c r="R298" i="1" s="1"/>
  <c r="AL298" i="1"/>
  <c r="AK298" i="1"/>
  <c r="AJ298" i="1"/>
  <c r="AI298" i="1"/>
  <c r="H298" i="1" s="1"/>
  <c r="Z298" i="1"/>
  <c r="X298" i="1"/>
  <c r="W298" i="1"/>
  <c r="V298" i="1" s="1"/>
  <c r="O298" i="1"/>
  <c r="M298" i="1"/>
  <c r="J298" i="1"/>
  <c r="AO297" i="1"/>
  <c r="AN297" i="1"/>
  <c r="AM297" i="1" s="1"/>
  <c r="AL297" i="1"/>
  <c r="AK297" i="1"/>
  <c r="AI297" i="1" s="1"/>
  <c r="AJ297" i="1" s="1"/>
  <c r="X297" i="1"/>
  <c r="W297" i="1"/>
  <c r="V297" i="1"/>
  <c r="O297" i="1"/>
  <c r="AO296" i="1"/>
  <c r="AN296" i="1"/>
  <c r="AM296" i="1" s="1"/>
  <c r="AL296" i="1"/>
  <c r="AK296" i="1"/>
  <c r="AI296" i="1" s="1"/>
  <c r="AJ296" i="1"/>
  <c r="X296" i="1"/>
  <c r="W296" i="1"/>
  <c r="V296" i="1" s="1"/>
  <c r="O296" i="1"/>
  <c r="H296" i="1"/>
  <c r="Z296" i="1" s="1"/>
  <c r="AO295" i="1"/>
  <c r="AN295" i="1"/>
  <c r="AL295" i="1"/>
  <c r="AM295" i="1" s="1"/>
  <c r="AK295" i="1"/>
  <c r="AI295" i="1" s="1"/>
  <c r="X295" i="1"/>
  <c r="W295" i="1"/>
  <c r="V295" i="1" s="1"/>
  <c r="O295" i="1"/>
  <c r="M295" i="1"/>
  <c r="I295" i="1"/>
  <c r="H295" i="1"/>
  <c r="Z295" i="1" s="1"/>
  <c r="AO294" i="1"/>
  <c r="AN294" i="1"/>
  <c r="AM294" i="1"/>
  <c r="R294" i="1" s="1"/>
  <c r="AL294" i="1"/>
  <c r="AK294" i="1"/>
  <c r="AI294" i="1"/>
  <c r="X294" i="1"/>
  <c r="W294" i="1"/>
  <c r="V294" i="1"/>
  <c r="O294" i="1"/>
  <c r="M294" i="1"/>
  <c r="J294" i="1"/>
  <c r="I294" i="1"/>
  <c r="AO293" i="1"/>
  <c r="AN293" i="1"/>
  <c r="AM293" i="1"/>
  <c r="R293" i="1" s="1"/>
  <c r="AL293" i="1"/>
  <c r="AK293" i="1"/>
  <c r="AI293" i="1"/>
  <c r="X293" i="1"/>
  <c r="W293" i="1"/>
  <c r="V293" i="1"/>
  <c r="O293" i="1"/>
  <c r="AO292" i="1"/>
  <c r="AN292" i="1"/>
  <c r="AM292" i="1" s="1"/>
  <c r="R292" i="1" s="1"/>
  <c r="AL292" i="1"/>
  <c r="AK292" i="1"/>
  <c r="AI292" i="1" s="1"/>
  <c r="AJ292" i="1"/>
  <c r="X292" i="1"/>
  <c r="W292" i="1"/>
  <c r="V292" i="1" s="1"/>
  <c r="O292" i="1"/>
  <c r="H292" i="1"/>
  <c r="Z292" i="1" s="1"/>
  <c r="AO291" i="1"/>
  <c r="AN291" i="1"/>
  <c r="AL291" i="1"/>
  <c r="AM291" i="1" s="1"/>
  <c r="AK291" i="1"/>
  <c r="AI291" i="1" s="1"/>
  <c r="X291" i="1"/>
  <c r="W291" i="1"/>
  <c r="V291" i="1" s="1"/>
  <c r="O291" i="1"/>
  <c r="M291" i="1"/>
  <c r="I291" i="1"/>
  <c r="H291" i="1"/>
  <c r="Z291" i="1" s="1"/>
  <c r="AO290" i="1"/>
  <c r="AN290" i="1"/>
  <c r="AL290" i="1"/>
  <c r="AM290" i="1" s="1"/>
  <c r="R290" i="1" s="1"/>
  <c r="AK290" i="1"/>
  <c r="AI290" i="1"/>
  <c r="X290" i="1"/>
  <c r="W290" i="1"/>
  <c r="V290" i="1"/>
  <c r="O290" i="1"/>
  <c r="M290" i="1"/>
  <c r="J290" i="1"/>
  <c r="I290" i="1"/>
  <c r="AO289" i="1"/>
  <c r="AN289" i="1"/>
  <c r="AM289" i="1"/>
  <c r="R289" i="1" s="1"/>
  <c r="AL289" i="1"/>
  <c r="AK289" i="1"/>
  <c r="AI289" i="1"/>
  <c r="X289" i="1"/>
  <c r="W289" i="1"/>
  <c r="V289" i="1" s="1"/>
  <c r="O289" i="1"/>
  <c r="AO288" i="1"/>
  <c r="AN288" i="1"/>
  <c r="AM288" i="1" s="1"/>
  <c r="AL288" i="1"/>
  <c r="AK288" i="1"/>
  <c r="AI288" i="1" s="1"/>
  <c r="AJ288" i="1"/>
  <c r="X288" i="1"/>
  <c r="W288" i="1"/>
  <c r="V288" i="1" s="1"/>
  <c r="O288" i="1"/>
  <c r="H288" i="1"/>
  <c r="Z288" i="1" s="1"/>
  <c r="AO287" i="1"/>
  <c r="AN287" i="1"/>
  <c r="AL287" i="1"/>
  <c r="AM287" i="1" s="1"/>
  <c r="AK287" i="1"/>
  <c r="AI287" i="1" s="1"/>
  <c r="X287" i="1"/>
  <c r="W287" i="1"/>
  <c r="V287" i="1" s="1"/>
  <c r="O287" i="1"/>
  <c r="I287" i="1"/>
  <c r="H287" i="1"/>
  <c r="AO286" i="1"/>
  <c r="AN286" i="1"/>
  <c r="AL286" i="1"/>
  <c r="AM286" i="1" s="1"/>
  <c r="R286" i="1" s="1"/>
  <c r="AK286" i="1"/>
  <c r="AI286" i="1"/>
  <c r="X286" i="1"/>
  <c r="W286" i="1"/>
  <c r="V286" i="1"/>
  <c r="O286" i="1"/>
  <c r="M286" i="1"/>
  <c r="J286" i="1"/>
  <c r="I286" i="1"/>
  <c r="AO285" i="1"/>
  <c r="AN285" i="1"/>
  <c r="AM285" i="1"/>
  <c r="R285" i="1" s="1"/>
  <c r="AL285" i="1"/>
  <c r="AK285" i="1"/>
  <c r="AI285" i="1"/>
  <c r="X285" i="1"/>
  <c r="W285" i="1"/>
  <c r="V285" i="1" s="1"/>
  <c r="O285" i="1"/>
  <c r="AO284" i="1"/>
  <c r="AN284" i="1"/>
  <c r="AM284" i="1" s="1"/>
  <c r="AL284" i="1"/>
  <c r="AK284" i="1"/>
  <c r="AI284" i="1" s="1"/>
  <c r="AJ284" i="1"/>
  <c r="X284" i="1"/>
  <c r="W284" i="1"/>
  <c r="V284" i="1" s="1"/>
  <c r="O284" i="1"/>
  <c r="J284" i="1"/>
  <c r="H284" i="1"/>
  <c r="AO283" i="1"/>
  <c r="AN283" i="1"/>
  <c r="AL283" i="1"/>
  <c r="AM283" i="1" s="1"/>
  <c r="R283" i="1" s="1"/>
  <c r="AK283" i="1"/>
  <c r="AI283" i="1" s="1"/>
  <c r="X283" i="1"/>
  <c r="W283" i="1"/>
  <c r="V283" i="1" s="1"/>
  <c r="O283" i="1"/>
  <c r="AO282" i="1"/>
  <c r="AN282" i="1"/>
  <c r="AL282" i="1"/>
  <c r="AM282" i="1" s="1"/>
  <c r="AK282" i="1"/>
  <c r="AI282" i="1"/>
  <c r="X282" i="1"/>
  <c r="W282" i="1"/>
  <c r="V282" i="1"/>
  <c r="O282" i="1"/>
  <c r="AO281" i="1"/>
  <c r="AN281" i="1"/>
  <c r="AL281" i="1"/>
  <c r="AM281" i="1" s="1"/>
  <c r="R281" i="1" s="1"/>
  <c r="AK281" i="1"/>
  <c r="AI281" i="1"/>
  <c r="H281" i="1" s="1"/>
  <c r="X281" i="1"/>
  <c r="W281" i="1"/>
  <c r="V281" i="1" s="1"/>
  <c r="O281" i="1"/>
  <c r="M281" i="1"/>
  <c r="J281" i="1"/>
  <c r="I281" i="1"/>
  <c r="AO280" i="1"/>
  <c r="AN280" i="1"/>
  <c r="AM280" i="1"/>
  <c r="AL280" i="1"/>
  <c r="AK280" i="1"/>
  <c r="AI280" i="1" s="1"/>
  <c r="X280" i="1"/>
  <c r="W280" i="1"/>
  <c r="V280" i="1" s="1"/>
  <c r="R280" i="1"/>
  <c r="O280" i="1"/>
  <c r="AO279" i="1"/>
  <c r="AN279" i="1"/>
  <c r="AL279" i="1"/>
  <c r="AK279" i="1"/>
  <c r="AI279" i="1" s="1"/>
  <c r="J279" i="1" s="1"/>
  <c r="AJ279" i="1"/>
  <c r="X279" i="1"/>
  <c r="W279" i="1"/>
  <c r="O279" i="1"/>
  <c r="M279" i="1"/>
  <c r="I279" i="1"/>
  <c r="H279" i="1"/>
  <c r="AO278" i="1"/>
  <c r="AN278" i="1"/>
  <c r="AM278" i="1"/>
  <c r="R278" i="1" s="1"/>
  <c r="AL278" i="1"/>
  <c r="AK278" i="1"/>
  <c r="AI278" i="1"/>
  <c r="AJ278" i="1" s="1"/>
  <c r="X278" i="1"/>
  <c r="V278" i="1" s="1"/>
  <c r="W278" i="1"/>
  <c r="O278" i="1"/>
  <c r="J278" i="1"/>
  <c r="I278" i="1"/>
  <c r="AO277" i="1"/>
  <c r="AN277" i="1"/>
  <c r="AM277" i="1" s="1"/>
  <c r="R277" i="1" s="1"/>
  <c r="AL277" i="1"/>
  <c r="AK277" i="1"/>
  <c r="AJ277" i="1"/>
  <c r="AI277" i="1"/>
  <c r="X277" i="1"/>
  <c r="W277" i="1"/>
  <c r="V277" i="1"/>
  <c r="O277" i="1"/>
  <c r="J277" i="1"/>
  <c r="AO276" i="1"/>
  <c r="AN276" i="1"/>
  <c r="AM276" i="1" s="1"/>
  <c r="R276" i="1" s="1"/>
  <c r="AL276" i="1"/>
  <c r="AK276" i="1"/>
  <c r="AJ276" i="1"/>
  <c r="AI276" i="1"/>
  <c r="X276" i="1"/>
  <c r="V276" i="1" s="1"/>
  <c r="W276" i="1"/>
  <c r="O276" i="1"/>
  <c r="J276" i="1"/>
  <c r="H276" i="1"/>
  <c r="AO275" i="1"/>
  <c r="AN275" i="1"/>
  <c r="AL275" i="1"/>
  <c r="AM275" i="1" s="1"/>
  <c r="R275" i="1" s="1"/>
  <c r="AK275" i="1"/>
  <c r="AI275" i="1" s="1"/>
  <c r="X275" i="1"/>
  <c r="W275" i="1"/>
  <c r="V275" i="1" s="1"/>
  <c r="O275" i="1"/>
  <c r="AO274" i="1"/>
  <c r="AN274" i="1"/>
  <c r="AL274" i="1"/>
  <c r="AM274" i="1" s="1"/>
  <c r="R274" i="1" s="1"/>
  <c r="AK274" i="1"/>
  <c r="AI274" i="1" s="1"/>
  <c r="X274" i="1"/>
  <c r="W274" i="1"/>
  <c r="V274" i="1"/>
  <c r="O274" i="1"/>
  <c r="M274" i="1"/>
  <c r="AO273" i="1"/>
  <c r="AN273" i="1"/>
  <c r="AL273" i="1"/>
  <c r="AM273" i="1" s="1"/>
  <c r="AK273" i="1"/>
  <c r="AI273" i="1"/>
  <c r="H273" i="1" s="1"/>
  <c r="X273" i="1"/>
  <c r="W273" i="1"/>
  <c r="V273" i="1" s="1"/>
  <c r="S273" i="1"/>
  <c r="T273" i="1" s="1"/>
  <c r="R273" i="1"/>
  <c r="O273" i="1"/>
  <c r="M273" i="1"/>
  <c r="J273" i="1"/>
  <c r="I273" i="1"/>
  <c r="AO272" i="1"/>
  <c r="R272" i="1" s="1"/>
  <c r="AN272" i="1"/>
  <c r="AM272" i="1"/>
  <c r="AL272" i="1"/>
  <c r="AK272" i="1"/>
  <c r="AI272" i="1" s="1"/>
  <c r="X272" i="1"/>
  <c r="W272" i="1"/>
  <c r="V272" i="1" s="1"/>
  <c r="O272" i="1"/>
  <c r="AO271" i="1"/>
  <c r="AN271" i="1"/>
  <c r="AL271" i="1"/>
  <c r="AK271" i="1"/>
  <c r="AI271" i="1" s="1"/>
  <c r="J271" i="1" s="1"/>
  <c r="AJ271" i="1"/>
  <c r="X271" i="1"/>
  <c r="W271" i="1"/>
  <c r="O271" i="1"/>
  <c r="M271" i="1"/>
  <c r="I271" i="1"/>
  <c r="H271" i="1"/>
  <c r="AO270" i="1"/>
  <c r="AN270" i="1"/>
  <c r="AL270" i="1"/>
  <c r="AM270" i="1" s="1"/>
  <c r="AK270" i="1"/>
  <c r="AI270" i="1" s="1"/>
  <c r="J270" i="1" s="1"/>
  <c r="X270" i="1"/>
  <c r="V270" i="1" s="1"/>
  <c r="W270" i="1"/>
  <c r="R270" i="1"/>
  <c r="O270" i="1"/>
  <c r="I270" i="1"/>
  <c r="AO269" i="1"/>
  <c r="AN269" i="1"/>
  <c r="AM269" i="1" s="1"/>
  <c r="R269" i="1" s="1"/>
  <c r="AL269" i="1"/>
  <c r="AK269" i="1"/>
  <c r="AJ269" i="1"/>
  <c r="AI269" i="1"/>
  <c r="X269" i="1"/>
  <c r="W269" i="1"/>
  <c r="V269" i="1"/>
  <c r="O269" i="1"/>
  <c r="J269" i="1"/>
  <c r="AO268" i="1"/>
  <c r="AN268" i="1"/>
  <c r="AM268" i="1"/>
  <c r="R268" i="1" s="1"/>
  <c r="AL268" i="1"/>
  <c r="AK268" i="1"/>
  <c r="AI268" i="1"/>
  <c r="Z268" i="1"/>
  <c r="X268" i="1"/>
  <c r="W268" i="1"/>
  <c r="S268" i="1"/>
  <c r="T268" i="1" s="1"/>
  <c r="O268" i="1"/>
  <c r="H268" i="1"/>
  <c r="AO267" i="1"/>
  <c r="AN267" i="1"/>
  <c r="AL267" i="1"/>
  <c r="AM267" i="1" s="1"/>
  <c r="R267" i="1" s="1"/>
  <c r="AK267" i="1"/>
  <c r="AI267" i="1" s="1"/>
  <c r="X267" i="1"/>
  <c r="W267" i="1"/>
  <c r="V267" i="1" s="1"/>
  <c r="O267" i="1"/>
  <c r="AO266" i="1"/>
  <c r="AN266" i="1"/>
  <c r="AM266" i="1"/>
  <c r="AL266" i="1"/>
  <c r="AK266" i="1"/>
  <c r="AI266" i="1"/>
  <c r="X266" i="1"/>
  <c r="W266" i="1"/>
  <c r="V266" i="1"/>
  <c r="O266" i="1"/>
  <c r="AO265" i="1"/>
  <c r="AN265" i="1"/>
  <c r="AL265" i="1"/>
  <c r="AM265" i="1" s="1"/>
  <c r="R265" i="1" s="1"/>
  <c r="S265" i="1" s="1"/>
  <c r="T265" i="1" s="1"/>
  <c r="AK265" i="1"/>
  <c r="AJ265" i="1"/>
  <c r="AI265" i="1"/>
  <c r="H265" i="1" s="1"/>
  <c r="Z265" i="1"/>
  <c r="X265" i="1"/>
  <c r="W265" i="1"/>
  <c r="V265" i="1" s="1"/>
  <c r="O265" i="1"/>
  <c r="M265" i="1"/>
  <c r="J265" i="1"/>
  <c r="I265" i="1"/>
  <c r="AO264" i="1"/>
  <c r="AN264" i="1"/>
  <c r="AM264" i="1" s="1"/>
  <c r="R264" i="1" s="1"/>
  <c r="AL264" i="1"/>
  <c r="AK264" i="1"/>
  <c r="AI264" i="1" s="1"/>
  <c r="X264" i="1"/>
  <c r="W264" i="1"/>
  <c r="V264" i="1"/>
  <c r="O264" i="1"/>
  <c r="AO263" i="1"/>
  <c r="AN263" i="1"/>
  <c r="AL263" i="1"/>
  <c r="AK263" i="1"/>
  <c r="AI263" i="1" s="1"/>
  <c r="J263" i="1" s="1"/>
  <c r="AJ263" i="1"/>
  <c r="X263" i="1"/>
  <c r="W263" i="1"/>
  <c r="O263" i="1"/>
  <c r="M263" i="1"/>
  <c r="I263" i="1"/>
  <c r="H263" i="1"/>
  <c r="AO262" i="1"/>
  <c r="AN262" i="1"/>
  <c r="AL262" i="1"/>
  <c r="AM262" i="1" s="1"/>
  <c r="R262" i="1" s="1"/>
  <c r="AK262" i="1"/>
  <c r="AI262" i="1" s="1"/>
  <c r="X262" i="1"/>
  <c r="V262" i="1" s="1"/>
  <c r="W262" i="1"/>
  <c r="O262" i="1"/>
  <c r="AO261" i="1"/>
  <c r="AN261" i="1"/>
  <c r="AM261" i="1" s="1"/>
  <c r="R261" i="1" s="1"/>
  <c r="AL261" i="1"/>
  <c r="AK261" i="1"/>
  <c r="AJ261" i="1"/>
  <c r="AI261" i="1"/>
  <c r="X261" i="1"/>
  <c r="W261" i="1"/>
  <c r="V261" i="1"/>
  <c r="O261" i="1"/>
  <c r="J261" i="1"/>
  <c r="AO260" i="1"/>
  <c r="AN260" i="1"/>
  <c r="AM260" i="1" s="1"/>
  <c r="R260" i="1" s="1"/>
  <c r="AL260" i="1"/>
  <c r="AK260" i="1"/>
  <c r="AJ260" i="1"/>
  <c r="AI260" i="1"/>
  <c r="H260" i="1" s="1"/>
  <c r="Z260" i="1"/>
  <c r="X260" i="1"/>
  <c r="W260" i="1"/>
  <c r="V260" i="1"/>
  <c r="O260" i="1"/>
  <c r="M260" i="1"/>
  <c r="J260" i="1"/>
  <c r="I260" i="1"/>
  <c r="AO259" i="1"/>
  <c r="AN259" i="1"/>
  <c r="AM259" i="1" s="1"/>
  <c r="R259" i="1" s="1"/>
  <c r="AL259" i="1"/>
  <c r="AK259" i="1"/>
  <c r="AJ259" i="1"/>
  <c r="AI259" i="1"/>
  <c r="X259" i="1"/>
  <c r="W259" i="1"/>
  <c r="V259" i="1"/>
  <c r="O259" i="1"/>
  <c r="J259" i="1"/>
  <c r="AO258" i="1"/>
  <c r="AN258" i="1"/>
  <c r="AM258" i="1" s="1"/>
  <c r="R258" i="1" s="1"/>
  <c r="AL258" i="1"/>
  <c r="AK258" i="1"/>
  <c r="AI258" i="1" s="1"/>
  <c r="AJ258" i="1" s="1"/>
  <c r="X258" i="1"/>
  <c r="W258" i="1"/>
  <c r="T258" i="1"/>
  <c r="U258" i="1" s="1"/>
  <c r="Y258" i="1" s="1"/>
  <c r="S258" i="1"/>
  <c r="O258" i="1"/>
  <c r="H258" i="1"/>
  <c r="Z258" i="1" s="1"/>
  <c r="AO257" i="1"/>
  <c r="AN257" i="1"/>
  <c r="AL257" i="1"/>
  <c r="AM257" i="1" s="1"/>
  <c r="R257" i="1" s="1"/>
  <c r="AK257" i="1"/>
  <c r="AI257" i="1" s="1"/>
  <c r="I257" i="1" s="1"/>
  <c r="X257" i="1"/>
  <c r="W257" i="1"/>
  <c r="O257" i="1"/>
  <c r="M257" i="1"/>
  <c r="H257" i="1"/>
  <c r="AO256" i="1"/>
  <c r="AN256" i="1"/>
  <c r="AL256" i="1"/>
  <c r="AM256" i="1" s="1"/>
  <c r="R256" i="1" s="1"/>
  <c r="AK256" i="1"/>
  <c r="AI256" i="1"/>
  <c r="J256" i="1" s="1"/>
  <c r="X256" i="1"/>
  <c r="W256" i="1"/>
  <c r="V256" i="1"/>
  <c r="O256" i="1"/>
  <c r="M256" i="1"/>
  <c r="I256" i="1"/>
  <c r="AO255" i="1"/>
  <c r="AN255" i="1"/>
  <c r="AM255" i="1" s="1"/>
  <c r="R255" i="1" s="1"/>
  <c r="AL255" i="1"/>
  <c r="AK255" i="1"/>
  <c r="AJ255" i="1"/>
  <c r="AI255" i="1"/>
  <c r="X255" i="1"/>
  <c r="W255" i="1"/>
  <c r="V255" i="1"/>
  <c r="O255" i="1"/>
  <c r="J255" i="1"/>
  <c r="AO254" i="1"/>
  <c r="AN254" i="1"/>
  <c r="AM254" i="1" s="1"/>
  <c r="R254" i="1" s="1"/>
  <c r="AL254" i="1"/>
  <c r="AK254" i="1"/>
  <c r="AI254" i="1" s="1"/>
  <c r="AJ254" i="1" s="1"/>
  <c r="X254" i="1"/>
  <c r="W254" i="1"/>
  <c r="S254" i="1"/>
  <c r="T254" i="1" s="1"/>
  <c r="O254" i="1"/>
  <c r="H254" i="1"/>
  <c r="Z254" i="1" s="1"/>
  <c r="AO253" i="1"/>
  <c r="AN253" i="1"/>
  <c r="AL253" i="1"/>
  <c r="AM253" i="1" s="1"/>
  <c r="R253" i="1" s="1"/>
  <c r="AK253" i="1"/>
  <c r="AI253" i="1" s="1"/>
  <c r="I253" i="1" s="1"/>
  <c r="X253" i="1"/>
  <c r="W253" i="1"/>
  <c r="O253" i="1"/>
  <c r="M253" i="1"/>
  <c r="H253" i="1"/>
  <c r="AO252" i="1"/>
  <c r="AN252" i="1"/>
  <c r="AL252" i="1"/>
  <c r="AM252" i="1" s="1"/>
  <c r="R252" i="1" s="1"/>
  <c r="AK252" i="1"/>
  <c r="AI252" i="1"/>
  <c r="J252" i="1" s="1"/>
  <c r="X252" i="1"/>
  <c r="W252" i="1"/>
  <c r="V252" i="1"/>
  <c r="O252" i="1"/>
  <c r="M252" i="1"/>
  <c r="I252" i="1"/>
  <c r="AO251" i="1"/>
  <c r="AN251" i="1"/>
  <c r="AM251" i="1" s="1"/>
  <c r="R251" i="1" s="1"/>
  <c r="AL251" i="1"/>
  <c r="AK251" i="1"/>
  <c r="AJ251" i="1"/>
  <c r="AI251" i="1"/>
  <c r="X251" i="1"/>
  <c r="W251" i="1"/>
  <c r="V251" i="1"/>
  <c r="O251" i="1"/>
  <c r="J251" i="1"/>
  <c r="AO250" i="1"/>
  <c r="AN250" i="1"/>
  <c r="AM250" i="1" s="1"/>
  <c r="R250" i="1" s="1"/>
  <c r="AL250" i="1"/>
  <c r="AK250" i="1"/>
  <c r="AI250" i="1" s="1"/>
  <c r="AJ250" i="1" s="1"/>
  <c r="X250" i="1"/>
  <c r="W250" i="1"/>
  <c r="S250" i="1"/>
  <c r="T250" i="1" s="1"/>
  <c r="O250" i="1"/>
  <c r="H250" i="1"/>
  <c r="Z250" i="1" s="1"/>
  <c r="AO249" i="1"/>
  <c r="AN249" i="1"/>
  <c r="AL249" i="1"/>
  <c r="AM249" i="1" s="1"/>
  <c r="R249" i="1" s="1"/>
  <c r="AK249" i="1"/>
  <c r="AI249" i="1" s="1"/>
  <c r="I249" i="1" s="1"/>
  <c r="X249" i="1"/>
  <c r="W249" i="1"/>
  <c r="O249" i="1"/>
  <c r="M249" i="1"/>
  <c r="H249" i="1"/>
  <c r="AO248" i="1"/>
  <c r="AN248" i="1"/>
  <c r="AL248" i="1"/>
  <c r="AM248" i="1" s="1"/>
  <c r="R248" i="1" s="1"/>
  <c r="AK248" i="1"/>
  <c r="AI248" i="1"/>
  <c r="J248" i="1" s="1"/>
  <c r="X248" i="1"/>
  <c r="W248" i="1"/>
  <c r="V248" i="1"/>
  <c r="O248" i="1"/>
  <c r="M248" i="1"/>
  <c r="I248" i="1"/>
  <c r="AO247" i="1"/>
  <c r="AN247" i="1"/>
  <c r="AM247" i="1" s="1"/>
  <c r="R247" i="1" s="1"/>
  <c r="AL247" i="1"/>
  <c r="AK247" i="1"/>
  <c r="AJ247" i="1"/>
  <c r="AI247" i="1"/>
  <c r="X247" i="1"/>
  <c r="W247" i="1"/>
  <c r="V247" i="1"/>
  <c r="O247" i="1"/>
  <c r="J247" i="1"/>
  <c r="AO246" i="1"/>
  <c r="AN246" i="1"/>
  <c r="AM246" i="1" s="1"/>
  <c r="R246" i="1" s="1"/>
  <c r="AL246" i="1"/>
  <c r="AK246" i="1"/>
  <c r="AI246" i="1" s="1"/>
  <c r="AJ246" i="1" s="1"/>
  <c r="X246" i="1"/>
  <c r="W246" i="1"/>
  <c r="S246" i="1"/>
  <c r="T246" i="1" s="1"/>
  <c r="O246" i="1"/>
  <c r="H246" i="1"/>
  <c r="Z246" i="1" s="1"/>
  <c r="AO245" i="1"/>
  <c r="AN245" i="1"/>
  <c r="AL245" i="1"/>
  <c r="AM245" i="1" s="1"/>
  <c r="R245" i="1" s="1"/>
  <c r="AK245" i="1"/>
  <c r="AI245" i="1" s="1"/>
  <c r="I245" i="1" s="1"/>
  <c r="X245" i="1"/>
  <c r="W245" i="1"/>
  <c r="O245" i="1"/>
  <c r="M245" i="1"/>
  <c r="H245" i="1"/>
  <c r="AO244" i="1"/>
  <c r="AN244" i="1"/>
  <c r="AL244" i="1"/>
  <c r="AM244" i="1" s="1"/>
  <c r="R244" i="1" s="1"/>
  <c r="AK244" i="1"/>
  <c r="AI244" i="1"/>
  <c r="J244" i="1" s="1"/>
  <c r="X244" i="1"/>
  <c r="W244" i="1"/>
  <c r="V244" i="1"/>
  <c r="O244" i="1"/>
  <c r="M244" i="1"/>
  <c r="I244" i="1"/>
  <c r="AO243" i="1"/>
  <c r="AN243" i="1"/>
  <c r="AM243" i="1" s="1"/>
  <c r="R243" i="1" s="1"/>
  <c r="AL243" i="1"/>
  <c r="AK243" i="1"/>
  <c r="AJ243" i="1"/>
  <c r="AI243" i="1"/>
  <c r="X243" i="1"/>
  <c r="W243" i="1"/>
  <c r="V243" i="1"/>
  <c r="O243" i="1"/>
  <c r="J243" i="1"/>
  <c r="AO242" i="1"/>
  <c r="AN242" i="1"/>
  <c r="AM242" i="1" s="1"/>
  <c r="R242" i="1" s="1"/>
  <c r="AL242" i="1"/>
  <c r="AK242" i="1"/>
  <c r="AI242" i="1" s="1"/>
  <c r="AJ242" i="1" s="1"/>
  <c r="X242" i="1"/>
  <c r="W242" i="1"/>
  <c r="T242" i="1"/>
  <c r="U242" i="1" s="1"/>
  <c r="Y242" i="1" s="1"/>
  <c r="S242" i="1"/>
  <c r="O242" i="1"/>
  <c r="H242" i="1"/>
  <c r="Z242" i="1" s="1"/>
  <c r="AO241" i="1"/>
  <c r="AN241" i="1"/>
  <c r="AL241" i="1"/>
  <c r="AM241" i="1" s="1"/>
  <c r="R241" i="1" s="1"/>
  <c r="AK241" i="1"/>
  <c r="AI241" i="1" s="1"/>
  <c r="I241" i="1" s="1"/>
  <c r="X241" i="1"/>
  <c r="W241" i="1"/>
  <c r="O241" i="1"/>
  <c r="M241" i="1"/>
  <c r="H241" i="1"/>
  <c r="AO240" i="1"/>
  <c r="AN240" i="1"/>
  <c r="AL240" i="1"/>
  <c r="AM240" i="1" s="1"/>
  <c r="R240" i="1" s="1"/>
  <c r="AK240" i="1"/>
  <c r="AI240" i="1"/>
  <c r="J240" i="1" s="1"/>
  <c r="X240" i="1"/>
  <c r="W240" i="1"/>
  <c r="V240" i="1"/>
  <c r="O240" i="1"/>
  <c r="M240" i="1"/>
  <c r="I240" i="1"/>
  <c r="AO239" i="1"/>
  <c r="AN239" i="1"/>
  <c r="AM239" i="1" s="1"/>
  <c r="R239" i="1" s="1"/>
  <c r="AL239" i="1"/>
  <c r="AK239" i="1"/>
  <c r="AJ239" i="1"/>
  <c r="AI239" i="1"/>
  <c r="X239" i="1"/>
  <c r="W239" i="1"/>
  <c r="V239" i="1"/>
  <c r="O239" i="1"/>
  <c r="J239" i="1"/>
  <c r="AO238" i="1"/>
  <c r="AN238" i="1"/>
  <c r="AM238" i="1" s="1"/>
  <c r="R238" i="1" s="1"/>
  <c r="AL238" i="1"/>
  <c r="AK238" i="1"/>
  <c r="AI238" i="1" s="1"/>
  <c r="AJ238" i="1" s="1"/>
  <c r="X238" i="1"/>
  <c r="W238" i="1"/>
  <c r="S238" i="1"/>
  <c r="T238" i="1" s="1"/>
  <c r="O238" i="1"/>
  <c r="H238" i="1"/>
  <c r="Z238" i="1" s="1"/>
  <c r="AO237" i="1"/>
  <c r="AN237" i="1"/>
  <c r="AL237" i="1"/>
  <c r="AM237" i="1" s="1"/>
  <c r="R237" i="1" s="1"/>
  <c r="AK237" i="1"/>
  <c r="AI237" i="1" s="1"/>
  <c r="I237" i="1" s="1"/>
  <c r="X237" i="1"/>
  <c r="W237" i="1"/>
  <c r="O237" i="1"/>
  <c r="M237" i="1"/>
  <c r="H237" i="1"/>
  <c r="AO236" i="1"/>
  <c r="AN236" i="1"/>
  <c r="AL236" i="1"/>
  <c r="AM236" i="1" s="1"/>
  <c r="R236" i="1" s="1"/>
  <c r="AK236" i="1"/>
  <c r="AI236" i="1"/>
  <c r="J236" i="1" s="1"/>
  <c r="X236" i="1"/>
  <c r="W236" i="1"/>
  <c r="V236" i="1"/>
  <c r="O236" i="1"/>
  <c r="M236" i="1"/>
  <c r="I236" i="1"/>
  <c r="AO235" i="1"/>
  <c r="AN235" i="1"/>
  <c r="AM235" i="1" s="1"/>
  <c r="R235" i="1" s="1"/>
  <c r="AL235" i="1"/>
  <c r="AK235" i="1"/>
  <c r="AJ235" i="1"/>
  <c r="AI235" i="1"/>
  <c r="X235" i="1"/>
  <c r="W235" i="1"/>
  <c r="V235" i="1"/>
  <c r="O235" i="1"/>
  <c r="J235" i="1"/>
  <c r="AO234" i="1"/>
  <c r="AN234" i="1"/>
  <c r="AM234" i="1" s="1"/>
  <c r="R234" i="1" s="1"/>
  <c r="AL234" i="1"/>
  <c r="AK234" i="1"/>
  <c r="AI234" i="1" s="1"/>
  <c r="AJ234" i="1" s="1"/>
  <c r="X234" i="1"/>
  <c r="W234" i="1"/>
  <c r="S234" i="1"/>
  <c r="T234" i="1" s="1"/>
  <c r="O234" i="1"/>
  <c r="H234" i="1"/>
  <c r="Z234" i="1" s="1"/>
  <c r="AO233" i="1"/>
  <c r="AN233" i="1"/>
  <c r="AL233" i="1"/>
  <c r="AM233" i="1" s="1"/>
  <c r="R233" i="1" s="1"/>
  <c r="AK233" i="1"/>
  <c r="AI233" i="1" s="1"/>
  <c r="X233" i="1"/>
  <c r="W233" i="1"/>
  <c r="O233" i="1"/>
  <c r="M233" i="1"/>
  <c r="I233" i="1"/>
  <c r="H233" i="1"/>
  <c r="Z233" i="1" s="1"/>
  <c r="AO232" i="1"/>
  <c r="AN232" i="1"/>
  <c r="AM232" i="1"/>
  <c r="R232" i="1" s="1"/>
  <c r="AL232" i="1"/>
  <c r="AK232" i="1"/>
  <c r="AI232" i="1"/>
  <c r="X232" i="1"/>
  <c r="V232" i="1" s="1"/>
  <c r="W232" i="1"/>
  <c r="O232" i="1"/>
  <c r="J232" i="1"/>
  <c r="AO231" i="1"/>
  <c r="AN231" i="1"/>
  <c r="AM231" i="1" s="1"/>
  <c r="AL231" i="1"/>
  <c r="AK231" i="1"/>
  <c r="AJ231" i="1"/>
  <c r="AI231" i="1"/>
  <c r="H231" i="1" s="1"/>
  <c r="Z231" i="1"/>
  <c r="X231" i="1"/>
  <c r="W231" i="1"/>
  <c r="V231" i="1"/>
  <c r="R231" i="1"/>
  <c r="O231" i="1"/>
  <c r="M231" i="1"/>
  <c r="J231" i="1"/>
  <c r="AO230" i="1"/>
  <c r="AN230" i="1"/>
  <c r="AM230" i="1" s="1"/>
  <c r="R230" i="1" s="1"/>
  <c r="AL230" i="1"/>
  <c r="AK230" i="1"/>
  <c r="AI230" i="1" s="1"/>
  <c r="AJ230" i="1"/>
  <c r="Z230" i="1"/>
  <c r="X230" i="1"/>
  <c r="W230" i="1"/>
  <c r="V230" i="1"/>
  <c r="O230" i="1"/>
  <c r="H230" i="1"/>
  <c r="AO229" i="1"/>
  <c r="AN229" i="1"/>
  <c r="AL229" i="1"/>
  <c r="AM229" i="1" s="1"/>
  <c r="R229" i="1" s="1"/>
  <c r="AK229" i="1"/>
  <c r="AI229" i="1" s="1"/>
  <c r="X229" i="1"/>
  <c r="W229" i="1"/>
  <c r="V229" i="1" s="1"/>
  <c r="O229" i="1"/>
  <c r="M229" i="1"/>
  <c r="I229" i="1"/>
  <c r="H229" i="1"/>
  <c r="AO228" i="1"/>
  <c r="AN228" i="1"/>
  <c r="AL228" i="1"/>
  <c r="AM228" i="1" s="1"/>
  <c r="R228" i="1" s="1"/>
  <c r="AK228" i="1"/>
  <c r="AI228" i="1"/>
  <c r="X228" i="1"/>
  <c r="W228" i="1"/>
  <c r="V228" i="1"/>
  <c r="O228" i="1"/>
  <c r="M228" i="1"/>
  <c r="J228" i="1"/>
  <c r="I228" i="1"/>
  <c r="AO227" i="1"/>
  <c r="AN227" i="1"/>
  <c r="AM227" i="1"/>
  <c r="R227" i="1" s="1"/>
  <c r="AL227" i="1"/>
  <c r="AK227" i="1"/>
  <c r="AI227" i="1"/>
  <c r="X227" i="1"/>
  <c r="W227" i="1"/>
  <c r="V227" i="1"/>
  <c r="O227" i="1"/>
  <c r="AO226" i="1"/>
  <c r="AN226" i="1"/>
  <c r="AM226" i="1" s="1"/>
  <c r="R226" i="1" s="1"/>
  <c r="AL226" i="1"/>
  <c r="AK226" i="1"/>
  <c r="AI226" i="1" s="1"/>
  <c r="AJ226" i="1"/>
  <c r="X226" i="1"/>
  <c r="W226" i="1"/>
  <c r="V226" i="1" s="1"/>
  <c r="O226" i="1"/>
  <c r="H226" i="1"/>
  <c r="Z226" i="1" s="1"/>
  <c r="AO225" i="1"/>
  <c r="AN225" i="1"/>
  <c r="AL225" i="1"/>
  <c r="AM225" i="1" s="1"/>
  <c r="R225" i="1" s="1"/>
  <c r="AK225" i="1"/>
  <c r="AI225" i="1" s="1"/>
  <c r="X225" i="1"/>
  <c r="W225" i="1"/>
  <c r="V225" i="1" s="1"/>
  <c r="O225" i="1"/>
  <c r="M225" i="1"/>
  <c r="I225" i="1"/>
  <c r="H225" i="1"/>
  <c r="AO224" i="1"/>
  <c r="AN224" i="1"/>
  <c r="AM224" i="1"/>
  <c r="R224" i="1" s="1"/>
  <c r="AL224" i="1"/>
  <c r="AK224" i="1"/>
  <c r="AI224" i="1"/>
  <c r="AJ224" i="1" s="1"/>
  <c r="X224" i="1"/>
  <c r="V224" i="1" s="1"/>
  <c r="W224" i="1"/>
  <c r="O224" i="1"/>
  <c r="J224" i="1"/>
  <c r="I224" i="1"/>
  <c r="AO223" i="1"/>
  <c r="AN223" i="1"/>
  <c r="AM223" i="1" s="1"/>
  <c r="R223" i="1" s="1"/>
  <c r="AL223" i="1"/>
  <c r="AK223" i="1"/>
  <c r="AJ223" i="1"/>
  <c r="AI223" i="1"/>
  <c r="X223" i="1"/>
  <c r="W223" i="1"/>
  <c r="V223" i="1"/>
  <c r="O223" i="1"/>
  <c r="J223" i="1"/>
  <c r="AO222" i="1"/>
  <c r="AN222" i="1"/>
  <c r="AM222" i="1" s="1"/>
  <c r="R222" i="1" s="1"/>
  <c r="AL222" i="1"/>
  <c r="AK222" i="1"/>
  <c r="AJ222" i="1"/>
  <c r="AI222" i="1"/>
  <c r="Z222" i="1"/>
  <c r="X222" i="1"/>
  <c r="V222" i="1" s="1"/>
  <c r="W222" i="1"/>
  <c r="O222" i="1"/>
  <c r="S222" i="1" s="1"/>
  <c r="T222" i="1" s="1"/>
  <c r="J222" i="1"/>
  <c r="H222" i="1"/>
  <c r="AO221" i="1"/>
  <c r="AN221" i="1"/>
  <c r="AL221" i="1"/>
  <c r="AM221" i="1" s="1"/>
  <c r="R221" i="1" s="1"/>
  <c r="AK221" i="1"/>
  <c r="AI221" i="1" s="1"/>
  <c r="X221" i="1"/>
  <c r="W221" i="1"/>
  <c r="V221" i="1" s="1"/>
  <c r="O221" i="1"/>
  <c r="AO220" i="1"/>
  <c r="AN220" i="1"/>
  <c r="AL220" i="1"/>
  <c r="AM220" i="1" s="1"/>
  <c r="R220" i="1" s="1"/>
  <c r="AK220" i="1"/>
  <c r="AI220" i="1" s="1"/>
  <c r="X220" i="1"/>
  <c r="W220" i="1"/>
  <c r="V220" i="1"/>
  <c r="O220" i="1"/>
  <c r="M220" i="1"/>
  <c r="AO219" i="1"/>
  <c r="AN219" i="1"/>
  <c r="AL219" i="1"/>
  <c r="AM219" i="1" s="1"/>
  <c r="AK219" i="1"/>
  <c r="AI219" i="1"/>
  <c r="H219" i="1" s="1"/>
  <c r="X219" i="1"/>
  <c r="W219" i="1"/>
  <c r="V219" i="1" s="1"/>
  <c r="S219" i="1"/>
  <c r="T219" i="1" s="1"/>
  <c r="R219" i="1"/>
  <c r="O219" i="1"/>
  <c r="M219" i="1"/>
  <c r="J219" i="1"/>
  <c r="I219" i="1"/>
  <c r="AO218" i="1"/>
  <c r="R218" i="1" s="1"/>
  <c r="AN218" i="1"/>
  <c r="AM218" i="1"/>
  <c r="AL218" i="1"/>
  <c r="AK218" i="1"/>
  <c r="AI218" i="1" s="1"/>
  <c r="X218" i="1"/>
  <c r="W218" i="1"/>
  <c r="V218" i="1"/>
  <c r="O218" i="1"/>
  <c r="AO217" i="1"/>
  <c r="AN217" i="1"/>
  <c r="AL217" i="1"/>
  <c r="AK217" i="1"/>
  <c r="AI217" i="1" s="1"/>
  <c r="J217" i="1" s="1"/>
  <c r="AJ217" i="1"/>
  <c r="X217" i="1"/>
  <c r="W217" i="1"/>
  <c r="O217" i="1"/>
  <c r="M217" i="1"/>
  <c r="I217" i="1"/>
  <c r="H217" i="1"/>
  <c r="AO216" i="1"/>
  <c r="AN216" i="1"/>
  <c r="AL216" i="1"/>
  <c r="AM216" i="1" s="1"/>
  <c r="R216" i="1" s="1"/>
  <c r="AK216" i="1"/>
  <c r="AI216" i="1"/>
  <c r="AJ216" i="1" s="1"/>
  <c r="X216" i="1"/>
  <c r="V216" i="1" s="1"/>
  <c r="W216" i="1"/>
  <c r="O216" i="1"/>
  <c r="J216" i="1"/>
  <c r="I216" i="1"/>
  <c r="AO215" i="1"/>
  <c r="AN215" i="1"/>
  <c r="AM215" i="1"/>
  <c r="R215" i="1" s="1"/>
  <c r="AL215" i="1"/>
  <c r="AK215" i="1"/>
  <c r="AI215" i="1"/>
  <c r="X215" i="1"/>
  <c r="W215" i="1"/>
  <c r="V215" i="1"/>
  <c r="O215" i="1"/>
  <c r="AO214" i="1"/>
  <c r="AN214" i="1"/>
  <c r="AM214" i="1" s="1"/>
  <c r="R214" i="1" s="1"/>
  <c r="AL214" i="1"/>
  <c r="AK214" i="1"/>
  <c r="AJ214" i="1"/>
  <c r="AI214" i="1"/>
  <c r="X214" i="1"/>
  <c r="V214" i="1" s="1"/>
  <c r="W214" i="1"/>
  <c r="O214" i="1"/>
  <c r="J214" i="1"/>
  <c r="AO213" i="1"/>
  <c r="AN213" i="1"/>
  <c r="AL213" i="1"/>
  <c r="AM213" i="1" s="1"/>
  <c r="R213" i="1" s="1"/>
  <c r="AK213" i="1"/>
  <c r="AI213" i="1" s="1"/>
  <c r="X213" i="1"/>
  <c r="W213" i="1"/>
  <c r="V213" i="1" s="1"/>
  <c r="O213" i="1"/>
  <c r="AO212" i="1"/>
  <c r="AN212" i="1"/>
  <c r="AL212" i="1"/>
  <c r="AM212" i="1" s="1"/>
  <c r="AK212" i="1"/>
  <c r="AI212" i="1"/>
  <c r="X212" i="1"/>
  <c r="W212" i="1"/>
  <c r="V212" i="1"/>
  <c r="O212" i="1"/>
  <c r="H212" i="1"/>
  <c r="Z212" i="1" s="1"/>
  <c r="AO211" i="1"/>
  <c r="AN211" i="1"/>
  <c r="AL211" i="1"/>
  <c r="AM211" i="1" s="1"/>
  <c r="R211" i="1" s="1"/>
  <c r="AK211" i="1"/>
  <c r="AI211" i="1"/>
  <c r="H211" i="1" s="1"/>
  <c r="X211" i="1"/>
  <c r="W211" i="1"/>
  <c r="V211" i="1" s="1"/>
  <c r="O211" i="1"/>
  <c r="M211" i="1"/>
  <c r="J211" i="1"/>
  <c r="I211" i="1"/>
  <c r="AO210" i="1"/>
  <c r="AN210" i="1"/>
  <c r="AM210" i="1"/>
  <c r="AL210" i="1"/>
  <c r="AK210" i="1"/>
  <c r="AI210" i="1" s="1"/>
  <c r="X210" i="1"/>
  <c r="W210" i="1"/>
  <c r="V210" i="1" s="1"/>
  <c r="R210" i="1"/>
  <c r="O210" i="1"/>
  <c r="AO209" i="1"/>
  <c r="AN209" i="1"/>
  <c r="AL209" i="1"/>
  <c r="AK209" i="1"/>
  <c r="AI209" i="1" s="1"/>
  <c r="J209" i="1" s="1"/>
  <c r="AJ209" i="1"/>
  <c r="X209" i="1"/>
  <c r="W209" i="1"/>
  <c r="O209" i="1"/>
  <c r="M209" i="1"/>
  <c r="I209" i="1"/>
  <c r="H209" i="1"/>
  <c r="AO208" i="1"/>
  <c r="AN208" i="1"/>
  <c r="AM208" i="1"/>
  <c r="R208" i="1" s="1"/>
  <c r="AL208" i="1"/>
  <c r="AK208" i="1"/>
  <c r="AI208" i="1"/>
  <c r="AJ208" i="1" s="1"/>
  <c r="X208" i="1"/>
  <c r="V208" i="1" s="1"/>
  <c r="W208" i="1"/>
  <c r="O208" i="1"/>
  <c r="J208" i="1"/>
  <c r="I208" i="1"/>
  <c r="AO207" i="1"/>
  <c r="AN207" i="1"/>
  <c r="AM207" i="1" s="1"/>
  <c r="R207" i="1" s="1"/>
  <c r="AL207" i="1"/>
  <c r="AK207" i="1"/>
  <c r="AJ207" i="1"/>
  <c r="AI207" i="1"/>
  <c r="X207" i="1"/>
  <c r="W207" i="1"/>
  <c r="V207" i="1"/>
  <c r="O207" i="1"/>
  <c r="J207" i="1"/>
  <c r="AO206" i="1"/>
  <c r="AN206" i="1"/>
  <c r="AM206" i="1" s="1"/>
  <c r="R206" i="1" s="1"/>
  <c r="S206" i="1" s="1"/>
  <c r="T206" i="1" s="1"/>
  <c r="AL206" i="1"/>
  <c r="AK206" i="1"/>
  <c r="AJ206" i="1"/>
  <c r="AI206" i="1"/>
  <c r="X206" i="1"/>
  <c r="V206" i="1" s="1"/>
  <c r="W206" i="1"/>
  <c r="O206" i="1"/>
  <c r="J206" i="1"/>
  <c r="H206" i="1"/>
  <c r="AO205" i="1"/>
  <c r="AN205" i="1"/>
  <c r="AL205" i="1"/>
  <c r="AM205" i="1" s="1"/>
  <c r="R205" i="1" s="1"/>
  <c r="AK205" i="1"/>
  <c r="AI205" i="1" s="1"/>
  <c r="X205" i="1"/>
  <c r="W205" i="1"/>
  <c r="V205" i="1" s="1"/>
  <c r="O205" i="1"/>
  <c r="AO204" i="1"/>
  <c r="AN204" i="1"/>
  <c r="AL204" i="1"/>
  <c r="AM204" i="1" s="1"/>
  <c r="R204" i="1" s="1"/>
  <c r="AK204" i="1"/>
  <c r="AI204" i="1" s="1"/>
  <c r="X204" i="1"/>
  <c r="W204" i="1"/>
  <c r="V204" i="1"/>
  <c r="O204" i="1"/>
  <c r="M204" i="1"/>
  <c r="AO203" i="1"/>
  <c r="AN203" i="1"/>
  <c r="AL203" i="1"/>
  <c r="AM203" i="1" s="1"/>
  <c r="AK203" i="1"/>
  <c r="AI203" i="1"/>
  <c r="H203" i="1" s="1"/>
  <c r="X203" i="1"/>
  <c r="W203" i="1"/>
  <c r="V203" i="1" s="1"/>
  <c r="S203" i="1"/>
  <c r="T203" i="1" s="1"/>
  <c r="R203" i="1"/>
  <c r="O203" i="1"/>
  <c r="M203" i="1"/>
  <c r="J203" i="1"/>
  <c r="I203" i="1"/>
  <c r="AO202" i="1"/>
  <c r="R202" i="1" s="1"/>
  <c r="AN202" i="1"/>
  <c r="AM202" i="1"/>
  <c r="AL202" i="1"/>
  <c r="AK202" i="1"/>
  <c r="AI202" i="1" s="1"/>
  <c r="X202" i="1"/>
  <c r="W202" i="1"/>
  <c r="V202" i="1" s="1"/>
  <c r="O202" i="1"/>
  <c r="AO201" i="1"/>
  <c r="AN201" i="1"/>
  <c r="AL201" i="1"/>
  <c r="AK201" i="1"/>
  <c r="AI201" i="1" s="1"/>
  <c r="J201" i="1" s="1"/>
  <c r="AJ201" i="1"/>
  <c r="X201" i="1"/>
  <c r="W201" i="1"/>
  <c r="O201" i="1"/>
  <c r="M201" i="1"/>
  <c r="I201" i="1"/>
  <c r="H201" i="1"/>
  <c r="AO200" i="1"/>
  <c r="AN200" i="1"/>
  <c r="AM200" i="1"/>
  <c r="R200" i="1" s="1"/>
  <c r="AL200" i="1"/>
  <c r="AK200" i="1"/>
  <c r="AI200" i="1"/>
  <c r="AJ200" i="1" s="1"/>
  <c r="X200" i="1"/>
  <c r="V200" i="1" s="1"/>
  <c r="W200" i="1"/>
  <c r="O200" i="1"/>
  <c r="J200" i="1"/>
  <c r="I200" i="1"/>
  <c r="AO199" i="1"/>
  <c r="AN199" i="1"/>
  <c r="AM199" i="1"/>
  <c r="R199" i="1" s="1"/>
  <c r="AL199" i="1"/>
  <c r="AK199" i="1"/>
  <c r="AI199" i="1"/>
  <c r="J199" i="1" s="1"/>
  <c r="X199" i="1"/>
  <c r="W199" i="1"/>
  <c r="V199" i="1"/>
  <c r="O199" i="1"/>
  <c r="I199" i="1"/>
  <c r="AO198" i="1"/>
  <c r="AN198" i="1"/>
  <c r="AM198" i="1"/>
  <c r="R198" i="1" s="1"/>
  <c r="AL198" i="1"/>
  <c r="AK198" i="1"/>
  <c r="AI198" i="1"/>
  <c r="X198" i="1"/>
  <c r="W198" i="1"/>
  <c r="V198" i="1" s="1"/>
  <c r="O198" i="1"/>
  <c r="AO197" i="1"/>
  <c r="AN197" i="1"/>
  <c r="AL197" i="1"/>
  <c r="AK197" i="1"/>
  <c r="AI197" i="1" s="1"/>
  <c r="AJ197" i="1"/>
  <c r="X197" i="1"/>
  <c r="W197" i="1"/>
  <c r="V197" i="1" s="1"/>
  <c r="O197" i="1"/>
  <c r="H197" i="1"/>
  <c r="Z197" i="1" s="1"/>
  <c r="AO196" i="1"/>
  <c r="AN196" i="1"/>
  <c r="AL196" i="1"/>
  <c r="AM196" i="1" s="1"/>
  <c r="AK196" i="1"/>
  <c r="AI196" i="1" s="1"/>
  <c r="X196" i="1"/>
  <c r="V196" i="1" s="1"/>
  <c r="W196" i="1"/>
  <c r="O196" i="1"/>
  <c r="M196" i="1"/>
  <c r="I196" i="1"/>
  <c r="H196" i="1"/>
  <c r="Z196" i="1" s="1"/>
  <c r="AO195" i="1"/>
  <c r="AN195" i="1"/>
  <c r="AM195" i="1"/>
  <c r="R195" i="1" s="1"/>
  <c r="AL195" i="1"/>
  <c r="AK195" i="1"/>
  <c r="AI195" i="1"/>
  <c r="X195" i="1"/>
  <c r="W195" i="1"/>
  <c r="V195" i="1"/>
  <c r="O195" i="1"/>
  <c r="M195" i="1"/>
  <c r="J195" i="1"/>
  <c r="I195" i="1"/>
  <c r="AO194" i="1"/>
  <c r="AN194" i="1"/>
  <c r="AM194" i="1"/>
  <c r="R194" i="1" s="1"/>
  <c r="AL194" i="1"/>
  <c r="AK194" i="1"/>
  <c r="AI194" i="1"/>
  <c r="X194" i="1"/>
  <c r="W194" i="1"/>
  <c r="V194" i="1"/>
  <c r="O194" i="1"/>
  <c r="AO193" i="1"/>
  <c r="AN193" i="1"/>
  <c r="AL193" i="1"/>
  <c r="AK193" i="1"/>
  <c r="AI193" i="1" s="1"/>
  <c r="AJ193" i="1"/>
  <c r="X193" i="1"/>
  <c r="W193" i="1"/>
  <c r="V193" i="1" s="1"/>
  <c r="O193" i="1"/>
  <c r="H193" i="1"/>
  <c r="Z193" i="1" s="1"/>
  <c r="AO192" i="1"/>
  <c r="AN192" i="1"/>
  <c r="AL192" i="1"/>
  <c r="AM192" i="1" s="1"/>
  <c r="AK192" i="1"/>
  <c r="AI192" i="1" s="1"/>
  <c r="X192" i="1"/>
  <c r="V192" i="1" s="1"/>
  <c r="W192" i="1"/>
  <c r="O192" i="1"/>
  <c r="M192" i="1"/>
  <c r="I192" i="1"/>
  <c r="H192" i="1"/>
  <c r="Z192" i="1" s="1"/>
  <c r="AO191" i="1"/>
  <c r="AN191" i="1"/>
  <c r="AL191" i="1"/>
  <c r="AM191" i="1" s="1"/>
  <c r="R191" i="1" s="1"/>
  <c r="AK191" i="1"/>
  <c r="AI191" i="1"/>
  <c r="X191" i="1"/>
  <c r="W191" i="1"/>
  <c r="V191" i="1"/>
  <c r="O191" i="1"/>
  <c r="M191" i="1"/>
  <c r="J191" i="1"/>
  <c r="I191" i="1"/>
  <c r="AO190" i="1"/>
  <c r="AN190" i="1"/>
  <c r="AM190" i="1"/>
  <c r="R190" i="1" s="1"/>
  <c r="AL190" i="1"/>
  <c r="AK190" i="1"/>
  <c r="AI190" i="1"/>
  <c r="X190" i="1"/>
  <c r="W190" i="1"/>
  <c r="V190" i="1" s="1"/>
  <c r="O190" i="1"/>
  <c r="AO189" i="1"/>
  <c r="AN189" i="1"/>
  <c r="AL189" i="1"/>
  <c r="AK189" i="1"/>
  <c r="AI189" i="1" s="1"/>
  <c r="AJ189" i="1"/>
  <c r="X189" i="1"/>
  <c r="W189" i="1"/>
  <c r="V189" i="1" s="1"/>
  <c r="O189" i="1"/>
  <c r="H189" i="1"/>
  <c r="Z189" i="1" s="1"/>
  <c r="AO188" i="1"/>
  <c r="AN188" i="1"/>
  <c r="AL188" i="1"/>
  <c r="AM188" i="1" s="1"/>
  <c r="AK188" i="1"/>
  <c r="AI188" i="1" s="1"/>
  <c r="X188" i="1"/>
  <c r="V188" i="1" s="1"/>
  <c r="W188" i="1"/>
  <c r="O188" i="1"/>
  <c r="M188" i="1"/>
  <c r="I188" i="1"/>
  <c r="H188" i="1"/>
  <c r="Z188" i="1" s="1"/>
  <c r="AO187" i="1"/>
  <c r="AN187" i="1"/>
  <c r="AM187" i="1"/>
  <c r="R187" i="1" s="1"/>
  <c r="AL187" i="1"/>
  <c r="AK187" i="1"/>
  <c r="AI187" i="1"/>
  <c r="X187" i="1"/>
  <c r="W187" i="1"/>
  <c r="V187" i="1"/>
  <c r="O187" i="1"/>
  <c r="M187" i="1"/>
  <c r="J187" i="1"/>
  <c r="I187" i="1"/>
  <c r="AO186" i="1"/>
  <c r="AN186" i="1"/>
  <c r="AM186" i="1"/>
  <c r="R186" i="1" s="1"/>
  <c r="AL186" i="1"/>
  <c r="AK186" i="1"/>
  <c r="AI186" i="1"/>
  <c r="X186" i="1"/>
  <c r="W186" i="1"/>
  <c r="V186" i="1"/>
  <c r="O186" i="1"/>
  <c r="AO185" i="1"/>
  <c r="AN185" i="1"/>
  <c r="AL185" i="1"/>
  <c r="AK185" i="1"/>
  <c r="AI185" i="1" s="1"/>
  <c r="AJ185" i="1"/>
  <c r="X185" i="1"/>
  <c r="W185" i="1"/>
  <c r="V185" i="1" s="1"/>
  <c r="O185" i="1"/>
  <c r="H185" i="1"/>
  <c r="Z185" i="1" s="1"/>
  <c r="AO184" i="1"/>
  <c r="AN184" i="1"/>
  <c r="AL184" i="1"/>
  <c r="AM184" i="1" s="1"/>
  <c r="AK184" i="1"/>
  <c r="AI184" i="1" s="1"/>
  <c r="X184" i="1"/>
  <c r="V184" i="1" s="1"/>
  <c r="W184" i="1"/>
  <c r="O184" i="1"/>
  <c r="M184" i="1"/>
  <c r="I184" i="1"/>
  <c r="H184" i="1"/>
  <c r="Z184" i="1" s="1"/>
  <c r="AO183" i="1"/>
  <c r="AN183" i="1"/>
  <c r="AL183" i="1"/>
  <c r="AM183" i="1" s="1"/>
  <c r="R183" i="1" s="1"/>
  <c r="AK183" i="1"/>
  <c r="AI183" i="1"/>
  <c r="X183" i="1"/>
  <c r="W183" i="1"/>
  <c r="V183" i="1"/>
  <c r="O183" i="1"/>
  <c r="M183" i="1"/>
  <c r="J183" i="1"/>
  <c r="I183" i="1"/>
  <c r="AO182" i="1"/>
  <c r="AN182" i="1"/>
  <c r="AM182" i="1"/>
  <c r="R182" i="1" s="1"/>
  <c r="AL182" i="1"/>
  <c r="AK182" i="1"/>
  <c r="AI182" i="1"/>
  <c r="X182" i="1"/>
  <c r="W182" i="1"/>
  <c r="V182" i="1" s="1"/>
  <c r="O182" i="1"/>
  <c r="AO181" i="1"/>
  <c r="AN181" i="1"/>
  <c r="AL181" i="1"/>
  <c r="AK181" i="1"/>
  <c r="AI181" i="1" s="1"/>
  <c r="AJ181" i="1"/>
  <c r="X181" i="1"/>
  <c r="W181" i="1"/>
  <c r="V181" i="1" s="1"/>
  <c r="O181" i="1"/>
  <c r="H181" i="1"/>
  <c r="Z181" i="1" s="1"/>
  <c r="AO180" i="1"/>
  <c r="AN180" i="1"/>
  <c r="AL180" i="1"/>
  <c r="AM180" i="1" s="1"/>
  <c r="AK180" i="1"/>
  <c r="AI180" i="1" s="1"/>
  <c r="X180" i="1"/>
  <c r="V180" i="1" s="1"/>
  <c r="W180" i="1"/>
  <c r="O180" i="1"/>
  <c r="M180" i="1"/>
  <c r="I180" i="1"/>
  <c r="H180" i="1"/>
  <c r="Z180" i="1" s="1"/>
  <c r="AO179" i="1"/>
  <c r="AN179" i="1"/>
  <c r="AM179" i="1"/>
  <c r="R179" i="1" s="1"/>
  <c r="AL179" i="1"/>
  <c r="AK179" i="1"/>
  <c r="AI179" i="1"/>
  <c r="X179" i="1"/>
  <c r="W179" i="1"/>
  <c r="V179" i="1"/>
  <c r="O179" i="1"/>
  <c r="M179" i="1"/>
  <c r="J179" i="1"/>
  <c r="I179" i="1"/>
  <c r="AO178" i="1"/>
  <c r="AN178" i="1"/>
  <c r="AM178" i="1"/>
  <c r="R178" i="1" s="1"/>
  <c r="AL178" i="1"/>
  <c r="AK178" i="1"/>
  <c r="AI178" i="1"/>
  <c r="X178" i="1"/>
  <c r="W178" i="1"/>
  <c r="V178" i="1"/>
  <c r="O178" i="1"/>
  <c r="AO177" i="1"/>
  <c r="AN177" i="1"/>
  <c r="AL177" i="1"/>
  <c r="AK177" i="1"/>
  <c r="AI177" i="1" s="1"/>
  <c r="AJ177" i="1"/>
  <c r="X177" i="1"/>
  <c r="W177" i="1"/>
  <c r="V177" i="1" s="1"/>
  <c r="O177" i="1"/>
  <c r="H177" i="1"/>
  <c r="Z177" i="1" s="1"/>
  <c r="AO176" i="1"/>
  <c r="AN176" i="1"/>
  <c r="AL176" i="1"/>
  <c r="AM176" i="1" s="1"/>
  <c r="AK176" i="1"/>
  <c r="AI176" i="1" s="1"/>
  <c r="X176" i="1"/>
  <c r="V176" i="1" s="1"/>
  <c r="W176" i="1"/>
  <c r="O176" i="1"/>
  <c r="M176" i="1"/>
  <c r="I176" i="1"/>
  <c r="H176" i="1"/>
  <c r="Z176" i="1" s="1"/>
  <c r="AO175" i="1"/>
  <c r="AN175" i="1"/>
  <c r="AL175" i="1"/>
  <c r="AM175" i="1" s="1"/>
  <c r="R175" i="1" s="1"/>
  <c r="AK175" i="1"/>
  <c r="AI175" i="1"/>
  <c r="X175" i="1"/>
  <c r="W175" i="1"/>
  <c r="V175" i="1"/>
  <c r="O175" i="1"/>
  <c r="M175" i="1"/>
  <c r="J175" i="1"/>
  <c r="I175" i="1"/>
  <c r="AO174" i="1"/>
  <c r="AN174" i="1"/>
  <c r="AM174" i="1"/>
  <c r="R174" i="1" s="1"/>
  <c r="AL174" i="1"/>
  <c r="AK174" i="1"/>
  <c r="AI174" i="1"/>
  <c r="X174" i="1"/>
  <c r="W174" i="1"/>
  <c r="V174" i="1" s="1"/>
  <c r="O174" i="1"/>
  <c r="AO173" i="1"/>
  <c r="AN173" i="1"/>
  <c r="AL173" i="1"/>
  <c r="AK173" i="1"/>
  <c r="AI173" i="1" s="1"/>
  <c r="AJ173" i="1"/>
  <c r="X173" i="1"/>
  <c r="W173" i="1"/>
  <c r="V173" i="1" s="1"/>
  <c r="O173" i="1"/>
  <c r="H173" i="1"/>
  <c r="Z173" i="1" s="1"/>
  <c r="AO172" i="1"/>
  <c r="AN172" i="1"/>
  <c r="AL172" i="1"/>
  <c r="AM172" i="1" s="1"/>
  <c r="AK172" i="1"/>
  <c r="AI172" i="1" s="1"/>
  <c r="X172" i="1"/>
  <c r="V172" i="1" s="1"/>
  <c r="W172" i="1"/>
  <c r="O172" i="1"/>
  <c r="M172" i="1"/>
  <c r="I172" i="1"/>
  <c r="H172" i="1"/>
  <c r="Z172" i="1" s="1"/>
  <c r="AO171" i="1"/>
  <c r="AN171" i="1"/>
  <c r="AM171" i="1"/>
  <c r="R171" i="1" s="1"/>
  <c r="AL171" i="1"/>
  <c r="AK171" i="1"/>
  <c r="AI171" i="1"/>
  <c r="X171" i="1"/>
  <c r="W171" i="1"/>
  <c r="V171" i="1"/>
  <c r="O171" i="1"/>
  <c r="M171" i="1"/>
  <c r="J171" i="1"/>
  <c r="I171" i="1"/>
  <c r="AO170" i="1"/>
  <c r="AN170" i="1"/>
  <c r="AM170" i="1"/>
  <c r="R170" i="1" s="1"/>
  <c r="AL170" i="1"/>
  <c r="AK170" i="1"/>
  <c r="AI170" i="1"/>
  <c r="X170" i="1"/>
  <c r="W170" i="1"/>
  <c r="V170" i="1"/>
  <c r="O170" i="1"/>
  <c r="AO169" i="1"/>
  <c r="AN169" i="1"/>
  <c r="AL169" i="1"/>
  <c r="AK169" i="1"/>
  <c r="AI169" i="1" s="1"/>
  <c r="AJ169" i="1"/>
  <c r="X169" i="1"/>
  <c r="W169" i="1"/>
  <c r="V169" i="1" s="1"/>
  <c r="O169" i="1"/>
  <c r="H169" i="1"/>
  <c r="Z169" i="1" s="1"/>
  <c r="AO168" i="1"/>
  <c r="AN168" i="1"/>
  <c r="AL168" i="1"/>
  <c r="AM168" i="1" s="1"/>
  <c r="AK168" i="1"/>
  <c r="AI168" i="1" s="1"/>
  <c r="X168" i="1"/>
  <c r="V168" i="1" s="1"/>
  <c r="W168" i="1"/>
  <c r="O168" i="1"/>
  <c r="I168" i="1"/>
  <c r="H168" i="1"/>
  <c r="Z168" i="1" s="1"/>
  <c r="AO167" i="1"/>
  <c r="AN167" i="1"/>
  <c r="AM167" i="1"/>
  <c r="R167" i="1" s="1"/>
  <c r="AL167" i="1"/>
  <c r="AK167" i="1"/>
  <c r="AI167" i="1"/>
  <c r="X167" i="1"/>
  <c r="W167" i="1"/>
  <c r="V167" i="1"/>
  <c r="O167" i="1"/>
  <c r="M167" i="1"/>
  <c r="J167" i="1"/>
  <c r="I167" i="1"/>
  <c r="AO166" i="1"/>
  <c r="AN166" i="1"/>
  <c r="AM166" i="1"/>
  <c r="R166" i="1" s="1"/>
  <c r="AL166" i="1"/>
  <c r="AK166" i="1"/>
  <c r="AI166" i="1"/>
  <c r="X166" i="1"/>
  <c r="W166" i="1"/>
  <c r="V166" i="1"/>
  <c r="O166" i="1"/>
  <c r="AO165" i="1"/>
  <c r="AN165" i="1"/>
  <c r="AL165" i="1"/>
  <c r="AK165" i="1"/>
  <c r="AI165" i="1" s="1"/>
  <c r="AJ165" i="1"/>
  <c r="X165" i="1"/>
  <c r="W165" i="1"/>
  <c r="V165" i="1" s="1"/>
  <c r="O165" i="1"/>
  <c r="H165" i="1"/>
  <c r="Z165" i="1" s="1"/>
  <c r="AO164" i="1"/>
  <c r="AN164" i="1"/>
  <c r="AL164" i="1"/>
  <c r="AM164" i="1" s="1"/>
  <c r="AK164" i="1"/>
  <c r="AI164" i="1" s="1"/>
  <c r="X164" i="1"/>
  <c r="V164" i="1" s="1"/>
  <c r="W164" i="1"/>
  <c r="O164" i="1"/>
  <c r="I164" i="1"/>
  <c r="H164" i="1"/>
  <c r="Z164" i="1" s="1"/>
  <c r="AO163" i="1"/>
  <c r="AN163" i="1"/>
  <c r="AL163" i="1"/>
  <c r="AM163" i="1" s="1"/>
  <c r="R163" i="1" s="1"/>
  <c r="AK163" i="1"/>
  <c r="AI163" i="1"/>
  <c r="X163" i="1"/>
  <c r="W163" i="1"/>
  <c r="V163" i="1"/>
  <c r="O163" i="1"/>
  <c r="M163" i="1"/>
  <c r="J163" i="1"/>
  <c r="I163" i="1"/>
  <c r="AO162" i="1"/>
  <c r="AN162" i="1"/>
  <c r="AM162" i="1"/>
  <c r="R162" i="1" s="1"/>
  <c r="AL162" i="1"/>
  <c r="AK162" i="1"/>
  <c r="AI162" i="1"/>
  <c r="X162" i="1"/>
  <c r="W162" i="1"/>
  <c r="V162" i="1" s="1"/>
  <c r="O162" i="1"/>
  <c r="AO161" i="1"/>
  <c r="AN161" i="1"/>
  <c r="AL161" i="1"/>
  <c r="AK161" i="1"/>
  <c r="AI161" i="1" s="1"/>
  <c r="AJ161" i="1"/>
  <c r="X161" i="1"/>
  <c r="W161" i="1"/>
  <c r="V161" i="1" s="1"/>
  <c r="O161" i="1"/>
  <c r="H161" i="1"/>
  <c r="Z161" i="1" s="1"/>
  <c r="AO160" i="1"/>
  <c r="AN160" i="1"/>
  <c r="AL160" i="1"/>
  <c r="AM160" i="1" s="1"/>
  <c r="AK160" i="1"/>
  <c r="AI160" i="1" s="1"/>
  <c r="X160" i="1"/>
  <c r="V160" i="1" s="1"/>
  <c r="W160" i="1"/>
  <c r="O160" i="1"/>
  <c r="I160" i="1"/>
  <c r="H160" i="1"/>
  <c r="Z160" i="1" s="1"/>
  <c r="AO159" i="1"/>
  <c r="AN159" i="1"/>
  <c r="AL159" i="1"/>
  <c r="AM159" i="1" s="1"/>
  <c r="R159" i="1" s="1"/>
  <c r="AK159" i="1"/>
  <c r="AI159" i="1"/>
  <c r="X159" i="1"/>
  <c r="W159" i="1"/>
  <c r="V159" i="1"/>
  <c r="O159" i="1"/>
  <c r="M159" i="1"/>
  <c r="J159" i="1"/>
  <c r="I159" i="1"/>
  <c r="AO158" i="1"/>
  <c r="AN158" i="1"/>
  <c r="AM158" i="1"/>
  <c r="R158" i="1" s="1"/>
  <c r="AL158" i="1"/>
  <c r="AK158" i="1"/>
  <c r="AI158" i="1"/>
  <c r="X158" i="1"/>
  <c r="W158" i="1"/>
  <c r="V158" i="1" s="1"/>
  <c r="O158" i="1"/>
  <c r="AO157" i="1"/>
  <c r="AN157" i="1"/>
  <c r="AL157" i="1"/>
  <c r="AK157" i="1"/>
  <c r="AI157" i="1" s="1"/>
  <c r="AJ157" i="1"/>
  <c r="X157" i="1"/>
  <c r="W157" i="1"/>
  <c r="V157" i="1" s="1"/>
  <c r="O157" i="1"/>
  <c r="H157" i="1"/>
  <c r="Z157" i="1" s="1"/>
  <c r="AO156" i="1"/>
  <c r="AN156" i="1"/>
  <c r="AL156" i="1"/>
  <c r="AM156" i="1" s="1"/>
  <c r="AK156" i="1"/>
  <c r="AI156" i="1" s="1"/>
  <c r="X156" i="1"/>
  <c r="V156" i="1" s="1"/>
  <c r="W156" i="1"/>
  <c r="O156" i="1"/>
  <c r="I156" i="1"/>
  <c r="H156" i="1"/>
  <c r="Z156" i="1" s="1"/>
  <c r="AO155" i="1"/>
  <c r="AN155" i="1"/>
  <c r="AM155" i="1"/>
  <c r="R155" i="1" s="1"/>
  <c r="AL155" i="1"/>
  <c r="AK155" i="1"/>
  <c r="AI155" i="1"/>
  <c r="X155" i="1"/>
  <c r="W155" i="1"/>
  <c r="V155" i="1"/>
  <c r="O155" i="1"/>
  <c r="M155" i="1"/>
  <c r="J155" i="1"/>
  <c r="I155" i="1"/>
  <c r="AO154" i="1"/>
  <c r="AN154" i="1"/>
  <c r="AM154" i="1"/>
  <c r="R154" i="1" s="1"/>
  <c r="AL154" i="1"/>
  <c r="AK154" i="1"/>
  <c r="AI154" i="1"/>
  <c r="X154" i="1"/>
  <c r="W154" i="1"/>
  <c r="V154" i="1"/>
  <c r="O154" i="1"/>
  <c r="AO153" i="1"/>
  <c r="AN153" i="1"/>
  <c r="AL153" i="1"/>
  <c r="AK153" i="1"/>
  <c r="AI153" i="1" s="1"/>
  <c r="AJ153" i="1"/>
  <c r="X153" i="1"/>
  <c r="W153" i="1"/>
  <c r="V153" i="1" s="1"/>
  <c r="O153" i="1"/>
  <c r="H153" i="1"/>
  <c r="Z153" i="1" s="1"/>
  <c r="AO152" i="1"/>
  <c r="AN152" i="1"/>
  <c r="AL152" i="1"/>
  <c r="AM152" i="1" s="1"/>
  <c r="AK152" i="1"/>
  <c r="AI152" i="1" s="1"/>
  <c r="X152" i="1"/>
  <c r="V152" i="1" s="1"/>
  <c r="W152" i="1"/>
  <c r="O152" i="1"/>
  <c r="I152" i="1"/>
  <c r="H152" i="1"/>
  <c r="Z152" i="1" s="1"/>
  <c r="AO151" i="1"/>
  <c r="AN151" i="1"/>
  <c r="AM151" i="1"/>
  <c r="R151" i="1" s="1"/>
  <c r="AL151" i="1"/>
  <c r="AK151" i="1"/>
  <c r="AI151" i="1"/>
  <c r="X151" i="1"/>
  <c r="W151" i="1"/>
  <c r="V151" i="1"/>
  <c r="O151" i="1"/>
  <c r="M151" i="1"/>
  <c r="J151" i="1"/>
  <c r="I151" i="1"/>
  <c r="AO150" i="1"/>
  <c r="AN150" i="1"/>
  <c r="AM150" i="1"/>
  <c r="R150" i="1" s="1"/>
  <c r="AL150" i="1"/>
  <c r="AK150" i="1"/>
  <c r="AI150" i="1"/>
  <c r="X150" i="1"/>
  <c r="W150" i="1"/>
  <c r="V150" i="1"/>
  <c r="O150" i="1"/>
  <c r="AO149" i="1"/>
  <c r="AN149" i="1"/>
  <c r="AL149" i="1"/>
  <c r="AK149" i="1"/>
  <c r="AI149" i="1" s="1"/>
  <c r="AJ149" i="1"/>
  <c r="X149" i="1"/>
  <c r="W149" i="1"/>
  <c r="V149" i="1" s="1"/>
  <c r="O149" i="1"/>
  <c r="H149" i="1"/>
  <c r="Z149" i="1" s="1"/>
  <c r="AO148" i="1"/>
  <c r="AN148" i="1"/>
  <c r="AL148" i="1"/>
  <c r="AM148" i="1" s="1"/>
  <c r="AK148" i="1"/>
  <c r="AI148" i="1" s="1"/>
  <c r="X148" i="1"/>
  <c r="V148" i="1" s="1"/>
  <c r="W148" i="1"/>
  <c r="O148" i="1"/>
  <c r="I148" i="1"/>
  <c r="H148" i="1"/>
  <c r="Z148" i="1" s="1"/>
  <c r="AO147" i="1"/>
  <c r="AN147" i="1"/>
  <c r="AL147" i="1"/>
  <c r="AM147" i="1" s="1"/>
  <c r="R147" i="1" s="1"/>
  <c r="AK147" i="1"/>
  <c r="AI147" i="1"/>
  <c r="X147" i="1"/>
  <c r="W147" i="1"/>
  <c r="V147" i="1"/>
  <c r="O147" i="1"/>
  <c r="M147" i="1"/>
  <c r="J147" i="1"/>
  <c r="I147" i="1"/>
  <c r="AO146" i="1"/>
  <c r="AN146" i="1"/>
  <c r="AM146" i="1"/>
  <c r="R146" i="1" s="1"/>
  <c r="AL146" i="1"/>
  <c r="AK146" i="1"/>
  <c r="AI146" i="1"/>
  <c r="X146" i="1"/>
  <c r="W146" i="1"/>
  <c r="V146" i="1" s="1"/>
  <c r="O146" i="1"/>
  <c r="AO145" i="1"/>
  <c r="AN145" i="1"/>
  <c r="AL145" i="1"/>
  <c r="AK145" i="1"/>
  <c r="AI145" i="1" s="1"/>
  <c r="AJ145" i="1"/>
  <c r="X145" i="1"/>
  <c r="W145" i="1"/>
  <c r="V145" i="1" s="1"/>
  <c r="O145" i="1"/>
  <c r="H145" i="1"/>
  <c r="Z145" i="1" s="1"/>
  <c r="AO144" i="1"/>
  <c r="AN144" i="1"/>
  <c r="AL144" i="1"/>
  <c r="AM144" i="1" s="1"/>
  <c r="AK144" i="1"/>
  <c r="AI144" i="1" s="1"/>
  <c r="X144" i="1"/>
  <c r="V144" i="1" s="1"/>
  <c r="W144" i="1"/>
  <c r="O144" i="1"/>
  <c r="I144" i="1"/>
  <c r="H144" i="1"/>
  <c r="Z144" i="1" s="1"/>
  <c r="AO143" i="1"/>
  <c r="AN143" i="1"/>
  <c r="AL143" i="1"/>
  <c r="AM143" i="1" s="1"/>
  <c r="R143" i="1" s="1"/>
  <c r="AK143" i="1"/>
  <c r="AI143" i="1"/>
  <c r="X143" i="1"/>
  <c r="W143" i="1"/>
  <c r="V143" i="1"/>
  <c r="O143" i="1"/>
  <c r="M143" i="1"/>
  <c r="J143" i="1"/>
  <c r="I143" i="1"/>
  <c r="AO142" i="1"/>
  <c r="AN142" i="1"/>
  <c r="AM142" i="1"/>
  <c r="R142" i="1" s="1"/>
  <c r="AL142" i="1"/>
  <c r="AK142" i="1"/>
  <c r="AI142" i="1"/>
  <c r="X142" i="1"/>
  <c r="W142" i="1"/>
  <c r="V142" i="1" s="1"/>
  <c r="O142" i="1"/>
  <c r="AO141" i="1"/>
  <c r="AN141" i="1"/>
  <c r="AL141" i="1"/>
  <c r="AK141" i="1"/>
  <c r="AI141" i="1" s="1"/>
  <c r="AJ141" i="1"/>
  <c r="X141" i="1"/>
  <c r="W141" i="1"/>
  <c r="V141" i="1" s="1"/>
  <c r="O141" i="1"/>
  <c r="H141" i="1"/>
  <c r="Z141" i="1" s="1"/>
  <c r="AO140" i="1"/>
  <c r="AN140" i="1"/>
  <c r="AL140" i="1"/>
  <c r="AM140" i="1" s="1"/>
  <c r="AK140" i="1"/>
  <c r="AI140" i="1" s="1"/>
  <c r="X140" i="1"/>
  <c r="V140" i="1" s="1"/>
  <c r="W140" i="1"/>
  <c r="O140" i="1"/>
  <c r="I140" i="1"/>
  <c r="H140" i="1"/>
  <c r="Z140" i="1" s="1"/>
  <c r="AO139" i="1"/>
  <c r="AN139" i="1"/>
  <c r="AM139" i="1"/>
  <c r="R139" i="1" s="1"/>
  <c r="AL139" i="1"/>
  <c r="AK139" i="1"/>
  <c r="AI139" i="1"/>
  <c r="X139" i="1"/>
  <c r="W139" i="1"/>
  <c r="V139" i="1"/>
  <c r="O139" i="1"/>
  <c r="M139" i="1"/>
  <c r="J139" i="1"/>
  <c r="I139" i="1"/>
  <c r="AO138" i="1"/>
  <c r="AN138" i="1"/>
  <c r="AM138" i="1"/>
  <c r="R138" i="1" s="1"/>
  <c r="AL138" i="1"/>
  <c r="AK138" i="1"/>
  <c r="AI138" i="1"/>
  <c r="X138" i="1"/>
  <c r="W138" i="1"/>
  <c r="V138" i="1"/>
  <c r="O138" i="1"/>
  <c r="AO137" i="1"/>
  <c r="AN137" i="1"/>
  <c r="AL137" i="1"/>
  <c r="AK137" i="1"/>
  <c r="AI137" i="1" s="1"/>
  <c r="AJ137" i="1"/>
  <c r="X137" i="1"/>
  <c r="W137" i="1"/>
  <c r="V137" i="1" s="1"/>
  <c r="O137" i="1"/>
  <c r="H137" i="1"/>
  <c r="Z137" i="1" s="1"/>
  <c r="AO136" i="1"/>
  <c r="AN136" i="1"/>
  <c r="AL136" i="1"/>
  <c r="AM136" i="1" s="1"/>
  <c r="AK136" i="1"/>
  <c r="AI136" i="1" s="1"/>
  <c r="X136" i="1"/>
  <c r="V136" i="1" s="1"/>
  <c r="W136" i="1"/>
  <c r="O136" i="1"/>
  <c r="I136" i="1"/>
  <c r="H136" i="1"/>
  <c r="Z136" i="1" s="1"/>
  <c r="AO135" i="1"/>
  <c r="AN135" i="1"/>
  <c r="AM135" i="1"/>
  <c r="R135" i="1" s="1"/>
  <c r="AL135" i="1"/>
  <c r="AK135" i="1"/>
  <c r="AI135" i="1"/>
  <c r="X135" i="1"/>
  <c r="W135" i="1"/>
  <c r="V135" i="1"/>
  <c r="O135" i="1"/>
  <c r="M135" i="1"/>
  <c r="J135" i="1"/>
  <c r="I135" i="1"/>
  <c r="AO134" i="1"/>
  <c r="AN134" i="1"/>
  <c r="AM134" i="1"/>
  <c r="R134" i="1" s="1"/>
  <c r="AL134" i="1"/>
  <c r="AK134" i="1"/>
  <c r="AI134" i="1"/>
  <c r="X134" i="1"/>
  <c r="W134" i="1"/>
  <c r="V134" i="1"/>
  <c r="O134" i="1"/>
  <c r="AO133" i="1"/>
  <c r="AN133" i="1"/>
  <c r="AL133" i="1"/>
  <c r="AK133" i="1"/>
  <c r="AI133" i="1" s="1"/>
  <c r="AJ133" i="1"/>
  <c r="X133" i="1"/>
  <c r="W133" i="1"/>
  <c r="V133" i="1" s="1"/>
  <c r="O133" i="1"/>
  <c r="H133" i="1"/>
  <c r="Z133" i="1" s="1"/>
  <c r="AO132" i="1"/>
  <c r="AN132" i="1"/>
  <c r="AL132" i="1"/>
  <c r="AM132" i="1" s="1"/>
  <c r="AK132" i="1"/>
  <c r="AI132" i="1" s="1"/>
  <c r="X132" i="1"/>
  <c r="V132" i="1" s="1"/>
  <c r="W132" i="1"/>
  <c r="O132" i="1"/>
  <c r="I132" i="1"/>
  <c r="H132" i="1"/>
  <c r="Z132" i="1" s="1"/>
  <c r="AO131" i="1"/>
  <c r="AN131" i="1"/>
  <c r="AL131" i="1"/>
  <c r="AM131" i="1" s="1"/>
  <c r="R131" i="1" s="1"/>
  <c r="AK131" i="1"/>
  <c r="AI131" i="1"/>
  <c r="X131" i="1"/>
  <c r="W131" i="1"/>
  <c r="V131" i="1"/>
  <c r="O131" i="1"/>
  <c r="M131" i="1"/>
  <c r="J131" i="1"/>
  <c r="I131" i="1"/>
  <c r="AO130" i="1"/>
  <c r="AN130" i="1"/>
  <c r="AM130" i="1"/>
  <c r="R130" i="1" s="1"/>
  <c r="AL130" i="1"/>
  <c r="AK130" i="1"/>
  <c r="AI130" i="1"/>
  <c r="X130" i="1"/>
  <c r="W130" i="1"/>
  <c r="V130" i="1" s="1"/>
  <c r="O130" i="1"/>
  <c r="AO129" i="1"/>
  <c r="AN129" i="1"/>
  <c r="AL129" i="1"/>
  <c r="AK129" i="1"/>
  <c r="AI129" i="1" s="1"/>
  <c r="AJ129" i="1"/>
  <c r="X129" i="1"/>
  <c r="W129" i="1"/>
  <c r="V129" i="1" s="1"/>
  <c r="O129" i="1"/>
  <c r="H129" i="1"/>
  <c r="Z129" i="1" s="1"/>
  <c r="AO128" i="1"/>
  <c r="AN128" i="1"/>
  <c r="AL128" i="1"/>
  <c r="AM128" i="1" s="1"/>
  <c r="AK128" i="1"/>
  <c r="AI128" i="1" s="1"/>
  <c r="X128" i="1"/>
  <c r="V128" i="1" s="1"/>
  <c r="W128" i="1"/>
  <c r="O128" i="1"/>
  <c r="I128" i="1"/>
  <c r="H128" i="1"/>
  <c r="Z128" i="1" s="1"/>
  <c r="AO127" i="1"/>
  <c r="AN127" i="1"/>
  <c r="AL127" i="1"/>
  <c r="AM127" i="1" s="1"/>
  <c r="R127" i="1" s="1"/>
  <c r="AK127" i="1"/>
  <c r="AI127" i="1"/>
  <c r="X127" i="1"/>
  <c r="W127" i="1"/>
  <c r="V127" i="1"/>
  <c r="O127" i="1"/>
  <c r="M127" i="1"/>
  <c r="J127" i="1"/>
  <c r="I127" i="1"/>
  <c r="AO126" i="1"/>
  <c r="AN126" i="1"/>
  <c r="AM126" i="1"/>
  <c r="R126" i="1" s="1"/>
  <c r="AL126" i="1"/>
  <c r="AK126" i="1"/>
  <c r="AI126" i="1"/>
  <c r="X126" i="1"/>
  <c r="W126" i="1"/>
  <c r="V126" i="1" s="1"/>
  <c r="O126" i="1"/>
  <c r="AO125" i="1"/>
  <c r="AN125" i="1"/>
  <c r="AL125" i="1"/>
  <c r="AK125" i="1"/>
  <c r="AI125" i="1" s="1"/>
  <c r="AJ125" i="1"/>
  <c r="X125" i="1"/>
  <c r="W125" i="1"/>
  <c r="V125" i="1" s="1"/>
  <c r="O125" i="1"/>
  <c r="H125" i="1"/>
  <c r="Z125" i="1" s="1"/>
  <c r="AO124" i="1"/>
  <c r="AN124" i="1"/>
  <c r="AL124" i="1"/>
  <c r="AM124" i="1" s="1"/>
  <c r="AK124" i="1"/>
  <c r="AI124" i="1" s="1"/>
  <c r="X124" i="1"/>
  <c r="W124" i="1"/>
  <c r="V124" i="1" s="1"/>
  <c r="O124" i="1"/>
  <c r="I124" i="1"/>
  <c r="H124" i="1"/>
  <c r="Z124" i="1" s="1"/>
  <c r="AO123" i="1"/>
  <c r="AN123" i="1"/>
  <c r="AM123" i="1"/>
  <c r="R123" i="1" s="1"/>
  <c r="AL123" i="1"/>
  <c r="AK123" i="1"/>
  <c r="AI123" i="1"/>
  <c r="X123" i="1"/>
  <c r="W123" i="1"/>
  <c r="V123" i="1"/>
  <c r="O123" i="1"/>
  <c r="M123" i="1"/>
  <c r="J123" i="1"/>
  <c r="I123" i="1"/>
  <c r="AO122" i="1"/>
  <c r="AN122" i="1"/>
  <c r="AM122" i="1"/>
  <c r="R122" i="1" s="1"/>
  <c r="AL122" i="1"/>
  <c r="AK122" i="1"/>
  <c r="AI122" i="1"/>
  <c r="X122" i="1"/>
  <c r="W122" i="1"/>
  <c r="V122" i="1"/>
  <c r="O122" i="1"/>
  <c r="AO121" i="1"/>
  <c r="AN121" i="1"/>
  <c r="AL121" i="1"/>
  <c r="AK121" i="1"/>
  <c r="AI121" i="1" s="1"/>
  <c r="AJ121" i="1"/>
  <c r="X121" i="1"/>
  <c r="W121" i="1"/>
  <c r="V121" i="1" s="1"/>
  <c r="O121" i="1"/>
  <c r="H121" i="1"/>
  <c r="Z121" i="1" s="1"/>
  <c r="AO120" i="1"/>
  <c r="AN120" i="1"/>
  <c r="AL120" i="1"/>
  <c r="AM120" i="1" s="1"/>
  <c r="AK120" i="1"/>
  <c r="AI120" i="1" s="1"/>
  <c r="X120" i="1"/>
  <c r="V120" i="1" s="1"/>
  <c r="W120" i="1"/>
  <c r="O120" i="1"/>
  <c r="I120" i="1"/>
  <c r="H120" i="1"/>
  <c r="Z120" i="1" s="1"/>
  <c r="AO119" i="1"/>
  <c r="AN119" i="1"/>
  <c r="AM119" i="1"/>
  <c r="R119" i="1" s="1"/>
  <c r="AL119" i="1"/>
  <c r="AK119" i="1"/>
  <c r="AI119" i="1"/>
  <c r="X119" i="1"/>
  <c r="W119" i="1"/>
  <c r="V119" i="1"/>
  <c r="O119" i="1"/>
  <c r="M119" i="1"/>
  <c r="J119" i="1"/>
  <c r="I119" i="1"/>
  <c r="AO118" i="1"/>
  <c r="AN118" i="1"/>
  <c r="AM118" i="1"/>
  <c r="R118" i="1" s="1"/>
  <c r="AL118" i="1"/>
  <c r="AK118" i="1"/>
  <c r="AI118" i="1"/>
  <c r="X118" i="1"/>
  <c r="W118" i="1"/>
  <c r="V118" i="1"/>
  <c r="O118" i="1"/>
  <c r="AO117" i="1"/>
  <c r="AN117" i="1"/>
  <c r="AL117" i="1"/>
  <c r="AK117" i="1"/>
  <c r="AI117" i="1" s="1"/>
  <c r="AJ117" i="1"/>
  <c r="X117" i="1"/>
  <c r="W117" i="1"/>
  <c r="V117" i="1" s="1"/>
  <c r="O117" i="1"/>
  <c r="H117" i="1"/>
  <c r="Z117" i="1" s="1"/>
  <c r="AO116" i="1"/>
  <c r="AN116" i="1"/>
  <c r="AL116" i="1"/>
  <c r="AM116" i="1" s="1"/>
  <c r="AK116" i="1"/>
  <c r="AI116" i="1" s="1"/>
  <c r="X116" i="1"/>
  <c r="V116" i="1" s="1"/>
  <c r="W116" i="1"/>
  <c r="O116" i="1"/>
  <c r="I116" i="1"/>
  <c r="H116" i="1"/>
  <c r="Z116" i="1" s="1"/>
  <c r="AO115" i="1"/>
  <c r="AN115" i="1"/>
  <c r="AL115" i="1"/>
  <c r="AM115" i="1" s="1"/>
  <c r="R115" i="1" s="1"/>
  <c r="AK115" i="1"/>
  <c r="AI115" i="1"/>
  <c r="X115" i="1"/>
  <c r="W115" i="1"/>
  <c r="V115" i="1"/>
  <c r="O115" i="1"/>
  <c r="M115" i="1"/>
  <c r="J115" i="1"/>
  <c r="I115" i="1"/>
  <c r="AO114" i="1"/>
  <c r="AN114" i="1"/>
  <c r="AM114" i="1"/>
  <c r="R114" i="1" s="1"/>
  <c r="AL114" i="1"/>
  <c r="AK114" i="1"/>
  <c r="AI114" i="1"/>
  <c r="X114" i="1"/>
  <c r="W114" i="1"/>
  <c r="V114" i="1" s="1"/>
  <c r="O114" i="1"/>
  <c r="AO113" i="1"/>
  <c r="AN113" i="1"/>
  <c r="AL113" i="1"/>
  <c r="AK113" i="1"/>
  <c r="AI113" i="1" s="1"/>
  <c r="AJ113" i="1"/>
  <c r="X113" i="1"/>
  <c r="W113" i="1"/>
  <c r="V113" i="1" s="1"/>
  <c r="O113" i="1"/>
  <c r="H113" i="1"/>
  <c r="Z113" i="1" s="1"/>
  <c r="AO112" i="1"/>
  <c r="AN112" i="1"/>
  <c r="AL112" i="1"/>
  <c r="AM112" i="1" s="1"/>
  <c r="AK112" i="1"/>
  <c r="AI112" i="1" s="1"/>
  <c r="X112" i="1"/>
  <c r="W112" i="1"/>
  <c r="V112" i="1" s="1"/>
  <c r="O112" i="1"/>
  <c r="I112" i="1"/>
  <c r="H112" i="1"/>
  <c r="Z112" i="1" s="1"/>
  <c r="AO111" i="1"/>
  <c r="AN111" i="1"/>
  <c r="AL111" i="1"/>
  <c r="AM111" i="1" s="1"/>
  <c r="R111" i="1" s="1"/>
  <c r="AK111" i="1"/>
  <c r="AI111" i="1"/>
  <c r="AJ111" i="1" s="1"/>
  <c r="Z111" i="1"/>
  <c r="X111" i="1"/>
  <c r="W111" i="1"/>
  <c r="V111" i="1"/>
  <c r="O111" i="1"/>
  <c r="M111" i="1"/>
  <c r="J111" i="1"/>
  <c r="I111" i="1"/>
  <c r="H111" i="1"/>
  <c r="AO110" i="1"/>
  <c r="AN110" i="1"/>
  <c r="AL110" i="1"/>
  <c r="AM110" i="1" s="1"/>
  <c r="R110" i="1" s="1"/>
  <c r="AK110" i="1"/>
  <c r="AI110" i="1"/>
  <c r="J110" i="1" s="1"/>
  <c r="X110" i="1"/>
  <c r="W110" i="1"/>
  <c r="V110" i="1"/>
  <c r="O110" i="1"/>
  <c r="M110" i="1"/>
  <c r="I110" i="1"/>
  <c r="AO109" i="1"/>
  <c r="AN109" i="1"/>
  <c r="AM109" i="1" s="1"/>
  <c r="R109" i="1" s="1"/>
  <c r="AL109" i="1"/>
  <c r="AK109" i="1"/>
  <c r="AJ109" i="1"/>
  <c r="AI109" i="1"/>
  <c r="X109" i="1"/>
  <c r="W109" i="1"/>
  <c r="V109" i="1"/>
  <c r="O109" i="1"/>
  <c r="J109" i="1"/>
  <c r="AO108" i="1"/>
  <c r="AN108" i="1"/>
  <c r="AL108" i="1"/>
  <c r="AM108" i="1" s="1"/>
  <c r="R108" i="1" s="1"/>
  <c r="AK108" i="1"/>
  <c r="AI108" i="1" s="1"/>
  <c r="AJ108" i="1" s="1"/>
  <c r="X108" i="1"/>
  <c r="W108" i="1"/>
  <c r="S108" i="1"/>
  <c r="T108" i="1" s="1"/>
  <c r="O108" i="1"/>
  <c r="H108" i="1"/>
  <c r="Z108" i="1" s="1"/>
  <c r="AO107" i="1"/>
  <c r="AN107" i="1"/>
  <c r="AL107" i="1"/>
  <c r="AM107" i="1" s="1"/>
  <c r="R107" i="1" s="1"/>
  <c r="S107" i="1" s="1"/>
  <c r="T107" i="1" s="1"/>
  <c r="AK107" i="1"/>
  <c r="AI107" i="1" s="1"/>
  <c r="I107" i="1" s="1"/>
  <c r="X107" i="1"/>
  <c r="V107" i="1" s="1"/>
  <c r="W107" i="1"/>
  <c r="O107" i="1"/>
  <c r="M107" i="1"/>
  <c r="H107" i="1"/>
  <c r="Z107" i="1" s="1"/>
  <c r="AO106" i="1"/>
  <c r="AN106" i="1"/>
  <c r="AL106" i="1"/>
  <c r="AM106" i="1" s="1"/>
  <c r="R106" i="1" s="1"/>
  <c r="AK106" i="1"/>
  <c r="AI106" i="1"/>
  <c r="J106" i="1" s="1"/>
  <c r="X106" i="1"/>
  <c r="W106" i="1"/>
  <c r="V106" i="1"/>
  <c r="O106" i="1"/>
  <c r="M106" i="1"/>
  <c r="I106" i="1"/>
  <c r="AO105" i="1"/>
  <c r="AN105" i="1"/>
  <c r="AM105" i="1" s="1"/>
  <c r="R105" i="1" s="1"/>
  <c r="AL105" i="1"/>
  <c r="AK105" i="1"/>
  <c r="AJ105" i="1"/>
  <c r="AI105" i="1"/>
  <c r="X105" i="1"/>
  <c r="W105" i="1"/>
  <c r="V105" i="1"/>
  <c r="O105" i="1"/>
  <c r="J105" i="1"/>
  <c r="AO104" i="1"/>
  <c r="AN104" i="1"/>
  <c r="AL104" i="1"/>
  <c r="AM104" i="1" s="1"/>
  <c r="R104" i="1" s="1"/>
  <c r="AK104" i="1"/>
  <c r="AI104" i="1" s="1"/>
  <c r="AJ104" i="1" s="1"/>
  <c r="X104" i="1"/>
  <c r="W104" i="1"/>
  <c r="S104" i="1"/>
  <c r="T104" i="1" s="1"/>
  <c r="O104" i="1"/>
  <c r="H104" i="1"/>
  <c r="Z104" i="1" s="1"/>
  <c r="AO103" i="1"/>
  <c r="AN103" i="1"/>
  <c r="AL103" i="1"/>
  <c r="AM103" i="1" s="1"/>
  <c r="R103" i="1" s="1"/>
  <c r="S103" i="1" s="1"/>
  <c r="T103" i="1" s="1"/>
  <c r="AK103" i="1"/>
  <c r="AI103" i="1" s="1"/>
  <c r="I103" i="1" s="1"/>
  <c r="X103" i="1"/>
  <c r="V103" i="1" s="1"/>
  <c r="W103" i="1"/>
  <c r="O103" i="1"/>
  <c r="M103" i="1"/>
  <c r="H103" i="1"/>
  <c r="Z103" i="1" s="1"/>
  <c r="AO102" i="1"/>
  <c r="AN102" i="1"/>
  <c r="AL102" i="1"/>
  <c r="AM102" i="1" s="1"/>
  <c r="R102" i="1" s="1"/>
  <c r="AK102" i="1"/>
  <c r="AI102" i="1"/>
  <c r="J102" i="1" s="1"/>
  <c r="X102" i="1"/>
  <c r="W102" i="1"/>
  <c r="V102" i="1"/>
  <c r="O102" i="1"/>
  <c r="M102" i="1"/>
  <c r="I102" i="1"/>
  <c r="AO101" i="1"/>
  <c r="AN101" i="1"/>
  <c r="AM101" i="1" s="1"/>
  <c r="R101" i="1" s="1"/>
  <c r="AL101" i="1"/>
  <c r="AK101" i="1"/>
  <c r="AJ101" i="1"/>
  <c r="AI101" i="1"/>
  <c r="X101" i="1"/>
  <c r="W101" i="1"/>
  <c r="V101" i="1"/>
  <c r="O101" i="1"/>
  <c r="J101" i="1"/>
  <c r="AO100" i="1"/>
  <c r="AN100" i="1"/>
  <c r="AL100" i="1"/>
  <c r="AM100" i="1" s="1"/>
  <c r="R100" i="1" s="1"/>
  <c r="AK100" i="1"/>
  <c r="AI100" i="1" s="1"/>
  <c r="AJ100" i="1" s="1"/>
  <c r="X100" i="1"/>
  <c r="W100" i="1"/>
  <c r="S100" i="1"/>
  <c r="T100" i="1" s="1"/>
  <c r="O100" i="1"/>
  <c r="H100" i="1"/>
  <c r="Z100" i="1" s="1"/>
  <c r="AO99" i="1"/>
  <c r="AN99" i="1"/>
  <c r="AL99" i="1"/>
  <c r="AM99" i="1" s="1"/>
  <c r="R99" i="1" s="1"/>
  <c r="S99" i="1" s="1"/>
  <c r="T99" i="1" s="1"/>
  <c r="AK99" i="1"/>
  <c r="AI99" i="1" s="1"/>
  <c r="I99" i="1" s="1"/>
  <c r="X99" i="1"/>
  <c r="V99" i="1" s="1"/>
  <c r="W99" i="1"/>
  <c r="O99" i="1"/>
  <c r="M99" i="1"/>
  <c r="H99" i="1"/>
  <c r="Z99" i="1" s="1"/>
  <c r="AO98" i="1"/>
  <c r="AN98" i="1"/>
  <c r="AL98" i="1"/>
  <c r="AM98" i="1" s="1"/>
  <c r="R98" i="1" s="1"/>
  <c r="AK98" i="1"/>
  <c r="AI98" i="1"/>
  <c r="J98" i="1" s="1"/>
  <c r="X98" i="1"/>
  <c r="W98" i="1"/>
  <c r="V98" i="1"/>
  <c r="O98" i="1"/>
  <c r="M98" i="1"/>
  <c r="I98" i="1"/>
  <c r="AO97" i="1"/>
  <c r="AN97" i="1"/>
  <c r="AM97" i="1" s="1"/>
  <c r="R97" i="1" s="1"/>
  <c r="AL97" i="1"/>
  <c r="AK97" i="1"/>
  <c r="AJ97" i="1"/>
  <c r="AI97" i="1"/>
  <c r="X97" i="1"/>
  <c r="W97" i="1"/>
  <c r="V97" i="1"/>
  <c r="O97" i="1"/>
  <c r="J97" i="1"/>
  <c r="AO96" i="1"/>
  <c r="AN96" i="1"/>
  <c r="AL96" i="1"/>
  <c r="AM96" i="1" s="1"/>
  <c r="R96" i="1" s="1"/>
  <c r="AK96" i="1"/>
  <c r="AI96" i="1" s="1"/>
  <c r="AJ96" i="1" s="1"/>
  <c r="X96" i="1"/>
  <c r="W96" i="1"/>
  <c r="S96" i="1"/>
  <c r="T96" i="1" s="1"/>
  <c r="O96" i="1"/>
  <c r="H96" i="1"/>
  <c r="Z96" i="1" s="1"/>
  <c r="AO95" i="1"/>
  <c r="AN95" i="1"/>
  <c r="AL95" i="1"/>
  <c r="AM95" i="1" s="1"/>
  <c r="R95" i="1" s="1"/>
  <c r="S95" i="1" s="1"/>
  <c r="T95" i="1" s="1"/>
  <c r="AK95" i="1"/>
  <c r="AI95" i="1" s="1"/>
  <c r="I95" i="1" s="1"/>
  <c r="X95" i="1"/>
  <c r="V95" i="1" s="1"/>
  <c r="W95" i="1"/>
  <c r="O95" i="1"/>
  <c r="M95" i="1"/>
  <c r="H95" i="1"/>
  <c r="Z95" i="1" s="1"/>
  <c r="AO94" i="1"/>
  <c r="AN94" i="1"/>
  <c r="AL94" i="1"/>
  <c r="AM94" i="1" s="1"/>
  <c r="R94" i="1" s="1"/>
  <c r="AK94" i="1"/>
  <c r="AI94" i="1"/>
  <c r="J94" i="1" s="1"/>
  <c r="X94" i="1"/>
  <c r="W94" i="1"/>
  <c r="V94" i="1"/>
  <c r="O94" i="1"/>
  <c r="M94" i="1"/>
  <c r="I94" i="1"/>
  <c r="AO93" i="1"/>
  <c r="AN93" i="1"/>
  <c r="AM93" i="1" s="1"/>
  <c r="R93" i="1" s="1"/>
  <c r="AL93" i="1"/>
  <c r="AK93" i="1"/>
  <c r="AJ93" i="1"/>
  <c r="AI93" i="1"/>
  <c r="X93" i="1"/>
  <c r="W93" i="1"/>
  <c r="V93" i="1"/>
  <c r="O93" i="1"/>
  <c r="J93" i="1"/>
  <c r="AO92" i="1"/>
  <c r="AN92" i="1"/>
  <c r="AL92" i="1"/>
  <c r="AM92" i="1" s="1"/>
  <c r="R92" i="1" s="1"/>
  <c r="AK92" i="1"/>
  <c r="AI92" i="1" s="1"/>
  <c r="AJ92" i="1" s="1"/>
  <c r="X92" i="1"/>
  <c r="W92" i="1"/>
  <c r="S92" i="1"/>
  <c r="T92" i="1" s="1"/>
  <c r="O92" i="1"/>
  <c r="H92" i="1"/>
  <c r="Z92" i="1" s="1"/>
  <c r="AO91" i="1"/>
  <c r="AN91" i="1"/>
  <c r="AL91" i="1"/>
  <c r="AM91" i="1" s="1"/>
  <c r="R91" i="1" s="1"/>
  <c r="S91" i="1" s="1"/>
  <c r="T91" i="1" s="1"/>
  <c r="AK91" i="1"/>
  <c r="AI91" i="1" s="1"/>
  <c r="I91" i="1" s="1"/>
  <c r="X91" i="1"/>
  <c r="V91" i="1" s="1"/>
  <c r="W91" i="1"/>
  <c r="O91" i="1"/>
  <c r="M91" i="1"/>
  <c r="H91" i="1"/>
  <c r="Z91" i="1" s="1"/>
  <c r="AO90" i="1"/>
  <c r="AN90" i="1"/>
  <c r="AL90" i="1"/>
  <c r="AM90" i="1" s="1"/>
  <c r="R90" i="1" s="1"/>
  <c r="AK90" i="1"/>
  <c r="AI90" i="1"/>
  <c r="J90" i="1" s="1"/>
  <c r="X90" i="1"/>
  <c r="W90" i="1"/>
  <c r="V90" i="1"/>
  <c r="O90" i="1"/>
  <c r="M90" i="1"/>
  <c r="I90" i="1"/>
  <c r="AO89" i="1"/>
  <c r="AN89" i="1"/>
  <c r="AM89" i="1" s="1"/>
  <c r="R89" i="1" s="1"/>
  <c r="AL89" i="1"/>
  <c r="AK89" i="1"/>
  <c r="AJ89" i="1"/>
  <c r="AI89" i="1"/>
  <c r="X89" i="1"/>
  <c r="W89" i="1"/>
  <c r="V89" i="1"/>
  <c r="O89" i="1"/>
  <c r="J89" i="1"/>
  <c r="AO88" i="1"/>
  <c r="AN88" i="1"/>
  <c r="AL88" i="1"/>
  <c r="AM88" i="1" s="1"/>
  <c r="R88" i="1" s="1"/>
  <c r="AK88" i="1"/>
  <c r="AI88" i="1" s="1"/>
  <c r="AJ88" i="1" s="1"/>
  <c r="X88" i="1"/>
  <c r="W88" i="1"/>
  <c r="S88" i="1"/>
  <c r="T88" i="1" s="1"/>
  <c r="O88" i="1"/>
  <c r="H88" i="1"/>
  <c r="Z88" i="1" s="1"/>
  <c r="AO87" i="1"/>
  <c r="AN87" i="1"/>
  <c r="AL87" i="1"/>
  <c r="AM87" i="1" s="1"/>
  <c r="R87" i="1" s="1"/>
  <c r="S87" i="1" s="1"/>
  <c r="T87" i="1" s="1"/>
  <c r="AK87" i="1"/>
  <c r="AI87" i="1" s="1"/>
  <c r="I87" i="1" s="1"/>
  <c r="X87" i="1"/>
  <c r="V87" i="1" s="1"/>
  <c r="W87" i="1"/>
  <c r="O87" i="1"/>
  <c r="M87" i="1"/>
  <c r="H87" i="1"/>
  <c r="Z87" i="1" s="1"/>
  <c r="AO86" i="1"/>
  <c r="AN86" i="1"/>
  <c r="AL86" i="1"/>
  <c r="AM86" i="1" s="1"/>
  <c r="R86" i="1" s="1"/>
  <c r="AK86" i="1"/>
  <c r="AI86" i="1"/>
  <c r="J86" i="1" s="1"/>
  <c r="X86" i="1"/>
  <c r="W86" i="1"/>
  <c r="V86" i="1"/>
  <c r="O86" i="1"/>
  <c r="M86" i="1"/>
  <c r="I86" i="1"/>
  <c r="AO85" i="1"/>
  <c r="AN85" i="1"/>
  <c r="AM85" i="1" s="1"/>
  <c r="R85" i="1" s="1"/>
  <c r="AL85" i="1"/>
  <c r="AK85" i="1"/>
  <c r="AJ85" i="1"/>
  <c r="AI85" i="1"/>
  <c r="X85" i="1"/>
  <c r="W85" i="1"/>
  <c r="V85" i="1"/>
  <c r="O85" i="1"/>
  <c r="J85" i="1"/>
  <c r="AO84" i="1"/>
  <c r="AN84" i="1"/>
  <c r="AL84" i="1"/>
  <c r="AM84" i="1" s="1"/>
  <c r="R84" i="1" s="1"/>
  <c r="AK84" i="1"/>
  <c r="AI84" i="1" s="1"/>
  <c r="AJ84" i="1" s="1"/>
  <c r="X84" i="1"/>
  <c r="W84" i="1"/>
  <c r="S84" i="1"/>
  <c r="T84" i="1" s="1"/>
  <c r="O84" i="1"/>
  <c r="H84" i="1"/>
  <c r="Z84" i="1" s="1"/>
  <c r="AO83" i="1"/>
  <c r="AN83" i="1"/>
  <c r="AL83" i="1"/>
  <c r="AM83" i="1" s="1"/>
  <c r="R83" i="1" s="1"/>
  <c r="S83" i="1" s="1"/>
  <c r="T83" i="1" s="1"/>
  <c r="AK83" i="1"/>
  <c r="AI83" i="1" s="1"/>
  <c r="I83" i="1" s="1"/>
  <c r="X83" i="1"/>
  <c r="V83" i="1" s="1"/>
  <c r="W83" i="1"/>
  <c r="O83" i="1"/>
  <c r="M83" i="1"/>
  <c r="H83" i="1"/>
  <c r="Z83" i="1" s="1"/>
  <c r="AO82" i="1"/>
  <c r="AN82" i="1"/>
  <c r="AL82" i="1"/>
  <c r="AM82" i="1" s="1"/>
  <c r="R82" i="1" s="1"/>
  <c r="AK82" i="1"/>
  <c r="AI82" i="1"/>
  <c r="J82" i="1" s="1"/>
  <c r="X82" i="1"/>
  <c r="W82" i="1"/>
  <c r="V82" i="1"/>
  <c r="O82" i="1"/>
  <c r="M82" i="1"/>
  <c r="I82" i="1"/>
  <c r="AO81" i="1"/>
  <c r="AN81" i="1"/>
  <c r="AM81" i="1" s="1"/>
  <c r="R81" i="1" s="1"/>
  <c r="AL81" i="1"/>
  <c r="AK81" i="1"/>
  <c r="AJ81" i="1"/>
  <c r="AI81" i="1"/>
  <c r="X81" i="1"/>
  <c r="W81" i="1"/>
  <c r="V81" i="1"/>
  <c r="O81" i="1"/>
  <c r="J81" i="1"/>
  <c r="AO80" i="1"/>
  <c r="AN80" i="1"/>
  <c r="AL80" i="1"/>
  <c r="AM80" i="1" s="1"/>
  <c r="R80" i="1" s="1"/>
  <c r="AK80" i="1"/>
  <c r="AI80" i="1" s="1"/>
  <c r="AJ80" i="1" s="1"/>
  <c r="X80" i="1"/>
  <c r="W80" i="1"/>
  <c r="S80" i="1"/>
  <c r="T80" i="1" s="1"/>
  <c r="O80" i="1"/>
  <c r="H80" i="1"/>
  <c r="Z80" i="1" s="1"/>
  <c r="AO79" i="1"/>
  <c r="AN79" i="1"/>
  <c r="AL79" i="1"/>
  <c r="AM79" i="1" s="1"/>
  <c r="R79" i="1" s="1"/>
  <c r="S79" i="1" s="1"/>
  <c r="T79" i="1" s="1"/>
  <c r="AK79" i="1"/>
  <c r="AI79" i="1" s="1"/>
  <c r="I79" i="1" s="1"/>
  <c r="X79" i="1"/>
  <c r="V79" i="1" s="1"/>
  <c r="W79" i="1"/>
  <c r="O79" i="1"/>
  <c r="M79" i="1"/>
  <c r="H79" i="1"/>
  <c r="Z79" i="1" s="1"/>
  <c r="AO78" i="1"/>
  <c r="AN78" i="1"/>
  <c r="AL78" i="1"/>
  <c r="AM78" i="1" s="1"/>
  <c r="R78" i="1" s="1"/>
  <c r="AK78" i="1"/>
  <c r="AI78" i="1"/>
  <c r="J78" i="1" s="1"/>
  <c r="X78" i="1"/>
  <c r="W78" i="1"/>
  <c r="V78" i="1"/>
  <c r="O78" i="1"/>
  <c r="M78" i="1"/>
  <c r="I78" i="1"/>
  <c r="AO77" i="1"/>
  <c r="AN77" i="1"/>
  <c r="AM77" i="1" s="1"/>
  <c r="R77" i="1" s="1"/>
  <c r="AL77" i="1"/>
  <c r="AK77" i="1"/>
  <c r="AJ77" i="1"/>
  <c r="AI77" i="1"/>
  <c r="X77" i="1"/>
  <c r="W77" i="1"/>
  <c r="V77" i="1"/>
  <c r="O77" i="1"/>
  <c r="J77" i="1"/>
  <c r="AO76" i="1"/>
  <c r="AN76" i="1"/>
  <c r="AL76" i="1"/>
  <c r="AM76" i="1" s="1"/>
  <c r="R76" i="1" s="1"/>
  <c r="AK76" i="1"/>
  <c r="AI76" i="1" s="1"/>
  <c r="AJ76" i="1" s="1"/>
  <c r="X76" i="1"/>
  <c r="W76" i="1"/>
  <c r="S76" i="1"/>
  <c r="T76" i="1" s="1"/>
  <c r="O76" i="1"/>
  <c r="H76" i="1"/>
  <c r="Z76" i="1" s="1"/>
  <c r="AO75" i="1"/>
  <c r="AN75" i="1"/>
  <c r="AL75" i="1"/>
  <c r="AM75" i="1" s="1"/>
  <c r="R75" i="1" s="1"/>
  <c r="S75" i="1" s="1"/>
  <c r="T75" i="1" s="1"/>
  <c r="AK75" i="1"/>
  <c r="AI75" i="1" s="1"/>
  <c r="I75" i="1" s="1"/>
  <c r="X75" i="1"/>
  <c r="V75" i="1" s="1"/>
  <c r="W75" i="1"/>
  <c r="O75" i="1"/>
  <c r="M75" i="1"/>
  <c r="H75" i="1"/>
  <c r="Z75" i="1" s="1"/>
  <c r="AO74" i="1"/>
  <c r="AN74" i="1"/>
  <c r="AL74" i="1"/>
  <c r="AM74" i="1" s="1"/>
  <c r="R74" i="1" s="1"/>
  <c r="AK74" i="1"/>
  <c r="AI74" i="1"/>
  <c r="J74" i="1" s="1"/>
  <c r="X74" i="1"/>
  <c r="W74" i="1"/>
  <c r="V74" i="1"/>
  <c r="O74" i="1"/>
  <c r="M74" i="1"/>
  <c r="I74" i="1"/>
  <c r="AO73" i="1"/>
  <c r="AN73" i="1"/>
  <c r="AM73" i="1" s="1"/>
  <c r="R73" i="1" s="1"/>
  <c r="AL73" i="1"/>
  <c r="AK73" i="1"/>
  <c r="AJ73" i="1"/>
  <c r="AI73" i="1"/>
  <c r="X73" i="1"/>
  <c r="W73" i="1"/>
  <c r="V73" i="1"/>
  <c r="O73" i="1"/>
  <c r="J73" i="1"/>
  <c r="AO72" i="1"/>
  <c r="AN72" i="1"/>
  <c r="AL72" i="1"/>
  <c r="AM72" i="1" s="1"/>
  <c r="R72" i="1" s="1"/>
  <c r="AK72" i="1"/>
  <c r="AI72" i="1" s="1"/>
  <c r="AJ72" i="1" s="1"/>
  <c r="X72" i="1"/>
  <c r="W72" i="1"/>
  <c r="S72" i="1"/>
  <c r="T72" i="1" s="1"/>
  <c r="O72" i="1"/>
  <c r="H72" i="1"/>
  <c r="Z72" i="1" s="1"/>
  <c r="AO71" i="1"/>
  <c r="AN71" i="1"/>
  <c r="AL71" i="1"/>
  <c r="AM71" i="1" s="1"/>
  <c r="R71" i="1" s="1"/>
  <c r="S71" i="1" s="1"/>
  <c r="T71" i="1" s="1"/>
  <c r="AK71" i="1"/>
  <c r="AI71" i="1" s="1"/>
  <c r="I71" i="1" s="1"/>
  <c r="X71" i="1"/>
  <c r="V71" i="1" s="1"/>
  <c r="W71" i="1"/>
  <c r="O71" i="1"/>
  <c r="M71" i="1"/>
  <c r="H71" i="1"/>
  <c r="Z71" i="1" s="1"/>
  <c r="AO70" i="1"/>
  <c r="AN70" i="1"/>
  <c r="AL70" i="1"/>
  <c r="AM70" i="1" s="1"/>
  <c r="R70" i="1" s="1"/>
  <c r="AK70" i="1"/>
  <c r="AI70" i="1"/>
  <c r="J70" i="1" s="1"/>
  <c r="X70" i="1"/>
  <c r="W70" i="1"/>
  <c r="V70" i="1"/>
  <c r="O70" i="1"/>
  <c r="M70" i="1"/>
  <c r="I70" i="1"/>
  <c r="AO69" i="1"/>
  <c r="AN69" i="1"/>
  <c r="AM69" i="1" s="1"/>
  <c r="R69" i="1" s="1"/>
  <c r="AL69" i="1"/>
  <c r="AK69" i="1"/>
  <c r="AJ69" i="1"/>
  <c r="AI69" i="1"/>
  <c r="X69" i="1"/>
  <c r="W69" i="1"/>
  <c r="V69" i="1"/>
  <c r="O69" i="1"/>
  <c r="J69" i="1"/>
  <c r="AO68" i="1"/>
  <c r="AN68" i="1"/>
  <c r="AL68" i="1"/>
  <c r="AM68" i="1" s="1"/>
  <c r="R68" i="1" s="1"/>
  <c r="AK68" i="1"/>
  <c r="AI68" i="1" s="1"/>
  <c r="AJ68" i="1" s="1"/>
  <c r="X68" i="1"/>
  <c r="W68" i="1"/>
  <c r="S68" i="1"/>
  <c r="T68" i="1" s="1"/>
  <c r="O68" i="1"/>
  <c r="H68" i="1"/>
  <c r="Z68" i="1" s="1"/>
  <c r="AO67" i="1"/>
  <c r="AN67" i="1"/>
  <c r="AL67" i="1"/>
  <c r="AM67" i="1" s="1"/>
  <c r="R67" i="1" s="1"/>
  <c r="S67" i="1" s="1"/>
  <c r="T67" i="1" s="1"/>
  <c r="AK67" i="1"/>
  <c r="AI67" i="1" s="1"/>
  <c r="I67" i="1" s="1"/>
  <c r="X67" i="1"/>
  <c r="V67" i="1" s="1"/>
  <c r="W67" i="1"/>
  <c r="O67" i="1"/>
  <c r="M67" i="1"/>
  <c r="H67" i="1"/>
  <c r="Z67" i="1" s="1"/>
  <c r="AO66" i="1"/>
  <c r="AN66" i="1"/>
  <c r="AL66" i="1"/>
  <c r="AM66" i="1" s="1"/>
  <c r="R66" i="1" s="1"/>
  <c r="AK66" i="1"/>
  <c r="AI66" i="1"/>
  <c r="J66" i="1" s="1"/>
  <c r="X66" i="1"/>
  <c r="W66" i="1"/>
  <c r="V66" i="1"/>
  <c r="O66" i="1"/>
  <c r="M66" i="1"/>
  <c r="I66" i="1"/>
  <c r="AO65" i="1"/>
  <c r="AN65" i="1"/>
  <c r="AM65" i="1" s="1"/>
  <c r="R65" i="1" s="1"/>
  <c r="AL65" i="1"/>
  <c r="AK65" i="1"/>
  <c r="AJ65" i="1"/>
  <c r="AI65" i="1"/>
  <c r="X65" i="1"/>
  <c r="W65" i="1"/>
  <c r="V65" i="1"/>
  <c r="O65" i="1"/>
  <c r="J65" i="1"/>
  <c r="AO64" i="1"/>
  <c r="AN64" i="1"/>
  <c r="AL64" i="1"/>
  <c r="AM64" i="1" s="1"/>
  <c r="R64" i="1" s="1"/>
  <c r="AK64" i="1"/>
  <c r="AI64" i="1" s="1"/>
  <c r="AJ64" i="1" s="1"/>
  <c r="X64" i="1"/>
  <c r="W64" i="1"/>
  <c r="S64" i="1"/>
  <c r="T64" i="1" s="1"/>
  <c r="O64" i="1"/>
  <c r="H64" i="1"/>
  <c r="Z64" i="1" s="1"/>
  <c r="AO63" i="1"/>
  <c r="AN63" i="1"/>
  <c r="AL63" i="1"/>
  <c r="AM63" i="1" s="1"/>
  <c r="R63" i="1" s="1"/>
  <c r="S63" i="1" s="1"/>
  <c r="T63" i="1" s="1"/>
  <c r="AK63" i="1"/>
  <c r="AI63" i="1" s="1"/>
  <c r="I63" i="1" s="1"/>
  <c r="X63" i="1"/>
  <c r="V63" i="1" s="1"/>
  <c r="W63" i="1"/>
  <c r="O63" i="1"/>
  <c r="M63" i="1"/>
  <c r="H63" i="1"/>
  <c r="Z63" i="1" s="1"/>
  <c r="AO62" i="1"/>
  <c r="AN62" i="1"/>
  <c r="AL62" i="1"/>
  <c r="AM62" i="1" s="1"/>
  <c r="R62" i="1" s="1"/>
  <c r="AK62" i="1"/>
  <c r="AI62" i="1"/>
  <c r="J62" i="1" s="1"/>
  <c r="X62" i="1"/>
  <c r="W62" i="1"/>
  <c r="V62" i="1"/>
  <c r="O62" i="1"/>
  <c r="M62" i="1"/>
  <c r="I62" i="1"/>
  <c r="AO61" i="1"/>
  <c r="AN61" i="1"/>
  <c r="AM61" i="1" s="1"/>
  <c r="R61" i="1" s="1"/>
  <c r="AL61" i="1"/>
  <c r="AK61" i="1"/>
  <c r="AJ61" i="1"/>
  <c r="AI61" i="1"/>
  <c r="X61" i="1"/>
  <c r="W61" i="1"/>
  <c r="V61" i="1"/>
  <c r="O61" i="1"/>
  <c r="J61" i="1"/>
  <c r="AO60" i="1"/>
  <c r="AN60" i="1"/>
  <c r="AL60" i="1"/>
  <c r="AM60" i="1" s="1"/>
  <c r="R60" i="1" s="1"/>
  <c r="AK60" i="1"/>
  <c r="AI60" i="1" s="1"/>
  <c r="AJ60" i="1" s="1"/>
  <c r="X60" i="1"/>
  <c r="W60" i="1"/>
  <c r="S60" i="1"/>
  <c r="T60" i="1" s="1"/>
  <c r="O60" i="1"/>
  <c r="H60" i="1"/>
  <c r="Z60" i="1" s="1"/>
  <c r="AO59" i="1"/>
  <c r="AN59" i="1"/>
  <c r="AL59" i="1"/>
  <c r="AM59" i="1" s="1"/>
  <c r="R59" i="1" s="1"/>
  <c r="S59" i="1" s="1"/>
  <c r="T59" i="1" s="1"/>
  <c r="AK59" i="1"/>
  <c r="AI59" i="1" s="1"/>
  <c r="I59" i="1" s="1"/>
  <c r="X59" i="1"/>
  <c r="V59" i="1" s="1"/>
  <c r="W59" i="1"/>
  <c r="O59" i="1"/>
  <c r="M59" i="1"/>
  <c r="H59" i="1"/>
  <c r="Z59" i="1" s="1"/>
  <c r="AO58" i="1"/>
  <c r="AN58" i="1"/>
  <c r="AL58" i="1"/>
  <c r="AM58" i="1" s="1"/>
  <c r="R58" i="1" s="1"/>
  <c r="AK58" i="1"/>
  <c r="AI58" i="1"/>
  <c r="J58" i="1" s="1"/>
  <c r="X58" i="1"/>
  <c r="W58" i="1"/>
  <c r="V58" i="1"/>
  <c r="O58" i="1"/>
  <c r="M58" i="1"/>
  <c r="I58" i="1"/>
  <c r="AO57" i="1"/>
  <c r="AN57" i="1"/>
  <c r="AM57" i="1" s="1"/>
  <c r="R57" i="1" s="1"/>
  <c r="AL57" i="1"/>
  <c r="AK57" i="1"/>
  <c r="AJ57" i="1"/>
  <c r="AI57" i="1"/>
  <c r="X57" i="1"/>
  <c r="W57" i="1"/>
  <c r="V57" i="1"/>
  <c r="O57" i="1"/>
  <c r="J57" i="1"/>
  <c r="AO56" i="1"/>
  <c r="AN56" i="1"/>
  <c r="AL56" i="1"/>
  <c r="AM56" i="1" s="1"/>
  <c r="R56" i="1" s="1"/>
  <c r="AK56" i="1"/>
  <c r="AI56" i="1" s="1"/>
  <c r="AJ56" i="1" s="1"/>
  <c r="X56" i="1"/>
  <c r="W56" i="1"/>
  <c r="S56" i="1"/>
  <c r="T56" i="1" s="1"/>
  <c r="O56" i="1"/>
  <c r="H56" i="1"/>
  <c r="Z56" i="1" s="1"/>
  <c r="AO55" i="1"/>
  <c r="AN55" i="1"/>
  <c r="AL55" i="1"/>
  <c r="AM55" i="1" s="1"/>
  <c r="R55" i="1" s="1"/>
  <c r="S55" i="1" s="1"/>
  <c r="T55" i="1" s="1"/>
  <c r="AK55" i="1"/>
  <c r="AI55" i="1" s="1"/>
  <c r="I55" i="1" s="1"/>
  <c r="X55" i="1"/>
  <c r="V55" i="1" s="1"/>
  <c r="W55" i="1"/>
  <c r="O55" i="1"/>
  <c r="M55" i="1"/>
  <c r="H55" i="1"/>
  <c r="Z55" i="1" s="1"/>
  <c r="AO54" i="1"/>
  <c r="AN54" i="1"/>
  <c r="AL54" i="1"/>
  <c r="AM54" i="1" s="1"/>
  <c r="R54" i="1" s="1"/>
  <c r="AK54" i="1"/>
  <c r="AI54" i="1"/>
  <c r="J54" i="1" s="1"/>
  <c r="X54" i="1"/>
  <c r="W54" i="1"/>
  <c r="V54" i="1"/>
  <c r="O54" i="1"/>
  <c r="M54" i="1"/>
  <c r="I54" i="1"/>
  <c r="AO53" i="1"/>
  <c r="AN53" i="1"/>
  <c r="AM53" i="1" s="1"/>
  <c r="R53" i="1" s="1"/>
  <c r="AL53" i="1"/>
  <c r="AK53" i="1"/>
  <c r="AJ53" i="1"/>
  <c r="AI53" i="1"/>
  <c r="X53" i="1"/>
  <c r="W53" i="1"/>
  <c r="V53" i="1"/>
  <c r="O53" i="1"/>
  <c r="J53" i="1"/>
  <c r="AO52" i="1"/>
  <c r="AN52" i="1"/>
  <c r="AL52" i="1"/>
  <c r="AM52" i="1" s="1"/>
  <c r="R52" i="1" s="1"/>
  <c r="AK52" i="1"/>
  <c r="AI52" i="1" s="1"/>
  <c r="AJ52" i="1" s="1"/>
  <c r="X52" i="1"/>
  <c r="W52" i="1"/>
  <c r="S52" i="1"/>
  <c r="T52" i="1" s="1"/>
  <c r="O52" i="1"/>
  <c r="H52" i="1"/>
  <c r="Z52" i="1" s="1"/>
  <c r="AO51" i="1"/>
  <c r="AN51" i="1"/>
  <c r="AL51" i="1"/>
  <c r="AM51" i="1" s="1"/>
  <c r="R51" i="1" s="1"/>
  <c r="S51" i="1" s="1"/>
  <c r="AK51" i="1"/>
  <c r="AI51" i="1" s="1"/>
  <c r="I51" i="1" s="1"/>
  <c r="X51" i="1"/>
  <c r="V51" i="1" s="1"/>
  <c r="W51" i="1"/>
  <c r="T51" i="1"/>
  <c r="AB51" i="1" s="1"/>
  <c r="O51" i="1"/>
  <c r="M51" i="1"/>
  <c r="H51" i="1"/>
  <c r="Z51" i="1" s="1"/>
  <c r="AO50" i="1"/>
  <c r="AN50" i="1"/>
  <c r="AL50" i="1"/>
  <c r="AM50" i="1" s="1"/>
  <c r="R50" i="1" s="1"/>
  <c r="AK50" i="1"/>
  <c r="AI50" i="1"/>
  <c r="J50" i="1" s="1"/>
  <c r="X50" i="1"/>
  <c r="W50" i="1"/>
  <c r="V50" i="1"/>
  <c r="O50" i="1"/>
  <c r="M50" i="1"/>
  <c r="I50" i="1"/>
  <c r="AO49" i="1"/>
  <c r="AN49" i="1"/>
  <c r="AM49" i="1" s="1"/>
  <c r="R49" i="1" s="1"/>
  <c r="AL49" i="1"/>
  <c r="AK49" i="1"/>
  <c r="AJ49" i="1"/>
  <c r="AI49" i="1"/>
  <c r="X49" i="1"/>
  <c r="W49" i="1"/>
  <c r="V49" i="1"/>
  <c r="O49" i="1"/>
  <c r="J49" i="1"/>
  <c r="AO48" i="1"/>
  <c r="AN48" i="1"/>
  <c r="AL48" i="1"/>
  <c r="AM48" i="1" s="1"/>
  <c r="R48" i="1" s="1"/>
  <c r="AK48" i="1"/>
  <c r="AI48" i="1" s="1"/>
  <c r="AJ48" i="1" s="1"/>
  <c r="X48" i="1"/>
  <c r="W48" i="1"/>
  <c r="S48" i="1"/>
  <c r="T48" i="1" s="1"/>
  <c r="O48" i="1"/>
  <c r="H48" i="1"/>
  <c r="Z48" i="1" s="1"/>
  <c r="AO47" i="1"/>
  <c r="AN47" i="1"/>
  <c r="AL47" i="1"/>
  <c r="AM47" i="1" s="1"/>
  <c r="R47" i="1" s="1"/>
  <c r="S47" i="1" s="1"/>
  <c r="AK47" i="1"/>
  <c r="AI47" i="1" s="1"/>
  <c r="I47" i="1" s="1"/>
  <c r="X47" i="1"/>
  <c r="V47" i="1" s="1"/>
  <c r="W47" i="1"/>
  <c r="T47" i="1"/>
  <c r="U47" i="1" s="1"/>
  <c r="Y47" i="1" s="1"/>
  <c r="O47" i="1"/>
  <c r="M47" i="1"/>
  <c r="H47" i="1"/>
  <c r="Z47" i="1" s="1"/>
  <c r="AO46" i="1"/>
  <c r="AN46" i="1"/>
  <c r="AL46" i="1"/>
  <c r="AM46" i="1" s="1"/>
  <c r="R46" i="1" s="1"/>
  <c r="AK46" i="1"/>
  <c r="AI46" i="1"/>
  <c r="J46" i="1" s="1"/>
  <c r="X46" i="1"/>
  <c r="W46" i="1"/>
  <c r="V46" i="1"/>
  <c r="O46" i="1"/>
  <c r="M46" i="1"/>
  <c r="I46" i="1"/>
  <c r="AO45" i="1"/>
  <c r="AN45" i="1"/>
  <c r="AM45" i="1" s="1"/>
  <c r="R45" i="1" s="1"/>
  <c r="AL45" i="1"/>
  <c r="AK45" i="1"/>
  <c r="AJ45" i="1"/>
  <c r="AI45" i="1"/>
  <c r="X45" i="1"/>
  <c r="W45" i="1"/>
  <c r="V45" i="1"/>
  <c r="O45" i="1"/>
  <c r="J45" i="1"/>
  <c r="AO44" i="1"/>
  <c r="AN44" i="1"/>
  <c r="AL44" i="1"/>
  <c r="AM44" i="1" s="1"/>
  <c r="R44" i="1" s="1"/>
  <c r="AK44" i="1"/>
  <c r="AI44" i="1" s="1"/>
  <c r="AJ44" i="1" s="1"/>
  <c r="X44" i="1"/>
  <c r="W44" i="1"/>
  <c r="S44" i="1"/>
  <c r="T44" i="1" s="1"/>
  <c r="O44" i="1"/>
  <c r="H44" i="1"/>
  <c r="Z44" i="1" s="1"/>
  <c r="AO43" i="1"/>
  <c r="AN43" i="1"/>
  <c r="AL43" i="1"/>
  <c r="AM43" i="1" s="1"/>
  <c r="R43" i="1" s="1"/>
  <c r="S43" i="1" s="1"/>
  <c r="AK43" i="1"/>
  <c r="AI43" i="1" s="1"/>
  <c r="I43" i="1" s="1"/>
  <c r="X43" i="1"/>
  <c r="V43" i="1" s="1"/>
  <c r="W43" i="1"/>
  <c r="T43" i="1"/>
  <c r="AB43" i="1" s="1"/>
  <c r="O43" i="1"/>
  <c r="M43" i="1"/>
  <c r="H43" i="1"/>
  <c r="Z43" i="1" s="1"/>
  <c r="AO42" i="1"/>
  <c r="AN42" i="1"/>
  <c r="AL42" i="1"/>
  <c r="AM42" i="1" s="1"/>
  <c r="R42" i="1" s="1"/>
  <c r="AK42" i="1"/>
  <c r="AI42" i="1"/>
  <c r="J42" i="1" s="1"/>
  <c r="X42" i="1"/>
  <c r="W42" i="1"/>
  <c r="V42" i="1"/>
  <c r="O42" i="1"/>
  <c r="M42" i="1"/>
  <c r="I42" i="1"/>
  <c r="AO41" i="1"/>
  <c r="AN41" i="1"/>
  <c r="AM41" i="1" s="1"/>
  <c r="R41" i="1" s="1"/>
  <c r="AL41" i="1"/>
  <c r="AK41" i="1"/>
  <c r="AJ41" i="1"/>
  <c r="AI41" i="1"/>
  <c r="X41" i="1"/>
  <c r="W41" i="1"/>
  <c r="V41" i="1"/>
  <c r="O41" i="1"/>
  <c r="J41" i="1"/>
  <c r="AO40" i="1"/>
  <c r="AN40" i="1"/>
  <c r="AL40" i="1"/>
  <c r="AM40" i="1" s="1"/>
  <c r="R40" i="1" s="1"/>
  <c r="AK40" i="1"/>
  <c r="AI40" i="1" s="1"/>
  <c r="AJ40" i="1" s="1"/>
  <c r="X40" i="1"/>
  <c r="W40" i="1"/>
  <c r="S40" i="1"/>
  <c r="T40" i="1" s="1"/>
  <c r="O40" i="1"/>
  <c r="H40" i="1"/>
  <c r="Z40" i="1" s="1"/>
  <c r="AO39" i="1"/>
  <c r="AN39" i="1"/>
  <c r="AL39" i="1"/>
  <c r="AM39" i="1" s="1"/>
  <c r="R39" i="1" s="1"/>
  <c r="S39" i="1" s="1"/>
  <c r="AK39" i="1"/>
  <c r="AI39" i="1" s="1"/>
  <c r="I39" i="1" s="1"/>
  <c r="X39" i="1"/>
  <c r="V39" i="1" s="1"/>
  <c r="W39" i="1"/>
  <c r="T39" i="1"/>
  <c r="AB39" i="1" s="1"/>
  <c r="O39" i="1"/>
  <c r="M39" i="1"/>
  <c r="H39" i="1"/>
  <c r="Z39" i="1" s="1"/>
  <c r="AO38" i="1"/>
  <c r="AN38" i="1"/>
  <c r="AL38" i="1"/>
  <c r="AM38" i="1" s="1"/>
  <c r="R38" i="1" s="1"/>
  <c r="AK38" i="1"/>
  <c r="AI38" i="1"/>
  <c r="J38" i="1" s="1"/>
  <c r="X38" i="1"/>
  <c r="W38" i="1"/>
  <c r="V38" i="1"/>
  <c r="O38" i="1"/>
  <c r="M38" i="1"/>
  <c r="I38" i="1"/>
  <c r="AO37" i="1"/>
  <c r="AN37" i="1"/>
  <c r="AM37" i="1" s="1"/>
  <c r="R37" i="1" s="1"/>
  <c r="AL37" i="1"/>
  <c r="AK37" i="1"/>
  <c r="AJ37" i="1"/>
  <c r="AI37" i="1"/>
  <c r="X37" i="1"/>
  <c r="W37" i="1"/>
  <c r="V37" i="1"/>
  <c r="O37" i="1"/>
  <c r="J37" i="1"/>
  <c r="AO36" i="1"/>
  <c r="AN36" i="1"/>
  <c r="AL36" i="1"/>
  <c r="AM36" i="1" s="1"/>
  <c r="R36" i="1" s="1"/>
  <c r="AK36" i="1"/>
  <c r="AI36" i="1" s="1"/>
  <c r="J36" i="1" s="1"/>
  <c r="X36" i="1"/>
  <c r="W36" i="1"/>
  <c r="S36" i="1"/>
  <c r="T36" i="1" s="1"/>
  <c r="O36" i="1"/>
  <c r="M36" i="1"/>
  <c r="H36" i="1"/>
  <c r="Z36" i="1" s="1"/>
  <c r="AO35" i="1"/>
  <c r="AN35" i="1"/>
  <c r="AL35" i="1"/>
  <c r="AM35" i="1" s="1"/>
  <c r="R35" i="1" s="1"/>
  <c r="AK35" i="1"/>
  <c r="AI35" i="1" s="1"/>
  <c r="X35" i="1"/>
  <c r="W35" i="1"/>
  <c r="V35" i="1"/>
  <c r="O35" i="1"/>
  <c r="AO34" i="1"/>
  <c r="AN34" i="1"/>
  <c r="AL34" i="1"/>
  <c r="AM34" i="1" s="1"/>
  <c r="R34" i="1" s="1"/>
  <c r="AK34" i="1"/>
  <c r="AI34" i="1"/>
  <c r="H34" i="1" s="1"/>
  <c r="X34" i="1"/>
  <c r="W34" i="1"/>
  <c r="V34" i="1" s="1"/>
  <c r="O34" i="1"/>
  <c r="J34" i="1"/>
  <c r="I34" i="1"/>
  <c r="AO33" i="1"/>
  <c r="AN33" i="1"/>
  <c r="AM33" i="1"/>
  <c r="AL33" i="1"/>
  <c r="AK33" i="1"/>
  <c r="AI33" i="1"/>
  <c r="X33" i="1"/>
  <c r="W33" i="1"/>
  <c r="V33" i="1" s="1"/>
  <c r="R33" i="1"/>
  <c r="S33" i="1" s="1"/>
  <c r="T33" i="1" s="1"/>
  <c r="O33" i="1"/>
  <c r="H33" i="1"/>
  <c r="AO32" i="1"/>
  <c r="AN32" i="1"/>
  <c r="AL32" i="1"/>
  <c r="AK32" i="1"/>
  <c r="AI32" i="1" s="1"/>
  <c r="J32" i="1" s="1"/>
  <c r="AJ32" i="1"/>
  <c r="X32" i="1"/>
  <c r="W32" i="1"/>
  <c r="O32" i="1"/>
  <c r="I32" i="1"/>
  <c r="AO31" i="1"/>
  <c r="AN31" i="1"/>
  <c r="AM31" i="1"/>
  <c r="R31" i="1" s="1"/>
  <c r="AL31" i="1"/>
  <c r="AK31" i="1"/>
  <c r="AI31" i="1"/>
  <c r="AJ31" i="1" s="1"/>
  <c r="X31" i="1"/>
  <c r="V31" i="1" s="1"/>
  <c r="W31" i="1"/>
  <c r="O31" i="1"/>
  <c r="J31" i="1"/>
  <c r="AO30" i="1"/>
  <c r="AN30" i="1"/>
  <c r="AM30" i="1" s="1"/>
  <c r="R30" i="1" s="1"/>
  <c r="AL30" i="1"/>
  <c r="AK30" i="1"/>
  <c r="AJ30" i="1"/>
  <c r="AI30" i="1"/>
  <c r="H30" i="1" s="1"/>
  <c r="Z30" i="1"/>
  <c r="X30" i="1"/>
  <c r="W30" i="1"/>
  <c r="V30" i="1"/>
  <c r="O30" i="1"/>
  <c r="M30" i="1"/>
  <c r="J30" i="1"/>
  <c r="AO29" i="1"/>
  <c r="AN29" i="1"/>
  <c r="AM29" i="1" s="1"/>
  <c r="R29" i="1" s="1"/>
  <c r="AL29" i="1"/>
  <c r="AK29" i="1"/>
  <c r="AI29" i="1" s="1"/>
  <c r="X29" i="1"/>
  <c r="W29" i="1"/>
  <c r="V29" i="1"/>
  <c r="O29" i="1"/>
  <c r="AO28" i="1"/>
  <c r="AN28" i="1"/>
  <c r="AL28" i="1"/>
  <c r="AM28" i="1" s="1"/>
  <c r="R28" i="1" s="1"/>
  <c r="AK28" i="1"/>
  <c r="AI28" i="1" s="1"/>
  <c r="J28" i="1" s="1"/>
  <c r="X28" i="1"/>
  <c r="W28" i="1"/>
  <c r="V28" i="1" s="1"/>
  <c r="O28" i="1"/>
  <c r="M28" i="1"/>
  <c r="H28" i="1"/>
  <c r="Z28" i="1" s="1"/>
  <c r="AO27" i="1"/>
  <c r="AN27" i="1"/>
  <c r="AL27" i="1"/>
  <c r="AM27" i="1" s="1"/>
  <c r="R27" i="1" s="1"/>
  <c r="AK27" i="1"/>
  <c r="AI27" i="1" s="1"/>
  <c r="X27" i="1"/>
  <c r="W27" i="1"/>
  <c r="V27" i="1"/>
  <c r="O27" i="1"/>
  <c r="AO26" i="1"/>
  <c r="AN26" i="1"/>
  <c r="AM26" i="1"/>
  <c r="AL26" i="1"/>
  <c r="AK26" i="1"/>
  <c r="AI26" i="1"/>
  <c r="M26" i="1" s="1"/>
  <c r="X26" i="1"/>
  <c r="W26" i="1"/>
  <c r="V26" i="1"/>
  <c r="R26" i="1"/>
  <c r="O26" i="1"/>
  <c r="J26" i="1"/>
  <c r="AO25" i="1"/>
  <c r="AN25" i="1"/>
  <c r="AM25" i="1" s="1"/>
  <c r="R25" i="1" s="1"/>
  <c r="AL25" i="1"/>
  <c r="AK25" i="1"/>
  <c r="AI25" i="1" s="1"/>
  <c r="X25" i="1"/>
  <c r="W25" i="1"/>
  <c r="V25" i="1" s="1"/>
  <c r="O25" i="1"/>
  <c r="AO24" i="1"/>
  <c r="AN24" i="1"/>
  <c r="AL24" i="1"/>
  <c r="AM24" i="1" s="1"/>
  <c r="R24" i="1" s="1"/>
  <c r="AK24" i="1"/>
  <c r="AI24" i="1" s="1"/>
  <c r="X24" i="1"/>
  <c r="W24" i="1"/>
  <c r="V24" i="1" s="1"/>
  <c r="O24" i="1"/>
  <c r="AO23" i="1"/>
  <c r="AN23" i="1"/>
  <c r="AL23" i="1"/>
  <c r="AM23" i="1" s="1"/>
  <c r="R23" i="1" s="1"/>
  <c r="AK23" i="1"/>
  <c r="AI23" i="1"/>
  <c r="H23" i="1" s="1"/>
  <c r="X23" i="1"/>
  <c r="W23" i="1"/>
  <c r="V23" i="1"/>
  <c r="O23" i="1"/>
  <c r="M23" i="1"/>
  <c r="J23" i="1"/>
  <c r="I23" i="1"/>
  <c r="AO22" i="1"/>
  <c r="AN22" i="1"/>
  <c r="AM22" i="1"/>
  <c r="AL22" i="1"/>
  <c r="AK22" i="1"/>
  <c r="AI22" i="1"/>
  <c r="M22" i="1" s="1"/>
  <c r="X22" i="1"/>
  <c r="W22" i="1"/>
  <c r="V22" i="1"/>
  <c r="R22" i="1"/>
  <c r="O22" i="1"/>
  <c r="J22" i="1"/>
  <c r="AO21" i="1"/>
  <c r="AN21" i="1"/>
  <c r="AM21" i="1" s="1"/>
  <c r="R21" i="1" s="1"/>
  <c r="AL21" i="1"/>
  <c r="AK21" i="1"/>
  <c r="AI21" i="1" s="1"/>
  <c r="X21" i="1"/>
  <c r="W21" i="1"/>
  <c r="V21" i="1" s="1"/>
  <c r="O21" i="1"/>
  <c r="AO20" i="1"/>
  <c r="AN20" i="1"/>
  <c r="AL20" i="1"/>
  <c r="AM20" i="1" s="1"/>
  <c r="R20" i="1" s="1"/>
  <c r="AK20" i="1"/>
  <c r="AI20" i="1" s="1"/>
  <c r="X20" i="1"/>
  <c r="W20" i="1"/>
  <c r="V20" i="1" s="1"/>
  <c r="O20" i="1"/>
  <c r="AO19" i="1"/>
  <c r="AN19" i="1"/>
  <c r="AL19" i="1"/>
  <c r="AM19" i="1" s="1"/>
  <c r="R19" i="1" s="1"/>
  <c r="AK19" i="1"/>
  <c r="AI19" i="1"/>
  <c r="H19" i="1" s="1"/>
  <c r="X19" i="1"/>
  <c r="W19" i="1"/>
  <c r="V19" i="1"/>
  <c r="O19" i="1"/>
  <c r="M19" i="1"/>
  <c r="J19" i="1"/>
  <c r="I19" i="1"/>
  <c r="AO18" i="1"/>
  <c r="AN18" i="1"/>
  <c r="AM18" i="1"/>
  <c r="AL18" i="1"/>
  <c r="AK18" i="1"/>
  <c r="AI18" i="1"/>
  <c r="M18" i="1" s="1"/>
  <c r="X18" i="1"/>
  <c r="W18" i="1"/>
  <c r="V18" i="1"/>
  <c r="R18" i="1"/>
  <c r="O18" i="1"/>
  <c r="J18" i="1"/>
  <c r="AO17" i="1"/>
  <c r="AN17" i="1"/>
  <c r="AM17" i="1" s="1"/>
  <c r="R17" i="1" s="1"/>
  <c r="AL17" i="1"/>
  <c r="AK17" i="1"/>
  <c r="AI17" i="1" s="1"/>
  <c r="X17" i="1"/>
  <c r="W17" i="1"/>
  <c r="V17" i="1" s="1"/>
  <c r="O17" i="1"/>
  <c r="J17" i="1" l="1"/>
  <c r="AJ17" i="1"/>
  <c r="M17" i="1"/>
  <c r="I17" i="1"/>
  <c r="H17" i="1"/>
  <c r="J25" i="1"/>
  <c r="AJ25" i="1"/>
  <c r="M25" i="1"/>
  <c r="I25" i="1"/>
  <c r="H25" i="1"/>
  <c r="AJ27" i="1"/>
  <c r="H27" i="1"/>
  <c r="M27" i="1"/>
  <c r="I27" i="1"/>
  <c r="J27" i="1"/>
  <c r="S30" i="1"/>
  <c r="T30" i="1" s="1"/>
  <c r="U48" i="1"/>
  <c r="Y48" i="1" s="1"/>
  <c r="AA48" i="1"/>
  <c r="AB48" i="1"/>
  <c r="AB55" i="1"/>
  <c r="U55" i="1"/>
  <c r="Y55" i="1" s="1"/>
  <c r="AB59" i="1"/>
  <c r="U59" i="1"/>
  <c r="Y59" i="1" s="1"/>
  <c r="U63" i="1"/>
  <c r="Y63" i="1" s="1"/>
  <c r="AB63" i="1"/>
  <c r="AB67" i="1"/>
  <c r="U67" i="1"/>
  <c r="Y67" i="1" s="1"/>
  <c r="AB71" i="1"/>
  <c r="U71" i="1"/>
  <c r="Y71" i="1" s="1"/>
  <c r="U75" i="1"/>
  <c r="Y75" i="1" s="1"/>
  <c r="AB75" i="1"/>
  <c r="AB79" i="1"/>
  <c r="U79" i="1"/>
  <c r="Y79" i="1" s="1"/>
  <c r="U83" i="1"/>
  <c r="Y83" i="1" s="1"/>
  <c r="AB83" i="1"/>
  <c r="AB87" i="1"/>
  <c r="U87" i="1"/>
  <c r="Y87" i="1" s="1"/>
  <c r="U91" i="1"/>
  <c r="Y91" i="1" s="1"/>
  <c r="AB91" i="1"/>
  <c r="AB95" i="1"/>
  <c r="U95" i="1"/>
  <c r="Y95" i="1" s="1"/>
  <c r="AB99" i="1"/>
  <c r="U99" i="1"/>
  <c r="Y99" i="1" s="1"/>
  <c r="U103" i="1"/>
  <c r="Y103" i="1" s="1"/>
  <c r="AB103" i="1"/>
  <c r="AB107" i="1"/>
  <c r="U107" i="1"/>
  <c r="Y107" i="1" s="1"/>
  <c r="S19" i="1"/>
  <c r="T19" i="1" s="1"/>
  <c r="P23" i="1"/>
  <c r="N23" i="1" s="1"/>
  <c r="Q23" i="1" s="1"/>
  <c r="K23" i="1" s="1"/>
  <c r="L23" i="1" s="1"/>
  <c r="Z23" i="1"/>
  <c r="AJ24" i="1"/>
  <c r="H24" i="1"/>
  <c r="J24" i="1"/>
  <c r="M24" i="1"/>
  <c r="I24" i="1"/>
  <c r="S27" i="1"/>
  <c r="T27" i="1" s="1"/>
  <c r="M29" i="1"/>
  <c r="I29" i="1"/>
  <c r="H29" i="1"/>
  <c r="AJ29" i="1"/>
  <c r="J29" i="1"/>
  <c r="P33" i="1"/>
  <c r="N33" i="1" s="1"/>
  <c r="Q33" i="1" s="1"/>
  <c r="U36" i="1"/>
  <c r="Y36" i="1" s="1"/>
  <c r="AB36" i="1"/>
  <c r="AA36" i="1"/>
  <c r="U52" i="1"/>
  <c r="Y52" i="1" s="1"/>
  <c r="AA52" i="1"/>
  <c r="AB52" i="1"/>
  <c r="U56" i="1"/>
  <c r="Y56" i="1" s="1"/>
  <c r="AB56" i="1"/>
  <c r="AA56" i="1"/>
  <c r="U60" i="1"/>
  <c r="Y60" i="1" s="1"/>
  <c r="AB60" i="1"/>
  <c r="AA60" i="1"/>
  <c r="U64" i="1"/>
  <c r="Y64" i="1" s="1"/>
  <c r="AB64" i="1"/>
  <c r="AA64" i="1"/>
  <c r="U68" i="1"/>
  <c r="Y68" i="1" s="1"/>
  <c r="AB68" i="1"/>
  <c r="AA68" i="1"/>
  <c r="U72" i="1"/>
  <c r="Y72" i="1" s="1"/>
  <c r="AB72" i="1"/>
  <c r="AA72" i="1"/>
  <c r="U76" i="1"/>
  <c r="Y76" i="1" s="1"/>
  <c r="AA76" i="1"/>
  <c r="AB76" i="1"/>
  <c r="U80" i="1"/>
  <c r="Y80" i="1" s="1"/>
  <c r="AB80" i="1"/>
  <c r="AA80" i="1"/>
  <c r="U84" i="1"/>
  <c r="Y84" i="1" s="1"/>
  <c r="AB84" i="1"/>
  <c r="AA84" i="1"/>
  <c r="U88" i="1"/>
  <c r="Y88" i="1" s="1"/>
  <c r="AB88" i="1"/>
  <c r="AA88" i="1"/>
  <c r="U92" i="1"/>
  <c r="Y92" i="1" s="1"/>
  <c r="AB92" i="1"/>
  <c r="AA92" i="1"/>
  <c r="U96" i="1"/>
  <c r="Y96" i="1" s="1"/>
  <c r="AB96" i="1"/>
  <c r="AA96" i="1"/>
  <c r="U100" i="1"/>
  <c r="Y100" i="1" s="1"/>
  <c r="AB100" i="1"/>
  <c r="AA100" i="1"/>
  <c r="U104" i="1"/>
  <c r="Y104" i="1" s="1"/>
  <c r="AA104" i="1"/>
  <c r="AB104" i="1"/>
  <c r="U108" i="1"/>
  <c r="Y108" i="1" s="1"/>
  <c r="AA108" i="1"/>
  <c r="AB108" i="1"/>
  <c r="AC108" i="1" s="1"/>
  <c r="S111" i="1"/>
  <c r="T111" i="1" s="1"/>
  <c r="U234" i="1"/>
  <c r="Y234" i="1" s="1"/>
  <c r="AB234" i="1"/>
  <c r="AA234" i="1"/>
  <c r="S17" i="1"/>
  <c r="T17" i="1" s="1"/>
  <c r="J21" i="1"/>
  <c r="AJ21" i="1"/>
  <c r="M21" i="1"/>
  <c r="I21" i="1"/>
  <c r="H21" i="1"/>
  <c r="S24" i="1"/>
  <c r="T24" i="1" s="1"/>
  <c r="S25" i="1"/>
  <c r="T25" i="1" s="1"/>
  <c r="AJ35" i="1"/>
  <c r="M35" i="1"/>
  <c r="H35" i="1"/>
  <c r="J35" i="1"/>
  <c r="I35" i="1"/>
  <c r="U40" i="1"/>
  <c r="Y40" i="1" s="1"/>
  <c r="AB40" i="1"/>
  <c r="AC40" i="1" s="1"/>
  <c r="AA40" i="1"/>
  <c r="S41" i="1"/>
  <c r="T41" i="1" s="1"/>
  <c r="U206" i="1"/>
  <c r="Y206" i="1" s="1"/>
  <c r="AB206" i="1"/>
  <c r="S211" i="1"/>
  <c r="T211" i="1" s="1"/>
  <c r="S214" i="1"/>
  <c r="T214" i="1" s="1"/>
  <c r="U250" i="1"/>
  <c r="Y250" i="1" s="1"/>
  <c r="AA250" i="1"/>
  <c r="AB250" i="1"/>
  <c r="AA19" i="1"/>
  <c r="P19" i="1"/>
  <c r="N19" i="1" s="1"/>
  <c r="Q19" i="1" s="1"/>
  <c r="K19" i="1" s="1"/>
  <c r="L19" i="1" s="1"/>
  <c r="Z19" i="1"/>
  <c r="AJ20" i="1"/>
  <c r="H20" i="1"/>
  <c r="S20" i="1" s="1"/>
  <c r="T20" i="1" s="1"/>
  <c r="J20" i="1"/>
  <c r="M20" i="1"/>
  <c r="I20" i="1"/>
  <c r="S23" i="1"/>
  <c r="T23" i="1" s="1"/>
  <c r="S29" i="1"/>
  <c r="T29" i="1" s="1"/>
  <c r="U33" i="1"/>
  <c r="Y33" i="1" s="1"/>
  <c r="AA33" i="1"/>
  <c r="AB33" i="1"/>
  <c r="S34" i="1"/>
  <c r="T34" i="1" s="1"/>
  <c r="U44" i="1"/>
  <c r="Y44" i="1" s="1"/>
  <c r="AB44" i="1"/>
  <c r="AA44" i="1"/>
  <c r="U222" i="1"/>
  <c r="Y222" i="1" s="1"/>
  <c r="AB222" i="1"/>
  <c r="AC222" i="1" s="1"/>
  <c r="AC56" i="1"/>
  <c r="AC60" i="1"/>
  <c r="AC76" i="1"/>
  <c r="AC104" i="1"/>
  <c r="M118" i="1"/>
  <c r="I118" i="1"/>
  <c r="H118" i="1"/>
  <c r="AJ118" i="1"/>
  <c r="J118" i="1"/>
  <c r="AB219" i="1"/>
  <c r="U219" i="1"/>
  <c r="Y219" i="1" s="1"/>
  <c r="AA219" i="1"/>
  <c r="S241" i="1"/>
  <c r="T241" i="1" s="1"/>
  <c r="U268" i="1"/>
  <c r="Y268" i="1" s="1"/>
  <c r="AB268" i="1"/>
  <c r="AJ348" i="1"/>
  <c r="J348" i="1"/>
  <c r="M348" i="1"/>
  <c r="I348" i="1"/>
  <c r="H348" i="1"/>
  <c r="S348" i="1"/>
  <c r="T348" i="1" s="1"/>
  <c r="H351" i="1"/>
  <c r="AJ351" i="1"/>
  <c r="J351" i="1"/>
  <c r="I351" i="1"/>
  <c r="AJ18" i="1"/>
  <c r="S22" i="1"/>
  <c r="T22" i="1" s="1"/>
  <c r="AJ22" i="1"/>
  <c r="AJ26" i="1"/>
  <c r="S28" i="1"/>
  <c r="T28" i="1" s="1"/>
  <c r="M33" i="1"/>
  <c r="I33" i="1"/>
  <c r="U39" i="1"/>
  <c r="Y39" i="1" s="1"/>
  <c r="AA43" i="1"/>
  <c r="U43" i="1"/>
  <c r="Y43" i="1" s="1"/>
  <c r="AA47" i="1"/>
  <c r="AB47" i="1"/>
  <c r="AC47" i="1" s="1"/>
  <c r="AA51" i="1"/>
  <c r="AC51" i="1" s="1"/>
  <c r="U51" i="1"/>
  <c r="Y51" i="1" s="1"/>
  <c r="AA71" i="1"/>
  <c r="AC71" i="1" s="1"/>
  <c r="AA91" i="1"/>
  <c r="AA99" i="1"/>
  <c r="AA107" i="1"/>
  <c r="S142" i="1"/>
  <c r="T142" i="1" s="1"/>
  <c r="H18" i="1"/>
  <c r="AJ19" i="1"/>
  <c r="H22" i="1"/>
  <c r="AJ23" i="1"/>
  <c r="H26" i="1"/>
  <c r="AA27" i="1"/>
  <c r="I28" i="1"/>
  <c r="AJ28" i="1"/>
  <c r="I30" i="1"/>
  <c r="H31" i="1"/>
  <c r="M31" i="1"/>
  <c r="V32" i="1"/>
  <c r="AM32" i="1"/>
  <c r="R32" i="1" s="1"/>
  <c r="J33" i="1"/>
  <c r="Z33" i="1"/>
  <c r="AJ33" i="1"/>
  <c r="Z34" i="1"/>
  <c r="AJ34" i="1"/>
  <c r="I36" i="1"/>
  <c r="V36" i="1"/>
  <c r="AJ36" i="1"/>
  <c r="M37" i="1"/>
  <c r="I37" i="1"/>
  <c r="H37" i="1"/>
  <c r="P39" i="1"/>
  <c r="N39" i="1" s="1"/>
  <c r="Q39" i="1" s="1"/>
  <c r="K39" i="1" s="1"/>
  <c r="L39" i="1" s="1"/>
  <c r="V40" i="1"/>
  <c r="M41" i="1"/>
  <c r="I41" i="1"/>
  <c r="H41" i="1"/>
  <c r="P43" i="1"/>
  <c r="N43" i="1" s="1"/>
  <c r="Q43" i="1" s="1"/>
  <c r="AC43" i="1"/>
  <c r="V44" i="1"/>
  <c r="M45" i="1"/>
  <c r="I45" i="1"/>
  <c r="H45" i="1"/>
  <c r="P47" i="1"/>
  <c r="N47" i="1" s="1"/>
  <c r="Q47" i="1" s="1"/>
  <c r="K47" i="1" s="1"/>
  <c r="L47" i="1" s="1"/>
  <c r="V48" i="1"/>
  <c r="M49" i="1"/>
  <c r="I49" i="1"/>
  <c r="H49" i="1"/>
  <c r="S49" i="1" s="1"/>
  <c r="T49" i="1" s="1"/>
  <c r="P51" i="1"/>
  <c r="N51" i="1" s="1"/>
  <c r="Q51" i="1" s="1"/>
  <c r="V52" i="1"/>
  <c r="M53" i="1"/>
  <c r="I53" i="1"/>
  <c r="H53" i="1"/>
  <c r="P55" i="1"/>
  <c r="N55" i="1" s="1"/>
  <c r="Q55" i="1" s="1"/>
  <c r="K55" i="1" s="1"/>
  <c r="L55" i="1" s="1"/>
  <c r="V56" i="1"/>
  <c r="M57" i="1"/>
  <c r="I57" i="1"/>
  <c r="H57" i="1"/>
  <c r="S57" i="1" s="1"/>
  <c r="T57" i="1" s="1"/>
  <c r="P59" i="1"/>
  <c r="N59" i="1" s="1"/>
  <c r="Q59" i="1" s="1"/>
  <c r="AC59" i="1"/>
  <c r="V60" i="1"/>
  <c r="M61" i="1"/>
  <c r="I61" i="1"/>
  <c r="H61" i="1"/>
  <c r="S61" i="1" s="1"/>
  <c r="T61" i="1" s="1"/>
  <c r="P63" i="1"/>
  <c r="N63" i="1" s="1"/>
  <c r="Q63" i="1" s="1"/>
  <c r="K63" i="1" s="1"/>
  <c r="L63" i="1" s="1"/>
  <c r="V64" i="1"/>
  <c r="M65" i="1"/>
  <c r="I65" i="1"/>
  <c r="H65" i="1"/>
  <c r="P67" i="1"/>
  <c r="N67" i="1" s="1"/>
  <c r="Q67" i="1" s="1"/>
  <c r="AC67" i="1"/>
  <c r="V68" i="1"/>
  <c r="M69" i="1"/>
  <c r="I69" i="1"/>
  <c r="H69" i="1"/>
  <c r="P71" i="1"/>
  <c r="N71" i="1" s="1"/>
  <c r="Q71" i="1" s="1"/>
  <c r="K71" i="1" s="1"/>
  <c r="L71" i="1" s="1"/>
  <c r="V72" i="1"/>
  <c r="M73" i="1"/>
  <c r="I73" i="1"/>
  <c r="H73" i="1"/>
  <c r="S73" i="1" s="1"/>
  <c r="T73" i="1" s="1"/>
  <c r="P75" i="1"/>
  <c r="N75" i="1" s="1"/>
  <c r="Q75" i="1" s="1"/>
  <c r="V76" i="1"/>
  <c r="M77" i="1"/>
  <c r="I77" i="1"/>
  <c r="H77" i="1"/>
  <c r="S77" i="1" s="1"/>
  <c r="T77" i="1" s="1"/>
  <c r="P79" i="1"/>
  <c r="N79" i="1" s="1"/>
  <c r="Q79" i="1" s="1"/>
  <c r="K79" i="1" s="1"/>
  <c r="L79" i="1" s="1"/>
  <c r="V80" i="1"/>
  <c r="M81" i="1"/>
  <c r="I81" i="1"/>
  <c r="H81" i="1"/>
  <c r="P83" i="1"/>
  <c r="N83" i="1" s="1"/>
  <c r="Q83" i="1" s="1"/>
  <c r="V84" i="1"/>
  <c r="M85" i="1"/>
  <c r="I85" i="1"/>
  <c r="H85" i="1"/>
  <c r="P87" i="1"/>
  <c r="N87" i="1" s="1"/>
  <c r="Q87" i="1" s="1"/>
  <c r="K87" i="1" s="1"/>
  <c r="L87" i="1" s="1"/>
  <c r="V88" i="1"/>
  <c r="M89" i="1"/>
  <c r="I89" i="1"/>
  <c r="H89" i="1"/>
  <c r="S89" i="1" s="1"/>
  <c r="T89" i="1" s="1"/>
  <c r="P91" i="1"/>
  <c r="N91" i="1" s="1"/>
  <c r="Q91" i="1" s="1"/>
  <c r="AC91" i="1"/>
  <c r="V92" i="1"/>
  <c r="M93" i="1"/>
  <c r="I93" i="1"/>
  <c r="H93" i="1"/>
  <c r="S93" i="1" s="1"/>
  <c r="T93" i="1" s="1"/>
  <c r="P95" i="1"/>
  <c r="N95" i="1" s="1"/>
  <c r="Q95" i="1" s="1"/>
  <c r="K95" i="1" s="1"/>
  <c r="L95" i="1" s="1"/>
  <c r="V96" i="1"/>
  <c r="M97" i="1"/>
  <c r="I97" i="1"/>
  <c r="H97" i="1"/>
  <c r="P99" i="1"/>
  <c r="N99" i="1" s="1"/>
  <c r="Q99" i="1" s="1"/>
  <c r="AC99" i="1"/>
  <c r="V100" i="1"/>
  <c r="M101" i="1"/>
  <c r="I101" i="1"/>
  <c r="H101" i="1"/>
  <c r="P103" i="1"/>
  <c r="N103" i="1" s="1"/>
  <c r="Q103" i="1" s="1"/>
  <c r="K103" i="1" s="1"/>
  <c r="L103" i="1" s="1"/>
  <c r="V104" i="1"/>
  <c r="M105" i="1"/>
  <c r="I105" i="1"/>
  <c r="H105" i="1"/>
  <c r="S105" i="1" s="1"/>
  <c r="T105" i="1" s="1"/>
  <c r="P107" i="1"/>
  <c r="N107" i="1" s="1"/>
  <c r="Q107" i="1" s="1"/>
  <c r="AC107" i="1"/>
  <c r="V108" i="1"/>
  <c r="M109" i="1"/>
  <c r="I109" i="1"/>
  <c r="H109" i="1"/>
  <c r="S109" i="1" s="1"/>
  <c r="T109" i="1" s="1"/>
  <c r="S114" i="1"/>
  <c r="T114" i="1" s="1"/>
  <c r="M126" i="1"/>
  <c r="I126" i="1"/>
  <c r="H126" i="1"/>
  <c r="AJ126" i="1"/>
  <c r="J126" i="1"/>
  <c r="M142" i="1"/>
  <c r="I142" i="1"/>
  <c r="H142" i="1"/>
  <c r="AJ142" i="1"/>
  <c r="J142" i="1"/>
  <c r="S146" i="1"/>
  <c r="T146" i="1" s="1"/>
  <c r="M158" i="1"/>
  <c r="I158" i="1"/>
  <c r="H158" i="1"/>
  <c r="AJ158" i="1"/>
  <c r="J158" i="1"/>
  <c r="Z201" i="1"/>
  <c r="AB203" i="1"/>
  <c r="U203" i="1"/>
  <c r="Y203" i="1" s="1"/>
  <c r="AA203" i="1"/>
  <c r="S210" i="1"/>
  <c r="T210" i="1" s="1"/>
  <c r="M214" i="1"/>
  <c r="I214" i="1"/>
  <c r="H214" i="1"/>
  <c r="AA215" i="1"/>
  <c r="S215" i="1"/>
  <c r="T215" i="1" s="1"/>
  <c r="S229" i="1"/>
  <c r="T229" i="1" s="1"/>
  <c r="AC234" i="1"/>
  <c r="U246" i="1"/>
  <c r="Y246" i="1" s="1"/>
  <c r="AB246" i="1"/>
  <c r="AA246" i="1"/>
  <c r="AJ299" i="1"/>
  <c r="I299" i="1"/>
  <c r="M299" i="1"/>
  <c r="H299" i="1"/>
  <c r="J299" i="1"/>
  <c r="AC33" i="1"/>
  <c r="AC36" i="1"/>
  <c r="AC44" i="1"/>
  <c r="AC48" i="1"/>
  <c r="AC52" i="1"/>
  <c r="AC64" i="1"/>
  <c r="AC68" i="1"/>
  <c r="AC72" i="1"/>
  <c r="AC80" i="1"/>
  <c r="AC84" i="1"/>
  <c r="AC88" i="1"/>
  <c r="AC92" i="1"/>
  <c r="AC96" i="1"/>
  <c r="AC100" i="1"/>
  <c r="M134" i="1"/>
  <c r="I134" i="1"/>
  <c r="H134" i="1"/>
  <c r="AJ134" i="1"/>
  <c r="J134" i="1"/>
  <c r="M150" i="1"/>
  <c r="I150" i="1"/>
  <c r="H150" i="1"/>
  <c r="AJ150" i="1"/>
  <c r="J150" i="1"/>
  <c r="M166" i="1"/>
  <c r="I166" i="1"/>
  <c r="H166" i="1"/>
  <c r="AJ166" i="1"/>
  <c r="J166" i="1"/>
  <c r="S171" i="1"/>
  <c r="T171" i="1" s="1"/>
  <c r="AJ212" i="1"/>
  <c r="J212" i="1"/>
  <c r="I212" i="1"/>
  <c r="M212" i="1"/>
  <c r="Z217" i="1"/>
  <c r="AA39" i="1"/>
  <c r="AC39" i="1" s="1"/>
  <c r="AA55" i="1"/>
  <c r="AC55" i="1" s="1"/>
  <c r="AA59" i="1"/>
  <c r="AA63" i="1"/>
  <c r="AC63" i="1" s="1"/>
  <c r="AA67" i="1"/>
  <c r="AA75" i="1"/>
  <c r="AC75" i="1" s="1"/>
  <c r="AA79" i="1"/>
  <c r="AC79" i="1" s="1"/>
  <c r="AA83" i="1"/>
  <c r="AC83" i="1" s="1"/>
  <c r="AA87" i="1"/>
  <c r="AC87" i="1" s="1"/>
  <c r="AA95" i="1"/>
  <c r="AC95" i="1" s="1"/>
  <c r="AA103" i="1"/>
  <c r="AC103" i="1" s="1"/>
  <c r="P111" i="1"/>
  <c r="N111" i="1" s="1"/>
  <c r="Q111" i="1" s="1"/>
  <c r="K111" i="1" s="1"/>
  <c r="L111" i="1" s="1"/>
  <c r="M122" i="1"/>
  <c r="I122" i="1"/>
  <c r="H122" i="1"/>
  <c r="AJ122" i="1"/>
  <c r="J122" i="1"/>
  <c r="M138" i="1"/>
  <c r="I138" i="1"/>
  <c r="H138" i="1"/>
  <c r="AJ138" i="1"/>
  <c r="J138" i="1"/>
  <c r="M154" i="1"/>
  <c r="I154" i="1"/>
  <c r="H154" i="1"/>
  <c r="AJ154" i="1"/>
  <c r="J154" i="1"/>
  <c r="S158" i="1"/>
  <c r="T158" i="1" s="1"/>
  <c r="M170" i="1"/>
  <c r="I170" i="1"/>
  <c r="H170" i="1"/>
  <c r="AJ170" i="1"/>
  <c r="J170" i="1"/>
  <c r="M178" i="1"/>
  <c r="I178" i="1"/>
  <c r="H178" i="1"/>
  <c r="S178" i="1" s="1"/>
  <c r="T178" i="1" s="1"/>
  <c r="AJ178" i="1"/>
  <c r="J178" i="1"/>
  <c r="M186" i="1"/>
  <c r="I186" i="1"/>
  <c r="H186" i="1"/>
  <c r="S186" i="1" s="1"/>
  <c r="T186" i="1" s="1"/>
  <c r="AJ186" i="1"/>
  <c r="J186" i="1"/>
  <c r="M194" i="1"/>
  <c r="I194" i="1"/>
  <c r="H194" i="1"/>
  <c r="AJ194" i="1"/>
  <c r="J194" i="1"/>
  <c r="H199" i="1"/>
  <c r="AJ199" i="1"/>
  <c r="M199" i="1"/>
  <c r="J205" i="1"/>
  <c r="AJ205" i="1"/>
  <c r="I205" i="1"/>
  <c r="M205" i="1"/>
  <c r="H205" i="1"/>
  <c r="P206" i="1"/>
  <c r="N206" i="1" s="1"/>
  <c r="Q206" i="1" s="1"/>
  <c r="M218" i="1"/>
  <c r="I218" i="1"/>
  <c r="AJ218" i="1"/>
  <c r="J218" i="1"/>
  <c r="H218" i="1"/>
  <c r="AJ220" i="1"/>
  <c r="J220" i="1"/>
  <c r="I220" i="1"/>
  <c r="H220" i="1"/>
  <c r="S220" i="1" s="1"/>
  <c r="T220" i="1" s="1"/>
  <c r="AA222" i="1"/>
  <c r="S225" i="1"/>
  <c r="T225" i="1" s="1"/>
  <c r="P230" i="1"/>
  <c r="N230" i="1" s="1"/>
  <c r="Q230" i="1" s="1"/>
  <c r="S230" i="1"/>
  <c r="T230" i="1" s="1"/>
  <c r="Z245" i="1"/>
  <c r="AC250" i="1"/>
  <c r="S260" i="1"/>
  <c r="T260" i="1" s="1"/>
  <c r="AB265" i="1"/>
  <c r="AC265" i="1" s="1"/>
  <c r="U265" i="1"/>
  <c r="Y265" i="1" s="1"/>
  <c r="AA265" i="1"/>
  <c r="AJ266" i="1"/>
  <c r="J266" i="1"/>
  <c r="I266" i="1"/>
  <c r="M266" i="1"/>
  <c r="H266" i="1"/>
  <c r="S276" i="1"/>
  <c r="T276" i="1" s="1"/>
  <c r="AJ282" i="1"/>
  <c r="J282" i="1"/>
  <c r="I282" i="1"/>
  <c r="M282" i="1"/>
  <c r="S351" i="1"/>
  <c r="T351" i="1" s="1"/>
  <c r="I18" i="1"/>
  <c r="I22" i="1"/>
  <c r="I26" i="1"/>
  <c r="P28" i="1"/>
  <c r="N28" i="1" s="1"/>
  <c r="Q28" i="1" s="1"/>
  <c r="K28" i="1" s="1"/>
  <c r="L28" i="1" s="1"/>
  <c r="P30" i="1"/>
  <c r="N30" i="1" s="1"/>
  <c r="Q30" i="1" s="1"/>
  <c r="K30" i="1" s="1"/>
  <c r="L30" i="1" s="1"/>
  <c r="I31" i="1"/>
  <c r="H32" i="1"/>
  <c r="M32" i="1"/>
  <c r="M34" i="1"/>
  <c r="P36" i="1"/>
  <c r="N36" i="1" s="1"/>
  <c r="Q36" i="1" s="1"/>
  <c r="K36" i="1" s="1"/>
  <c r="L36" i="1" s="1"/>
  <c r="H38" i="1"/>
  <c r="AJ38" i="1"/>
  <c r="AJ39" i="1"/>
  <c r="J39" i="1"/>
  <c r="P40" i="1"/>
  <c r="N40" i="1" s="1"/>
  <c r="Q40" i="1" s="1"/>
  <c r="J40" i="1"/>
  <c r="M40" i="1"/>
  <c r="I40" i="1"/>
  <c r="H42" i="1"/>
  <c r="S42" i="1" s="1"/>
  <c r="T42" i="1" s="1"/>
  <c r="AJ42" i="1"/>
  <c r="AJ43" i="1"/>
  <c r="J43" i="1"/>
  <c r="P44" i="1"/>
  <c r="N44" i="1" s="1"/>
  <c r="Q44" i="1" s="1"/>
  <c r="J44" i="1"/>
  <c r="M44" i="1"/>
  <c r="I44" i="1"/>
  <c r="H46" i="1"/>
  <c r="S46" i="1" s="1"/>
  <c r="T46" i="1" s="1"/>
  <c r="AJ46" i="1"/>
  <c r="AJ47" i="1"/>
  <c r="J47" i="1"/>
  <c r="P48" i="1"/>
  <c r="N48" i="1" s="1"/>
  <c r="Q48" i="1" s="1"/>
  <c r="J48" i="1"/>
  <c r="M48" i="1"/>
  <c r="I48" i="1"/>
  <c r="H50" i="1"/>
  <c r="S50" i="1" s="1"/>
  <c r="T50" i="1" s="1"/>
  <c r="AJ50" i="1"/>
  <c r="AJ51" i="1"/>
  <c r="J51" i="1"/>
  <c r="P52" i="1"/>
  <c r="N52" i="1" s="1"/>
  <c r="Q52" i="1" s="1"/>
  <c r="J52" i="1"/>
  <c r="M52" i="1"/>
  <c r="I52" i="1"/>
  <c r="H54" i="1"/>
  <c r="AJ54" i="1"/>
  <c r="AJ55" i="1"/>
  <c r="J55" i="1"/>
  <c r="P56" i="1"/>
  <c r="N56" i="1" s="1"/>
  <c r="Q56" i="1" s="1"/>
  <c r="J56" i="1"/>
  <c r="M56" i="1"/>
  <c r="I56" i="1"/>
  <c r="H58" i="1"/>
  <c r="S58" i="1" s="1"/>
  <c r="T58" i="1" s="1"/>
  <c r="AJ58" i="1"/>
  <c r="AJ59" i="1"/>
  <c r="J59" i="1"/>
  <c r="P60" i="1"/>
  <c r="N60" i="1" s="1"/>
  <c r="Q60" i="1" s="1"/>
  <c r="J60" i="1"/>
  <c r="M60" i="1"/>
  <c r="I60" i="1"/>
  <c r="H62" i="1"/>
  <c r="AJ62" i="1"/>
  <c r="AJ63" i="1"/>
  <c r="J63" i="1"/>
  <c r="P64" i="1"/>
  <c r="N64" i="1" s="1"/>
  <c r="Q64" i="1" s="1"/>
  <c r="J64" i="1"/>
  <c r="M64" i="1"/>
  <c r="I64" i="1"/>
  <c r="H66" i="1"/>
  <c r="S66" i="1" s="1"/>
  <c r="T66" i="1" s="1"/>
  <c r="AJ66" i="1"/>
  <c r="AJ67" i="1"/>
  <c r="J67" i="1"/>
  <c r="P68" i="1"/>
  <c r="N68" i="1" s="1"/>
  <c r="Q68" i="1" s="1"/>
  <c r="J68" i="1"/>
  <c r="M68" i="1"/>
  <c r="I68" i="1"/>
  <c r="H70" i="1"/>
  <c r="AJ70" i="1"/>
  <c r="AJ71" i="1"/>
  <c r="J71" i="1"/>
  <c r="P72" i="1"/>
  <c r="N72" i="1" s="1"/>
  <c r="Q72" i="1" s="1"/>
  <c r="J72" i="1"/>
  <c r="M72" i="1"/>
  <c r="I72" i="1"/>
  <c r="H74" i="1"/>
  <c r="S74" i="1" s="1"/>
  <c r="T74" i="1" s="1"/>
  <c r="AJ74" i="1"/>
  <c r="AJ75" i="1"/>
  <c r="J75" i="1"/>
  <c r="P76" i="1"/>
  <c r="N76" i="1" s="1"/>
  <c r="Q76" i="1" s="1"/>
  <c r="J76" i="1"/>
  <c r="M76" i="1"/>
  <c r="I76" i="1"/>
  <c r="H78" i="1"/>
  <c r="AJ78" i="1"/>
  <c r="AJ79" i="1"/>
  <c r="J79" i="1"/>
  <c r="P80" i="1"/>
  <c r="N80" i="1" s="1"/>
  <c r="Q80" i="1" s="1"/>
  <c r="J80" i="1"/>
  <c r="M80" i="1"/>
  <c r="I80" i="1"/>
  <c r="H82" i="1"/>
  <c r="S82" i="1" s="1"/>
  <c r="T82" i="1" s="1"/>
  <c r="AJ82" i="1"/>
  <c r="AJ83" i="1"/>
  <c r="J83" i="1"/>
  <c r="P84" i="1"/>
  <c r="N84" i="1" s="1"/>
  <c r="Q84" i="1" s="1"/>
  <c r="J84" i="1"/>
  <c r="M84" i="1"/>
  <c r="I84" i="1"/>
  <c r="H86" i="1"/>
  <c r="AJ86" i="1"/>
  <c r="AJ87" i="1"/>
  <c r="J87" i="1"/>
  <c r="P88" i="1"/>
  <c r="N88" i="1" s="1"/>
  <c r="Q88" i="1" s="1"/>
  <c r="J88" i="1"/>
  <c r="M88" i="1"/>
  <c r="I88" i="1"/>
  <c r="H90" i="1"/>
  <c r="S90" i="1" s="1"/>
  <c r="T90" i="1" s="1"/>
  <c r="AJ90" i="1"/>
  <c r="AJ91" i="1"/>
  <c r="J91" i="1"/>
  <c r="P92" i="1"/>
  <c r="N92" i="1" s="1"/>
  <c r="Q92" i="1" s="1"/>
  <c r="J92" i="1"/>
  <c r="M92" i="1"/>
  <c r="I92" i="1"/>
  <c r="H94" i="1"/>
  <c r="AJ94" i="1"/>
  <c r="AJ95" i="1"/>
  <c r="J95" i="1"/>
  <c r="P96" i="1"/>
  <c r="N96" i="1" s="1"/>
  <c r="Q96" i="1" s="1"/>
  <c r="J96" i="1"/>
  <c r="M96" i="1"/>
  <c r="I96" i="1"/>
  <c r="H98" i="1"/>
  <c r="S98" i="1" s="1"/>
  <c r="T98" i="1" s="1"/>
  <c r="AJ98" i="1"/>
  <c r="AJ99" i="1"/>
  <c r="J99" i="1"/>
  <c r="P100" i="1"/>
  <c r="N100" i="1" s="1"/>
  <c r="Q100" i="1" s="1"/>
  <c r="J100" i="1"/>
  <c r="M100" i="1"/>
  <c r="I100" i="1"/>
  <c r="H102" i="1"/>
  <c r="AJ102" i="1"/>
  <c r="AJ103" i="1"/>
  <c r="J103" i="1"/>
  <c r="P104" i="1"/>
  <c r="N104" i="1" s="1"/>
  <c r="Q104" i="1" s="1"/>
  <c r="J104" i="1"/>
  <c r="M104" i="1"/>
  <c r="I104" i="1"/>
  <c r="H106" i="1"/>
  <c r="S106" i="1" s="1"/>
  <c r="T106" i="1" s="1"/>
  <c r="AJ106" i="1"/>
  <c r="AJ107" i="1"/>
  <c r="J107" i="1"/>
  <c r="P108" i="1"/>
  <c r="N108" i="1" s="1"/>
  <c r="Q108" i="1" s="1"/>
  <c r="J108" i="1"/>
  <c r="M108" i="1"/>
  <c r="I108" i="1"/>
  <c r="H110" i="1"/>
  <c r="AJ110" i="1"/>
  <c r="M114" i="1"/>
  <c r="I114" i="1"/>
  <c r="H114" i="1"/>
  <c r="AJ114" i="1"/>
  <c r="J114" i="1"/>
  <c r="S118" i="1"/>
  <c r="T118" i="1" s="1"/>
  <c r="AA118" i="1" s="1"/>
  <c r="S119" i="1"/>
  <c r="T119" i="1" s="1"/>
  <c r="AA119" i="1" s="1"/>
  <c r="M130" i="1"/>
  <c r="I130" i="1"/>
  <c r="H130" i="1"/>
  <c r="AJ130" i="1"/>
  <c r="J130" i="1"/>
  <c r="S134" i="1"/>
  <c r="T134" i="1" s="1"/>
  <c r="S135" i="1"/>
  <c r="T135" i="1" s="1"/>
  <c r="M146" i="1"/>
  <c r="I146" i="1"/>
  <c r="H146" i="1"/>
  <c r="AJ146" i="1"/>
  <c r="J146" i="1"/>
  <c r="S150" i="1"/>
  <c r="T150" i="1" s="1"/>
  <c r="S151" i="1"/>
  <c r="T151" i="1" s="1"/>
  <c r="M162" i="1"/>
  <c r="I162" i="1"/>
  <c r="H162" i="1"/>
  <c r="S162" i="1" s="1"/>
  <c r="T162" i="1" s="1"/>
  <c r="AJ162" i="1"/>
  <c r="J162" i="1"/>
  <c r="S166" i="1"/>
  <c r="T166" i="1" s="1"/>
  <c r="AA166" i="1" s="1"/>
  <c r="S167" i="1"/>
  <c r="T167" i="1" s="1"/>
  <c r="M174" i="1"/>
  <c r="I174" i="1"/>
  <c r="H174" i="1"/>
  <c r="AJ174" i="1"/>
  <c r="J174" i="1"/>
  <c r="M182" i="1"/>
  <c r="I182" i="1"/>
  <c r="H182" i="1"/>
  <c r="AJ182" i="1"/>
  <c r="J182" i="1"/>
  <c r="M190" i="1"/>
  <c r="I190" i="1"/>
  <c r="H190" i="1"/>
  <c r="S190" i="1" s="1"/>
  <c r="T190" i="1" s="1"/>
  <c r="AJ190" i="1"/>
  <c r="J190" i="1"/>
  <c r="M198" i="1"/>
  <c r="I198" i="1"/>
  <c r="H198" i="1"/>
  <c r="S198" i="1" s="1"/>
  <c r="T198" i="1" s="1"/>
  <c r="AJ198" i="1"/>
  <c r="J198" i="1"/>
  <c r="M202" i="1"/>
  <c r="I202" i="1"/>
  <c r="AJ202" i="1"/>
  <c r="J202" i="1"/>
  <c r="H202" i="1"/>
  <c r="S202" i="1"/>
  <c r="T202" i="1" s="1"/>
  <c r="AJ204" i="1"/>
  <c r="J204" i="1"/>
  <c r="I204" i="1"/>
  <c r="H204" i="1"/>
  <c r="AA206" i="1"/>
  <c r="AC206" i="1" s="1"/>
  <c r="Z206" i="1"/>
  <c r="H215" i="1"/>
  <c r="I215" i="1"/>
  <c r="M215" i="1"/>
  <c r="J215" i="1"/>
  <c r="AJ215" i="1"/>
  <c r="J221" i="1"/>
  <c r="AJ221" i="1"/>
  <c r="I221" i="1"/>
  <c r="M221" i="1"/>
  <c r="H221" i="1"/>
  <c r="P222" i="1"/>
  <c r="N222" i="1" s="1"/>
  <c r="Q222" i="1" s="1"/>
  <c r="K222" i="1" s="1"/>
  <c r="L222" i="1" s="1"/>
  <c r="S224" i="1"/>
  <c r="T224" i="1" s="1"/>
  <c r="S226" i="1"/>
  <c r="T226" i="1" s="1"/>
  <c r="S257" i="1"/>
  <c r="T257" i="1" s="1"/>
  <c r="H282" i="1"/>
  <c r="AA111" i="1"/>
  <c r="AJ112" i="1"/>
  <c r="J112" i="1"/>
  <c r="J113" i="1"/>
  <c r="M113" i="1"/>
  <c r="I113" i="1"/>
  <c r="H115" i="1"/>
  <c r="S115" i="1" s="1"/>
  <c r="T115" i="1" s="1"/>
  <c r="AJ115" i="1"/>
  <c r="AJ116" i="1"/>
  <c r="J116" i="1"/>
  <c r="J117" i="1"/>
  <c r="M117" i="1"/>
  <c r="I117" i="1"/>
  <c r="H119" i="1"/>
  <c r="AJ119" i="1"/>
  <c r="AJ120" i="1"/>
  <c r="J120" i="1"/>
  <c r="J121" i="1"/>
  <c r="M121" i="1"/>
  <c r="I121" i="1"/>
  <c r="H123" i="1"/>
  <c r="S123" i="1" s="1"/>
  <c r="T123" i="1" s="1"/>
  <c r="AJ123" i="1"/>
  <c r="AJ124" i="1"/>
  <c r="J124" i="1"/>
  <c r="J125" i="1"/>
  <c r="M125" i="1"/>
  <c r="I125" i="1"/>
  <c r="H127" i="1"/>
  <c r="S127" i="1" s="1"/>
  <c r="T127" i="1" s="1"/>
  <c r="AJ127" i="1"/>
  <c r="AJ128" i="1"/>
  <c r="J128" i="1"/>
  <c r="J129" i="1"/>
  <c r="M129" i="1"/>
  <c r="I129" i="1"/>
  <c r="H131" i="1"/>
  <c r="AJ131" i="1"/>
  <c r="AJ132" i="1"/>
  <c r="J132" i="1"/>
  <c r="J133" i="1"/>
  <c r="M133" i="1"/>
  <c r="I133" i="1"/>
  <c r="H135" i="1"/>
  <c r="AJ135" i="1"/>
  <c r="AJ136" i="1"/>
  <c r="J136" i="1"/>
  <c r="J137" i="1"/>
  <c r="M137" i="1"/>
  <c r="I137" i="1"/>
  <c r="H139" i="1"/>
  <c r="S139" i="1" s="1"/>
  <c r="T139" i="1" s="1"/>
  <c r="AJ139" i="1"/>
  <c r="AJ140" i="1"/>
  <c r="J140" i="1"/>
  <c r="J141" i="1"/>
  <c r="M141" i="1"/>
  <c r="I141" i="1"/>
  <c r="H143" i="1"/>
  <c r="S143" i="1" s="1"/>
  <c r="T143" i="1" s="1"/>
  <c r="AA143" i="1" s="1"/>
  <c r="AJ143" i="1"/>
  <c r="AJ144" i="1"/>
  <c r="J144" i="1"/>
  <c r="J145" i="1"/>
  <c r="M145" i="1"/>
  <c r="I145" i="1"/>
  <c r="H147" i="1"/>
  <c r="S147" i="1" s="1"/>
  <c r="T147" i="1" s="1"/>
  <c r="AJ147" i="1"/>
  <c r="AJ148" i="1"/>
  <c r="J148" i="1"/>
  <c r="J149" i="1"/>
  <c r="M149" i="1"/>
  <c r="I149" i="1"/>
  <c r="H151" i="1"/>
  <c r="AJ151" i="1"/>
  <c r="AJ152" i="1"/>
  <c r="J152" i="1"/>
  <c r="J153" i="1"/>
  <c r="M153" i="1"/>
  <c r="I153" i="1"/>
  <c r="H155" i="1"/>
  <c r="AJ155" i="1"/>
  <c r="AJ156" i="1"/>
  <c r="J156" i="1"/>
  <c r="J157" i="1"/>
  <c r="M157" i="1"/>
  <c r="I157" i="1"/>
  <c r="H159" i="1"/>
  <c r="AJ159" i="1"/>
  <c r="AJ160" i="1"/>
  <c r="J160" i="1"/>
  <c r="J161" i="1"/>
  <c r="M161" i="1"/>
  <c r="I161" i="1"/>
  <c r="H163" i="1"/>
  <c r="AJ163" i="1"/>
  <c r="AJ164" i="1"/>
  <c r="J164" i="1"/>
  <c r="J165" i="1"/>
  <c r="M165" i="1"/>
  <c r="I165" i="1"/>
  <c r="H167" i="1"/>
  <c r="AJ167" i="1"/>
  <c r="AJ168" i="1"/>
  <c r="J168" i="1"/>
  <c r="J169" i="1"/>
  <c r="M169" i="1"/>
  <c r="I169" i="1"/>
  <c r="H171" i="1"/>
  <c r="AJ171" i="1"/>
  <c r="AJ172" i="1"/>
  <c r="J172" i="1"/>
  <c r="J173" i="1"/>
  <c r="M173" i="1"/>
  <c r="I173" i="1"/>
  <c r="H175" i="1"/>
  <c r="AJ175" i="1"/>
  <c r="AJ176" i="1"/>
  <c r="J176" i="1"/>
  <c r="J177" i="1"/>
  <c r="M177" i="1"/>
  <c r="I177" i="1"/>
  <c r="H179" i="1"/>
  <c r="S179" i="1" s="1"/>
  <c r="T179" i="1" s="1"/>
  <c r="AJ179" i="1"/>
  <c r="AJ180" i="1"/>
  <c r="J180" i="1"/>
  <c r="J181" i="1"/>
  <c r="M181" i="1"/>
  <c r="I181" i="1"/>
  <c r="H183" i="1"/>
  <c r="AJ183" i="1"/>
  <c r="AJ184" i="1"/>
  <c r="J184" i="1"/>
  <c r="J185" i="1"/>
  <c r="M185" i="1"/>
  <c r="I185" i="1"/>
  <c r="H187" i="1"/>
  <c r="S187" i="1" s="1"/>
  <c r="T187" i="1" s="1"/>
  <c r="AJ187" i="1"/>
  <c r="AJ188" i="1"/>
  <c r="J188" i="1"/>
  <c r="J189" i="1"/>
  <c r="M189" i="1"/>
  <c r="I189" i="1"/>
  <c r="H191" i="1"/>
  <c r="AJ191" i="1"/>
  <c r="AJ192" i="1"/>
  <c r="J192" i="1"/>
  <c r="J193" i="1"/>
  <c r="M193" i="1"/>
  <c r="I193" i="1"/>
  <c r="H195" i="1"/>
  <c r="S195" i="1" s="1"/>
  <c r="T195" i="1" s="1"/>
  <c r="AJ195" i="1"/>
  <c r="AJ196" i="1"/>
  <c r="J196" i="1"/>
  <c r="J197" i="1"/>
  <c r="M197" i="1"/>
  <c r="I197" i="1"/>
  <c r="S205" i="1"/>
  <c r="T205" i="1" s="1"/>
  <c r="M206" i="1"/>
  <c r="I206" i="1"/>
  <c r="Z209" i="1"/>
  <c r="R212" i="1"/>
  <c r="AA214" i="1"/>
  <c r="S221" i="1"/>
  <c r="T221" i="1" s="1"/>
  <c r="M222" i="1"/>
  <c r="I222" i="1"/>
  <c r="Z225" i="1"/>
  <c r="P225" i="1"/>
  <c r="N225" i="1" s="1"/>
  <c r="Q225" i="1" s="1"/>
  <c r="Z229" i="1"/>
  <c r="S233" i="1"/>
  <c r="T233" i="1" s="1"/>
  <c r="Z237" i="1"/>
  <c r="U238" i="1"/>
  <c r="Y238" i="1" s="1"/>
  <c r="AB238" i="1"/>
  <c r="AC238" i="1" s="1"/>
  <c r="AA238" i="1"/>
  <c r="AA242" i="1"/>
  <c r="AC242" i="1"/>
  <c r="S249" i="1"/>
  <c r="T249" i="1" s="1"/>
  <c r="Z253" i="1"/>
  <c r="U254" i="1"/>
  <c r="Y254" i="1" s="1"/>
  <c r="AB254" i="1"/>
  <c r="AC254" i="1" s="1"/>
  <c r="AA254" i="1"/>
  <c r="AA258" i="1"/>
  <c r="AC258" i="1"/>
  <c r="S281" i="1"/>
  <c r="T281" i="1" s="1"/>
  <c r="M112" i="1"/>
  <c r="R112" i="1"/>
  <c r="AM113" i="1"/>
  <c r="R113" i="1" s="1"/>
  <c r="M116" i="1"/>
  <c r="R116" i="1"/>
  <c r="AM117" i="1"/>
  <c r="R117" i="1" s="1"/>
  <c r="M120" i="1"/>
  <c r="R120" i="1"/>
  <c r="AM121" i="1"/>
  <c r="R121" i="1" s="1"/>
  <c r="M124" i="1"/>
  <c r="R124" i="1"/>
  <c r="AM125" i="1"/>
  <c r="R125" i="1" s="1"/>
  <c r="M128" i="1"/>
  <c r="R128" i="1"/>
  <c r="AM129" i="1"/>
  <c r="R129" i="1" s="1"/>
  <c r="M132" i="1"/>
  <c r="R132" i="1"/>
  <c r="AM133" i="1"/>
  <c r="R133" i="1" s="1"/>
  <c r="M136" i="1"/>
  <c r="R136" i="1"/>
  <c r="AM137" i="1"/>
  <c r="R137" i="1" s="1"/>
  <c r="M140" i="1"/>
  <c r="R140" i="1"/>
  <c r="AM141" i="1"/>
  <c r="R141" i="1" s="1"/>
  <c r="M144" i="1"/>
  <c r="R144" i="1"/>
  <c r="AM145" i="1"/>
  <c r="R145" i="1" s="1"/>
  <c r="M148" i="1"/>
  <c r="R148" i="1"/>
  <c r="AM149" i="1"/>
  <c r="R149" i="1" s="1"/>
  <c r="M152" i="1"/>
  <c r="R152" i="1"/>
  <c r="AM153" i="1"/>
  <c r="R153" i="1" s="1"/>
  <c r="M156" i="1"/>
  <c r="R156" i="1"/>
  <c r="AM157" i="1"/>
  <c r="R157" i="1" s="1"/>
  <c r="M160" i="1"/>
  <c r="R160" i="1"/>
  <c r="AM161" i="1"/>
  <c r="R161" i="1" s="1"/>
  <c r="M164" i="1"/>
  <c r="R164" i="1"/>
  <c r="AM165" i="1"/>
  <c r="R165" i="1" s="1"/>
  <c r="M168" i="1"/>
  <c r="R168" i="1"/>
  <c r="AM169" i="1"/>
  <c r="R169" i="1" s="1"/>
  <c r="R172" i="1"/>
  <c r="AM173" i="1"/>
  <c r="R173" i="1" s="1"/>
  <c r="R176" i="1"/>
  <c r="AM177" i="1"/>
  <c r="R177" i="1" s="1"/>
  <c r="R180" i="1"/>
  <c r="AM181" i="1"/>
  <c r="R181" i="1" s="1"/>
  <c r="R184" i="1"/>
  <c r="AM185" i="1"/>
  <c r="R185" i="1" s="1"/>
  <c r="R188" i="1"/>
  <c r="AM189" i="1"/>
  <c r="R189" i="1" s="1"/>
  <c r="R192" i="1"/>
  <c r="AM193" i="1"/>
  <c r="R193" i="1" s="1"/>
  <c r="R196" i="1"/>
  <c r="AM197" i="1"/>
  <c r="R197" i="1" s="1"/>
  <c r="H207" i="1"/>
  <c r="I207" i="1"/>
  <c r="M207" i="1"/>
  <c r="M210" i="1"/>
  <c r="I210" i="1"/>
  <c r="AJ210" i="1"/>
  <c r="J210" i="1"/>
  <c r="H210" i="1"/>
  <c r="J213" i="1"/>
  <c r="AJ213" i="1"/>
  <c r="I213" i="1"/>
  <c r="M213" i="1"/>
  <c r="H213" i="1"/>
  <c r="S213" i="1" s="1"/>
  <c r="T213" i="1" s="1"/>
  <c r="H223" i="1"/>
  <c r="I223" i="1"/>
  <c r="M223" i="1"/>
  <c r="S231" i="1"/>
  <c r="T231" i="1" s="1"/>
  <c r="AB242" i="1"/>
  <c r="AB258" i="1"/>
  <c r="AJ262" i="1"/>
  <c r="M262" i="1"/>
  <c r="H262" i="1"/>
  <c r="J262" i="1"/>
  <c r="I262" i="1"/>
  <c r="Z263" i="1"/>
  <c r="J275" i="1"/>
  <c r="AJ275" i="1"/>
  <c r="I275" i="1"/>
  <c r="M275" i="1"/>
  <c r="H275" i="1"/>
  <c r="P276" i="1"/>
  <c r="N276" i="1" s="1"/>
  <c r="Q276" i="1" s="1"/>
  <c r="Z276" i="1"/>
  <c r="S292" i="1"/>
  <c r="T292" i="1" s="1"/>
  <c r="S301" i="1"/>
  <c r="T301" i="1" s="1"/>
  <c r="M310" i="1"/>
  <c r="I310" i="1"/>
  <c r="H310" i="1"/>
  <c r="AJ310" i="1"/>
  <c r="J310" i="1"/>
  <c r="P203" i="1"/>
  <c r="N203" i="1" s="1"/>
  <c r="Q203" i="1" s="1"/>
  <c r="K203" i="1" s="1"/>
  <c r="L203" i="1" s="1"/>
  <c r="P211" i="1"/>
  <c r="N211" i="1" s="1"/>
  <c r="Q211" i="1" s="1"/>
  <c r="K211" i="1" s="1"/>
  <c r="L211" i="1" s="1"/>
  <c r="P219" i="1"/>
  <c r="N219" i="1" s="1"/>
  <c r="Q219" i="1" s="1"/>
  <c r="K219" i="1" s="1"/>
  <c r="L219" i="1" s="1"/>
  <c r="M227" i="1"/>
  <c r="I227" i="1"/>
  <c r="H227" i="1"/>
  <c r="AJ232" i="1"/>
  <c r="I232" i="1"/>
  <c r="M232" i="1"/>
  <c r="H232" i="1"/>
  <c r="S236" i="1"/>
  <c r="T236" i="1" s="1"/>
  <c r="AC246" i="1"/>
  <c r="S252" i="1"/>
  <c r="T252" i="1" s="1"/>
  <c r="AA260" i="1"/>
  <c r="J267" i="1"/>
  <c r="AJ267" i="1"/>
  <c r="I267" i="1"/>
  <c r="M267" i="1"/>
  <c r="H267" i="1"/>
  <c r="S267" i="1" s="1"/>
  <c r="T267" i="1" s="1"/>
  <c r="P268" i="1"/>
  <c r="N268" i="1" s="1"/>
  <c r="Q268" i="1" s="1"/>
  <c r="M268" i="1"/>
  <c r="I268" i="1"/>
  <c r="AJ268" i="1"/>
  <c r="Z271" i="1"/>
  <c r="AB273" i="1"/>
  <c r="U273" i="1"/>
  <c r="Y273" i="1" s="1"/>
  <c r="AA273" i="1"/>
  <c r="Z287" i="1"/>
  <c r="S309" i="1"/>
  <c r="T309" i="1" s="1"/>
  <c r="H200" i="1"/>
  <c r="M200" i="1"/>
  <c r="V201" i="1"/>
  <c r="AM201" i="1"/>
  <c r="R201" i="1" s="1"/>
  <c r="Z203" i="1"/>
  <c r="AJ203" i="1"/>
  <c r="H208" i="1"/>
  <c r="M208" i="1"/>
  <c r="V209" i="1"/>
  <c r="AM209" i="1"/>
  <c r="R209" i="1" s="1"/>
  <c r="Z211" i="1"/>
  <c r="AJ211" i="1"/>
  <c r="H216" i="1"/>
  <c r="M216" i="1"/>
  <c r="V217" i="1"/>
  <c r="AM217" i="1"/>
  <c r="R217" i="1" s="1"/>
  <c r="Z219" i="1"/>
  <c r="AJ219" i="1"/>
  <c r="AA220" i="1"/>
  <c r="H224" i="1"/>
  <c r="M224" i="1"/>
  <c r="AJ225" i="1"/>
  <c r="J225" i="1"/>
  <c r="J226" i="1"/>
  <c r="M226" i="1"/>
  <c r="I226" i="1"/>
  <c r="J227" i="1"/>
  <c r="AJ227" i="1"/>
  <c r="H228" i="1"/>
  <c r="AJ228" i="1"/>
  <c r="AJ229" i="1"/>
  <c r="J229" i="1"/>
  <c r="J230" i="1"/>
  <c r="M230" i="1"/>
  <c r="I230" i="1"/>
  <c r="S237" i="1"/>
  <c r="T237" i="1" s="1"/>
  <c r="Z241" i="1"/>
  <c r="P241" i="1"/>
  <c r="N241" i="1" s="1"/>
  <c r="Q241" i="1" s="1"/>
  <c r="K241" i="1" s="1"/>
  <c r="L241" i="1" s="1"/>
  <c r="AA245" i="1"/>
  <c r="S245" i="1"/>
  <c r="T245" i="1" s="1"/>
  <c r="P245" i="1" s="1"/>
  <c r="N245" i="1" s="1"/>
  <c r="Q245" i="1" s="1"/>
  <c r="Z249" i="1"/>
  <c r="S253" i="1"/>
  <c r="T253" i="1" s="1"/>
  <c r="Z257" i="1"/>
  <c r="P257" i="1"/>
  <c r="N257" i="1" s="1"/>
  <c r="Q257" i="1" s="1"/>
  <c r="K257" i="1" s="1"/>
  <c r="L257" i="1" s="1"/>
  <c r="J268" i="1"/>
  <c r="M272" i="1"/>
  <c r="I272" i="1"/>
  <c r="AJ272" i="1"/>
  <c r="J272" i="1"/>
  <c r="H272" i="1"/>
  <c r="S272" i="1"/>
  <c r="T272" i="1" s="1"/>
  <c r="AJ274" i="1"/>
  <c r="J274" i="1"/>
  <c r="I274" i="1"/>
  <c r="H274" i="1"/>
  <c r="AA276" i="1"/>
  <c r="S285" i="1"/>
  <c r="T285" i="1" s="1"/>
  <c r="M293" i="1"/>
  <c r="I293" i="1"/>
  <c r="H293" i="1"/>
  <c r="AJ293" i="1"/>
  <c r="J293" i="1"/>
  <c r="S318" i="1"/>
  <c r="T318" i="1" s="1"/>
  <c r="I231" i="1"/>
  <c r="V233" i="1"/>
  <c r="V234" i="1"/>
  <c r="M235" i="1"/>
  <c r="I235" i="1"/>
  <c r="H235" i="1"/>
  <c r="V237" i="1"/>
  <c r="V238" i="1"/>
  <c r="M239" i="1"/>
  <c r="I239" i="1"/>
  <c r="H239" i="1"/>
  <c r="V241" i="1"/>
  <c r="V242" i="1"/>
  <c r="M243" i="1"/>
  <c r="I243" i="1"/>
  <c r="H243" i="1"/>
  <c r="V245" i="1"/>
  <c r="V246" i="1"/>
  <c r="M247" i="1"/>
  <c r="I247" i="1"/>
  <c r="H247" i="1"/>
  <c r="V249" i="1"/>
  <c r="V250" i="1"/>
  <c r="M251" i="1"/>
  <c r="I251" i="1"/>
  <c r="H251" i="1"/>
  <c r="S251" i="1" s="1"/>
  <c r="T251" i="1" s="1"/>
  <c r="V253" i="1"/>
  <c r="V254" i="1"/>
  <c r="M255" i="1"/>
  <c r="I255" i="1"/>
  <c r="H255" i="1"/>
  <c r="V257" i="1"/>
  <c r="V258" i="1"/>
  <c r="M259" i="1"/>
  <c r="I259" i="1"/>
  <c r="H259" i="1"/>
  <c r="P260" i="1"/>
  <c r="N260" i="1" s="1"/>
  <c r="Q260" i="1" s="1"/>
  <c r="K260" i="1" s="1"/>
  <c r="L260" i="1" s="1"/>
  <c r="M264" i="1"/>
  <c r="I264" i="1"/>
  <c r="AJ264" i="1"/>
  <c r="J264" i="1"/>
  <c r="H264" i="1"/>
  <c r="V268" i="1"/>
  <c r="H269" i="1"/>
  <c r="I269" i="1"/>
  <c r="M269" i="1"/>
  <c r="S275" i="1"/>
  <c r="T275" i="1" s="1"/>
  <c r="M276" i="1"/>
  <c r="I276" i="1"/>
  <c r="Z279" i="1"/>
  <c r="R282" i="1"/>
  <c r="R284" i="1"/>
  <c r="M285" i="1"/>
  <c r="I285" i="1"/>
  <c r="H285" i="1"/>
  <c r="AJ285" i="1"/>
  <c r="J285" i="1"/>
  <c r="S298" i="1"/>
  <c r="T298" i="1" s="1"/>
  <c r="P303" i="1"/>
  <c r="N303" i="1" s="1"/>
  <c r="Q303" i="1" s="1"/>
  <c r="K303" i="1" s="1"/>
  <c r="L303" i="1" s="1"/>
  <c r="Z303" i="1"/>
  <c r="AA309" i="1"/>
  <c r="AJ319" i="1"/>
  <c r="I319" i="1"/>
  <c r="M319" i="1"/>
  <c r="H319" i="1"/>
  <c r="J319" i="1"/>
  <c r="Z323" i="1"/>
  <c r="P231" i="1"/>
  <c r="N231" i="1" s="1"/>
  <c r="Q231" i="1" s="1"/>
  <c r="K231" i="1" s="1"/>
  <c r="L231" i="1" s="1"/>
  <c r="AJ233" i="1"/>
  <c r="J233" i="1"/>
  <c r="P234" i="1"/>
  <c r="N234" i="1" s="1"/>
  <c r="Q234" i="1" s="1"/>
  <c r="J234" i="1"/>
  <c r="M234" i="1"/>
  <c r="I234" i="1"/>
  <c r="H236" i="1"/>
  <c r="AJ236" i="1"/>
  <c r="AJ237" i="1"/>
  <c r="J237" i="1"/>
  <c r="P238" i="1"/>
  <c r="N238" i="1" s="1"/>
  <c r="Q238" i="1" s="1"/>
  <c r="J238" i="1"/>
  <c r="M238" i="1"/>
  <c r="I238" i="1"/>
  <c r="H240" i="1"/>
  <c r="AJ240" i="1"/>
  <c r="AJ241" i="1"/>
  <c r="J241" i="1"/>
  <c r="P242" i="1"/>
  <c r="N242" i="1" s="1"/>
  <c r="Q242" i="1" s="1"/>
  <c r="J242" i="1"/>
  <c r="M242" i="1"/>
  <c r="I242" i="1"/>
  <c r="H244" i="1"/>
  <c r="AJ244" i="1"/>
  <c r="AJ245" i="1"/>
  <c r="J245" i="1"/>
  <c r="P246" i="1"/>
  <c r="N246" i="1" s="1"/>
  <c r="Q246" i="1" s="1"/>
  <c r="J246" i="1"/>
  <c r="M246" i="1"/>
  <c r="I246" i="1"/>
  <c r="H248" i="1"/>
  <c r="AJ248" i="1"/>
  <c r="AJ249" i="1"/>
  <c r="J249" i="1"/>
  <c r="P250" i="1"/>
  <c r="N250" i="1" s="1"/>
  <c r="Q250" i="1" s="1"/>
  <c r="J250" i="1"/>
  <c r="M250" i="1"/>
  <c r="I250" i="1"/>
  <c r="H252" i="1"/>
  <c r="AJ252" i="1"/>
  <c r="AJ253" i="1"/>
  <c r="J253" i="1"/>
  <c r="P254" i="1"/>
  <c r="N254" i="1" s="1"/>
  <c r="Q254" i="1" s="1"/>
  <c r="J254" i="1"/>
  <c r="M254" i="1"/>
  <c r="I254" i="1"/>
  <c r="H256" i="1"/>
  <c r="AJ256" i="1"/>
  <c r="AJ257" i="1"/>
  <c r="J257" i="1"/>
  <c r="P258" i="1"/>
  <c r="N258" i="1" s="1"/>
  <c r="Q258" i="1" s="1"/>
  <c r="J258" i="1"/>
  <c r="M258" i="1"/>
  <c r="I258" i="1"/>
  <c r="H261" i="1"/>
  <c r="I261" i="1"/>
  <c r="M261" i="1"/>
  <c r="R266" i="1"/>
  <c r="AA268" i="1"/>
  <c r="AC268" i="1" s="1"/>
  <c r="AJ270" i="1"/>
  <c r="M270" i="1"/>
  <c r="H270" i="1"/>
  <c r="H277" i="1"/>
  <c r="I277" i="1"/>
  <c r="M277" i="1"/>
  <c r="M280" i="1"/>
  <c r="I280" i="1"/>
  <c r="AJ280" i="1"/>
  <c r="J280" i="1"/>
  <c r="H280" i="1"/>
  <c r="J283" i="1"/>
  <c r="AJ283" i="1"/>
  <c r="I283" i="1"/>
  <c r="M283" i="1"/>
  <c r="H283" i="1"/>
  <c r="Z284" i="1"/>
  <c r="R288" i="1"/>
  <c r="M289" i="1"/>
  <c r="I289" i="1"/>
  <c r="H289" i="1"/>
  <c r="AJ289" i="1"/>
  <c r="J289" i="1"/>
  <c r="R296" i="1"/>
  <c r="M297" i="1"/>
  <c r="I297" i="1"/>
  <c r="H297" i="1"/>
  <c r="J297" i="1"/>
  <c r="J300" i="1"/>
  <c r="M300" i="1"/>
  <c r="H300" i="1"/>
  <c r="I300" i="1"/>
  <c r="P301" i="1"/>
  <c r="N301" i="1" s="1"/>
  <c r="Q301" i="1" s="1"/>
  <c r="K301" i="1" s="1"/>
  <c r="L301" i="1" s="1"/>
  <c r="Z301" i="1"/>
  <c r="AB303" i="1"/>
  <c r="U303" i="1"/>
  <c r="Y303" i="1" s="1"/>
  <c r="S310" i="1"/>
  <c r="T310" i="1" s="1"/>
  <c r="P265" i="1"/>
  <c r="N265" i="1" s="1"/>
  <c r="Q265" i="1" s="1"/>
  <c r="K265" i="1" s="1"/>
  <c r="L265" i="1" s="1"/>
  <c r="P273" i="1"/>
  <c r="N273" i="1" s="1"/>
  <c r="Q273" i="1" s="1"/>
  <c r="K273" i="1" s="1"/>
  <c r="L273" i="1" s="1"/>
  <c r="P281" i="1"/>
  <c r="N281" i="1" s="1"/>
  <c r="Q281" i="1" s="1"/>
  <c r="K281" i="1" s="1"/>
  <c r="L281" i="1" s="1"/>
  <c r="M284" i="1"/>
  <c r="I284" i="1"/>
  <c r="H286" i="1"/>
  <c r="AJ286" i="1"/>
  <c r="AJ287" i="1"/>
  <c r="J287" i="1"/>
  <c r="J288" i="1"/>
  <c r="M288" i="1"/>
  <c r="I288" i="1"/>
  <c r="H290" i="1"/>
  <c r="AJ290" i="1"/>
  <c r="AJ291" i="1"/>
  <c r="J291" i="1"/>
  <c r="P292" i="1"/>
  <c r="N292" i="1" s="1"/>
  <c r="Q292" i="1" s="1"/>
  <c r="K292" i="1" s="1"/>
  <c r="L292" i="1" s="1"/>
  <c r="J292" i="1"/>
  <c r="M292" i="1"/>
  <c r="I292" i="1"/>
  <c r="H294" i="1"/>
  <c r="AJ294" i="1"/>
  <c r="AJ295" i="1"/>
  <c r="J295" i="1"/>
  <c r="J296" i="1"/>
  <c r="M296" i="1"/>
  <c r="I296" i="1"/>
  <c r="M301" i="1"/>
  <c r="I301" i="1"/>
  <c r="AJ301" i="1"/>
  <c r="J301" i="1"/>
  <c r="H302" i="1"/>
  <c r="M302" i="1"/>
  <c r="AJ302" i="1"/>
  <c r="S306" i="1"/>
  <c r="T306" i="1" s="1"/>
  <c r="S314" i="1"/>
  <c r="T314" i="1" s="1"/>
  <c r="S317" i="1"/>
  <c r="T317" i="1" s="1"/>
  <c r="S323" i="1"/>
  <c r="T323" i="1" s="1"/>
  <c r="Z328" i="1"/>
  <c r="AJ340" i="1"/>
  <c r="J340" i="1"/>
  <c r="M340" i="1"/>
  <c r="I340" i="1"/>
  <c r="H340" i="1"/>
  <c r="S340" i="1"/>
  <c r="T340" i="1" s="1"/>
  <c r="J341" i="1"/>
  <c r="M341" i="1"/>
  <c r="I341" i="1"/>
  <c r="H341" i="1"/>
  <c r="AJ341" i="1"/>
  <c r="V263" i="1"/>
  <c r="AM263" i="1"/>
  <c r="R263" i="1" s="1"/>
  <c r="V271" i="1"/>
  <c r="AM271" i="1"/>
  <c r="R271" i="1" s="1"/>
  <c r="Z273" i="1"/>
  <c r="AJ273" i="1"/>
  <c r="H278" i="1"/>
  <c r="M278" i="1"/>
  <c r="V279" i="1"/>
  <c r="AM279" i="1"/>
  <c r="R279" i="1" s="1"/>
  <c r="Z281" i="1"/>
  <c r="AJ281" i="1"/>
  <c r="M287" i="1"/>
  <c r="R287" i="1"/>
  <c r="R291" i="1"/>
  <c r="R295" i="1"/>
  <c r="R297" i="1"/>
  <c r="S299" i="1"/>
  <c r="T299" i="1" s="1"/>
  <c r="V301" i="1"/>
  <c r="R305" i="1"/>
  <c r="M306" i="1"/>
  <c r="I306" i="1"/>
  <c r="H306" i="1"/>
  <c r="AJ306" i="1"/>
  <c r="J306" i="1"/>
  <c r="R313" i="1"/>
  <c r="M314" i="1"/>
  <c r="I314" i="1"/>
  <c r="H314" i="1"/>
  <c r="AJ314" i="1"/>
  <c r="J314" i="1"/>
  <c r="P317" i="1"/>
  <c r="N317" i="1" s="1"/>
  <c r="Q317" i="1" s="1"/>
  <c r="P321" i="1"/>
  <c r="N321" i="1" s="1"/>
  <c r="Q321" i="1" s="1"/>
  <c r="Z321" i="1"/>
  <c r="S321" i="1"/>
  <c r="T321" i="1" s="1"/>
  <c r="AJ323" i="1"/>
  <c r="J323" i="1"/>
  <c r="M323" i="1"/>
  <c r="I323" i="1"/>
  <c r="Z324" i="1"/>
  <c r="AM324" i="1"/>
  <c r="R324" i="1" s="1"/>
  <c r="H335" i="1"/>
  <c r="AJ335" i="1"/>
  <c r="J335" i="1"/>
  <c r="M335" i="1"/>
  <c r="I335" i="1"/>
  <c r="I298" i="1"/>
  <c r="V300" i="1"/>
  <c r="AM300" i="1"/>
  <c r="R300" i="1" s="1"/>
  <c r="AA303" i="1"/>
  <c r="AJ304" i="1"/>
  <c r="J304" i="1"/>
  <c r="J305" i="1"/>
  <c r="M305" i="1"/>
  <c r="I305" i="1"/>
  <c r="H307" i="1"/>
  <c r="AJ307" i="1"/>
  <c r="AJ308" i="1"/>
  <c r="J308" i="1"/>
  <c r="P309" i="1"/>
  <c r="N309" i="1" s="1"/>
  <c r="Q309" i="1" s="1"/>
  <c r="J309" i="1"/>
  <c r="M309" i="1"/>
  <c r="I309" i="1"/>
  <c r="H311" i="1"/>
  <c r="AJ311" i="1"/>
  <c r="AJ312" i="1"/>
  <c r="J312" i="1"/>
  <c r="J313" i="1"/>
  <c r="M313" i="1"/>
  <c r="I313" i="1"/>
  <c r="H315" i="1"/>
  <c r="AJ315" i="1"/>
  <c r="AJ316" i="1"/>
  <c r="J316" i="1"/>
  <c r="J317" i="1"/>
  <c r="M317" i="1"/>
  <c r="I317" i="1"/>
  <c r="J320" i="1"/>
  <c r="M320" i="1"/>
  <c r="H320" i="1"/>
  <c r="S328" i="1"/>
  <c r="T328" i="1" s="1"/>
  <c r="M346" i="1"/>
  <c r="I346" i="1"/>
  <c r="H346" i="1"/>
  <c r="AJ346" i="1"/>
  <c r="J346" i="1"/>
  <c r="R304" i="1"/>
  <c r="R308" i="1"/>
  <c r="R312" i="1"/>
  <c r="R316" i="1"/>
  <c r="M321" i="1"/>
  <c r="I321" i="1"/>
  <c r="AJ321" i="1"/>
  <c r="J321" i="1"/>
  <c r="H322" i="1"/>
  <c r="M322" i="1"/>
  <c r="AJ322" i="1"/>
  <c r="V324" i="1"/>
  <c r="AM325" i="1"/>
  <c r="R325" i="1" s="1"/>
  <c r="J333" i="1"/>
  <c r="M333" i="1"/>
  <c r="I333" i="1"/>
  <c r="AJ333" i="1"/>
  <c r="H333" i="1"/>
  <c r="I318" i="1"/>
  <c r="V320" i="1"/>
  <c r="AM320" i="1"/>
  <c r="R320" i="1" s="1"/>
  <c r="AA323" i="1"/>
  <c r="I324" i="1"/>
  <c r="AJ324" i="1"/>
  <c r="J329" i="1"/>
  <c r="M329" i="1"/>
  <c r="I329" i="1"/>
  <c r="AJ329" i="1"/>
  <c r="H331" i="1"/>
  <c r="AJ331" i="1"/>
  <c r="J331" i="1"/>
  <c r="AA332" i="1"/>
  <c r="AJ332" i="1"/>
  <c r="J332" i="1"/>
  <c r="I332" i="1"/>
  <c r="AM333" i="1"/>
  <c r="R333" i="1" s="1"/>
  <c r="Z336" i="1"/>
  <c r="P336" i="1"/>
  <c r="N336" i="1" s="1"/>
  <c r="Q336" i="1" s="1"/>
  <c r="K336" i="1" s="1"/>
  <c r="L336" i="1" s="1"/>
  <c r="S336" i="1"/>
  <c r="T336" i="1" s="1"/>
  <c r="H343" i="1"/>
  <c r="AJ343" i="1"/>
  <c r="J343" i="1"/>
  <c r="I343" i="1"/>
  <c r="Z344" i="1"/>
  <c r="P318" i="1"/>
  <c r="N318" i="1" s="1"/>
  <c r="Q318" i="1" s="1"/>
  <c r="K318" i="1" s="1"/>
  <c r="L318" i="1" s="1"/>
  <c r="AJ325" i="1"/>
  <c r="M325" i="1"/>
  <c r="I325" i="1"/>
  <c r="H327" i="1"/>
  <c r="AJ327" i="1"/>
  <c r="J327" i="1"/>
  <c r="AJ328" i="1"/>
  <c r="J328" i="1"/>
  <c r="I328" i="1"/>
  <c r="AM329" i="1"/>
  <c r="R329" i="1" s="1"/>
  <c r="Z332" i="1"/>
  <c r="P332" i="1"/>
  <c r="N332" i="1" s="1"/>
  <c r="Q332" i="1" s="1"/>
  <c r="K332" i="1" s="1"/>
  <c r="L332" i="1" s="1"/>
  <c r="S332" i="1"/>
  <c r="T332" i="1" s="1"/>
  <c r="S342" i="1"/>
  <c r="T342" i="1" s="1"/>
  <c r="AA342" i="1" s="1"/>
  <c r="M326" i="1"/>
  <c r="I326" i="1"/>
  <c r="H326" i="1"/>
  <c r="V328" i="1"/>
  <c r="V329" i="1"/>
  <c r="M330" i="1"/>
  <c r="I330" i="1"/>
  <c r="H330" i="1"/>
  <c r="V332" i="1"/>
  <c r="V333" i="1"/>
  <c r="M334" i="1"/>
  <c r="I334" i="1"/>
  <c r="H334" i="1"/>
  <c r="H339" i="1"/>
  <c r="AJ339" i="1"/>
  <c r="J339" i="1"/>
  <c r="M342" i="1"/>
  <c r="I342" i="1"/>
  <c r="H342" i="1"/>
  <c r="AJ342" i="1"/>
  <c r="AJ344" i="1"/>
  <c r="J344" i="1"/>
  <c r="M344" i="1"/>
  <c r="I344" i="1"/>
  <c r="S344" i="1"/>
  <c r="T344" i="1" s="1"/>
  <c r="H347" i="1"/>
  <c r="AJ347" i="1"/>
  <c r="J347" i="1"/>
  <c r="I347" i="1"/>
  <c r="M350" i="1"/>
  <c r="I350" i="1"/>
  <c r="H350" i="1"/>
  <c r="AJ350" i="1"/>
  <c r="J337" i="1"/>
  <c r="M337" i="1"/>
  <c r="I337" i="1"/>
  <c r="H337" i="1"/>
  <c r="M338" i="1"/>
  <c r="I338" i="1"/>
  <c r="H338" i="1"/>
  <c r="AJ338" i="1"/>
  <c r="AA339" i="1"/>
  <c r="S339" i="1"/>
  <c r="T339" i="1" s="1"/>
  <c r="AM341" i="1"/>
  <c r="R341" i="1" s="1"/>
  <c r="AA344" i="1"/>
  <c r="AM345" i="1"/>
  <c r="R345" i="1" s="1"/>
  <c r="AA348" i="1"/>
  <c r="AM349" i="1"/>
  <c r="R349" i="1" s="1"/>
  <c r="AJ336" i="1"/>
  <c r="M336" i="1"/>
  <c r="AM337" i="1"/>
  <c r="R337" i="1" s="1"/>
  <c r="AA340" i="1"/>
  <c r="AB267" i="1" l="1"/>
  <c r="U267" i="1"/>
  <c r="Y267" i="1" s="1"/>
  <c r="AA267" i="1"/>
  <c r="K321" i="1"/>
  <c r="L321" i="1" s="1"/>
  <c r="S305" i="1"/>
  <c r="T305" i="1" s="1"/>
  <c r="S287" i="1"/>
  <c r="T287" i="1" s="1"/>
  <c r="U306" i="1"/>
  <c r="Y306" i="1" s="1"/>
  <c r="AB306" i="1"/>
  <c r="AA306" i="1"/>
  <c r="P302" i="1"/>
  <c r="N302" i="1" s="1"/>
  <c r="Q302" i="1" s="1"/>
  <c r="K302" i="1" s="1"/>
  <c r="L302" i="1" s="1"/>
  <c r="Z302" i="1"/>
  <c r="Z294" i="1"/>
  <c r="S294" i="1"/>
  <c r="T294" i="1" s="1"/>
  <c r="Z319" i="1"/>
  <c r="AB318" i="1"/>
  <c r="AC318" i="1" s="1"/>
  <c r="U318" i="1"/>
  <c r="Y318" i="1" s="1"/>
  <c r="AA318" i="1"/>
  <c r="Z337" i="1"/>
  <c r="P347" i="1"/>
  <c r="N347" i="1" s="1"/>
  <c r="Q347" i="1" s="1"/>
  <c r="K347" i="1" s="1"/>
  <c r="L347" i="1" s="1"/>
  <c r="Z347" i="1"/>
  <c r="S347" i="1"/>
  <c r="T347" i="1" s="1"/>
  <c r="P342" i="1"/>
  <c r="N342" i="1" s="1"/>
  <c r="Q342" i="1" s="1"/>
  <c r="K342" i="1" s="1"/>
  <c r="L342" i="1" s="1"/>
  <c r="Z342" i="1"/>
  <c r="Z330" i="1"/>
  <c r="Z343" i="1"/>
  <c r="Z331" i="1"/>
  <c r="S325" i="1"/>
  <c r="T325" i="1" s="1"/>
  <c r="Z322" i="1"/>
  <c r="S304" i="1"/>
  <c r="T304" i="1" s="1"/>
  <c r="AB328" i="1"/>
  <c r="U328" i="1"/>
  <c r="Y328" i="1" s="1"/>
  <c r="P315" i="1"/>
  <c r="N315" i="1" s="1"/>
  <c r="Q315" i="1" s="1"/>
  <c r="K315" i="1" s="1"/>
  <c r="L315" i="1" s="1"/>
  <c r="Z315" i="1"/>
  <c r="S315" i="1"/>
  <c r="T315" i="1" s="1"/>
  <c r="Z311" i="1"/>
  <c r="S311" i="1"/>
  <c r="T311" i="1" s="1"/>
  <c r="K309" i="1"/>
  <c r="L309" i="1" s="1"/>
  <c r="Z307" i="1"/>
  <c r="S300" i="1"/>
  <c r="T300" i="1" s="1"/>
  <c r="S319" i="1"/>
  <c r="T319" i="1" s="1"/>
  <c r="S313" i="1"/>
  <c r="T313" i="1" s="1"/>
  <c r="P306" i="1"/>
  <c r="N306" i="1" s="1"/>
  <c r="Q306" i="1" s="1"/>
  <c r="K306" i="1" s="1"/>
  <c r="L306" i="1" s="1"/>
  <c r="Z306" i="1"/>
  <c r="Z341" i="1"/>
  <c r="U323" i="1"/>
  <c r="Y323" i="1" s="1"/>
  <c r="AB323" i="1"/>
  <c r="AC323" i="1" s="1"/>
  <c r="P323" i="1"/>
  <c r="N323" i="1" s="1"/>
  <c r="Q323" i="1" s="1"/>
  <c r="K323" i="1" s="1"/>
  <c r="L323" i="1" s="1"/>
  <c r="U314" i="1"/>
  <c r="Y314" i="1" s="1"/>
  <c r="AB314" i="1"/>
  <c r="S296" i="1"/>
  <c r="T296" i="1" s="1"/>
  <c r="P289" i="1"/>
  <c r="N289" i="1" s="1"/>
  <c r="Q289" i="1" s="1"/>
  <c r="K289" i="1" s="1"/>
  <c r="L289" i="1" s="1"/>
  <c r="Z289" i="1"/>
  <c r="Z261" i="1"/>
  <c r="S261" i="1"/>
  <c r="T261" i="1" s="1"/>
  <c r="AB298" i="1"/>
  <c r="U298" i="1"/>
  <c r="Y298" i="1" s="1"/>
  <c r="AA298" i="1"/>
  <c r="P298" i="1"/>
  <c r="N298" i="1" s="1"/>
  <c r="Q298" i="1" s="1"/>
  <c r="K298" i="1" s="1"/>
  <c r="L298" i="1" s="1"/>
  <c r="S284" i="1"/>
  <c r="T284" i="1" s="1"/>
  <c r="P293" i="1"/>
  <c r="N293" i="1" s="1"/>
  <c r="Q293" i="1" s="1"/>
  <c r="K293" i="1" s="1"/>
  <c r="L293" i="1" s="1"/>
  <c r="Z293" i="1"/>
  <c r="S293" i="1"/>
  <c r="T293" i="1" s="1"/>
  <c r="AB236" i="1"/>
  <c r="U236" i="1"/>
  <c r="Y236" i="1" s="1"/>
  <c r="AA236" i="1"/>
  <c r="AB213" i="1"/>
  <c r="U213" i="1"/>
  <c r="Y213" i="1" s="1"/>
  <c r="AA213" i="1"/>
  <c r="S193" i="1"/>
  <c r="T193" i="1" s="1"/>
  <c r="S185" i="1"/>
  <c r="T185" i="1" s="1"/>
  <c r="S177" i="1"/>
  <c r="T177" i="1" s="1"/>
  <c r="S169" i="1"/>
  <c r="T169" i="1" s="1"/>
  <c r="S164" i="1"/>
  <c r="T164" i="1" s="1"/>
  <c r="S153" i="1"/>
  <c r="T153" i="1" s="1"/>
  <c r="S148" i="1"/>
  <c r="T148" i="1" s="1"/>
  <c r="S137" i="1"/>
  <c r="T137" i="1" s="1"/>
  <c r="S132" i="1"/>
  <c r="T132" i="1" s="1"/>
  <c r="S121" i="1"/>
  <c r="T121" i="1" s="1"/>
  <c r="S116" i="1"/>
  <c r="T116" i="1" s="1"/>
  <c r="S212" i="1"/>
  <c r="T212" i="1" s="1"/>
  <c r="U224" i="1"/>
  <c r="Y224" i="1" s="1"/>
  <c r="AB224" i="1"/>
  <c r="AA224" i="1"/>
  <c r="U198" i="1"/>
  <c r="Y198" i="1" s="1"/>
  <c r="AB198" i="1"/>
  <c r="AA198" i="1"/>
  <c r="Z174" i="1"/>
  <c r="S174" i="1"/>
  <c r="T174" i="1" s="1"/>
  <c r="P174" i="1" s="1"/>
  <c r="N174" i="1" s="1"/>
  <c r="Q174" i="1" s="1"/>
  <c r="K174" i="1" s="1"/>
  <c r="L174" i="1" s="1"/>
  <c r="AB106" i="1"/>
  <c r="U106" i="1"/>
  <c r="Y106" i="1" s="1"/>
  <c r="AA106" i="1"/>
  <c r="AB98" i="1"/>
  <c r="AC98" i="1" s="1"/>
  <c r="U98" i="1"/>
  <c r="Y98" i="1" s="1"/>
  <c r="AA98" i="1"/>
  <c r="AB90" i="1"/>
  <c r="U90" i="1"/>
  <c r="Y90" i="1" s="1"/>
  <c r="AA90" i="1"/>
  <c r="AB82" i="1"/>
  <c r="U82" i="1"/>
  <c r="Y82" i="1" s="1"/>
  <c r="AA82" i="1"/>
  <c r="AB74" i="1"/>
  <c r="U74" i="1"/>
  <c r="Y74" i="1" s="1"/>
  <c r="AA74" i="1"/>
  <c r="AB66" i="1"/>
  <c r="AC66" i="1" s="1"/>
  <c r="U66" i="1"/>
  <c r="Y66" i="1" s="1"/>
  <c r="AA66" i="1"/>
  <c r="AB58" i="1"/>
  <c r="U58" i="1"/>
  <c r="Y58" i="1" s="1"/>
  <c r="AA58" i="1"/>
  <c r="AB50" i="1"/>
  <c r="U50" i="1"/>
  <c r="Y50" i="1" s="1"/>
  <c r="AA50" i="1"/>
  <c r="AB46" i="1"/>
  <c r="U46" i="1"/>
  <c r="Y46" i="1" s="1"/>
  <c r="AA46" i="1"/>
  <c r="AB42" i="1"/>
  <c r="AC42" i="1" s="1"/>
  <c r="U42" i="1"/>
  <c r="Y42" i="1" s="1"/>
  <c r="AA42" i="1"/>
  <c r="AB220" i="1"/>
  <c r="U220" i="1"/>
  <c r="Y220" i="1" s="1"/>
  <c r="U105" i="1"/>
  <c r="Y105" i="1" s="1"/>
  <c r="AB105" i="1"/>
  <c r="AA105" i="1"/>
  <c r="U93" i="1"/>
  <c r="Y93" i="1" s="1"/>
  <c r="AB93" i="1"/>
  <c r="AA93" i="1"/>
  <c r="U57" i="1"/>
  <c r="Y57" i="1" s="1"/>
  <c r="AB57" i="1"/>
  <c r="AA57" i="1"/>
  <c r="AB20" i="1"/>
  <c r="U20" i="1"/>
  <c r="Y20" i="1" s="1"/>
  <c r="AA20" i="1"/>
  <c r="S345" i="1"/>
  <c r="T345" i="1" s="1"/>
  <c r="U342" i="1"/>
  <c r="Y342" i="1" s="1"/>
  <c r="AB342" i="1"/>
  <c r="AC342" i="1" s="1"/>
  <c r="S349" i="1"/>
  <c r="T349" i="1" s="1"/>
  <c r="S341" i="1"/>
  <c r="T341" i="1" s="1"/>
  <c r="Z338" i="1"/>
  <c r="S338" i="1"/>
  <c r="T338" i="1" s="1"/>
  <c r="P350" i="1"/>
  <c r="N350" i="1" s="1"/>
  <c r="Q350" i="1" s="1"/>
  <c r="K350" i="1" s="1"/>
  <c r="L350" i="1" s="1"/>
  <c r="Z350" i="1"/>
  <c r="S350" i="1"/>
  <c r="T350" i="1" s="1"/>
  <c r="P326" i="1"/>
  <c r="N326" i="1" s="1"/>
  <c r="Q326" i="1" s="1"/>
  <c r="K326" i="1" s="1"/>
  <c r="L326" i="1" s="1"/>
  <c r="Z326" i="1"/>
  <c r="S326" i="1"/>
  <c r="T326" i="1" s="1"/>
  <c r="S343" i="1"/>
  <c r="T343" i="1" s="1"/>
  <c r="P343" i="1" s="1"/>
  <c r="N343" i="1" s="1"/>
  <c r="Q343" i="1" s="1"/>
  <c r="K343" i="1" s="1"/>
  <c r="L343" i="1" s="1"/>
  <c r="S329" i="1"/>
  <c r="T329" i="1" s="1"/>
  <c r="Z327" i="1"/>
  <c r="S333" i="1"/>
  <c r="T333" i="1" s="1"/>
  <c r="S320" i="1"/>
  <c r="T320" i="1" s="1"/>
  <c r="S331" i="1"/>
  <c r="T331" i="1" s="1"/>
  <c r="U321" i="1"/>
  <c r="Y321" i="1" s="1"/>
  <c r="AA321" i="1"/>
  <c r="AB321" i="1"/>
  <c r="AC321" i="1" s="1"/>
  <c r="P314" i="1"/>
  <c r="N314" i="1" s="1"/>
  <c r="Q314" i="1" s="1"/>
  <c r="K314" i="1" s="1"/>
  <c r="L314" i="1" s="1"/>
  <c r="Z314" i="1"/>
  <c r="S295" i="1"/>
  <c r="T295" i="1" s="1"/>
  <c r="S263" i="1"/>
  <c r="T263" i="1" s="1"/>
  <c r="U340" i="1"/>
  <c r="Y340" i="1" s="1"/>
  <c r="AB340" i="1"/>
  <c r="P328" i="1"/>
  <c r="N328" i="1" s="1"/>
  <c r="Q328" i="1" s="1"/>
  <c r="K328" i="1" s="1"/>
  <c r="L328" i="1" s="1"/>
  <c r="S322" i="1"/>
  <c r="T322" i="1" s="1"/>
  <c r="AA314" i="1"/>
  <c r="AC303" i="1"/>
  <c r="Z300" i="1"/>
  <c r="P300" i="1"/>
  <c r="N300" i="1" s="1"/>
  <c r="Q300" i="1" s="1"/>
  <c r="K300" i="1" s="1"/>
  <c r="L300" i="1" s="1"/>
  <c r="Z297" i="1"/>
  <c r="Z270" i="1"/>
  <c r="P270" i="1"/>
  <c r="N270" i="1" s="1"/>
  <c r="Q270" i="1" s="1"/>
  <c r="K270" i="1" s="1"/>
  <c r="L270" i="1" s="1"/>
  <c r="S270" i="1"/>
  <c r="T270" i="1" s="1"/>
  <c r="S266" i="1"/>
  <c r="T266" i="1" s="1"/>
  <c r="K258" i="1"/>
  <c r="L258" i="1" s="1"/>
  <c r="Z256" i="1"/>
  <c r="S256" i="1"/>
  <c r="T256" i="1" s="1"/>
  <c r="K254" i="1"/>
  <c r="L254" i="1" s="1"/>
  <c r="P252" i="1"/>
  <c r="N252" i="1" s="1"/>
  <c r="Q252" i="1" s="1"/>
  <c r="K252" i="1" s="1"/>
  <c r="L252" i="1" s="1"/>
  <c r="Z252" i="1"/>
  <c r="K250" i="1"/>
  <c r="L250" i="1" s="1"/>
  <c r="P248" i="1"/>
  <c r="N248" i="1" s="1"/>
  <c r="Q248" i="1" s="1"/>
  <c r="K248" i="1" s="1"/>
  <c r="L248" i="1" s="1"/>
  <c r="Z248" i="1"/>
  <c r="S248" i="1"/>
  <c r="T248" i="1" s="1"/>
  <c r="K246" i="1"/>
  <c r="L246" i="1" s="1"/>
  <c r="P244" i="1"/>
  <c r="N244" i="1" s="1"/>
  <c r="Q244" i="1" s="1"/>
  <c r="K244" i="1" s="1"/>
  <c r="L244" i="1" s="1"/>
  <c r="Z244" i="1"/>
  <c r="K242" i="1"/>
  <c r="L242" i="1" s="1"/>
  <c r="P240" i="1"/>
  <c r="N240" i="1" s="1"/>
  <c r="Q240" i="1" s="1"/>
  <c r="K240" i="1" s="1"/>
  <c r="L240" i="1" s="1"/>
  <c r="Z240" i="1"/>
  <c r="S240" i="1"/>
  <c r="T240" i="1" s="1"/>
  <c r="K238" i="1"/>
  <c r="L238" i="1" s="1"/>
  <c r="P236" i="1"/>
  <c r="N236" i="1" s="1"/>
  <c r="Q236" i="1" s="1"/>
  <c r="K236" i="1" s="1"/>
  <c r="L236" i="1" s="1"/>
  <c r="Z236" i="1"/>
  <c r="K234" i="1"/>
  <c r="L234" i="1" s="1"/>
  <c r="U251" i="1"/>
  <c r="Y251" i="1" s="1"/>
  <c r="AB251" i="1"/>
  <c r="AA251" i="1"/>
  <c r="S307" i="1"/>
  <c r="T307" i="1" s="1"/>
  <c r="P307" i="1" s="1"/>
  <c r="N307" i="1" s="1"/>
  <c r="Q307" i="1" s="1"/>
  <c r="K307" i="1" s="1"/>
  <c r="L307" i="1" s="1"/>
  <c r="K245" i="1"/>
  <c r="L245" i="1" s="1"/>
  <c r="P228" i="1"/>
  <c r="N228" i="1" s="1"/>
  <c r="Q228" i="1" s="1"/>
  <c r="K228" i="1" s="1"/>
  <c r="L228" i="1" s="1"/>
  <c r="Z228" i="1"/>
  <c r="S228" i="1"/>
  <c r="T228" i="1" s="1"/>
  <c r="Z200" i="1"/>
  <c r="S200" i="1"/>
  <c r="T200" i="1" s="1"/>
  <c r="P200" i="1" s="1"/>
  <c r="N200" i="1" s="1"/>
  <c r="Q200" i="1" s="1"/>
  <c r="K200" i="1" s="1"/>
  <c r="L200" i="1" s="1"/>
  <c r="S302" i="1"/>
  <c r="T302" i="1" s="1"/>
  <c r="AC273" i="1"/>
  <c r="Z232" i="1"/>
  <c r="P232" i="1"/>
  <c r="N232" i="1" s="1"/>
  <c r="Q232" i="1" s="1"/>
  <c r="K232" i="1" s="1"/>
  <c r="L232" i="1" s="1"/>
  <c r="S232" i="1"/>
  <c r="T232" i="1" s="1"/>
  <c r="U301" i="1"/>
  <c r="Y301" i="1" s="1"/>
  <c r="AA301" i="1"/>
  <c r="AB301" i="1"/>
  <c r="AC301" i="1" s="1"/>
  <c r="AB281" i="1"/>
  <c r="U281" i="1"/>
  <c r="Y281" i="1" s="1"/>
  <c r="AA281" i="1"/>
  <c r="AB187" i="1"/>
  <c r="AC187" i="1" s="1"/>
  <c r="U187" i="1"/>
  <c r="Y187" i="1" s="1"/>
  <c r="AA187" i="1"/>
  <c r="AB139" i="1"/>
  <c r="U139" i="1"/>
  <c r="Y139" i="1" s="1"/>
  <c r="AA139" i="1"/>
  <c r="AB123" i="1"/>
  <c r="U123" i="1"/>
  <c r="Y123" i="1" s="1"/>
  <c r="AA123" i="1"/>
  <c r="U190" i="1"/>
  <c r="Y190" i="1" s="1"/>
  <c r="AB190" i="1"/>
  <c r="AA190" i="1"/>
  <c r="U162" i="1"/>
  <c r="Y162" i="1" s="1"/>
  <c r="AB162" i="1"/>
  <c r="AA162" i="1"/>
  <c r="U186" i="1"/>
  <c r="Y186" i="1" s="1"/>
  <c r="AB186" i="1"/>
  <c r="AC186" i="1" s="1"/>
  <c r="AA186" i="1"/>
  <c r="U77" i="1"/>
  <c r="Y77" i="1" s="1"/>
  <c r="AB77" i="1"/>
  <c r="AA77" i="1"/>
  <c r="Z334" i="1"/>
  <c r="S334" i="1"/>
  <c r="T334" i="1" s="1"/>
  <c r="Z333" i="1"/>
  <c r="S308" i="1"/>
  <c r="T308" i="1" s="1"/>
  <c r="P346" i="1"/>
  <c r="N346" i="1" s="1"/>
  <c r="Q346" i="1" s="1"/>
  <c r="K346" i="1" s="1"/>
  <c r="L346" i="1" s="1"/>
  <c r="Z346" i="1"/>
  <c r="S346" i="1"/>
  <c r="T346" i="1" s="1"/>
  <c r="Z320" i="1"/>
  <c r="P320" i="1"/>
  <c r="N320" i="1" s="1"/>
  <c r="Q320" i="1" s="1"/>
  <c r="K320" i="1" s="1"/>
  <c r="L320" i="1" s="1"/>
  <c r="Z335" i="1"/>
  <c r="AB299" i="1"/>
  <c r="U299" i="1"/>
  <c r="Y299" i="1" s="1"/>
  <c r="AA299" i="1"/>
  <c r="Z278" i="1"/>
  <c r="S278" i="1"/>
  <c r="T278" i="1" s="1"/>
  <c r="P278" i="1" s="1"/>
  <c r="N278" i="1" s="1"/>
  <c r="Q278" i="1" s="1"/>
  <c r="K278" i="1" s="1"/>
  <c r="L278" i="1" s="1"/>
  <c r="Z290" i="1"/>
  <c r="S290" i="1"/>
  <c r="T290" i="1" s="1"/>
  <c r="P286" i="1"/>
  <c r="N286" i="1" s="1"/>
  <c r="Q286" i="1" s="1"/>
  <c r="K286" i="1" s="1"/>
  <c r="L286" i="1" s="1"/>
  <c r="Z286" i="1"/>
  <c r="S286" i="1"/>
  <c r="T286" i="1" s="1"/>
  <c r="S288" i="1"/>
  <c r="T288" i="1" s="1"/>
  <c r="Z283" i="1"/>
  <c r="Z277" i="1"/>
  <c r="Z259" i="1"/>
  <c r="S259" i="1"/>
  <c r="T259" i="1" s="1"/>
  <c r="P243" i="1"/>
  <c r="N243" i="1" s="1"/>
  <c r="Q243" i="1" s="1"/>
  <c r="K243" i="1" s="1"/>
  <c r="L243" i="1" s="1"/>
  <c r="Z243" i="1"/>
  <c r="S243" i="1"/>
  <c r="T243" i="1" s="1"/>
  <c r="U285" i="1"/>
  <c r="Y285" i="1" s="1"/>
  <c r="AB285" i="1"/>
  <c r="AC285" i="1" s="1"/>
  <c r="AA285" i="1"/>
  <c r="Z208" i="1"/>
  <c r="S208" i="1"/>
  <c r="T208" i="1" s="1"/>
  <c r="P208" i="1" s="1"/>
  <c r="N208" i="1" s="1"/>
  <c r="Q208" i="1" s="1"/>
  <c r="K208" i="1" s="1"/>
  <c r="L208" i="1" s="1"/>
  <c r="Z267" i="1"/>
  <c r="P267" i="1"/>
  <c r="N267" i="1" s="1"/>
  <c r="Q267" i="1" s="1"/>
  <c r="K267" i="1" s="1"/>
  <c r="L267" i="1" s="1"/>
  <c r="AB252" i="1"/>
  <c r="AC252" i="1" s="1"/>
  <c r="U252" i="1"/>
  <c r="Y252" i="1" s="1"/>
  <c r="AA252" i="1"/>
  <c r="S283" i="1"/>
  <c r="T283" i="1" s="1"/>
  <c r="Z262" i="1"/>
  <c r="P262" i="1"/>
  <c r="N262" i="1" s="1"/>
  <c r="Q262" i="1" s="1"/>
  <c r="K262" i="1" s="1"/>
  <c r="L262" i="1" s="1"/>
  <c r="S262" i="1"/>
  <c r="T262" i="1" s="1"/>
  <c r="AB195" i="1"/>
  <c r="U195" i="1"/>
  <c r="Y195" i="1" s="1"/>
  <c r="AA195" i="1"/>
  <c r="AB179" i="1"/>
  <c r="U179" i="1"/>
  <c r="Y179" i="1" s="1"/>
  <c r="AA179" i="1"/>
  <c r="AB147" i="1"/>
  <c r="AC147" i="1" s="1"/>
  <c r="U147" i="1"/>
  <c r="Y147" i="1" s="1"/>
  <c r="AA147" i="1"/>
  <c r="AB115" i="1"/>
  <c r="U115" i="1"/>
  <c r="Y115" i="1" s="1"/>
  <c r="AA115" i="1"/>
  <c r="S337" i="1"/>
  <c r="T337" i="1" s="1"/>
  <c r="AB339" i="1"/>
  <c r="AC339" i="1" s="1"/>
  <c r="U339" i="1"/>
  <c r="Y339" i="1" s="1"/>
  <c r="U344" i="1"/>
  <c r="Y344" i="1" s="1"/>
  <c r="AB344" i="1"/>
  <c r="AC344" i="1" s="1"/>
  <c r="P344" i="1"/>
  <c r="N344" i="1" s="1"/>
  <c r="Q344" i="1" s="1"/>
  <c r="K344" i="1" s="1"/>
  <c r="L344" i="1" s="1"/>
  <c r="P339" i="1"/>
  <c r="N339" i="1" s="1"/>
  <c r="Q339" i="1" s="1"/>
  <c r="K339" i="1" s="1"/>
  <c r="L339" i="1" s="1"/>
  <c r="Z339" i="1"/>
  <c r="U332" i="1"/>
  <c r="Y332" i="1" s="1"/>
  <c r="AB332" i="1"/>
  <c r="AC332" i="1" s="1"/>
  <c r="AA328" i="1"/>
  <c r="U336" i="1"/>
  <c r="Y336" i="1" s="1"/>
  <c r="AB336" i="1"/>
  <c r="AA336" i="1"/>
  <c r="S335" i="1"/>
  <c r="T335" i="1" s="1"/>
  <c r="S312" i="1"/>
  <c r="T312" i="1" s="1"/>
  <c r="S330" i="1"/>
  <c r="T330" i="1" s="1"/>
  <c r="S327" i="1"/>
  <c r="T327" i="1" s="1"/>
  <c r="S291" i="1"/>
  <c r="T291" i="1" s="1"/>
  <c r="S271" i="1"/>
  <c r="T271" i="1" s="1"/>
  <c r="Z340" i="1"/>
  <c r="P340" i="1"/>
  <c r="N340" i="1" s="1"/>
  <c r="Q340" i="1" s="1"/>
  <c r="K340" i="1" s="1"/>
  <c r="L340" i="1" s="1"/>
  <c r="U310" i="1"/>
  <c r="Y310" i="1" s="1"/>
  <c r="AB310" i="1"/>
  <c r="AA310" i="1"/>
  <c r="S289" i="1"/>
  <c r="T289" i="1" s="1"/>
  <c r="AA275" i="1"/>
  <c r="U275" i="1"/>
  <c r="Y275" i="1" s="1"/>
  <c r="AB275" i="1"/>
  <c r="P269" i="1"/>
  <c r="N269" i="1" s="1"/>
  <c r="Q269" i="1" s="1"/>
  <c r="K269" i="1" s="1"/>
  <c r="L269" i="1" s="1"/>
  <c r="Z269" i="1"/>
  <c r="S269" i="1"/>
  <c r="T269" i="1" s="1"/>
  <c r="Z247" i="1"/>
  <c r="S247" i="1"/>
  <c r="T247" i="1" s="1"/>
  <c r="Z274" i="1"/>
  <c r="S274" i="1"/>
  <c r="T274" i="1" s="1"/>
  <c r="U272" i="1"/>
  <c r="Y272" i="1" s="1"/>
  <c r="AA272" i="1"/>
  <c r="AB272" i="1"/>
  <c r="AB253" i="1"/>
  <c r="U253" i="1"/>
  <c r="Y253" i="1" s="1"/>
  <c r="P253" i="1"/>
  <c r="N253" i="1" s="1"/>
  <c r="Q253" i="1" s="1"/>
  <c r="K253" i="1" s="1"/>
  <c r="L253" i="1" s="1"/>
  <c r="AA253" i="1"/>
  <c r="AB237" i="1"/>
  <c r="U237" i="1"/>
  <c r="Y237" i="1" s="1"/>
  <c r="P237" i="1"/>
  <c r="N237" i="1" s="1"/>
  <c r="Q237" i="1" s="1"/>
  <c r="K237" i="1" s="1"/>
  <c r="L237" i="1" s="1"/>
  <c r="AA237" i="1"/>
  <c r="S201" i="1"/>
  <c r="T201" i="1" s="1"/>
  <c r="S277" i="1"/>
  <c r="T277" i="1" s="1"/>
  <c r="P277" i="1" s="1"/>
  <c r="N277" i="1" s="1"/>
  <c r="Q277" i="1" s="1"/>
  <c r="K277" i="1" s="1"/>
  <c r="L277" i="1" s="1"/>
  <c r="S244" i="1"/>
  <c r="T244" i="1" s="1"/>
  <c r="Z275" i="1"/>
  <c r="P275" i="1"/>
  <c r="N275" i="1" s="1"/>
  <c r="Q275" i="1" s="1"/>
  <c r="K275" i="1" s="1"/>
  <c r="L275" i="1" s="1"/>
  <c r="AB143" i="1"/>
  <c r="U143" i="1"/>
  <c r="Y143" i="1" s="1"/>
  <c r="AB127" i="1"/>
  <c r="U127" i="1"/>
  <c r="Y127" i="1" s="1"/>
  <c r="AA127" i="1"/>
  <c r="U178" i="1"/>
  <c r="Y178" i="1" s="1"/>
  <c r="AB178" i="1"/>
  <c r="AA178" i="1"/>
  <c r="U109" i="1"/>
  <c r="Y109" i="1" s="1"/>
  <c r="AB109" i="1"/>
  <c r="AA109" i="1"/>
  <c r="U89" i="1"/>
  <c r="Y89" i="1" s="1"/>
  <c r="AB89" i="1"/>
  <c r="AA89" i="1"/>
  <c r="U73" i="1"/>
  <c r="Y73" i="1" s="1"/>
  <c r="AB73" i="1"/>
  <c r="AA73" i="1"/>
  <c r="U61" i="1"/>
  <c r="Y61" i="1" s="1"/>
  <c r="AB61" i="1"/>
  <c r="AA61" i="1"/>
  <c r="U49" i="1"/>
  <c r="Y49" i="1" s="1"/>
  <c r="AB49" i="1"/>
  <c r="AA49" i="1"/>
  <c r="K230" i="1"/>
  <c r="L230" i="1" s="1"/>
  <c r="Z218" i="1"/>
  <c r="Z194" i="1"/>
  <c r="AB171" i="1"/>
  <c r="U171" i="1"/>
  <c r="Y171" i="1" s="1"/>
  <c r="Z299" i="1"/>
  <c r="P299" i="1"/>
  <c r="N299" i="1" s="1"/>
  <c r="Q299" i="1" s="1"/>
  <c r="K299" i="1" s="1"/>
  <c r="L299" i="1" s="1"/>
  <c r="AB229" i="1"/>
  <c r="U229" i="1"/>
  <c r="Y229" i="1" s="1"/>
  <c r="U210" i="1"/>
  <c r="Y210" i="1" s="1"/>
  <c r="AB210" i="1"/>
  <c r="AA210" i="1"/>
  <c r="AA171" i="1"/>
  <c r="U146" i="1"/>
  <c r="Y146" i="1" s="1"/>
  <c r="AB146" i="1"/>
  <c r="Z126" i="1"/>
  <c r="Z31" i="1"/>
  <c r="U142" i="1"/>
  <c r="Y142" i="1" s="1"/>
  <c r="AB142" i="1"/>
  <c r="AA28" i="1"/>
  <c r="U28" i="1"/>
  <c r="Y28" i="1" s="1"/>
  <c r="AB28" i="1"/>
  <c r="U22" i="1"/>
  <c r="Y22" i="1" s="1"/>
  <c r="AB22" i="1"/>
  <c r="U348" i="1"/>
  <c r="Y348" i="1" s="1"/>
  <c r="AB348" i="1"/>
  <c r="AB241" i="1"/>
  <c r="AC241" i="1" s="1"/>
  <c r="U241" i="1"/>
  <c r="Y241" i="1" s="1"/>
  <c r="AB34" i="1"/>
  <c r="U34" i="1"/>
  <c r="Y34" i="1" s="1"/>
  <c r="U214" i="1"/>
  <c r="Y214" i="1" s="1"/>
  <c r="AB214" i="1"/>
  <c r="Z35" i="1"/>
  <c r="Z29" i="1"/>
  <c r="P29" i="1"/>
  <c r="N29" i="1" s="1"/>
  <c r="Q29" i="1" s="1"/>
  <c r="K29" i="1" s="1"/>
  <c r="L29" i="1" s="1"/>
  <c r="AB19" i="1"/>
  <c r="AC19" i="1" s="1"/>
  <c r="U19" i="1"/>
  <c r="Y19" i="1" s="1"/>
  <c r="Z25" i="1"/>
  <c r="P25" i="1"/>
  <c r="N25" i="1" s="1"/>
  <c r="Q25" i="1" s="1"/>
  <c r="K25" i="1" s="1"/>
  <c r="L25" i="1" s="1"/>
  <c r="S192" i="1"/>
  <c r="T192" i="1" s="1"/>
  <c r="S184" i="1"/>
  <c r="T184" i="1" s="1"/>
  <c r="S176" i="1"/>
  <c r="T176" i="1" s="1"/>
  <c r="S168" i="1"/>
  <c r="T168" i="1" s="1"/>
  <c r="S157" i="1"/>
  <c r="T157" i="1" s="1"/>
  <c r="S152" i="1"/>
  <c r="T152" i="1" s="1"/>
  <c r="S141" i="1"/>
  <c r="T141" i="1" s="1"/>
  <c r="S136" i="1"/>
  <c r="T136" i="1" s="1"/>
  <c r="S125" i="1"/>
  <c r="T125" i="1" s="1"/>
  <c r="S120" i="1"/>
  <c r="T120" i="1" s="1"/>
  <c r="AB249" i="1"/>
  <c r="AC249" i="1" s="1"/>
  <c r="U249" i="1"/>
  <c r="Y249" i="1" s="1"/>
  <c r="AB233" i="1"/>
  <c r="AC233" i="1" s="1"/>
  <c r="U233" i="1"/>
  <c r="Y233" i="1" s="1"/>
  <c r="P233" i="1"/>
  <c r="N233" i="1" s="1"/>
  <c r="Q233" i="1" s="1"/>
  <c r="K233" i="1" s="1"/>
  <c r="L233" i="1" s="1"/>
  <c r="K225" i="1"/>
  <c r="L225" i="1" s="1"/>
  <c r="AA221" i="1"/>
  <c r="U221" i="1"/>
  <c r="Y221" i="1" s="1"/>
  <c r="AB221" i="1"/>
  <c r="AC221" i="1" s="1"/>
  <c r="AA205" i="1"/>
  <c r="U205" i="1"/>
  <c r="Y205" i="1" s="1"/>
  <c r="AB205" i="1"/>
  <c r="Z282" i="1"/>
  <c r="Z204" i="1"/>
  <c r="U202" i="1"/>
  <c r="Y202" i="1" s="1"/>
  <c r="AA202" i="1"/>
  <c r="AB202" i="1"/>
  <c r="Z182" i="1"/>
  <c r="AB167" i="1"/>
  <c r="U167" i="1"/>
  <c r="Y167" i="1" s="1"/>
  <c r="AB151" i="1"/>
  <c r="U151" i="1"/>
  <c r="Y151" i="1" s="1"/>
  <c r="AB135" i="1"/>
  <c r="U135" i="1"/>
  <c r="Y135" i="1" s="1"/>
  <c r="AB119" i="1"/>
  <c r="U119" i="1"/>
  <c r="Y119" i="1" s="1"/>
  <c r="Z110" i="1"/>
  <c r="K108" i="1"/>
  <c r="L108" i="1" s="1"/>
  <c r="P106" i="1"/>
  <c r="N106" i="1" s="1"/>
  <c r="Q106" i="1" s="1"/>
  <c r="K106" i="1" s="1"/>
  <c r="L106" i="1" s="1"/>
  <c r="Z106" i="1"/>
  <c r="K104" i="1"/>
  <c r="L104" i="1" s="1"/>
  <c r="Z102" i="1"/>
  <c r="K100" i="1"/>
  <c r="L100" i="1" s="1"/>
  <c r="P98" i="1"/>
  <c r="N98" i="1" s="1"/>
  <c r="Q98" i="1" s="1"/>
  <c r="K98" i="1" s="1"/>
  <c r="L98" i="1" s="1"/>
  <c r="Z98" i="1"/>
  <c r="K96" i="1"/>
  <c r="L96" i="1" s="1"/>
  <c r="Z94" i="1"/>
  <c r="K92" i="1"/>
  <c r="L92" i="1" s="1"/>
  <c r="P90" i="1"/>
  <c r="N90" i="1" s="1"/>
  <c r="Q90" i="1" s="1"/>
  <c r="K90" i="1" s="1"/>
  <c r="L90" i="1" s="1"/>
  <c r="Z90" i="1"/>
  <c r="K88" i="1"/>
  <c r="L88" i="1" s="1"/>
  <c r="Z86" i="1"/>
  <c r="K84" i="1"/>
  <c r="L84" i="1" s="1"/>
  <c r="P82" i="1"/>
  <c r="N82" i="1" s="1"/>
  <c r="Q82" i="1" s="1"/>
  <c r="K82" i="1" s="1"/>
  <c r="L82" i="1" s="1"/>
  <c r="Z82" i="1"/>
  <c r="K80" i="1"/>
  <c r="L80" i="1" s="1"/>
  <c r="Z78" i="1"/>
  <c r="K76" i="1"/>
  <c r="L76" i="1" s="1"/>
  <c r="P74" i="1"/>
  <c r="N74" i="1" s="1"/>
  <c r="Q74" i="1" s="1"/>
  <c r="K74" i="1" s="1"/>
  <c r="L74" i="1" s="1"/>
  <c r="Z74" i="1"/>
  <c r="K72" i="1"/>
  <c r="L72" i="1" s="1"/>
  <c r="Z70" i="1"/>
  <c r="K68" i="1"/>
  <c r="L68" i="1" s="1"/>
  <c r="P66" i="1"/>
  <c r="N66" i="1" s="1"/>
  <c r="Q66" i="1" s="1"/>
  <c r="K66" i="1" s="1"/>
  <c r="L66" i="1" s="1"/>
  <c r="Z66" i="1"/>
  <c r="K64" i="1"/>
  <c r="L64" i="1" s="1"/>
  <c r="Z62" i="1"/>
  <c r="K60" i="1"/>
  <c r="L60" i="1" s="1"/>
  <c r="P58" i="1"/>
  <c r="N58" i="1" s="1"/>
  <c r="Q58" i="1" s="1"/>
  <c r="K58" i="1" s="1"/>
  <c r="L58" i="1" s="1"/>
  <c r="Z58" i="1"/>
  <c r="K56" i="1"/>
  <c r="L56" i="1" s="1"/>
  <c r="Z54" i="1"/>
  <c r="K52" i="1"/>
  <c r="L52" i="1" s="1"/>
  <c r="P50" i="1"/>
  <c r="N50" i="1" s="1"/>
  <c r="Q50" i="1" s="1"/>
  <c r="K50" i="1" s="1"/>
  <c r="L50" i="1" s="1"/>
  <c r="Z50" i="1"/>
  <c r="K48" i="1"/>
  <c r="L48" i="1" s="1"/>
  <c r="P46" i="1"/>
  <c r="N46" i="1" s="1"/>
  <c r="Q46" i="1" s="1"/>
  <c r="K46" i="1" s="1"/>
  <c r="L46" i="1" s="1"/>
  <c r="Z46" i="1"/>
  <c r="K44" i="1"/>
  <c r="L44" i="1" s="1"/>
  <c r="P42" i="1"/>
  <c r="N42" i="1" s="1"/>
  <c r="Q42" i="1" s="1"/>
  <c r="K42" i="1" s="1"/>
  <c r="L42" i="1" s="1"/>
  <c r="Z42" i="1"/>
  <c r="K40" i="1"/>
  <c r="L40" i="1" s="1"/>
  <c r="Z38" i="1"/>
  <c r="Z32" i="1"/>
  <c r="P32" i="1"/>
  <c r="N32" i="1" s="1"/>
  <c r="Q32" i="1" s="1"/>
  <c r="K32" i="1" s="1"/>
  <c r="L32" i="1" s="1"/>
  <c r="AB351" i="1"/>
  <c r="U351" i="1"/>
  <c r="Y351" i="1" s="1"/>
  <c r="Z266" i="1"/>
  <c r="P266" i="1"/>
  <c r="N266" i="1" s="1"/>
  <c r="Q266" i="1" s="1"/>
  <c r="K266" i="1" s="1"/>
  <c r="L266" i="1" s="1"/>
  <c r="AB260" i="1"/>
  <c r="AC260" i="1" s="1"/>
  <c r="U260" i="1"/>
  <c r="Y260" i="1" s="1"/>
  <c r="AA233" i="1"/>
  <c r="K206" i="1"/>
  <c r="L206" i="1" s="1"/>
  <c r="Z199" i="1"/>
  <c r="Z170" i="1"/>
  <c r="AA167" i="1"/>
  <c r="AA229" i="1"/>
  <c r="P214" i="1"/>
  <c r="N214" i="1" s="1"/>
  <c r="Q214" i="1" s="1"/>
  <c r="K214" i="1" s="1"/>
  <c r="L214" i="1" s="1"/>
  <c r="Z214" i="1"/>
  <c r="S182" i="1"/>
  <c r="T182" i="1" s="1"/>
  <c r="P142" i="1"/>
  <c r="N142" i="1" s="1"/>
  <c r="Q142" i="1" s="1"/>
  <c r="K142" i="1" s="1"/>
  <c r="L142" i="1" s="1"/>
  <c r="Z142" i="1"/>
  <c r="P109" i="1"/>
  <c r="N109" i="1" s="1"/>
  <c r="Q109" i="1" s="1"/>
  <c r="K109" i="1" s="1"/>
  <c r="L109" i="1" s="1"/>
  <c r="Z109" i="1"/>
  <c r="P101" i="1"/>
  <c r="N101" i="1" s="1"/>
  <c r="Q101" i="1" s="1"/>
  <c r="K101" i="1" s="1"/>
  <c r="L101" i="1" s="1"/>
  <c r="Z101" i="1"/>
  <c r="P93" i="1"/>
  <c r="N93" i="1" s="1"/>
  <c r="Q93" i="1" s="1"/>
  <c r="K93" i="1" s="1"/>
  <c r="L93" i="1" s="1"/>
  <c r="Z93" i="1"/>
  <c r="Z85" i="1"/>
  <c r="P77" i="1"/>
  <c r="N77" i="1" s="1"/>
  <c r="Q77" i="1" s="1"/>
  <c r="K77" i="1" s="1"/>
  <c r="L77" i="1" s="1"/>
  <c r="Z77" i="1"/>
  <c r="P69" i="1"/>
  <c r="N69" i="1" s="1"/>
  <c r="Q69" i="1" s="1"/>
  <c r="K69" i="1" s="1"/>
  <c r="L69" i="1" s="1"/>
  <c r="Z69" i="1"/>
  <c r="P61" i="1"/>
  <c r="N61" i="1" s="1"/>
  <c r="Q61" i="1" s="1"/>
  <c r="K61" i="1" s="1"/>
  <c r="L61" i="1" s="1"/>
  <c r="Z61" i="1"/>
  <c r="P53" i="1"/>
  <c r="N53" i="1" s="1"/>
  <c r="Q53" i="1" s="1"/>
  <c r="K53" i="1" s="1"/>
  <c r="L53" i="1" s="1"/>
  <c r="Z53" i="1"/>
  <c r="Z45" i="1"/>
  <c r="P37" i="1"/>
  <c r="N37" i="1" s="1"/>
  <c r="Q37" i="1" s="1"/>
  <c r="K37" i="1" s="1"/>
  <c r="L37" i="1" s="1"/>
  <c r="Z37" i="1"/>
  <c r="S32" i="1"/>
  <c r="T32" i="1" s="1"/>
  <c r="Z26" i="1"/>
  <c r="Z18" i="1"/>
  <c r="P34" i="1"/>
  <c r="N34" i="1" s="1"/>
  <c r="Q34" i="1" s="1"/>
  <c r="K34" i="1" s="1"/>
  <c r="L34" i="1" s="1"/>
  <c r="Z348" i="1"/>
  <c r="P348" i="1"/>
  <c r="N348" i="1" s="1"/>
  <c r="Q348" i="1" s="1"/>
  <c r="K348" i="1" s="1"/>
  <c r="L348" i="1" s="1"/>
  <c r="AA241" i="1"/>
  <c r="S204" i="1"/>
  <c r="T204" i="1" s="1"/>
  <c r="P204" i="1" s="1"/>
  <c r="N204" i="1" s="1"/>
  <c r="Q204" i="1" s="1"/>
  <c r="K204" i="1" s="1"/>
  <c r="L204" i="1" s="1"/>
  <c r="S194" i="1"/>
  <c r="T194" i="1" s="1"/>
  <c r="P194" i="1" s="1"/>
  <c r="N194" i="1" s="1"/>
  <c r="Q194" i="1" s="1"/>
  <c r="K194" i="1" s="1"/>
  <c r="L194" i="1" s="1"/>
  <c r="S38" i="1"/>
  <c r="T38" i="1" s="1"/>
  <c r="P38" i="1" s="1"/>
  <c r="N38" i="1" s="1"/>
  <c r="Q38" i="1" s="1"/>
  <c r="K38" i="1" s="1"/>
  <c r="L38" i="1" s="1"/>
  <c r="U29" i="1"/>
  <c r="Y29" i="1" s="1"/>
  <c r="AB29" i="1"/>
  <c r="AA22" i="1"/>
  <c r="U41" i="1"/>
  <c r="Y41" i="1" s="1"/>
  <c r="AB41" i="1"/>
  <c r="AA41" i="1"/>
  <c r="AB24" i="1"/>
  <c r="U24" i="1"/>
  <c r="Y24" i="1" s="1"/>
  <c r="S37" i="1"/>
  <c r="T37" i="1" s="1"/>
  <c r="S31" i="1"/>
  <c r="T31" i="1" s="1"/>
  <c r="U27" i="1"/>
  <c r="Y27" i="1" s="1"/>
  <c r="AB27" i="1"/>
  <c r="AC27" i="1" s="1"/>
  <c r="AB30" i="1"/>
  <c r="AC30" i="1" s="1"/>
  <c r="U30" i="1"/>
  <c r="Y30" i="1" s="1"/>
  <c r="AA30" i="1"/>
  <c r="P285" i="1"/>
  <c r="N285" i="1" s="1"/>
  <c r="Q285" i="1" s="1"/>
  <c r="K285" i="1" s="1"/>
  <c r="L285" i="1" s="1"/>
  <c r="Z285" i="1"/>
  <c r="P255" i="1"/>
  <c r="N255" i="1" s="1"/>
  <c r="Q255" i="1" s="1"/>
  <c r="K255" i="1" s="1"/>
  <c r="L255" i="1" s="1"/>
  <c r="Z255" i="1"/>
  <c r="S255" i="1"/>
  <c r="T255" i="1" s="1"/>
  <c r="P239" i="1"/>
  <c r="N239" i="1" s="1"/>
  <c r="Q239" i="1" s="1"/>
  <c r="K239" i="1" s="1"/>
  <c r="L239" i="1" s="1"/>
  <c r="Z239" i="1"/>
  <c r="S239" i="1"/>
  <c r="T239" i="1" s="1"/>
  <c r="Z216" i="1"/>
  <c r="S209" i="1"/>
  <c r="T209" i="1" s="1"/>
  <c r="U309" i="1"/>
  <c r="Y309" i="1" s="1"/>
  <c r="AB309" i="1"/>
  <c r="AC309" i="1" s="1"/>
  <c r="P227" i="1"/>
  <c r="N227" i="1" s="1"/>
  <c r="Q227" i="1" s="1"/>
  <c r="K227" i="1" s="1"/>
  <c r="L227" i="1" s="1"/>
  <c r="Z227" i="1"/>
  <c r="P310" i="1"/>
  <c r="N310" i="1" s="1"/>
  <c r="Q310" i="1" s="1"/>
  <c r="K310" i="1" s="1"/>
  <c r="L310" i="1" s="1"/>
  <c r="Z310" i="1"/>
  <c r="U292" i="1"/>
  <c r="Y292" i="1" s="1"/>
  <c r="AB292" i="1"/>
  <c r="Z223" i="1"/>
  <c r="Z213" i="1"/>
  <c r="P213" i="1"/>
  <c r="N213" i="1" s="1"/>
  <c r="Q213" i="1" s="1"/>
  <c r="K213" i="1" s="1"/>
  <c r="L213" i="1" s="1"/>
  <c r="Z207" i="1"/>
  <c r="S197" i="1"/>
  <c r="T197" i="1" s="1"/>
  <c r="S189" i="1"/>
  <c r="T189" i="1" s="1"/>
  <c r="S181" i="1"/>
  <c r="T181" i="1" s="1"/>
  <c r="S173" i="1"/>
  <c r="T173" i="1" s="1"/>
  <c r="S161" i="1"/>
  <c r="T161" i="1" s="1"/>
  <c r="S156" i="1"/>
  <c r="T156" i="1" s="1"/>
  <c r="S145" i="1"/>
  <c r="T145" i="1" s="1"/>
  <c r="S140" i="1"/>
  <c r="T140" i="1" s="1"/>
  <c r="S129" i="1"/>
  <c r="T129" i="1" s="1"/>
  <c r="S124" i="1"/>
  <c r="T124" i="1" s="1"/>
  <c r="S113" i="1"/>
  <c r="T113" i="1" s="1"/>
  <c r="AA249" i="1"/>
  <c r="P229" i="1"/>
  <c r="N229" i="1" s="1"/>
  <c r="Q229" i="1" s="1"/>
  <c r="K229" i="1" s="1"/>
  <c r="L229" i="1" s="1"/>
  <c r="P195" i="1"/>
  <c r="N195" i="1" s="1"/>
  <c r="Q195" i="1" s="1"/>
  <c r="K195" i="1" s="1"/>
  <c r="L195" i="1" s="1"/>
  <c r="Z195" i="1"/>
  <c r="Z191" i="1"/>
  <c r="P187" i="1"/>
  <c r="N187" i="1" s="1"/>
  <c r="Q187" i="1" s="1"/>
  <c r="K187" i="1" s="1"/>
  <c r="L187" i="1" s="1"/>
  <c r="Z187" i="1"/>
  <c r="Z183" i="1"/>
  <c r="P179" i="1"/>
  <c r="N179" i="1" s="1"/>
  <c r="Q179" i="1" s="1"/>
  <c r="K179" i="1" s="1"/>
  <c r="L179" i="1" s="1"/>
  <c r="Z179" i="1"/>
  <c r="P175" i="1"/>
  <c r="N175" i="1" s="1"/>
  <c r="Q175" i="1" s="1"/>
  <c r="K175" i="1" s="1"/>
  <c r="L175" i="1" s="1"/>
  <c r="Z175" i="1"/>
  <c r="P171" i="1"/>
  <c r="N171" i="1" s="1"/>
  <c r="Q171" i="1" s="1"/>
  <c r="K171" i="1" s="1"/>
  <c r="L171" i="1" s="1"/>
  <c r="Z171" i="1"/>
  <c r="P167" i="1"/>
  <c r="N167" i="1" s="1"/>
  <c r="Q167" i="1" s="1"/>
  <c r="K167" i="1" s="1"/>
  <c r="L167" i="1" s="1"/>
  <c r="Z167" i="1"/>
  <c r="P163" i="1"/>
  <c r="N163" i="1" s="1"/>
  <c r="Q163" i="1" s="1"/>
  <c r="K163" i="1" s="1"/>
  <c r="L163" i="1" s="1"/>
  <c r="Z163" i="1"/>
  <c r="P159" i="1"/>
  <c r="N159" i="1" s="1"/>
  <c r="Q159" i="1" s="1"/>
  <c r="K159" i="1" s="1"/>
  <c r="L159" i="1" s="1"/>
  <c r="Z159" i="1"/>
  <c r="P155" i="1"/>
  <c r="N155" i="1" s="1"/>
  <c r="Q155" i="1" s="1"/>
  <c r="K155" i="1" s="1"/>
  <c r="L155" i="1" s="1"/>
  <c r="Z155" i="1"/>
  <c r="P151" i="1"/>
  <c r="N151" i="1" s="1"/>
  <c r="Q151" i="1" s="1"/>
  <c r="K151" i="1" s="1"/>
  <c r="L151" i="1" s="1"/>
  <c r="Z151" i="1"/>
  <c r="P147" i="1"/>
  <c r="N147" i="1" s="1"/>
  <c r="Q147" i="1" s="1"/>
  <c r="K147" i="1" s="1"/>
  <c r="L147" i="1" s="1"/>
  <c r="Z147" i="1"/>
  <c r="P143" i="1"/>
  <c r="N143" i="1" s="1"/>
  <c r="Q143" i="1" s="1"/>
  <c r="K143" i="1" s="1"/>
  <c r="L143" i="1" s="1"/>
  <c r="Z143" i="1"/>
  <c r="P139" i="1"/>
  <c r="N139" i="1" s="1"/>
  <c r="Q139" i="1" s="1"/>
  <c r="K139" i="1" s="1"/>
  <c r="L139" i="1" s="1"/>
  <c r="Z139" i="1"/>
  <c r="P135" i="1"/>
  <c r="N135" i="1" s="1"/>
  <c r="Q135" i="1" s="1"/>
  <c r="K135" i="1" s="1"/>
  <c r="L135" i="1" s="1"/>
  <c r="Z135" i="1"/>
  <c r="Z131" i="1"/>
  <c r="P127" i="1"/>
  <c r="N127" i="1" s="1"/>
  <c r="Q127" i="1" s="1"/>
  <c r="K127" i="1" s="1"/>
  <c r="L127" i="1" s="1"/>
  <c r="Z127" i="1"/>
  <c r="P123" i="1"/>
  <c r="N123" i="1" s="1"/>
  <c r="Q123" i="1" s="1"/>
  <c r="K123" i="1" s="1"/>
  <c r="L123" i="1" s="1"/>
  <c r="Z123" i="1"/>
  <c r="P119" i="1"/>
  <c r="N119" i="1" s="1"/>
  <c r="Q119" i="1" s="1"/>
  <c r="K119" i="1" s="1"/>
  <c r="L119" i="1" s="1"/>
  <c r="Z119" i="1"/>
  <c r="P115" i="1"/>
  <c r="N115" i="1" s="1"/>
  <c r="Q115" i="1" s="1"/>
  <c r="K115" i="1" s="1"/>
  <c r="L115" i="1" s="1"/>
  <c r="Z115" i="1"/>
  <c r="AB257" i="1"/>
  <c r="U257" i="1"/>
  <c r="Y257" i="1" s="1"/>
  <c r="U226" i="1"/>
  <c r="Y226" i="1" s="1"/>
  <c r="AA226" i="1"/>
  <c r="AB226" i="1"/>
  <c r="AC226" i="1" s="1"/>
  <c r="Z221" i="1"/>
  <c r="P221" i="1"/>
  <c r="N221" i="1" s="1"/>
  <c r="Q221" i="1" s="1"/>
  <c r="K221" i="1" s="1"/>
  <c r="L221" i="1" s="1"/>
  <c r="P190" i="1"/>
  <c r="N190" i="1" s="1"/>
  <c r="Q190" i="1" s="1"/>
  <c r="K190" i="1" s="1"/>
  <c r="L190" i="1" s="1"/>
  <c r="Z190" i="1"/>
  <c r="U166" i="1"/>
  <c r="Y166" i="1" s="1"/>
  <c r="AB166" i="1"/>
  <c r="U150" i="1"/>
  <c r="Y150" i="1" s="1"/>
  <c r="AB150" i="1"/>
  <c r="U134" i="1"/>
  <c r="Y134" i="1" s="1"/>
  <c r="AB134" i="1"/>
  <c r="U118" i="1"/>
  <c r="Y118" i="1" s="1"/>
  <c r="AB118" i="1"/>
  <c r="AC118" i="1" s="1"/>
  <c r="U230" i="1"/>
  <c r="Y230" i="1" s="1"/>
  <c r="AB230" i="1"/>
  <c r="AC230" i="1" s="1"/>
  <c r="AA230" i="1"/>
  <c r="AB225" i="1"/>
  <c r="U225" i="1"/>
  <c r="Y225" i="1" s="1"/>
  <c r="P220" i="1"/>
  <c r="N220" i="1" s="1"/>
  <c r="Q220" i="1" s="1"/>
  <c r="K220" i="1" s="1"/>
  <c r="L220" i="1" s="1"/>
  <c r="Z220" i="1"/>
  <c r="S218" i="1"/>
  <c r="T218" i="1" s="1"/>
  <c r="Z205" i="1"/>
  <c r="P205" i="1"/>
  <c r="N205" i="1" s="1"/>
  <c r="Q205" i="1" s="1"/>
  <c r="K205" i="1" s="1"/>
  <c r="L205" i="1" s="1"/>
  <c r="P178" i="1"/>
  <c r="N178" i="1" s="1"/>
  <c r="Q178" i="1" s="1"/>
  <c r="K178" i="1" s="1"/>
  <c r="L178" i="1" s="1"/>
  <c r="Z178" i="1"/>
  <c r="U158" i="1"/>
  <c r="Y158" i="1" s="1"/>
  <c r="AB158" i="1"/>
  <c r="Z154" i="1"/>
  <c r="AA151" i="1"/>
  <c r="Z138" i="1"/>
  <c r="AA135" i="1"/>
  <c r="P122" i="1"/>
  <c r="N122" i="1" s="1"/>
  <c r="Q122" i="1" s="1"/>
  <c r="K122" i="1" s="1"/>
  <c r="L122" i="1" s="1"/>
  <c r="Z122" i="1"/>
  <c r="P150" i="1"/>
  <c r="N150" i="1" s="1"/>
  <c r="Q150" i="1" s="1"/>
  <c r="K150" i="1" s="1"/>
  <c r="L150" i="1" s="1"/>
  <c r="Z150" i="1"/>
  <c r="P134" i="1"/>
  <c r="N134" i="1" s="1"/>
  <c r="Q134" i="1" s="1"/>
  <c r="K134" i="1" s="1"/>
  <c r="L134" i="1" s="1"/>
  <c r="Z134" i="1"/>
  <c r="S227" i="1"/>
  <c r="T227" i="1" s="1"/>
  <c r="AB215" i="1"/>
  <c r="U215" i="1"/>
  <c r="Y215" i="1" s="1"/>
  <c r="S207" i="1"/>
  <c r="T207" i="1" s="1"/>
  <c r="AC203" i="1"/>
  <c r="P158" i="1"/>
  <c r="N158" i="1" s="1"/>
  <c r="Q158" i="1" s="1"/>
  <c r="K158" i="1" s="1"/>
  <c r="L158" i="1" s="1"/>
  <c r="Z158" i="1"/>
  <c r="U114" i="1"/>
  <c r="Y114" i="1" s="1"/>
  <c r="AB114" i="1"/>
  <c r="K107" i="1"/>
  <c r="L107" i="1" s="1"/>
  <c r="K99" i="1"/>
  <c r="L99" i="1" s="1"/>
  <c r="K91" i="1"/>
  <c r="L91" i="1" s="1"/>
  <c r="K83" i="1"/>
  <c r="L83" i="1" s="1"/>
  <c r="K75" i="1"/>
  <c r="L75" i="1" s="1"/>
  <c r="K67" i="1"/>
  <c r="L67" i="1" s="1"/>
  <c r="K59" i="1"/>
  <c r="L59" i="1" s="1"/>
  <c r="K51" i="1"/>
  <c r="L51" i="1" s="1"/>
  <c r="K43" i="1"/>
  <c r="L43" i="1" s="1"/>
  <c r="AA351" i="1"/>
  <c r="S126" i="1"/>
  <c r="T126" i="1" s="1"/>
  <c r="S26" i="1"/>
  <c r="T26" i="1" s="1"/>
  <c r="S18" i="1"/>
  <c r="T18" i="1" s="1"/>
  <c r="P18" i="1" s="1"/>
  <c r="N18" i="1" s="1"/>
  <c r="Q18" i="1" s="1"/>
  <c r="K18" i="1" s="1"/>
  <c r="L18" i="1" s="1"/>
  <c r="P351" i="1"/>
  <c r="N351" i="1" s="1"/>
  <c r="Q351" i="1" s="1"/>
  <c r="K351" i="1" s="1"/>
  <c r="L351" i="1" s="1"/>
  <c r="Z351" i="1"/>
  <c r="S199" i="1"/>
  <c r="T199" i="1" s="1"/>
  <c r="P199" i="1" s="1"/>
  <c r="N199" i="1" s="1"/>
  <c r="Q199" i="1" s="1"/>
  <c r="K199" i="1" s="1"/>
  <c r="L199" i="1" s="1"/>
  <c r="S170" i="1"/>
  <c r="T170" i="1" s="1"/>
  <c r="S154" i="1"/>
  <c r="T154" i="1" s="1"/>
  <c r="S138" i="1"/>
  <c r="T138" i="1" s="1"/>
  <c r="P138" i="1" s="1"/>
  <c r="N138" i="1" s="1"/>
  <c r="Q138" i="1" s="1"/>
  <c r="K138" i="1" s="1"/>
  <c r="L138" i="1" s="1"/>
  <c r="S122" i="1"/>
  <c r="T122" i="1" s="1"/>
  <c r="P118" i="1"/>
  <c r="N118" i="1" s="1"/>
  <c r="Q118" i="1" s="1"/>
  <c r="K118" i="1" s="1"/>
  <c r="L118" i="1" s="1"/>
  <c r="Z118" i="1"/>
  <c r="AA158" i="1"/>
  <c r="S110" i="1"/>
  <c r="T110" i="1" s="1"/>
  <c r="S102" i="1"/>
  <c r="T102" i="1" s="1"/>
  <c r="P102" i="1" s="1"/>
  <c r="N102" i="1" s="1"/>
  <c r="Q102" i="1" s="1"/>
  <c r="K102" i="1" s="1"/>
  <c r="L102" i="1" s="1"/>
  <c r="S94" i="1"/>
  <c r="T94" i="1" s="1"/>
  <c r="S86" i="1"/>
  <c r="T86" i="1" s="1"/>
  <c r="P86" i="1" s="1"/>
  <c r="N86" i="1" s="1"/>
  <c r="Q86" i="1" s="1"/>
  <c r="K86" i="1" s="1"/>
  <c r="L86" i="1" s="1"/>
  <c r="S78" i="1"/>
  <c r="T78" i="1" s="1"/>
  <c r="S70" i="1"/>
  <c r="T70" i="1" s="1"/>
  <c r="P70" i="1" s="1"/>
  <c r="N70" i="1" s="1"/>
  <c r="Q70" i="1" s="1"/>
  <c r="K70" i="1" s="1"/>
  <c r="L70" i="1" s="1"/>
  <c r="S62" i="1"/>
  <c r="T62" i="1" s="1"/>
  <c r="S54" i="1"/>
  <c r="T54" i="1" s="1"/>
  <c r="P54" i="1" s="1"/>
  <c r="N54" i="1" s="1"/>
  <c r="Q54" i="1" s="1"/>
  <c r="K54" i="1" s="1"/>
  <c r="L54" i="1" s="1"/>
  <c r="P20" i="1"/>
  <c r="N20" i="1" s="1"/>
  <c r="Q20" i="1" s="1"/>
  <c r="K20" i="1" s="1"/>
  <c r="L20" i="1" s="1"/>
  <c r="Z20" i="1"/>
  <c r="AB211" i="1"/>
  <c r="AC211" i="1" s="1"/>
  <c r="U211" i="1"/>
  <c r="Y211" i="1" s="1"/>
  <c r="AA211" i="1"/>
  <c r="S191" i="1"/>
  <c r="T191" i="1" s="1"/>
  <c r="S175" i="1"/>
  <c r="T175" i="1" s="1"/>
  <c r="AA146" i="1"/>
  <c r="AA114" i="1"/>
  <c r="AA24" i="1"/>
  <c r="U17" i="1"/>
  <c r="Y17" i="1" s="1"/>
  <c r="AB17" i="1"/>
  <c r="AC17" i="1" s="1"/>
  <c r="S159" i="1"/>
  <c r="T159" i="1" s="1"/>
  <c r="AA134" i="1"/>
  <c r="S101" i="1"/>
  <c r="T101" i="1" s="1"/>
  <c r="S85" i="1"/>
  <c r="T85" i="1" s="1"/>
  <c r="S69" i="1"/>
  <c r="T69" i="1" s="1"/>
  <c r="S53" i="1"/>
  <c r="T53" i="1" s="1"/>
  <c r="K33" i="1"/>
  <c r="L33" i="1" s="1"/>
  <c r="P27" i="1"/>
  <c r="N27" i="1" s="1"/>
  <c r="Q27" i="1" s="1"/>
  <c r="K27" i="1" s="1"/>
  <c r="L27" i="1" s="1"/>
  <c r="Z27" i="1"/>
  <c r="S316" i="1"/>
  <c r="T316" i="1" s="1"/>
  <c r="S324" i="1"/>
  <c r="T324" i="1" s="1"/>
  <c r="K317" i="1"/>
  <c r="L317" i="1" s="1"/>
  <c r="S297" i="1"/>
  <c r="T297" i="1" s="1"/>
  <c r="P297" i="1" s="1"/>
  <c r="N297" i="1" s="1"/>
  <c r="Q297" i="1" s="1"/>
  <c r="K297" i="1" s="1"/>
  <c r="L297" i="1" s="1"/>
  <c r="S279" i="1"/>
  <c r="T279" i="1" s="1"/>
  <c r="U317" i="1"/>
  <c r="Y317" i="1" s="1"/>
  <c r="AB317" i="1"/>
  <c r="AC317" i="1" s="1"/>
  <c r="Z280" i="1"/>
  <c r="S282" i="1"/>
  <c r="T282" i="1" s="1"/>
  <c r="Z264" i="1"/>
  <c r="P264" i="1"/>
  <c r="N264" i="1" s="1"/>
  <c r="Q264" i="1" s="1"/>
  <c r="K264" i="1" s="1"/>
  <c r="L264" i="1" s="1"/>
  <c r="P251" i="1"/>
  <c r="N251" i="1" s="1"/>
  <c r="Q251" i="1" s="1"/>
  <c r="K251" i="1" s="1"/>
  <c r="L251" i="1" s="1"/>
  <c r="Z251" i="1"/>
  <c r="Z235" i="1"/>
  <c r="AA317" i="1"/>
  <c r="Z272" i="1"/>
  <c r="P272" i="1"/>
  <c r="N272" i="1" s="1"/>
  <c r="Q272" i="1" s="1"/>
  <c r="K272" i="1" s="1"/>
  <c r="L272" i="1" s="1"/>
  <c r="P249" i="1"/>
  <c r="N249" i="1" s="1"/>
  <c r="Q249" i="1" s="1"/>
  <c r="K249" i="1" s="1"/>
  <c r="L249" i="1" s="1"/>
  <c r="AB245" i="1"/>
  <c r="AC245" i="1" s="1"/>
  <c r="U245" i="1"/>
  <c r="Y245" i="1" s="1"/>
  <c r="P226" i="1"/>
  <c r="N226" i="1" s="1"/>
  <c r="Q226" i="1" s="1"/>
  <c r="K226" i="1" s="1"/>
  <c r="L226" i="1" s="1"/>
  <c r="Z224" i="1"/>
  <c r="P224" i="1"/>
  <c r="N224" i="1" s="1"/>
  <c r="Q224" i="1" s="1"/>
  <c r="K224" i="1" s="1"/>
  <c r="L224" i="1" s="1"/>
  <c r="S217" i="1"/>
  <c r="T217" i="1" s="1"/>
  <c r="S280" i="1"/>
  <c r="T280" i="1" s="1"/>
  <c r="K268" i="1"/>
  <c r="L268" i="1" s="1"/>
  <c r="K276" i="1"/>
  <c r="L276" i="1" s="1"/>
  <c r="AB231" i="1"/>
  <c r="U231" i="1"/>
  <c r="Y231" i="1" s="1"/>
  <c r="AA231" i="1"/>
  <c r="Z210" i="1"/>
  <c r="P210" i="1"/>
  <c r="N210" i="1" s="1"/>
  <c r="Q210" i="1" s="1"/>
  <c r="K210" i="1" s="1"/>
  <c r="L210" i="1" s="1"/>
  <c r="S196" i="1"/>
  <c r="T196" i="1" s="1"/>
  <c r="S188" i="1"/>
  <c r="T188" i="1" s="1"/>
  <c r="S180" i="1"/>
  <c r="T180" i="1" s="1"/>
  <c r="S172" i="1"/>
  <c r="T172" i="1" s="1"/>
  <c r="S165" i="1"/>
  <c r="T165" i="1" s="1"/>
  <c r="S160" i="1"/>
  <c r="T160" i="1" s="1"/>
  <c r="S149" i="1"/>
  <c r="T149" i="1" s="1"/>
  <c r="S144" i="1"/>
  <c r="T144" i="1" s="1"/>
  <c r="S133" i="1"/>
  <c r="T133" i="1" s="1"/>
  <c r="S128" i="1"/>
  <c r="T128" i="1" s="1"/>
  <c r="S117" i="1"/>
  <c r="T117" i="1" s="1"/>
  <c r="S112" i="1"/>
  <c r="T112" i="1" s="1"/>
  <c r="AA257" i="1"/>
  <c r="P215" i="1"/>
  <c r="N215" i="1" s="1"/>
  <c r="Q215" i="1" s="1"/>
  <c r="K215" i="1" s="1"/>
  <c r="L215" i="1" s="1"/>
  <c r="Z215" i="1"/>
  <c r="Z202" i="1"/>
  <c r="P202" i="1"/>
  <c r="N202" i="1" s="1"/>
  <c r="Q202" i="1" s="1"/>
  <c r="K202" i="1" s="1"/>
  <c r="L202" i="1" s="1"/>
  <c r="P198" i="1"/>
  <c r="N198" i="1" s="1"/>
  <c r="Q198" i="1" s="1"/>
  <c r="K198" i="1" s="1"/>
  <c r="L198" i="1" s="1"/>
  <c r="Z198" i="1"/>
  <c r="P162" i="1"/>
  <c r="N162" i="1" s="1"/>
  <c r="Q162" i="1" s="1"/>
  <c r="K162" i="1" s="1"/>
  <c r="L162" i="1" s="1"/>
  <c r="Z162" i="1"/>
  <c r="P146" i="1"/>
  <c r="N146" i="1" s="1"/>
  <c r="Q146" i="1" s="1"/>
  <c r="K146" i="1" s="1"/>
  <c r="L146" i="1" s="1"/>
  <c r="Z146" i="1"/>
  <c r="Z130" i="1"/>
  <c r="P114" i="1"/>
  <c r="N114" i="1" s="1"/>
  <c r="Q114" i="1" s="1"/>
  <c r="K114" i="1" s="1"/>
  <c r="L114" i="1" s="1"/>
  <c r="Z114" i="1"/>
  <c r="U276" i="1"/>
  <c r="Y276" i="1" s="1"/>
  <c r="AB276" i="1"/>
  <c r="AC276" i="1" s="1"/>
  <c r="S235" i="1"/>
  <c r="T235" i="1" s="1"/>
  <c r="AA225" i="1"/>
  <c r="P186" i="1"/>
  <c r="N186" i="1" s="1"/>
  <c r="Q186" i="1" s="1"/>
  <c r="K186" i="1" s="1"/>
  <c r="L186" i="1" s="1"/>
  <c r="Z186" i="1"/>
  <c r="P166" i="1"/>
  <c r="N166" i="1" s="1"/>
  <c r="Q166" i="1" s="1"/>
  <c r="K166" i="1" s="1"/>
  <c r="L166" i="1" s="1"/>
  <c r="Z166" i="1"/>
  <c r="S155" i="1"/>
  <c r="T155" i="1" s="1"/>
  <c r="S130" i="1"/>
  <c r="T130" i="1" s="1"/>
  <c r="P105" i="1"/>
  <c r="N105" i="1" s="1"/>
  <c r="Q105" i="1" s="1"/>
  <c r="K105" i="1" s="1"/>
  <c r="L105" i="1" s="1"/>
  <c r="Z105" i="1"/>
  <c r="Z97" i="1"/>
  <c r="P89" i="1"/>
  <c r="N89" i="1" s="1"/>
  <c r="Q89" i="1" s="1"/>
  <c r="K89" i="1" s="1"/>
  <c r="L89" i="1" s="1"/>
  <c r="Z89" i="1"/>
  <c r="Z81" i="1"/>
  <c r="P73" i="1"/>
  <c r="N73" i="1" s="1"/>
  <c r="Q73" i="1" s="1"/>
  <c r="K73" i="1" s="1"/>
  <c r="L73" i="1" s="1"/>
  <c r="Z73" i="1"/>
  <c r="Z65" i="1"/>
  <c r="P57" i="1"/>
  <c r="N57" i="1" s="1"/>
  <c r="Q57" i="1" s="1"/>
  <c r="K57" i="1" s="1"/>
  <c r="L57" i="1" s="1"/>
  <c r="Z57" i="1"/>
  <c r="P49" i="1"/>
  <c r="N49" i="1" s="1"/>
  <c r="Q49" i="1" s="1"/>
  <c r="K49" i="1" s="1"/>
  <c r="L49" i="1" s="1"/>
  <c r="Z49" i="1"/>
  <c r="P41" i="1"/>
  <c r="N41" i="1" s="1"/>
  <c r="Q41" i="1" s="1"/>
  <c r="K41" i="1" s="1"/>
  <c r="L41" i="1" s="1"/>
  <c r="Z41" i="1"/>
  <c r="Z22" i="1"/>
  <c r="P22" i="1"/>
  <c r="N22" i="1" s="1"/>
  <c r="Q22" i="1" s="1"/>
  <c r="K22" i="1" s="1"/>
  <c r="L22" i="1" s="1"/>
  <c r="AA292" i="1"/>
  <c r="S223" i="1"/>
  <c r="T223" i="1" s="1"/>
  <c r="AC219" i="1"/>
  <c r="AA142" i="1"/>
  <c r="S45" i="1"/>
  <c r="T45" i="1" s="1"/>
  <c r="S35" i="1"/>
  <c r="T35" i="1" s="1"/>
  <c r="AB23" i="1"/>
  <c r="U23" i="1"/>
  <c r="Y23" i="1" s="1"/>
  <c r="S264" i="1"/>
  <c r="T264" i="1" s="1"/>
  <c r="AA34" i="1"/>
  <c r="U25" i="1"/>
  <c r="Y25" i="1" s="1"/>
  <c r="AB25" i="1"/>
  <c r="AC25" i="1" s="1"/>
  <c r="Z21" i="1"/>
  <c r="P21" i="1"/>
  <c r="N21" i="1" s="1"/>
  <c r="Q21" i="1" s="1"/>
  <c r="K21" i="1" s="1"/>
  <c r="L21" i="1" s="1"/>
  <c r="S216" i="1"/>
  <c r="T216" i="1" s="1"/>
  <c r="P216" i="1" s="1"/>
  <c r="N216" i="1" s="1"/>
  <c r="Q216" i="1" s="1"/>
  <c r="K216" i="1" s="1"/>
  <c r="L216" i="1" s="1"/>
  <c r="AA150" i="1"/>
  <c r="AB111" i="1"/>
  <c r="AC111" i="1" s="1"/>
  <c r="U111" i="1"/>
  <c r="Y111" i="1" s="1"/>
  <c r="S97" i="1"/>
  <c r="T97" i="1" s="1"/>
  <c r="S81" i="1"/>
  <c r="T81" i="1" s="1"/>
  <c r="S65" i="1"/>
  <c r="T65" i="1" s="1"/>
  <c r="AA29" i="1"/>
  <c r="AA25" i="1"/>
  <c r="P24" i="1"/>
  <c r="N24" i="1" s="1"/>
  <c r="Q24" i="1" s="1"/>
  <c r="K24" i="1" s="1"/>
  <c r="L24" i="1" s="1"/>
  <c r="Z24" i="1"/>
  <c r="AA23" i="1"/>
  <c r="AA17" i="1"/>
  <c r="S183" i="1"/>
  <c r="T183" i="1" s="1"/>
  <c r="S163" i="1"/>
  <c r="T163" i="1" s="1"/>
  <c r="S131" i="1"/>
  <c r="T131" i="1" s="1"/>
  <c r="S21" i="1"/>
  <c r="T21" i="1" s="1"/>
  <c r="Z17" i="1"/>
  <c r="P17" i="1"/>
  <c r="N17" i="1" s="1"/>
  <c r="Q17" i="1" s="1"/>
  <c r="K17" i="1" s="1"/>
  <c r="L17" i="1" s="1"/>
  <c r="AB131" i="1" l="1"/>
  <c r="U131" i="1"/>
  <c r="Y131" i="1" s="1"/>
  <c r="AA131" i="1"/>
  <c r="U35" i="1"/>
  <c r="Y35" i="1" s="1"/>
  <c r="AB35" i="1"/>
  <c r="AA35" i="1"/>
  <c r="AB128" i="1"/>
  <c r="AC128" i="1" s="1"/>
  <c r="U128" i="1"/>
  <c r="Y128" i="1" s="1"/>
  <c r="P128" i="1"/>
  <c r="N128" i="1" s="1"/>
  <c r="Q128" i="1" s="1"/>
  <c r="K128" i="1" s="1"/>
  <c r="L128" i="1" s="1"/>
  <c r="AA128" i="1"/>
  <c r="AB160" i="1"/>
  <c r="AC160" i="1" s="1"/>
  <c r="U160" i="1"/>
  <c r="Y160" i="1" s="1"/>
  <c r="AA160" i="1"/>
  <c r="P160" i="1"/>
  <c r="N160" i="1" s="1"/>
  <c r="Q160" i="1" s="1"/>
  <c r="K160" i="1" s="1"/>
  <c r="L160" i="1" s="1"/>
  <c r="U85" i="1"/>
  <c r="Y85" i="1" s="1"/>
  <c r="AB85" i="1"/>
  <c r="AC85" i="1" s="1"/>
  <c r="AA85" i="1"/>
  <c r="U126" i="1"/>
  <c r="Y126" i="1" s="1"/>
  <c r="AB126" i="1"/>
  <c r="AA126" i="1"/>
  <c r="AB207" i="1"/>
  <c r="U207" i="1"/>
  <c r="Y207" i="1" s="1"/>
  <c r="AA207" i="1"/>
  <c r="AC158" i="1"/>
  <c r="AB176" i="1"/>
  <c r="U176" i="1"/>
  <c r="Y176" i="1" s="1"/>
  <c r="P176" i="1"/>
  <c r="N176" i="1" s="1"/>
  <c r="Q176" i="1" s="1"/>
  <c r="K176" i="1" s="1"/>
  <c r="L176" i="1" s="1"/>
  <c r="AA176" i="1"/>
  <c r="AC73" i="1"/>
  <c r="U247" i="1"/>
  <c r="Y247" i="1" s="1"/>
  <c r="AB247" i="1"/>
  <c r="AA247" i="1"/>
  <c r="U330" i="1"/>
  <c r="Y330" i="1" s="1"/>
  <c r="AB330" i="1"/>
  <c r="AA330" i="1"/>
  <c r="AB322" i="1"/>
  <c r="AC322" i="1" s="1"/>
  <c r="U322" i="1"/>
  <c r="Y322" i="1" s="1"/>
  <c r="AA322" i="1"/>
  <c r="U333" i="1"/>
  <c r="Y333" i="1" s="1"/>
  <c r="AA333" i="1"/>
  <c r="AB333" i="1"/>
  <c r="U329" i="1"/>
  <c r="Y329" i="1" s="1"/>
  <c r="AB329" i="1"/>
  <c r="AA329" i="1"/>
  <c r="P329" i="1"/>
  <c r="N329" i="1" s="1"/>
  <c r="Q329" i="1" s="1"/>
  <c r="K329" i="1" s="1"/>
  <c r="L329" i="1" s="1"/>
  <c r="U341" i="1"/>
  <c r="Y341" i="1" s="1"/>
  <c r="AB341" i="1"/>
  <c r="AA341" i="1"/>
  <c r="AC57" i="1"/>
  <c r="AC198" i="1"/>
  <c r="U132" i="1"/>
  <c r="Y132" i="1" s="1"/>
  <c r="P132" i="1"/>
  <c r="N132" i="1" s="1"/>
  <c r="Q132" i="1" s="1"/>
  <c r="K132" i="1" s="1"/>
  <c r="L132" i="1" s="1"/>
  <c r="AB132" i="1"/>
  <c r="AA132" i="1"/>
  <c r="AB261" i="1"/>
  <c r="AC261" i="1" s="1"/>
  <c r="U261" i="1"/>
  <c r="Y261" i="1" s="1"/>
  <c r="AA261" i="1"/>
  <c r="U313" i="1"/>
  <c r="Y313" i="1" s="1"/>
  <c r="AB313" i="1"/>
  <c r="AA313" i="1"/>
  <c r="P313" i="1"/>
  <c r="N313" i="1" s="1"/>
  <c r="Q313" i="1" s="1"/>
  <c r="K313" i="1" s="1"/>
  <c r="L313" i="1" s="1"/>
  <c r="AB311" i="1"/>
  <c r="U311" i="1"/>
  <c r="Y311" i="1" s="1"/>
  <c r="AA311" i="1"/>
  <c r="AB294" i="1"/>
  <c r="U294" i="1"/>
  <c r="Y294" i="1" s="1"/>
  <c r="AA294" i="1"/>
  <c r="AB163" i="1"/>
  <c r="AC163" i="1" s="1"/>
  <c r="U163" i="1"/>
  <c r="Y163" i="1" s="1"/>
  <c r="AA163" i="1"/>
  <c r="U65" i="1"/>
  <c r="Y65" i="1" s="1"/>
  <c r="AB65" i="1"/>
  <c r="AC65" i="1" s="1"/>
  <c r="AA65" i="1"/>
  <c r="U264" i="1"/>
  <c r="Y264" i="1" s="1"/>
  <c r="AB264" i="1"/>
  <c r="AA264" i="1"/>
  <c r="U45" i="1"/>
  <c r="Y45" i="1" s="1"/>
  <c r="AB45" i="1"/>
  <c r="AA45" i="1"/>
  <c r="U235" i="1"/>
  <c r="Y235" i="1" s="1"/>
  <c r="AB235" i="1"/>
  <c r="AA235" i="1"/>
  <c r="U117" i="1"/>
  <c r="Y117" i="1" s="1"/>
  <c r="AB117" i="1"/>
  <c r="AC117" i="1" s="1"/>
  <c r="P117" i="1"/>
  <c r="N117" i="1" s="1"/>
  <c r="Q117" i="1" s="1"/>
  <c r="K117" i="1" s="1"/>
  <c r="L117" i="1" s="1"/>
  <c r="AA117" i="1"/>
  <c r="U133" i="1"/>
  <c r="Y133" i="1" s="1"/>
  <c r="AB133" i="1"/>
  <c r="AC133" i="1" s="1"/>
  <c r="P133" i="1"/>
  <c r="N133" i="1" s="1"/>
  <c r="Q133" i="1" s="1"/>
  <c r="K133" i="1" s="1"/>
  <c r="L133" i="1" s="1"/>
  <c r="AA133" i="1"/>
  <c r="U149" i="1"/>
  <c r="Y149" i="1" s="1"/>
  <c r="AB149" i="1"/>
  <c r="AC149" i="1" s="1"/>
  <c r="P149" i="1"/>
  <c r="N149" i="1" s="1"/>
  <c r="Q149" i="1" s="1"/>
  <c r="K149" i="1" s="1"/>
  <c r="L149" i="1" s="1"/>
  <c r="AA149" i="1"/>
  <c r="U165" i="1"/>
  <c r="Y165" i="1" s="1"/>
  <c r="AB165" i="1"/>
  <c r="AC165" i="1" s="1"/>
  <c r="AA165" i="1"/>
  <c r="P165" i="1"/>
  <c r="N165" i="1" s="1"/>
  <c r="Q165" i="1" s="1"/>
  <c r="K165" i="1" s="1"/>
  <c r="L165" i="1" s="1"/>
  <c r="AB282" i="1"/>
  <c r="AC282" i="1" s="1"/>
  <c r="U282" i="1"/>
  <c r="Y282" i="1" s="1"/>
  <c r="AA282" i="1"/>
  <c r="U101" i="1"/>
  <c r="Y101" i="1" s="1"/>
  <c r="AB101" i="1"/>
  <c r="AA101" i="1"/>
  <c r="AB175" i="1"/>
  <c r="U175" i="1"/>
  <c r="Y175" i="1" s="1"/>
  <c r="AA175" i="1"/>
  <c r="AB62" i="1"/>
  <c r="AC62" i="1" s="1"/>
  <c r="U62" i="1"/>
  <c r="Y62" i="1" s="1"/>
  <c r="AA62" i="1"/>
  <c r="AB94" i="1"/>
  <c r="AC94" i="1" s="1"/>
  <c r="U94" i="1"/>
  <c r="Y94" i="1" s="1"/>
  <c r="AA94" i="1"/>
  <c r="U154" i="1"/>
  <c r="Y154" i="1" s="1"/>
  <c r="AB154" i="1"/>
  <c r="AA154" i="1"/>
  <c r="U173" i="1"/>
  <c r="Y173" i="1" s="1"/>
  <c r="AB173" i="1"/>
  <c r="AA173" i="1"/>
  <c r="P173" i="1"/>
  <c r="N173" i="1" s="1"/>
  <c r="Q173" i="1" s="1"/>
  <c r="K173" i="1" s="1"/>
  <c r="L173" i="1" s="1"/>
  <c r="U189" i="1"/>
  <c r="Y189" i="1" s="1"/>
  <c r="AB189" i="1"/>
  <c r="P189" i="1"/>
  <c r="N189" i="1" s="1"/>
  <c r="Q189" i="1" s="1"/>
  <c r="K189" i="1" s="1"/>
  <c r="L189" i="1" s="1"/>
  <c r="AA189" i="1"/>
  <c r="U37" i="1"/>
  <c r="Y37" i="1" s="1"/>
  <c r="AB37" i="1"/>
  <c r="AA37" i="1"/>
  <c r="AC41" i="1"/>
  <c r="AB32" i="1"/>
  <c r="U32" i="1"/>
  <c r="Y32" i="1" s="1"/>
  <c r="AA32" i="1"/>
  <c r="U182" i="1"/>
  <c r="Y182" i="1" s="1"/>
  <c r="AB182" i="1"/>
  <c r="AA182" i="1"/>
  <c r="AC351" i="1"/>
  <c r="AC119" i="1"/>
  <c r="AC151" i="1"/>
  <c r="P182" i="1"/>
  <c r="N182" i="1" s="1"/>
  <c r="Q182" i="1" s="1"/>
  <c r="K182" i="1" s="1"/>
  <c r="L182" i="1" s="1"/>
  <c r="AC205" i="1"/>
  <c r="AC214" i="1"/>
  <c r="AC22" i="1"/>
  <c r="AC61" i="1"/>
  <c r="AC178" i="1"/>
  <c r="AC127" i="1"/>
  <c r="AC237" i="1"/>
  <c r="AC253" i="1"/>
  <c r="AB274" i="1"/>
  <c r="AC274" i="1" s="1"/>
  <c r="U274" i="1"/>
  <c r="Y274" i="1" s="1"/>
  <c r="AA274" i="1"/>
  <c r="U289" i="1"/>
  <c r="Y289" i="1" s="1"/>
  <c r="AB289" i="1"/>
  <c r="AA289" i="1"/>
  <c r="AC336" i="1"/>
  <c r="U337" i="1"/>
  <c r="Y337" i="1" s="1"/>
  <c r="AB337" i="1"/>
  <c r="AA337" i="1"/>
  <c r="AC115" i="1"/>
  <c r="U259" i="1"/>
  <c r="Y259" i="1" s="1"/>
  <c r="AB259" i="1"/>
  <c r="AA259" i="1"/>
  <c r="AB290" i="1"/>
  <c r="U290" i="1"/>
  <c r="Y290" i="1" s="1"/>
  <c r="AA290" i="1"/>
  <c r="AC299" i="1"/>
  <c r="U334" i="1"/>
  <c r="Y334" i="1" s="1"/>
  <c r="AB334" i="1"/>
  <c r="AA334" i="1"/>
  <c r="AC77" i="1"/>
  <c r="AC139" i="1"/>
  <c r="AC251" i="1"/>
  <c r="AB256" i="1"/>
  <c r="AC256" i="1" s="1"/>
  <c r="U256" i="1"/>
  <c r="Y256" i="1" s="1"/>
  <c r="AA256" i="1"/>
  <c r="AB331" i="1"/>
  <c r="U331" i="1"/>
  <c r="Y331" i="1" s="1"/>
  <c r="AA331" i="1"/>
  <c r="U338" i="1"/>
  <c r="Y338" i="1" s="1"/>
  <c r="AB338" i="1"/>
  <c r="AA338" i="1"/>
  <c r="AC220" i="1"/>
  <c r="AC58" i="1"/>
  <c r="AC90" i="1"/>
  <c r="U121" i="1"/>
  <c r="Y121" i="1" s="1"/>
  <c r="AB121" i="1"/>
  <c r="AC121" i="1" s="1"/>
  <c r="P121" i="1"/>
  <c r="N121" i="1" s="1"/>
  <c r="Q121" i="1" s="1"/>
  <c r="K121" i="1" s="1"/>
  <c r="L121" i="1" s="1"/>
  <c r="AA121" i="1"/>
  <c r="U137" i="1"/>
  <c r="Y137" i="1" s="1"/>
  <c r="AB137" i="1"/>
  <c r="AC137" i="1" s="1"/>
  <c r="P137" i="1"/>
  <c r="N137" i="1" s="1"/>
  <c r="Q137" i="1" s="1"/>
  <c r="K137" i="1" s="1"/>
  <c r="L137" i="1" s="1"/>
  <c r="AA137" i="1"/>
  <c r="U153" i="1"/>
  <c r="Y153" i="1" s="1"/>
  <c r="AB153" i="1"/>
  <c r="AC153" i="1" s="1"/>
  <c r="P153" i="1"/>
  <c r="N153" i="1" s="1"/>
  <c r="Q153" i="1" s="1"/>
  <c r="K153" i="1" s="1"/>
  <c r="L153" i="1" s="1"/>
  <c r="AA153" i="1"/>
  <c r="U169" i="1"/>
  <c r="Y169" i="1" s="1"/>
  <c r="AB169" i="1"/>
  <c r="AC169" i="1" s="1"/>
  <c r="P169" i="1"/>
  <c r="N169" i="1" s="1"/>
  <c r="Q169" i="1" s="1"/>
  <c r="K169" i="1" s="1"/>
  <c r="L169" i="1" s="1"/>
  <c r="AA169" i="1"/>
  <c r="U185" i="1"/>
  <c r="Y185" i="1" s="1"/>
  <c r="AB185" i="1"/>
  <c r="AC185" i="1" s="1"/>
  <c r="AA185" i="1"/>
  <c r="P185" i="1"/>
  <c r="N185" i="1" s="1"/>
  <c r="Q185" i="1" s="1"/>
  <c r="K185" i="1" s="1"/>
  <c r="L185" i="1" s="1"/>
  <c r="U296" i="1"/>
  <c r="Y296" i="1" s="1"/>
  <c r="AB296" i="1"/>
  <c r="AC296" i="1" s="1"/>
  <c r="AA296" i="1"/>
  <c r="P296" i="1"/>
  <c r="N296" i="1" s="1"/>
  <c r="Q296" i="1" s="1"/>
  <c r="K296" i="1" s="1"/>
  <c r="L296" i="1" s="1"/>
  <c r="AB304" i="1"/>
  <c r="AC304" i="1" s="1"/>
  <c r="U304" i="1"/>
  <c r="Y304" i="1" s="1"/>
  <c r="AA304" i="1"/>
  <c r="P304" i="1"/>
  <c r="N304" i="1" s="1"/>
  <c r="Q304" i="1" s="1"/>
  <c r="K304" i="1" s="1"/>
  <c r="L304" i="1" s="1"/>
  <c r="U325" i="1"/>
  <c r="Y325" i="1" s="1"/>
  <c r="P325" i="1"/>
  <c r="N325" i="1" s="1"/>
  <c r="Q325" i="1" s="1"/>
  <c r="K325" i="1" s="1"/>
  <c r="L325" i="1" s="1"/>
  <c r="AB325" i="1"/>
  <c r="AA325" i="1"/>
  <c r="P337" i="1"/>
  <c r="N337" i="1" s="1"/>
  <c r="Q337" i="1" s="1"/>
  <c r="K337" i="1" s="1"/>
  <c r="L337" i="1" s="1"/>
  <c r="AB287" i="1"/>
  <c r="AC287" i="1" s="1"/>
  <c r="U287" i="1"/>
  <c r="Y287" i="1" s="1"/>
  <c r="AA287" i="1"/>
  <c r="P287" i="1"/>
  <c r="N287" i="1" s="1"/>
  <c r="Q287" i="1" s="1"/>
  <c r="K287" i="1" s="1"/>
  <c r="L287" i="1" s="1"/>
  <c r="AB223" i="1"/>
  <c r="AC223" i="1" s="1"/>
  <c r="U223" i="1"/>
  <c r="Y223" i="1" s="1"/>
  <c r="AA223" i="1"/>
  <c r="AB112" i="1"/>
  <c r="AC112" i="1" s="1"/>
  <c r="U112" i="1"/>
  <c r="Y112" i="1" s="1"/>
  <c r="P112" i="1"/>
  <c r="N112" i="1" s="1"/>
  <c r="Q112" i="1" s="1"/>
  <c r="K112" i="1" s="1"/>
  <c r="L112" i="1" s="1"/>
  <c r="AA112" i="1"/>
  <c r="AB172" i="1"/>
  <c r="AC172" i="1" s="1"/>
  <c r="U172" i="1"/>
  <c r="Y172" i="1" s="1"/>
  <c r="AA172" i="1"/>
  <c r="P172" i="1"/>
  <c r="N172" i="1" s="1"/>
  <c r="Q172" i="1" s="1"/>
  <c r="K172" i="1" s="1"/>
  <c r="L172" i="1" s="1"/>
  <c r="AB54" i="1"/>
  <c r="AC54" i="1" s="1"/>
  <c r="U54" i="1"/>
  <c r="Y54" i="1" s="1"/>
  <c r="AA54" i="1"/>
  <c r="U138" i="1"/>
  <c r="Y138" i="1" s="1"/>
  <c r="AB138" i="1"/>
  <c r="AA138" i="1"/>
  <c r="AC134" i="1"/>
  <c r="AC29" i="1"/>
  <c r="P85" i="1"/>
  <c r="N85" i="1" s="1"/>
  <c r="Q85" i="1" s="1"/>
  <c r="K85" i="1" s="1"/>
  <c r="L85" i="1" s="1"/>
  <c r="P35" i="1"/>
  <c r="N35" i="1" s="1"/>
  <c r="Q35" i="1" s="1"/>
  <c r="K35" i="1" s="1"/>
  <c r="L35" i="1" s="1"/>
  <c r="AC146" i="1"/>
  <c r="U288" i="1"/>
  <c r="Y288" i="1" s="1"/>
  <c r="AB288" i="1"/>
  <c r="AC288" i="1" s="1"/>
  <c r="P288" i="1"/>
  <c r="N288" i="1" s="1"/>
  <c r="Q288" i="1" s="1"/>
  <c r="K288" i="1" s="1"/>
  <c r="L288" i="1" s="1"/>
  <c r="AA288" i="1"/>
  <c r="U278" i="1"/>
  <c r="Y278" i="1" s="1"/>
  <c r="AB278" i="1"/>
  <c r="AA278" i="1"/>
  <c r="AB183" i="1"/>
  <c r="U183" i="1"/>
  <c r="Y183" i="1" s="1"/>
  <c r="AA183" i="1"/>
  <c r="U81" i="1"/>
  <c r="Y81" i="1" s="1"/>
  <c r="AB81" i="1"/>
  <c r="AA81" i="1"/>
  <c r="U130" i="1"/>
  <c r="Y130" i="1" s="1"/>
  <c r="AB130" i="1"/>
  <c r="AC130" i="1" s="1"/>
  <c r="AA130" i="1"/>
  <c r="AB180" i="1"/>
  <c r="U180" i="1"/>
  <c r="Y180" i="1" s="1"/>
  <c r="AA180" i="1"/>
  <c r="P180" i="1"/>
  <c r="N180" i="1" s="1"/>
  <c r="Q180" i="1" s="1"/>
  <c r="K180" i="1" s="1"/>
  <c r="L180" i="1" s="1"/>
  <c r="AB196" i="1"/>
  <c r="U196" i="1"/>
  <c r="Y196" i="1" s="1"/>
  <c r="AA196" i="1"/>
  <c r="P196" i="1"/>
  <c r="N196" i="1" s="1"/>
  <c r="Q196" i="1" s="1"/>
  <c r="K196" i="1" s="1"/>
  <c r="L196" i="1" s="1"/>
  <c r="U280" i="1"/>
  <c r="Y280" i="1" s="1"/>
  <c r="AB280" i="1"/>
  <c r="AA280" i="1"/>
  <c r="P280" i="1"/>
  <c r="N280" i="1" s="1"/>
  <c r="Q280" i="1" s="1"/>
  <c r="K280" i="1" s="1"/>
  <c r="L280" i="1" s="1"/>
  <c r="AB279" i="1"/>
  <c r="U279" i="1"/>
  <c r="Y279" i="1" s="1"/>
  <c r="AA279" i="1"/>
  <c r="P279" i="1"/>
  <c r="N279" i="1" s="1"/>
  <c r="Q279" i="1" s="1"/>
  <c r="K279" i="1" s="1"/>
  <c r="L279" i="1" s="1"/>
  <c r="U316" i="1"/>
  <c r="Y316" i="1" s="1"/>
  <c r="AB316" i="1"/>
  <c r="AA316" i="1"/>
  <c r="P316" i="1"/>
  <c r="N316" i="1" s="1"/>
  <c r="Q316" i="1" s="1"/>
  <c r="K316" i="1" s="1"/>
  <c r="L316" i="1" s="1"/>
  <c r="U53" i="1"/>
  <c r="Y53" i="1" s="1"/>
  <c r="AB53" i="1"/>
  <c r="AA53" i="1"/>
  <c r="AB191" i="1"/>
  <c r="U191" i="1"/>
  <c r="Y191" i="1" s="1"/>
  <c r="AA191" i="1"/>
  <c r="AB70" i="1"/>
  <c r="AC70" i="1" s="1"/>
  <c r="U70" i="1"/>
  <c r="Y70" i="1" s="1"/>
  <c r="AA70" i="1"/>
  <c r="AB102" i="1"/>
  <c r="AC102" i="1" s="1"/>
  <c r="U102" i="1"/>
  <c r="Y102" i="1" s="1"/>
  <c r="AA102" i="1"/>
  <c r="U170" i="1"/>
  <c r="Y170" i="1" s="1"/>
  <c r="AB170" i="1"/>
  <c r="AA170" i="1"/>
  <c r="U18" i="1"/>
  <c r="Y18" i="1" s="1"/>
  <c r="AB18" i="1"/>
  <c r="AA18" i="1"/>
  <c r="AC215" i="1"/>
  <c r="U218" i="1"/>
  <c r="Y218" i="1" s="1"/>
  <c r="AA218" i="1"/>
  <c r="AB218" i="1"/>
  <c r="AC218" i="1" s="1"/>
  <c r="AC225" i="1"/>
  <c r="AC150" i="1"/>
  <c r="AC257" i="1"/>
  <c r="P183" i="1"/>
  <c r="N183" i="1" s="1"/>
  <c r="Q183" i="1" s="1"/>
  <c r="K183" i="1" s="1"/>
  <c r="L183" i="1" s="1"/>
  <c r="P191" i="1"/>
  <c r="N191" i="1" s="1"/>
  <c r="Q191" i="1" s="1"/>
  <c r="K191" i="1" s="1"/>
  <c r="L191" i="1" s="1"/>
  <c r="U124" i="1"/>
  <c r="Y124" i="1" s="1"/>
  <c r="AB124" i="1"/>
  <c r="AA124" i="1"/>
  <c r="P124" i="1"/>
  <c r="N124" i="1" s="1"/>
  <c r="Q124" i="1" s="1"/>
  <c r="K124" i="1" s="1"/>
  <c r="L124" i="1" s="1"/>
  <c r="U140" i="1"/>
  <c r="Y140" i="1" s="1"/>
  <c r="AB140" i="1"/>
  <c r="AA140" i="1"/>
  <c r="P140" i="1"/>
  <c r="N140" i="1" s="1"/>
  <c r="Q140" i="1" s="1"/>
  <c r="K140" i="1" s="1"/>
  <c r="L140" i="1" s="1"/>
  <c r="U156" i="1"/>
  <c r="Y156" i="1" s="1"/>
  <c r="AB156" i="1"/>
  <c r="AA156" i="1"/>
  <c r="P156" i="1"/>
  <c r="N156" i="1" s="1"/>
  <c r="Q156" i="1" s="1"/>
  <c r="K156" i="1" s="1"/>
  <c r="L156" i="1" s="1"/>
  <c r="P207" i="1"/>
  <c r="N207" i="1" s="1"/>
  <c r="Q207" i="1" s="1"/>
  <c r="K207" i="1" s="1"/>
  <c r="L207" i="1" s="1"/>
  <c r="P223" i="1"/>
  <c r="N223" i="1" s="1"/>
  <c r="Q223" i="1" s="1"/>
  <c r="K223" i="1" s="1"/>
  <c r="L223" i="1" s="1"/>
  <c r="U255" i="1"/>
  <c r="Y255" i="1" s="1"/>
  <c r="AB255" i="1"/>
  <c r="AC255" i="1" s="1"/>
  <c r="AA255" i="1"/>
  <c r="AB38" i="1"/>
  <c r="U38" i="1"/>
  <c r="Y38" i="1" s="1"/>
  <c r="AA38" i="1"/>
  <c r="P45" i="1"/>
  <c r="N45" i="1" s="1"/>
  <c r="Q45" i="1" s="1"/>
  <c r="K45" i="1" s="1"/>
  <c r="L45" i="1" s="1"/>
  <c r="AC202" i="1"/>
  <c r="AB120" i="1"/>
  <c r="AC120" i="1" s="1"/>
  <c r="U120" i="1"/>
  <c r="Y120" i="1" s="1"/>
  <c r="P120" i="1"/>
  <c r="N120" i="1" s="1"/>
  <c r="Q120" i="1" s="1"/>
  <c r="K120" i="1" s="1"/>
  <c r="L120" i="1" s="1"/>
  <c r="AA120" i="1"/>
  <c r="AB136" i="1"/>
  <c r="AC136" i="1" s="1"/>
  <c r="U136" i="1"/>
  <c r="Y136" i="1" s="1"/>
  <c r="P136" i="1"/>
  <c r="N136" i="1" s="1"/>
  <c r="Q136" i="1" s="1"/>
  <c r="K136" i="1" s="1"/>
  <c r="L136" i="1" s="1"/>
  <c r="AA136" i="1"/>
  <c r="AB152" i="1"/>
  <c r="AC152" i="1" s="1"/>
  <c r="U152" i="1"/>
  <c r="Y152" i="1" s="1"/>
  <c r="P152" i="1"/>
  <c r="N152" i="1" s="1"/>
  <c r="Q152" i="1" s="1"/>
  <c r="K152" i="1" s="1"/>
  <c r="L152" i="1" s="1"/>
  <c r="AA152" i="1"/>
  <c r="AB168" i="1"/>
  <c r="AC168" i="1" s="1"/>
  <c r="P168" i="1"/>
  <c r="N168" i="1" s="1"/>
  <c r="Q168" i="1" s="1"/>
  <c r="K168" i="1" s="1"/>
  <c r="L168" i="1" s="1"/>
  <c r="U168" i="1"/>
  <c r="Y168" i="1" s="1"/>
  <c r="AA168" i="1"/>
  <c r="AB184" i="1"/>
  <c r="AC184" i="1" s="1"/>
  <c r="U184" i="1"/>
  <c r="Y184" i="1" s="1"/>
  <c r="P184" i="1"/>
  <c r="N184" i="1" s="1"/>
  <c r="Q184" i="1" s="1"/>
  <c r="K184" i="1" s="1"/>
  <c r="L184" i="1" s="1"/>
  <c r="AA184" i="1"/>
  <c r="AC142" i="1"/>
  <c r="P218" i="1"/>
  <c r="N218" i="1" s="1"/>
  <c r="Q218" i="1" s="1"/>
  <c r="K218" i="1" s="1"/>
  <c r="L218" i="1" s="1"/>
  <c r="AC49" i="1"/>
  <c r="AC109" i="1"/>
  <c r="AB244" i="1"/>
  <c r="AC244" i="1" s="1"/>
  <c r="U244" i="1"/>
  <c r="Y244" i="1" s="1"/>
  <c r="AA244" i="1"/>
  <c r="AC272" i="1"/>
  <c r="P247" i="1"/>
  <c r="N247" i="1" s="1"/>
  <c r="Q247" i="1" s="1"/>
  <c r="K247" i="1" s="1"/>
  <c r="L247" i="1" s="1"/>
  <c r="AC275" i="1"/>
  <c r="U291" i="1"/>
  <c r="Y291" i="1" s="1"/>
  <c r="AB291" i="1"/>
  <c r="P291" i="1"/>
  <c r="N291" i="1" s="1"/>
  <c r="Q291" i="1" s="1"/>
  <c r="K291" i="1" s="1"/>
  <c r="L291" i="1" s="1"/>
  <c r="AA291" i="1"/>
  <c r="AB312" i="1"/>
  <c r="U312" i="1"/>
  <c r="Y312" i="1" s="1"/>
  <c r="AA312" i="1"/>
  <c r="P312" i="1"/>
  <c r="N312" i="1" s="1"/>
  <c r="Q312" i="1" s="1"/>
  <c r="K312" i="1" s="1"/>
  <c r="L312" i="1" s="1"/>
  <c r="AC195" i="1"/>
  <c r="AB283" i="1"/>
  <c r="U283" i="1"/>
  <c r="Y283" i="1" s="1"/>
  <c r="AA283" i="1"/>
  <c r="U243" i="1"/>
  <c r="Y243" i="1" s="1"/>
  <c r="AB243" i="1"/>
  <c r="AA243" i="1"/>
  <c r="P283" i="1"/>
  <c r="N283" i="1" s="1"/>
  <c r="Q283" i="1" s="1"/>
  <c r="K283" i="1" s="1"/>
  <c r="L283" i="1" s="1"/>
  <c r="AB286" i="1"/>
  <c r="U286" i="1"/>
  <c r="Y286" i="1" s="1"/>
  <c r="AA286" i="1"/>
  <c r="U346" i="1"/>
  <c r="Y346" i="1" s="1"/>
  <c r="AB346" i="1"/>
  <c r="AA346" i="1"/>
  <c r="U308" i="1"/>
  <c r="Y308" i="1" s="1"/>
  <c r="AB308" i="1"/>
  <c r="AC308" i="1" s="1"/>
  <c r="P308" i="1"/>
  <c r="N308" i="1" s="1"/>
  <c r="Q308" i="1" s="1"/>
  <c r="K308" i="1" s="1"/>
  <c r="L308" i="1" s="1"/>
  <c r="AA308" i="1"/>
  <c r="AC190" i="1"/>
  <c r="AC123" i="1"/>
  <c r="AB248" i="1"/>
  <c r="U248" i="1"/>
  <c r="Y248" i="1" s="1"/>
  <c r="AA248" i="1"/>
  <c r="AB266" i="1"/>
  <c r="AC266" i="1" s="1"/>
  <c r="U266" i="1"/>
  <c r="Y266" i="1" s="1"/>
  <c r="AA266" i="1"/>
  <c r="AC340" i="1"/>
  <c r="AB320" i="1"/>
  <c r="AC320" i="1" s="1"/>
  <c r="U320" i="1"/>
  <c r="Y320" i="1" s="1"/>
  <c r="AA320" i="1"/>
  <c r="AB343" i="1"/>
  <c r="AC343" i="1" s="1"/>
  <c r="U343" i="1"/>
  <c r="Y343" i="1" s="1"/>
  <c r="AA343" i="1"/>
  <c r="U350" i="1"/>
  <c r="Y350" i="1" s="1"/>
  <c r="AB350" i="1"/>
  <c r="AA350" i="1"/>
  <c r="U349" i="1"/>
  <c r="Y349" i="1" s="1"/>
  <c r="AB349" i="1"/>
  <c r="AA349" i="1"/>
  <c r="P349" i="1"/>
  <c r="N349" i="1" s="1"/>
  <c r="Q349" i="1" s="1"/>
  <c r="K349" i="1" s="1"/>
  <c r="L349" i="1" s="1"/>
  <c r="U345" i="1"/>
  <c r="Y345" i="1" s="1"/>
  <c r="AB345" i="1"/>
  <c r="P345" i="1"/>
  <c r="N345" i="1" s="1"/>
  <c r="Q345" i="1" s="1"/>
  <c r="K345" i="1" s="1"/>
  <c r="L345" i="1" s="1"/>
  <c r="AA345" i="1"/>
  <c r="AC20" i="1"/>
  <c r="AC105" i="1"/>
  <c r="AC50" i="1"/>
  <c r="AC82" i="1"/>
  <c r="AB212" i="1"/>
  <c r="U212" i="1"/>
  <c r="Y212" i="1" s="1"/>
  <c r="AA212" i="1"/>
  <c r="P212" i="1"/>
  <c r="N212" i="1" s="1"/>
  <c r="Q212" i="1" s="1"/>
  <c r="K212" i="1" s="1"/>
  <c r="L212" i="1" s="1"/>
  <c r="AC236" i="1"/>
  <c r="U284" i="1"/>
  <c r="Y284" i="1" s="1"/>
  <c r="AB284" i="1"/>
  <c r="AA284" i="1"/>
  <c r="P284" i="1"/>
  <c r="N284" i="1" s="1"/>
  <c r="Q284" i="1" s="1"/>
  <c r="K284" i="1" s="1"/>
  <c r="L284" i="1" s="1"/>
  <c r="P261" i="1"/>
  <c r="N261" i="1" s="1"/>
  <c r="Q261" i="1" s="1"/>
  <c r="K261" i="1" s="1"/>
  <c r="L261" i="1" s="1"/>
  <c r="AB319" i="1"/>
  <c r="AC319" i="1" s="1"/>
  <c r="U319" i="1"/>
  <c r="Y319" i="1" s="1"/>
  <c r="AA319" i="1"/>
  <c r="P311" i="1"/>
  <c r="N311" i="1" s="1"/>
  <c r="Q311" i="1" s="1"/>
  <c r="K311" i="1" s="1"/>
  <c r="L311" i="1" s="1"/>
  <c r="AB347" i="1"/>
  <c r="AC347" i="1" s="1"/>
  <c r="U347" i="1"/>
  <c r="Y347" i="1" s="1"/>
  <c r="AA347" i="1"/>
  <c r="P319" i="1"/>
  <c r="N319" i="1" s="1"/>
  <c r="Q319" i="1" s="1"/>
  <c r="K319" i="1" s="1"/>
  <c r="L319" i="1" s="1"/>
  <c r="P294" i="1"/>
  <c r="N294" i="1" s="1"/>
  <c r="Q294" i="1" s="1"/>
  <c r="K294" i="1" s="1"/>
  <c r="L294" i="1" s="1"/>
  <c r="AC306" i="1"/>
  <c r="U305" i="1"/>
  <c r="Y305" i="1" s="1"/>
  <c r="AB305" i="1"/>
  <c r="AA305" i="1"/>
  <c r="P305" i="1"/>
  <c r="N305" i="1" s="1"/>
  <c r="Q305" i="1" s="1"/>
  <c r="K305" i="1" s="1"/>
  <c r="L305" i="1" s="1"/>
  <c r="AB144" i="1"/>
  <c r="U144" i="1"/>
  <c r="Y144" i="1" s="1"/>
  <c r="P144" i="1"/>
  <c r="N144" i="1" s="1"/>
  <c r="Q144" i="1" s="1"/>
  <c r="K144" i="1" s="1"/>
  <c r="L144" i="1" s="1"/>
  <c r="AA144" i="1"/>
  <c r="AB188" i="1"/>
  <c r="U188" i="1"/>
  <c r="Y188" i="1" s="1"/>
  <c r="AA188" i="1"/>
  <c r="P188" i="1"/>
  <c r="N188" i="1" s="1"/>
  <c r="Q188" i="1" s="1"/>
  <c r="K188" i="1" s="1"/>
  <c r="L188" i="1" s="1"/>
  <c r="U297" i="1"/>
  <c r="Y297" i="1" s="1"/>
  <c r="AB297" i="1"/>
  <c r="AA297" i="1"/>
  <c r="AB86" i="1"/>
  <c r="AC86" i="1" s="1"/>
  <c r="U86" i="1"/>
  <c r="Y86" i="1" s="1"/>
  <c r="AA86" i="1"/>
  <c r="AC166" i="1"/>
  <c r="P131" i="1"/>
  <c r="N131" i="1" s="1"/>
  <c r="Q131" i="1" s="1"/>
  <c r="K131" i="1" s="1"/>
  <c r="L131" i="1" s="1"/>
  <c r="AB31" i="1"/>
  <c r="U31" i="1"/>
  <c r="Y31" i="1" s="1"/>
  <c r="AA31" i="1"/>
  <c r="AB204" i="1"/>
  <c r="AC204" i="1" s="1"/>
  <c r="U204" i="1"/>
  <c r="Y204" i="1" s="1"/>
  <c r="AA204" i="1"/>
  <c r="AB192" i="1"/>
  <c r="AC192" i="1" s="1"/>
  <c r="U192" i="1"/>
  <c r="Y192" i="1" s="1"/>
  <c r="AA192" i="1"/>
  <c r="P192" i="1"/>
  <c r="N192" i="1" s="1"/>
  <c r="Q192" i="1" s="1"/>
  <c r="K192" i="1" s="1"/>
  <c r="L192" i="1" s="1"/>
  <c r="AC34" i="1"/>
  <c r="P31" i="1"/>
  <c r="N31" i="1" s="1"/>
  <c r="Q31" i="1" s="1"/>
  <c r="K31" i="1" s="1"/>
  <c r="L31" i="1" s="1"/>
  <c r="AC210" i="1"/>
  <c r="AB201" i="1"/>
  <c r="U201" i="1"/>
  <c r="Y201" i="1" s="1"/>
  <c r="P201" i="1"/>
  <c r="N201" i="1" s="1"/>
  <c r="Q201" i="1" s="1"/>
  <c r="K201" i="1" s="1"/>
  <c r="L201" i="1" s="1"/>
  <c r="AA201" i="1"/>
  <c r="U208" i="1"/>
  <c r="Y208" i="1" s="1"/>
  <c r="AB208" i="1"/>
  <c r="AA208" i="1"/>
  <c r="U200" i="1"/>
  <c r="Y200" i="1" s="1"/>
  <c r="AB200" i="1"/>
  <c r="AA200" i="1"/>
  <c r="AB263" i="1"/>
  <c r="AC263" i="1" s="1"/>
  <c r="U263" i="1"/>
  <c r="Y263" i="1" s="1"/>
  <c r="AA263" i="1"/>
  <c r="P263" i="1"/>
  <c r="N263" i="1" s="1"/>
  <c r="Q263" i="1" s="1"/>
  <c r="K263" i="1" s="1"/>
  <c r="L263" i="1" s="1"/>
  <c r="U174" i="1"/>
  <c r="Y174" i="1" s="1"/>
  <c r="AB174" i="1"/>
  <c r="AC174" i="1" s="1"/>
  <c r="AA174" i="1"/>
  <c r="AB116" i="1"/>
  <c r="AC116" i="1" s="1"/>
  <c r="U116" i="1"/>
  <c r="Y116" i="1" s="1"/>
  <c r="P116" i="1"/>
  <c r="N116" i="1" s="1"/>
  <c r="Q116" i="1" s="1"/>
  <c r="K116" i="1" s="1"/>
  <c r="L116" i="1" s="1"/>
  <c r="AA116" i="1"/>
  <c r="AB148" i="1"/>
  <c r="AC148" i="1" s="1"/>
  <c r="U148" i="1"/>
  <c r="Y148" i="1" s="1"/>
  <c r="P148" i="1"/>
  <c r="N148" i="1" s="1"/>
  <c r="Q148" i="1" s="1"/>
  <c r="K148" i="1" s="1"/>
  <c r="L148" i="1" s="1"/>
  <c r="AA148" i="1"/>
  <c r="U164" i="1"/>
  <c r="Y164" i="1" s="1"/>
  <c r="AB164" i="1"/>
  <c r="AC164" i="1" s="1"/>
  <c r="P164" i="1"/>
  <c r="N164" i="1" s="1"/>
  <c r="Q164" i="1" s="1"/>
  <c r="K164" i="1" s="1"/>
  <c r="L164" i="1" s="1"/>
  <c r="AA164" i="1"/>
  <c r="P341" i="1"/>
  <c r="N341" i="1" s="1"/>
  <c r="Q341" i="1" s="1"/>
  <c r="K341" i="1" s="1"/>
  <c r="L341" i="1" s="1"/>
  <c r="U21" i="1"/>
  <c r="Y21" i="1" s="1"/>
  <c r="AB21" i="1"/>
  <c r="AC21" i="1" s="1"/>
  <c r="AA21" i="1"/>
  <c r="U97" i="1"/>
  <c r="Y97" i="1" s="1"/>
  <c r="AB97" i="1"/>
  <c r="AC97" i="1" s="1"/>
  <c r="AA97" i="1"/>
  <c r="U216" i="1"/>
  <c r="Y216" i="1" s="1"/>
  <c r="AB216" i="1"/>
  <c r="AA216" i="1"/>
  <c r="AC23" i="1"/>
  <c r="P65" i="1"/>
  <c r="N65" i="1" s="1"/>
  <c r="Q65" i="1" s="1"/>
  <c r="K65" i="1" s="1"/>
  <c r="L65" i="1" s="1"/>
  <c r="P81" i="1"/>
  <c r="N81" i="1" s="1"/>
  <c r="Q81" i="1" s="1"/>
  <c r="K81" i="1" s="1"/>
  <c r="L81" i="1" s="1"/>
  <c r="P97" i="1"/>
  <c r="N97" i="1" s="1"/>
  <c r="Q97" i="1" s="1"/>
  <c r="K97" i="1" s="1"/>
  <c r="L97" i="1" s="1"/>
  <c r="AB155" i="1"/>
  <c r="U155" i="1"/>
  <c r="Y155" i="1" s="1"/>
  <c r="AA155" i="1"/>
  <c r="P130" i="1"/>
  <c r="N130" i="1" s="1"/>
  <c r="Q130" i="1" s="1"/>
  <c r="K130" i="1" s="1"/>
  <c r="L130" i="1" s="1"/>
  <c r="AC231" i="1"/>
  <c r="AB217" i="1"/>
  <c r="U217" i="1"/>
  <c r="Y217" i="1" s="1"/>
  <c r="P217" i="1"/>
  <c r="N217" i="1" s="1"/>
  <c r="Q217" i="1" s="1"/>
  <c r="K217" i="1" s="1"/>
  <c r="L217" i="1" s="1"/>
  <c r="AA217" i="1"/>
  <c r="P235" i="1"/>
  <c r="N235" i="1" s="1"/>
  <c r="Q235" i="1" s="1"/>
  <c r="K235" i="1" s="1"/>
  <c r="L235" i="1" s="1"/>
  <c r="AA324" i="1"/>
  <c r="U324" i="1"/>
  <c r="Y324" i="1" s="1"/>
  <c r="AB324" i="1"/>
  <c r="P324" i="1"/>
  <c r="N324" i="1" s="1"/>
  <c r="Q324" i="1" s="1"/>
  <c r="K324" i="1" s="1"/>
  <c r="L324" i="1" s="1"/>
  <c r="U69" i="1"/>
  <c r="Y69" i="1" s="1"/>
  <c r="AB69" i="1"/>
  <c r="AC69" i="1" s="1"/>
  <c r="AA69" i="1"/>
  <c r="AB159" i="1"/>
  <c r="U159" i="1"/>
  <c r="Y159" i="1" s="1"/>
  <c r="AA159" i="1"/>
  <c r="AB78" i="1"/>
  <c r="U78" i="1"/>
  <c r="Y78" i="1" s="1"/>
  <c r="AA78" i="1"/>
  <c r="AB110" i="1"/>
  <c r="AC110" i="1" s="1"/>
  <c r="U110" i="1"/>
  <c r="Y110" i="1" s="1"/>
  <c r="AA110" i="1"/>
  <c r="U122" i="1"/>
  <c r="Y122" i="1" s="1"/>
  <c r="AB122" i="1"/>
  <c r="AC122" i="1" s="1"/>
  <c r="AA122" i="1"/>
  <c r="AB199" i="1"/>
  <c r="U199" i="1"/>
  <c r="Y199" i="1" s="1"/>
  <c r="AA199" i="1"/>
  <c r="U26" i="1"/>
  <c r="Y26" i="1" s="1"/>
  <c r="AB26" i="1"/>
  <c r="AA26" i="1"/>
  <c r="AC114" i="1"/>
  <c r="U227" i="1"/>
  <c r="Y227" i="1" s="1"/>
  <c r="AB227" i="1"/>
  <c r="AA227" i="1"/>
  <c r="P154" i="1"/>
  <c r="N154" i="1" s="1"/>
  <c r="Q154" i="1" s="1"/>
  <c r="K154" i="1" s="1"/>
  <c r="L154" i="1" s="1"/>
  <c r="U113" i="1"/>
  <c r="Y113" i="1" s="1"/>
  <c r="AB113" i="1"/>
  <c r="AA113" i="1"/>
  <c r="P113" i="1"/>
  <c r="N113" i="1" s="1"/>
  <c r="Q113" i="1" s="1"/>
  <c r="K113" i="1" s="1"/>
  <c r="L113" i="1" s="1"/>
  <c r="U129" i="1"/>
  <c r="Y129" i="1" s="1"/>
  <c r="AB129" i="1"/>
  <c r="AA129" i="1"/>
  <c r="P129" i="1"/>
  <c r="N129" i="1" s="1"/>
  <c r="Q129" i="1" s="1"/>
  <c r="K129" i="1" s="1"/>
  <c r="L129" i="1" s="1"/>
  <c r="U145" i="1"/>
  <c r="Y145" i="1" s="1"/>
  <c r="AB145" i="1"/>
  <c r="AA145" i="1"/>
  <c r="P145" i="1"/>
  <c r="N145" i="1" s="1"/>
  <c r="Q145" i="1" s="1"/>
  <c r="K145" i="1" s="1"/>
  <c r="L145" i="1" s="1"/>
  <c r="U161" i="1"/>
  <c r="Y161" i="1" s="1"/>
  <c r="AB161" i="1"/>
  <c r="AA161" i="1"/>
  <c r="P161" i="1"/>
  <c r="N161" i="1" s="1"/>
  <c r="Q161" i="1" s="1"/>
  <c r="K161" i="1" s="1"/>
  <c r="L161" i="1" s="1"/>
  <c r="U181" i="1"/>
  <c r="Y181" i="1" s="1"/>
  <c r="AB181" i="1"/>
  <c r="P181" i="1"/>
  <c r="N181" i="1" s="1"/>
  <c r="Q181" i="1" s="1"/>
  <c r="K181" i="1" s="1"/>
  <c r="L181" i="1" s="1"/>
  <c r="AA181" i="1"/>
  <c r="U197" i="1"/>
  <c r="Y197" i="1" s="1"/>
  <c r="AB197" i="1"/>
  <c r="AA197" i="1"/>
  <c r="P197" i="1"/>
  <c r="N197" i="1" s="1"/>
  <c r="Q197" i="1" s="1"/>
  <c r="K197" i="1" s="1"/>
  <c r="L197" i="1" s="1"/>
  <c r="AC292" i="1"/>
  <c r="AB209" i="1"/>
  <c r="U209" i="1"/>
  <c r="Y209" i="1" s="1"/>
  <c r="AA209" i="1"/>
  <c r="P209" i="1"/>
  <c r="N209" i="1" s="1"/>
  <c r="Q209" i="1" s="1"/>
  <c r="K209" i="1" s="1"/>
  <c r="L209" i="1" s="1"/>
  <c r="U239" i="1"/>
  <c r="Y239" i="1" s="1"/>
  <c r="AB239" i="1"/>
  <c r="AA239" i="1"/>
  <c r="AC24" i="1"/>
  <c r="U194" i="1"/>
  <c r="Y194" i="1" s="1"/>
  <c r="AB194" i="1"/>
  <c r="AA194" i="1"/>
  <c r="P26" i="1"/>
  <c r="N26" i="1" s="1"/>
  <c r="Q26" i="1" s="1"/>
  <c r="K26" i="1" s="1"/>
  <c r="L26" i="1" s="1"/>
  <c r="P170" i="1"/>
  <c r="N170" i="1" s="1"/>
  <c r="Q170" i="1" s="1"/>
  <c r="K170" i="1" s="1"/>
  <c r="L170" i="1" s="1"/>
  <c r="P62" i="1"/>
  <c r="N62" i="1" s="1"/>
  <c r="Q62" i="1" s="1"/>
  <c r="K62" i="1" s="1"/>
  <c r="L62" i="1" s="1"/>
  <c r="P78" i="1"/>
  <c r="N78" i="1" s="1"/>
  <c r="Q78" i="1" s="1"/>
  <c r="K78" i="1" s="1"/>
  <c r="L78" i="1" s="1"/>
  <c r="P94" i="1"/>
  <c r="N94" i="1" s="1"/>
  <c r="Q94" i="1" s="1"/>
  <c r="K94" i="1" s="1"/>
  <c r="L94" i="1" s="1"/>
  <c r="P110" i="1"/>
  <c r="N110" i="1" s="1"/>
  <c r="Q110" i="1" s="1"/>
  <c r="K110" i="1" s="1"/>
  <c r="L110" i="1" s="1"/>
  <c r="AC135" i="1"/>
  <c r="AC167" i="1"/>
  <c r="P282" i="1"/>
  <c r="N282" i="1" s="1"/>
  <c r="Q282" i="1" s="1"/>
  <c r="K282" i="1" s="1"/>
  <c r="L282" i="1" s="1"/>
  <c r="U125" i="1"/>
  <c r="Y125" i="1" s="1"/>
  <c r="AB125" i="1"/>
  <c r="AA125" i="1"/>
  <c r="P125" i="1"/>
  <c r="N125" i="1" s="1"/>
  <c r="Q125" i="1" s="1"/>
  <c r="K125" i="1" s="1"/>
  <c r="L125" i="1" s="1"/>
  <c r="U141" i="1"/>
  <c r="Y141" i="1" s="1"/>
  <c r="AB141" i="1"/>
  <c r="AC141" i="1" s="1"/>
  <c r="P141" i="1"/>
  <c r="N141" i="1" s="1"/>
  <c r="Q141" i="1" s="1"/>
  <c r="K141" i="1" s="1"/>
  <c r="L141" i="1" s="1"/>
  <c r="AA141" i="1"/>
  <c r="U157" i="1"/>
  <c r="Y157" i="1" s="1"/>
  <c r="AB157" i="1"/>
  <c r="AC157" i="1" s="1"/>
  <c r="P157" i="1"/>
  <c r="N157" i="1" s="1"/>
  <c r="Q157" i="1" s="1"/>
  <c r="K157" i="1" s="1"/>
  <c r="L157" i="1" s="1"/>
  <c r="AA157" i="1"/>
  <c r="AC348" i="1"/>
  <c r="AC28" i="1"/>
  <c r="P126" i="1"/>
  <c r="N126" i="1" s="1"/>
  <c r="Q126" i="1" s="1"/>
  <c r="K126" i="1" s="1"/>
  <c r="L126" i="1" s="1"/>
  <c r="AC229" i="1"/>
  <c r="AC171" i="1"/>
  <c r="AC89" i="1"/>
  <c r="AC143" i="1"/>
  <c r="AB277" i="1"/>
  <c r="U277" i="1"/>
  <c r="Y277" i="1" s="1"/>
  <c r="AA277" i="1"/>
  <c r="P274" i="1"/>
  <c r="N274" i="1" s="1"/>
  <c r="Q274" i="1" s="1"/>
  <c r="K274" i="1" s="1"/>
  <c r="L274" i="1" s="1"/>
  <c r="AB269" i="1"/>
  <c r="U269" i="1"/>
  <c r="Y269" i="1" s="1"/>
  <c r="AA269" i="1"/>
  <c r="AC310" i="1"/>
  <c r="AB271" i="1"/>
  <c r="U271" i="1"/>
  <c r="Y271" i="1" s="1"/>
  <c r="P271" i="1"/>
  <c r="N271" i="1" s="1"/>
  <c r="Q271" i="1" s="1"/>
  <c r="K271" i="1" s="1"/>
  <c r="L271" i="1" s="1"/>
  <c r="AA271" i="1"/>
  <c r="AB327" i="1"/>
  <c r="U327" i="1"/>
  <c r="Y327" i="1" s="1"/>
  <c r="AA327" i="1"/>
  <c r="AB335" i="1"/>
  <c r="AC335" i="1" s="1"/>
  <c r="U335" i="1"/>
  <c r="Y335" i="1" s="1"/>
  <c r="AA335" i="1"/>
  <c r="AC179" i="1"/>
  <c r="U262" i="1"/>
  <c r="Y262" i="1" s="1"/>
  <c r="AB262" i="1"/>
  <c r="AC262" i="1" s="1"/>
  <c r="AA262" i="1"/>
  <c r="P259" i="1"/>
  <c r="N259" i="1" s="1"/>
  <c r="Q259" i="1" s="1"/>
  <c r="K259" i="1" s="1"/>
  <c r="L259" i="1" s="1"/>
  <c r="P290" i="1"/>
  <c r="N290" i="1" s="1"/>
  <c r="Q290" i="1" s="1"/>
  <c r="K290" i="1" s="1"/>
  <c r="L290" i="1" s="1"/>
  <c r="P335" i="1"/>
  <c r="N335" i="1" s="1"/>
  <c r="Q335" i="1" s="1"/>
  <c r="K335" i="1" s="1"/>
  <c r="L335" i="1" s="1"/>
  <c r="P333" i="1"/>
  <c r="N333" i="1" s="1"/>
  <c r="Q333" i="1" s="1"/>
  <c r="K333" i="1" s="1"/>
  <c r="L333" i="1" s="1"/>
  <c r="P334" i="1"/>
  <c r="N334" i="1" s="1"/>
  <c r="Q334" i="1" s="1"/>
  <c r="K334" i="1" s="1"/>
  <c r="L334" i="1" s="1"/>
  <c r="AC162" i="1"/>
  <c r="AC281" i="1"/>
  <c r="AB232" i="1"/>
  <c r="U232" i="1"/>
  <c r="Y232" i="1" s="1"/>
  <c r="AA232" i="1"/>
  <c r="AB302" i="1"/>
  <c r="U302" i="1"/>
  <c r="Y302" i="1" s="1"/>
  <c r="AA302" i="1"/>
  <c r="AB228" i="1"/>
  <c r="AC228" i="1" s="1"/>
  <c r="U228" i="1"/>
  <c r="Y228" i="1" s="1"/>
  <c r="AA228" i="1"/>
  <c r="AB307" i="1"/>
  <c r="AC307" i="1" s="1"/>
  <c r="U307" i="1"/>
  <c r="Y307" i="1" s="1"/>
  <c r="AA307" i="1"/>
  <c r="AB240" i="1"/>
  <c r="U240" i="1"/>
  <c r="Y240" i="1" s="1"/>
  <c r="AA240" i="1"/>
  <c r="P256" i="1"/>
  <c r="N256" i="1" s="1"/>
  <c r="Q256" i="1" s="1"/>
  <c r="K256" i="1" s="1"/>
  <c r="L256" i="1" s="1"/>
  <c r="U270" i="1"/>
  <c r="Y270" i="1" s="1"/>
  <c r="AB270" i="1"/>
  <c r="AA270" i="1"/>
  <c r="AB295" i="1"/>
  <c r="U295" i="1"/>
  <c r="Y295" i="1" s="1"/>
  <c r="AA295" i="1"/>
  <c r="P295" i="1"/>
  <c r="N295" i="1" s="1"/>
  <c r="Q295" i="1" s="1"/>
  <c r="K295" i="1" s="1"/>
  <c r="L295" i="1" s="1"/>
  <c r="P327" i="1"/>
  <c r="N327" i="1" s="1"/>
  <c r="Q327" i="1" s="1"/>
  <c r="K327" i="1" s="1"/>
  <c r="L327" i="1" s="1"/>
  <c r="U326" i="1"/>
  <c r="Y326" i="1" s="1"/>
  <c r="AB326" i="1"/>
  <c r="AA326" i="1"/>
  <c r="P338" i="1"/>
  <c r="N338" i="1" s="1"/>
  <c r="Q338" i="1" s="1"/>
  <c r="K338" i="1" s="1"/>
  <c r="L338" i="1" s="1"/>
  <c r="AC93" i="1"/>
  <c r="AC46" i="1"/>
  <c r="AC74" i="1"/>
  <c r="AC106" i="1"/>
  <c r="AC224" i="1"/>
  <c r="U177" i="1"/>
  <c r="Y177" i="1" s="1"/>
  <c r="AB177" i="1"/>
  <c r="AC177" i="1" s="1"/>
  <c r="P177" i="1"/>
  <c r="N177" i="1" s="1"/>
  <c r="Q177" i="1" s="1"/>
  <c r="K177" i="1" s="1"/>
  <c r="L177" i="1" s="1"/>
  <c r="AA177" i="1"/>
  <c r="U193" i="1"/>
  <c r="Y193" i="1" s="1"/>
  <c r="AB193" i="1"/>
  <c r="AC193" i="1" s="1"/>
  <c r="AA193" i="1"/>
  <c r="P193" i="1"/>
  <c r="N193" i="1" s="1"/>
  <c r="Q193" i="1" s="1"/>
  <c r="K193" i="1" s="1"/>
  <c r="L193" i="1" s="1"/>
  <c r="AC213" i="1"/>
  <c r="U293" i="1"/>
  <c r="Y293" i="1" s="1"/>
  <c r="AB293" i="1"/>
  <c r="AC293" i="1" s="1"/>
  <c r="AA293" i="1"/>
  <c r="AC298" i="1"/>
  <c r="AC314" i="1"/>
  <c r="AB300" i="1"/>
  <c r="U300" i="1"/>
  <c r="Y300" i="1" s="1"/>
  <c r="AA300" i="1"/>
  <c r="AB315" i="1"/>
  <c r="AC315" i="1" s="1"/>
  <c r="U315" i="1"/>
  <c r="Y315" i="1" s="1"/>
  <c r="AA315" i="1"/>
  <c r="AC328" i="1"/>
  <c r="P322" i="1"/>
  <c r="N322" i="1" s="1"/>
  <c r="Q322" i="1" s="1"/>
  <c r="K322" i="1" s="1"/>
  <c r="L322" i="1" s="1"/>
  <c r="P331" i="1"/>
  <c r="N331" i="1" s="1"/>
  <c r="Q331" i="1" s="1"/>
  <c r="K331" i="1" s="1"/>
  <c r="L331" i="1" s="1"/>
  <c r="P330" i="1"/>
  <c r="N330" i="1" s="1"/>
  <c r="Q330" i="1" s="1"/>
  <c r="K330" i="1" s="1"/>
  <c r="L330" i="1" s="1"/>
  <c r="AC267" i="1"/>
  <c r="AC326" i="1" l="1"/>
  <c r="AC270" i="1"/>
  <c r="AC125" i="1"/>
  <c r="AC194" i="1"/>
  <c r="AC239" i="1"/>
  <c r="AC216" i="1"/>
  <c r="AC208" i="1"/>
  <c r="AC284" i="1"/>
  <c r="AC350" i="1"/>
  <c r="AC170" i="1"/>
  <c r="AC53" i="1"/>
  <c r="AC316" i="1"/>
  <c r="AC280" i="1"/>
  <c r="AC278" i="1"/>
  <c r="AC138" i="1"/>
  <c r="AC259" i="1"/>
  <c r="AC337" i="1"/>
  <c r="AC289" i="1"/>
  <c r="AC154" i="1"/>
  <c r="AC101" i="1"/>
  <c r="AC264" i="1"/>
  <c r="AC313" i="1"/>
  <c r="AC341" i="1"/>
  <c r="AC329" i="1"/>
  <c r="AC247" i="1"/>
  <c r="AC126" i="1"/>
  <c r="AC240" i="1"/>
  <c r="AC232" i="1"/>
  <c r="AC209" i="1"/>
  <c r="AC197" i="1"/>
  <c r="AC181" i="1"/>
  <c r="AC161" i="1"/>
  <c r="AC145" i="1"/>
  <c r="AC129" i="1"/>
  <c r="AC113" i="1"/>
  <c r="AC227" i="1"/>
  <c r="AC26" i="1"/>
  <c r="AC199" i="1"/>
  <c r="AC159" i="1"/>
  <c r="AC217" i="1"/>
  <c r="AC200" i="1"/>
  <c r="AC201" i="1"/>
  <c r="AC297" i="1"/>
  <c r="AC305" i="1"/>
  <c r="AC345" i="1"/>
  <c r="AC349" i="1"/>
  <c r="AC243" i="1"/>
  <c r="AC283" i="1"/>
  <c r="AC291" i="1"/>
  <c r="AC38" i="1"/>
  <c r="AC156" i="1"/>
  <c r="AC140" i="1"/>
  <c r="AC124" i="1"/>
  <c r="AC18" i="1"/>
  <c r="AC279" i="1"/>
  <c r="AC196" i="1"/>
  <c r="AC180" i="1"/>
  <c r="AC338" i="1"/>
  <c r="AC331" i="1"/>
  <c r="AC334" i="1"/>
  <c r="AC37" i="1"/>
  <c r="AC189" i="1"/>
  <c r="AC173" i="1"/>
  <c r="AC45" i="1"/>
  <c r="AC311" i="1"/>
  <c r="AC330" i="1"/>
  <c r="AC300" i="1"/>
  <c r="AC295" i="1"/>
  <c r="AC302" i="1"/>
  <c r="AC327" i="1"/>
  <c r="AC271" i="1"/>
  <c r="AC269" i="1"/>
  <c r="AC277" i="1"/>
  <c r="AC78" i="1"/>
  <c r="AC324" i="1"/>
  <c r="AC155" i="1"/>
  <c r="AC31" i="1"/>
  <c r="AC188" i="1"/>
  <c r="AC144" i="1"/>
  <c r="AC212" i="1"/>
  <c r="AC248" i="1"/>
  <c r="AC346" i="1"/>
  <c r="AC286" i="1"/>
  <c r="AC312" i="1"/>
  <c r="AC191" i="1"/>
  <c r="AC81" i="1"/>
  <c r="AC183" i="1"/>
  <c r="AC325" i="1"/>
  <c r="AC290" i="1"/>
  <c r="AC182" i="1"/>
  <c r="AC32" i="1"/>
  <c r="AC175" i="1"/>
  <c r="AC235" i="1"/>
  <c r="AC294" i="1"/>
  <c r="AC132" i="1"/>
  <c r="AC333" i="1"/>
  <c r="AC176" i="1"/>
  <c r="AC207" i="1"/>
  <c r="AC35" i="1"/>
  <c r="AC131" i="1"/>
</calcChain>
</file>

<file path=xl/sharedStrings.xml><?xml version="1.0" encoding="utf-8"?>
<sst xmlns="http://schemas.openxmlformats.org/spreadsheetml/2006/main" count="5463" uniqueCount="914">
  <si>
    <t>File opened</t>
  </si>
  <si>
    <t>2019-06-12 13:37:25</t>
  </si>
  <si>
    <t>Console s/n</t>
  </si>
  <si>
    <t>68C-831455</t>
  </si>
  <si>
    <t>Console ver</t>
  </si>
  <si>
    <t>Bluestem v.1.3.17</t>
  </si>
  <si>
    <t>Scripts ver</t>
  </si>
  <si>
    <t>2018.12  1.3.16, Nov 2018</t>
  </si>
  <si>
    <t>Head s/n</t>
  </si>
  <si>
    <t>68H-581455</t>
  </si>
  <si>
    <t>Head ver</t>
  </si>
  <si>
    <t>1.3.1</t>
  </si>
  <si>
    <t>Head cal</t>
  </si>
  <si>
    <t>{"h2obspan2a": "0.101855", "co2bzero": "1.05963", "co2bspanconc2": "296.4", "ssb_ref": "42125.2", "flowmeterzero": "1.02097", "co2aspanconc2": "296.4", "tazero": "0.0930309", "co2aspan2a": "0.11303", "h2obspanconc1": "20.73", "h2obspan2": "0", "co2aspan1": "1.01239", "co2bspan2b": "0.112453", "co2aspan2": "-0.0315546", "h2obzero": "0.986235", "co2aspan2b": "0.114027", "chamberpressurezero": "2.47493", "flowbzero": "0.30584", "h2obspanconc2": "0", "h2oaspan2": "0", "ssa_ref": "25340.6", "co2bspanconc1": "502", "co2bspan2": "-0.0322931", "h2obspan2b": "0.107484", "h2oaspanconc2": "0", "h2oaspanconc1": "20.73", "co2bspan1": "1.01432", "h2obspan1": "1.05526", "h2oaspan2a": "0.105781", "h2oazero": "0.971003", "co2azero": "0.960664", "h2oaspan2b": "0.107752", "flowazero": "0.285", "tbzero": "0.16855", "co2aspanconc1": "502", "h2oaspan1": "1.01864", "oxygen": "21", "co2bspan2a": "0.11126"}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</si>
  <si>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</si>
  <si>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</si>
  <si>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</si>
  <si>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</si>
  <si>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</si>
  <si>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</si>
  <si>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</si>
  <si>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</si>
  <si>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</si>
  <si>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</si>
  <si>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</si>
  <si>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</si>
  <si>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</si>
  <si>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</si>
  <si>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</si>
  <si>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</si>
  <si>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13:37:25</t>
  </si>
  <si>
    <t>Stability Definition:	A (GasEx): Slp&lt;1 Std&lt;0.1 Per=20	ΔCO2 (Meas2): Slp&lt;1 Std&lt;0.1 Per=20	ΔH2O (Meas2): Slp&lt;1 Std&lt;0.1 Per=20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</si>
  <si>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</si>
  <si>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</si>
  <si>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</si>
  <si>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</si>
  <si>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</si>
  <si>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</si>
  <si>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</si>
  <si>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</si>
  <si>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</si>
  <si>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</si>
  <si>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</si>
  <si>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</si>
  <si>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</si>
  <si>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</si>
  <si>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</si>
  <si>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</si>
  <si>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</si>
  <si>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</si>
  <si>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</si>
  <si>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</si>
  <si>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</si>
  <si>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</si>
  <si>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</si>
  <si>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</si>
  <si>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</si>
  <si>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</si>
  <si>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</si>
  <si>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</si>
  <si>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</si>
  <si>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</si>
  <si>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</si>
  <si>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</si>
  <si>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</si>
  <si>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</si>
  <si>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</si>
  <si>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</si>
  <si>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</si>
  <si>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</si>
  <si>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</si>
  <si>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</si>
  <si>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</si>
  <si>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</si>
  <si>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7.87646 85.6473 373.727 629.073 892.278 1109.68 1302.07 1394.97</t>
  </si>
  <si>
    <t>Fs_true</t>
  </si>
  <si>
    <t>0.773203 110.302 401.142 601.046 800.002 1000.86 1200.36 1401.75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</si>
  <si>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</si>
  <si>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</si>
  <si>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</si>
  <si>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</si>
  <si>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</si>
  <si>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</si>
  <si>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</si>
  <si>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</si>
  <si>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</si>
  <si>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</si>
  <si>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</si>
  <si>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</si>
  <si>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</si>
  <si>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</si>
  <si>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</si>
  <si>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</si>
  <si>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</si>
  <si>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</si>
  <si>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</si>
  <si>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</si>
  <si>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</si>
  <si>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</si>
  <si>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</si>
  <si>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</si>
  <si>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</si>
  <si>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</si>
  <si>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</si>
  <si>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</si>
  <si>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</si>
  <si>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</si>
  <si>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</si>
  <si>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</si>
  <si>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</si>
  <si>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</si>
  <si>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</si>
  <si>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</si>
  <si>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</si>
  <si>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</si>
  <si>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</si>
  <si>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</si>
  <si>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</si>
  <si>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</si>
  <si>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</si>
  <si>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</si>
  <si>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</si>
  <si>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</si>
  <si>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</si>
  <si>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</si>
  <si>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</si>
  <si>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</si>
  <si>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</si>
  <si>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</si>
  <si>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</si>
  <si>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</si>
  <si>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</si>
  <si>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</si>
  <si>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</si>
  <si>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</si>
  <si>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</si>
  <si>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</si>
  <si>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</si>
  <si>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</si>
  <si>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</si>
  <si>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</si>
  <si>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</si>
  <si>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</si>
  <si>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</si>
  <si>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</si>
  <si>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</si>
  <si>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</si>
  <si>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</si>
  <si>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</si>
  <si>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</si>
  <si>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</si>
  <si>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</si>
  <si>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</si>
  <si>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</si>
  <si>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</si>
  <si>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</si>
  <si>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</si>
  <si>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</si>
  <si>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</si>
  <si>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</si>
  <si>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</si>
  <si>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</si>
  <si>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</si>
  <si>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</si>
  <si>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</si>
  <si>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</si>
  <si>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</si>
  <si>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</si>
  <si>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</si>
  <si>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</si>
  <si>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</si>
  <si>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</si>
  <si>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</si>
  <si>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</si>
  <si>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</si>
  <si>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</si>
  <si>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</si>
  <si>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</si>
  <si>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</si>
  <si>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</si>
  <si>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</si>
  <si>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</si>
  <si>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</si>
  <si>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</si>
  <si>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</si>
  <si>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</si>
  <si>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</si>
  <si>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</si>
  <si>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</si>
  <si>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</si>
  <si>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</si>
  <si>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</si>
  <si>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</si>
  <si>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</si>
  <si>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</si>
  <si>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</si>
  <si>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</si>
  <si>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</si>
  <si>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</si>
  <si>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</si>
  <si>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</si>
  <si>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</si>
  <si>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</si>
  <si>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</si>
  <si>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</si>
  <si>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</si>
  <si>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</si>
  <si>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</si>
  <si>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</si>
  <si>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</si>
  <si>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</si>
  <si>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</si>
  <si>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</si>
  <si>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</si>
  <si>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</si>
  <si>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</si>
  <si>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</si>
  <si>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</si>
  <si>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</si>
  <si>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</si>
  <si>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</si>
  <si>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</si>
  <si>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</si>
  <si>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</si>
  <si>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</si>
  <si>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</si>
  <si>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</si>
  <si>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</si>
  <si>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</si>
  <si>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</si>
  <si>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</si>
  <si>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</si>
  <si>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</si>
  <si>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</si>
  <si>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</si>
  <si>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20190613 13:41:16</t>
  </si>
  <si>
    <t>13:41:16</t>
  </si>
  <si>
    <t>1: Needles</t>
  </si>
  <si>
    <t>11:18:47</t>
  </si>
  <si>
    <t>3/3</t>
  </si>
  <si>
    <t>5</t>
  </si>
  <si>
    <t>11111111</t>
  </si>
  <si>
    <t>oooooooo</t>
  </si>
  <si>
    <t>off</t>
  </si>
  <si>
    <t>20190613 13:41:18</t>
  </si>
  <si>
    <t>13:41:18</t>
  </si>
  <si>
    <t>20190613 13:41:20</t>
  </si>
  <si>
    <t>13:41:20</t>
  </si>
  <si>
    <t>20190613 13:41:22</t>
  </si>
  <si>
    <t>13:41:22</t>
  </si>
  <si>
    <t>20190613 13:41:24</t>
  </si>
  <si>
    <t>13:41:24</t>
  </si>
  <si>
    <t>20190613 13:41:26</t>
  </si>
  <si>
    <t>13:41:26</t>
  </si>
  <si>
    <t>2/3</t>
  </si>
  <si>
    <t>20190613 13:41:28</t>
  </si>
  <si>
    <t>13:41:28</t>
  </si>
  <si>
    <t>1/3</t>
  </si>
  <si>
    <t>20190613 13:41:30</t>
  </si>
  <si>
    <t>13:41:30</t>
  </si>
  <si>
    <t>20190613 13:41:32</t>
  </si>
  <si>
    <t>13:41:32</t>
  </si>
  <si>
    <t>20190613 13:41:34</t>
  </si>
  <si>
    <t>13:41:34</t>
  </si>
  <si>
    <t>20190613 13:41:36</t>
  </si>
  <si>
    <t>13:41:36</t>
  </si>
  <si>
    <t>20190613 13:41:38</t>
  </si>
  <si>
    <t>13:41:38</t>
  </si>
  <si>
    <t>20190613 13:41:40</t>
  </si>
  <si>
    <t>13:41:40</t>
  </si>
  <si>
    <t>20190613 13:41:42</t>
  </si>
  <si>
    <t>13:41:42</t>
  </si>
  <si>
    <t>20190613 13:41:44</t>
  </si>
  <si>
    <t>13:41:44</t>
  </si>
  <si>
    <t>20190613 13:41:46</t>
  </si>
  <si>
    <t>13:41:46</t>
  </si>
  <si>
    <t>20190613 13:41:48</t>
  </si>
  <si>
    <t>13:41:48</t>
  </si>
  <si>
    <t>20190613 13:41:50</t>
  </si>
  <si>
    <t>13:41:50</t>
  </si>
  <si>
    <t>20190613 13:41:52</t>
  </si>
  <si>
    <t>13:41:52</t>
  </si>
  <si>
    <t>20190613 13:41:54</t>
  </si>
  <si>
    <t>13:41:54</t>
  </si>
  <si>
    <t>20190613 13:41:56</t>
  </si>
  <si>
    <t>13:41:56</t>
  </si>
  <si>
    <t>20190613 13:41:58</t>
  </si>
  <si>
    <t>13:41:58</t>
  </si>
  <si>
    <t>20190613 13:42:00</t>
  </si>
  <si>
    <t>13:42:00</t>
  </si>
  <si>
    <t>20190613 13:42:02</t>
  </si>
  <si>
    <t>13:42:02</t>
  </si>
  <si>
    <t>20190613 13:42:04</t>
  </si>
  <si>
    <t>13:42:04</t>
  </si>
  <si>
    <t>20190613 13:42:06</t>
  </si>
  <si>
    <t>13:42:06</t>
  </si>
  <si>
    <t>20190613 13:42:08</t>
  </si>
  <si>
    <t>13:42:08</t>
  </si>
  <si>
    <t>20190613 13:42:10</t>
  </si>
  <si>
    <t>13:42:10</t>
  </si>
  <si>
    <t>20190613 13:42:12</t>
  </si>
  <si>
    <t>13:42:12</t>
  </si>
  <si>
    <t>20190613 13:42:14</t>
  </si>
  <si>
    <t>13:42:14</t>
  </si>
  <si>
    <t>20190613 13:42:16</t>
  </si>
  <si>
    <t>13:42:16</t>
  </si>
  <si>
    <t>20190613 13:42:18</t>
  </si>
  <si>
    <t>13:42:18</t>
  </si>
  <si>
    <t>20190613 13:42:20</t>
  </si>
  <si>
    <t>13:42:20</t>
  </si>
  <si>
    <t>20190613 13:42:22</t>
  </si>
  <si>
    <t>13:42:22</t>
  </si>
  <si>
    <t>20190613 13:42:24</t>
  </si>
  <si>
    <t>13:42:24</t>
  </si>
  <si>
    <t>20190613 13:42:26</t>
  </si>
  <si>
    <t>13:42:26</t>
  </si>
  <si>
    <t>20190613 13:42:28</t>
  </si>
  <si>
    <t>13:42:28</t>
  </si>
  <si>
    <t>20190613 13:42:30</t>
  </si>
  <si>
    <t>13:42:30</t>
  </si>
  <si>
    <t>20190613 13:42:32</t>
  </si>
  <si>
    <t>13:42:32</t>
  </si>
  <si>
    <t>20190613 13:42:34</t>
  </si>
  <si>
    <t>13:42:34</t>
  </si>
  <si>
    <t>20190613 13:42:36</t>
  </si>
  <si>
    <t>13:42:36</t>
  </si>
  <si>
    <t>20190613 13:42:38</t>
  </si>
  <si>
    <t>13:42:38</t>
  </si>
  <si>
    <t>20190613 13:42:40</t>
  </si>
  <si>
    <t>13:42:40</t>
  </si>
  <si>
    <t>20190613 13:42:42</t>
  </si>
  <si>
    <t>13:42:42</t>
  </si>
  <si>
    <t>20190613 13:42:44</t>
  </si>
  <si>
    <t>13:42:44</t>
  </si>
  <si>
    <t>20190613 13:42:46</t>
  </si>
  <si>
    <t>13:42:46</t>
  </si>
  <si>
    <t>20190613 13:42:48</t>
  </si>
  <si>
    <t>13:42:48</t>
  </si>
  <si>
    <t>20190613 13:42:50</t>
  </si>
  <si>
    <t>13:42:50</t>
  </si>
  <si>
    <t>20190613 13:42:52</t>
  </si>
  <si>
    <t>13:42:52</t>
  </si>
  <si>
    <t>20190613 13:42:54</t>
  </si>
  <si>
    <t>13:42:54</t>
  </si>
  <si>
    <t>20190613 13:42:56</t>
  </si>
  <si>
    <t>13:42:56</t>
  </si>
  <si>
    <t>20190613 13:42:58</t>
  </si>
  <si>
    <t>13:42:58</t>
  </si>
  <si>
    <t>20190613 13:43:00</t>
  </si>
  <si>
    <t>13:43:00</t>
  </si>
  <si>
    <t>20190613 13:43:02</t>
  </si>
  <si>
    <t>13:43:02</t>
  </si>
  <si>
    <t>20190613 13:43:04</t>
  </si>
  <si>
    <t>13:43:04</t>
  </si>
  <si>
    <t>20190613 13:43:06</t>
  </si>
  <si>
    <t>13:43:06</t>
  </si>
  <si>
    <t>20190613 13:43:08</t>
  </si>
  <si>
    <t>13:43:08</t>
  </si>
  <si>
    <t>20190613 13:43:10</t>
  </si>
  <si>
    <t>13:43:10</t>
  </si>
  <si>
    <t>20190613 13:43:12</t>
  </si>
  <si>
    <t>13:43:12</t>
  </si>
  <si>
    <t>20190613 13:43:14</t>
  </si>
  <si>
    <t>13:43:14</t>
  </si>
  <si>
    <t>20190613 13:43:16</t>
  </si>
  <si>
    <t>13:43:16</t>
  </si>
  <si>
    <t>20190613 13:43:18</t>
  </si>
  <si>
    <t>13:43:18</t>
  </si>
  <si>
    <t>20190613 13:43:20</t>
  </si>
  <si>
    <t>13:43:20</t>
  </si>
  <si>
    <t>20190613 13:43:22</t>
  </si>
  <si>
    <t>13:43:22</t>
  </si>
  <si>
    <t>20190613 13:43:24</t>
  </si>
  <si>
    <t>13:43:24</t>
  </si>
  <si>
    <t>20190613 13:43:26</t>
  </si>
  <si>
    <t>13:43:26</t>
  </si>
  <si>
    <t>20190613 13:43:28</t>
  </si>
  <si>
    <t>13:43:28</t>
  </si>
  <si>
    <t>20190613 13:43:30</t>
  </si>
  <si>
    <t>13:43:30</t>
  </si>
  <si>
    <t>20190613 13:43:32</t>
  </si>
  <si>
    <t>13:43:32</t>
  </si>
  <si>
    <t>20190613 13:43:34</t>
  </si>
  <si>
    <t>13:43:34</t>
  </si>
  <si>
    <t>20190613 13:43:36</t>
  </si>
  <si>
    <t>13:43:36</t>
  </si>
  <si>
    <t>20190613 13:43:38</t>
  </si>
  <si>
    <t>13:43:38</t>
  </si>
  <si>
    <t>20190613 13:43:40</t>
  </si>
  <si>
    <t>13:43:40</t>
  </si>
  <si>
    <t>20190613 13:43:42</t>
  </si>
  <si>
    <t>13:43:42</t>
  </si>
  <si>
    <t>20190613 13:43:44</t>
  </si>
  <si>
    <t>13:43:44</t>
  </si>
  <si>
    <t>20190613 13:43:46</t>
  </si>
  <si>
    <t>13:43:46</t>
  </si>
  <si>
    <t>20190613 13:43:48</t>
  </si>
  <si>
    <t>13:43:48</t>
  </si>
  <si>
    <t>20190613 13:43:50</t>
  </si>
  <si>
    <t>13:43:50</t>
  </si>
  <si>
    <t>20190613 13:43:52</t>
  </si>
  <si>
    <t>13:43:52</t>
  </si>
  <si>
    <t>20190613 13:43:54</t>
  </si>
  <si>
    <t>13:43:54</t>
  </si>
  <si>
    <t>20190613 13:43:56</t>
  </si>
  <si>
    <t>13:43:56</t>
  </si>
  <si>
    <t>20190613 13:43:58</t>
  </si>
  <si>
    <t>13:43:58</t>
  </si>
  <si>
    <t>20190613 13:44:00</t>
  </si>
  <si>
    <t>13:44:00</t>
  </si>
  <si>
    <t>20190613 13:44:02</t>
  </si>
  <si>
    <t>13:44:02</t>
  </si>
  <si>
    <t>20190613 13:44:04</t>
  </si>
  <si>
    <t>13:44:04</t>
  </si>
  <si>
    <t>20190613 13:44:06</t>
  </si>
  <si>
    <t>13:44:06</t>
  </si>
  <si>
    <t>20190613 13:44:08</t>
  </si>
  <si>
    <t>13:44:08</t>
  </si>
  <si>
    <t>20190613 13:44:10</t>
  </si>
  <si>
    <t>13:44:10</t>
  </si>
  <si>
    <t>20190613 13:44:12</t>
  </si>
  <si>
    <t>13:44:12</t>
  </si>
  <si>
    <t>20190613 13:44:14</t>
  </si>
  <si>
    <t>13:44:14</t>
  </si>
  <si>
    <t>20190613 13:44:16</t>
  </si>
  <si>
    <t>13:44:16</t>
  </si>
  <si>
    <t>20190613 13:44:18</t>
  </si>
  <si>
    <t>13:44:18</t>
  </si>
  <si>
    <t>20190613 13:44:20</t>
  </si>
  <si>
    <t>13:44:20</t>
  </si>
  <si>
    <t>20190613 13:44:22</t>
  </si>
  <si>
    <t>13:44:22</t>
  </si>
  <si>
    <t>20190613 13:44:24</t>
  </si>
  <si>
    <t>13:44:24</t>
  </si>
  <si>
    <t>20190613 13:44:26</t>
  </si>
  <si>
    <t>13:44:26</t>
  </si>
  <si>
    <t>20190613 13:44:28</t>
  </si>
  <si>
    <t>13:44:28</t>
  </si>
  <si>
    <t>20190613 13:44:30</t>
  </si>
  <si>
    <t>13:44:30</t>
  </si>
  <si>
    <t>20190613 13:44:32</t>
  </si>
  <si>
    <t>13:44:32</t>
  </si>
  <si>
    <t>20190613 13:44:34</t>
  </si>
  <si>
    <t>13:44:34</t>
  </si>
  <si>
    <t>20190613 13:44:36</t>
  </si>
  <si>
    <t>13:44:36</t>
  </si>
  <si>
    <t>20190613 13:44:38</t>
  </si>
  <si>
    <t>13:44:38</t>
  </si>
  <si>
    <t>20190613 13:44:40</t>
  </si>
  <si>
    <t>13:44:40</t>
  </si>
  <si>
    <t>20190613 13:44:42</t>
  </si>
  <si>
    <t>13:44:42</t>
  </si>
  <si>
    <t>20190613 13:44:44</t>
  </si>
  <si>
    <t>13:44:44</t>
  </si>
  <si>
    <t>20190613 13:44:46</t>
  </si>
  <si>
    <t>13:44:46</t>
  </si>
  <si>
    <t>20190613 13:44:48</t>
  </si>
  <si>
    <t>13:44:48</t>
  </si>
  <si>
    <t>20190613 13:44:50</t>
  </si>
  <si>
    <t>13:44:50</t>
  </si>
  <si>
    <t>20190613 13:44:52</t>
  </si>
  <si>
    <t>13:44:52</t>
  </si>
  <si>
    <t>20190613 13:44:54</t>
  </si>
  <si>
    <t>13:44:54</t>
  </si>
  <si>
    <t>20190613 13:44:56</t>
  </si>
  <si>
    <t>13:44:56</t>
  </si>
  <si>
    <t>20190613 13:44:58</t>
  </si>
  <si>
    <t>13:44:58</t>
  </si>
  <si>
    <t>20190613 13:45:00</t>
  </si>
  <si>
    <t>13:45:00</t>
  </si>
  <si>
    <t>20190613 13:45:02</t>
  </si>
  <si>
    <t>13:45:02</t>
  </si>
  <si>
    <t>20190613 13:45:04</t>
  </si>
  <si>
    <t>13:45:04</t>
  </si>
  <si>
    <t>20190613 13:45:06</t>
  </si>
  <si>
    <t>13:45:06</t>
  </si>
  <si>
    <t>20190613 13:45:08</t>
  </si>
  <si>
    <t>13:45:08</t>
  </si>
  <si>
    <t>20190613 13:45:10</t>
  </si>
  <si>
    <t>13:45:10</t>
  </si>
  <si>
    <t>20190613 13:45:12</t>
  </si>
  <si>
    <t>13:45:12</t>
  </si>
  <si>
    <t>20190613 13:45:14</t>
  </si>
  <si>
    <t>13:45:14</t>
  </si>
  <si>
    <t>20190613 13:45:16</t>
  </si>
  <si>
    <t>13:45:16</t>
  </si>
  <si>
    <t>20190613 13:45:18</t>
  </si>
  <si>
    <t>13:45:18</t>
  </si>
  <si>
    <t>20190613 13:45:20</t>
  </si>
  <si>
    <t>13:45:20</t>
  </si>
  <si>
    <t>20190613 13:45:22</t>
  </si>
  <si>
    <t>13:45:22</t>
  </si>
  <si>
    <t>20190613 13:45:24</t>
  </si>
  <si>
    <t>13:45:24</t>
  </si>
  <si>
    <t>20190613 13:45:26</t>
  </si>
  <si>
    <t>13:45:26</t>
  </si>
  <si>
    <t>20190613 13:45:28</t>
  </si>
  <si>
    <t>13:45:28</t>
  </si>
  <si>
    <t>20190613 13:45:30</t>
  </si>
  <si>
    <t>13:45:30</t>
  </si>
  <si>
    <t>20190613 13:45:32</t>
  </si>
  <si>
    <t>13:45:32</t>
  </si>
  <si>
    <t>20190613 13:45:34</t>
  </si>
  <si>
    <t>13:45:34</t>
  </si>
  <si>
    <t>20190613 13:45:36</t>
  </si>
  <si>
    <t>13:45:36</t>
  </si>
  <si>
    <t>20190613 13:45:38</t>
  </si>
  <si>
    <t>13:45:38</t>
  </si>
  <si>
    <t>20190613 13:45:40</t>
  </si>
  <si>
    <t>13:45:40</t>
  </si>
  <si>
    <t>20190613 13:45:42</t>
  </si>
  <si>
    <t>13:45:42</t>
  </si>
  <si>
    <t>20190613 13:45:44</t>
  </si>
  <si>
    <t>13:45:44</t>
  </si>
  <si>
    <t>20190613 13:45:46</t>
  </si>
  <si>
    <t>13:45:46</t>
  </si>
  <si>
    <t>20190613 13:45:48</t>
  </si>
  <si>
    <t>13:45:48</t>
  </si>
  <si>
    <t>20190613 13:45:50</t>
  </si>
  <si>
    <t>13:45:50</t>
  </si>
  <si>
    <t>20190613 13:45:52</t>
  </si>
  <si>
    <t>13:45:52</t>
  </si>
  <si>
    <t>20190613 13:45:54</t>
  </si>
  <si>
    <t>13:45:54</t>
  </si>
  <si>
    <t>20190613 13:45:56</t>
  </si>
  <si>
    <t>13:45:56</t>
  </si>
  <si>
    <t>20190613 13:45:58</t>
  </si>
  <si>
    <t>13:45:58</t>
  </si>
  <si>
    <t>20190613 13:46:00</t>
  </si>
  <si>
    <t>13:46:00</t>
  </si>
  <si>
    <t>20190613 13:46:02</t>
  </si>
  <si>
    <t>13:46:02</t>
  </si>
  <si>
    <t>20190613 13:46:04</t>
  </si>
  <si>
    <t>13:46:04</t>
  </si>
  <si>
    <t>20190613 13:46:06</t>
  </si>
  <si>
    <t>13:46:06</t>
  </si>
  <si>
    <t>20190613 13:46:08</t>
  </si>
  <si>
    <t>13:46:08</t>
  </si>
  <si>
    <t>20190613 13:46:10</t>
  </si>
  <si>
    <t>13:46:10</t>
  </si>
  <si>
    <t>20190613 13:46:12</t>
  </si>
  <si>
    <t>13:46:12</t>
  </si>
  <si>
    <t>20190613 13:46:14</t>
  </si>
  <si>
    <t>13:46:14</t>
  </si>
  <si>
    <t>20190613 13:46:16</t>
  </si>
  <si>
    <t>13:46:16</t>
  </si>
  <si>
    <t>20190613 13:46:18</t>
  </si>
  <si>
    <t>13:46:18</t>
  </si>
  <si>
    <t>20190613 13:46:20</t>
  </si>
  <si>
    <t>13:46:20</t>
  </si>
  <si>
    <t>20190613 13:46:22</t>
  </si>
  <si>
    <t>13:46:22</t>
  </si>
  <si>
    <t>20190613 13:46:24</t>
  </si>
  <si>
    <t>13:46:24</t>
  </si>
  <si>
    <t>20190613 13:46:26</t>
  </si>
  <si>
    <t>13:46:26</t>
  </si>
  <si>
    <t>20190613 13:46:28</t>
  </si>
  <si>
    <t>13:46:28</t>
  </si>
  <si>
    <t>20190613 13:46:30</t>
  </si>
  <si>
    <t>13:46:30</t>
  </si>
  <si>
    <t>20190613 13:46:32</t>
  </si>
  <si>
    <t>13:46:32</t>
  </si>
  <si>
    <t>20190613 13:46:34</t>
  </si>
  <si>
    <t>13:46:34</t>
  </si>
  <si>
    <t>20190613 13:46:36</t>
  </si>
  <si>
    <t>13:46:36</t>
  </si>
  <si>
    <t>20190613 13:46:38</t>
  </si>
  <si>
    <t>13:46:38</t>
  </si>
  <si>
    <t>20190613 13:46:40</t>
  </si>
  <si>
    <t>13:46:40</t>
  </si>
  <si>
    <t>20190613 13:46:42</t>
  </si>
  <si>
    <t>13:46:42</t>
  </si>
  <si>
    <t>20190613 13:46:44</t>
  </si>
  <si>
    <t>13:46:44</t>
  </si>
  <si>
    <t>20190613 13:46:46</t>
  </si>
  <si>
    <t>13:46:46</t>
  </si>
  <si>
    <t>20190613 13:46:48</t>
  </si>
  <si>
    <t>13:46:48</t>
  </si>
  <si>
    <t>20190613 13:46:50</t>
  </si>
  <si>
    <t>13:46:50</t>
  </si>
  <si>
    <t>20190613 13:46:52</t>
  </si>
  <si>
    <t>13:46:52</t>
  </si>
  <si>
    <t>20190613 13:46:54</t>
  </si>
  <si>
    <t>13:46:54</t>
  </si>
  <si>
    <t>20190613 13:46:56</t>
  </si>
  <si>
    <t>13:46:56</t>
  </si>
  <si>
    <t>20190613 13:46:58</t>
  </si>
  <si>
    <t>13:46:58</t>
  </si>
  <si>
    <t>20190613 13:47:00</t>
  </si>
  <si>
    <t>13:47:00</t>
  </si>
  <si>
    <t>20190613 13:47:02</t>
  </si>
  <si>
    <t>13:47:02</t>
  </si>
  <si>
    <t>20190613 13:47:04</t>
  </si>
  <si>
    <t>13:47:04</t>
  </si>
  <si>
    <t>20190613 13:47:06</t>
  </si>
  <si>
    <t>13:47:06</t>
  </si>
  <si>
    <t>20190613 13:47:08</t>
  </si>
  <si>
    <t>13:47:08</t>
  </si>
  <si>
    <t>20190613 13:47:10</t>
  </si>
  <si>
    <t>13:47:10</t>
  </si>
  <si>
    <t>20190613 13:47:12</t>
  </si>
  <si>
    <t>13:47:12</t>
  </si>
  <si>
    <t>20190613 13:47:14</t>
  </si>
  <si>
    <t>13:47:14</t>
  </si>
  <si>
    <t>20190613 13:47:16</t>
  </si>
  <si>
    <t>13:47:16</t>
  </si>
  <si>
    <t>20190613 13:47:18</t>
  </si>
  <si>
    <t>13:47:18</t>
  </si>
  <si>
    <t>20190613 13:47:20</t>
  </si>
  <si>
    <t>13:47:20</t>
  </si>
  <si>
    <t>20190613 13:47:22</t>
  </si>
  <si>
    <t>13:47:22</t>
  </si>
  <si>
    <t>20190613 13:47:24</t>
  </si>
  <si>
    <t>13:47:24</t>
  </si>
  <si>
    <t>20190613 13:47:26</t>
  </si>
  <si>
    <t>13:47:26</t>
  </si>
  <si>
    <t>20190613 13:47:28</t>
  </si>
  <si>
    <t>13:47:28</t>
  </si>
  <si>
    <t>20190613 13:47:30</t>
  </si>
  <si>
    <t>13:47:30</t>
  </si>
  <si>
    <t>20190613 13:47:32</t>
  </si>
  <si>
    <t>13:47:32</t>
  </si>
  <si>
    <t>20190613 13:47:34</t>
  </si>
  <si>
    <t>13:47:34</t>
  </si>
  <si>
    <t>20190613 13:47:36</t>
  </si>
  <si>
    <t>13:47:36</t>
  </si>
  <si>
    <t>20190613 13:47:38</t>
  </si>
  <si>
    <t>13:47:38</t>
  </si>
  <si>
    <t>20190613 13:47:40</t>
  </si>
  <si>
    <t>13:47:40</t>
  </si>
  <si>
    <t>20190613 13:47:42</t>
  </si>
  <si>
    <t>13:47:42</t>
  </si>
  <si>
    <t>20190613 13:47:44</t>
  </si>
  <si>
    <t>13:47:44</t>
  </si>
  <si>
    <t>20190613 13:47:46</t>
  </si>
  <si>
    <t>13:47:46</t>
  </si>
  <si>
    <t>20190613 13:47:48</t>
  </si>
  <si>
    <t>13:47:48</t>
  </si>
  <si>
    <t>20190613 13:47:50</t>
  </si>
  <si>
    <t>13:47:50</t>
  </si>
  <si>
    <t>20190613 13:47:52</t>
  </si>
  <si>
    <t>13:47:52</t>
  </si>
  <si>
    <t>20190613 13:47:54</t>
  </si>
  <si>
    <t>13:47:54</t>
  </si>
  <si>
    <t>20190613 13:47:56</t>
  </si>
  <si>
    <t>13:47:56</t>
  </si>
  <si>
    <t>20190613 13:47:58</t>
  </si>
  <si>
    <t>13:47:58</t>
  </si>
  <si>
    <t>20190613 13:48:00</t>
  </si>
  <si>
    <t>13:48:00</t>
  </si>
  <si>
    <t>20190613 13:48:02</t>
  </si>
  <si>
    <t>13:48:02</t>
  </si>
  <si>
    <t>20190613 13:48:04</t>
  </si>
  <si>
    <t>13:48:04</t>
  </si>
  <si>
    <t>20190613 13:48:06</t>
  </si>
  <si>
    <t>13:48:06</t>
  </si>
  <si>
    <t>20190613 13:48:08</t>
  </si>
  <si>
    <t>13:48:08</t>
  </si>
  <si>
    <t>20190613 13:48:10</t>
  </si>
  <si>
    <t>13:48:10</t>
  </si>
  <si>
    <t>20190613 13:48:12</t>
  </si>
  <si>
    <t>13:48:12</t>
  </si>
  <si>
    <t>20190613 13:48:14</t>
  </si>
  <si>
    <t>13:48:14</t>
  </si>
  <si>
    <t>20190613 13:48:16</t>
  </si>
  <si>
    <t>13:48:16</t>
  </si>
  <si>
    <t>20190613 13:48:18</t>
  </si>
  <si>
    <t>13:48:18</t>
  </si>
  <si>
    <t>20190613 13:48:20</t>
  </si>
  <si>
    <t>13:48:20</t>
  </si>
  <si>
    <t>20190613 13:48:22</t>
  </si>
  <si>
    <t>13:48:22</t>
  </si>
  <si>
    <t>20190613 13:48:24</t>
  </si>
  <si>
    <t>13:48:24</t>
  </si>
  <si>
    <t>20190613 13:48:26</t>
  </si>
  <si>
    <t>13:48:26</t>
  </si>
  <si>
    <t>20190613 13:48:28</t>
  </si>
  <si>
    <t>13:48:28</t>
  </si>
  <si>
    <t>20190613 13:48:30</t>
  </si>
  <si>
    <t>13:48:30</t>
  </si>
  <si>
    <t>20190613 13:48:32</t>
  </si>
  <si>
    <t>13:48:32</t>
  </si>
  <si>
    <t>20190613 13:48:34</t>
  </si>
  <si>
    <t>13:48:34</t>
  </si>
  <si>
    <t>20190613 13:48:36</t>
  </si>
  <si>
    <t>13:48:36</t>
  </si>
  <si>
    <t>20190613 13:48:38</t>
  </si>
  <si>
    <t>13:48:38</t>
  </si>
  <si>
    <t>20190613 13:48:40</t>
  </si>
  <si>
    <t>13:48:40</t>
  </si>
  <si>
    <t>20190613 13:48:42</t>
  </si>
  <si>
    <t>13:48:42</t>
  </si>
  <si>
    <t>20190613 13:48:44</t>
  </si>
  <si>
    <t>13:48:44</t>
  </si>
  <si>
    <t>20190613 13:48:46</t>
  </si>
  <si>
    <t>13:48:46</t>
  </si>
  <si>
    <t>20190613 13:48:48</t>
  </si>
  <si>
    <t>13:48:48</t>
  </si>
  <si>
    <t>20190613 13:48:50</t>
  </si>
  <si>
    <t>13:48:50</t>
  </si>
  <si>
    <t>20190613 13:48:52</t>
  </si>
  <si>
    <t>13:48:52</t>
  </si>
  <si>
    <t>20190613 13:48:54</t>
  </si>
  <si>
    <t>13:48:54</t>
  </si>
  <si>
    <t>20190613 13:48:56</t>
  </si>
  <si>
    <t>13:48:56</t>
  </si>
  <si>
    <t>20190613 13:48:58</t>
  </si>
  <si>
    <t>13:48:58</t>
  </si>
  <si>
    <t>20190613 13:49:00</t>
  </si>
  <si>
    <t>13:49:00</t>
  </si>
  <si>
    <t>20190613 13:49:02</t>
  </si>
  <si>
    <t>13:49:02</t>
  </si>
  <si>
    <t>20190613 13:49:04</t>
  </si>
  <si>
    <t>13:49:04</t>
  </si>
  <si>
    <t>20190613 13:49:06</t>
  </si>
  <si>
    <t>13:49:06</t>
  </si>
  <si>
    <t>20190613 13:49:08</t>
  </si>
  <si>
    <t>13:49:08</t>
  </si>
  <si>
    <t>20190613 13:49:10</t>
  </si>
  <si>
    <t>13:49:10</t>
  </si>
  <si>
    <t>20190613 13:49:12</t>
  </si>
  <si>
    <t>13:49:12</t>
  </si>
  <si>
    <t>20190613 13:49:14</t>
  </si>
  <si>
    <t>13:49:14</t>
  </si>
  <si>
    <t>20190613 13:49:16</t>
  </si>
  <si>
    <t>13:49:16</t>
  </si>
  <si>
    <t>20190613 13:49:18</t>
  </si>
  <si>
    <t>13:49:18</t>
  </si>
  <si>
    <t>20190613 13:49:20</t>
  </si>
  <si>
    <t>13:49:20</t>
  </si>
  <si>
    <t>20190613 13:49:22</t>
  </si>
  <si>
    <t>13:49:22</t>
  </si>
  <si>
    <t>20190613 13:49:24</t>
  </si>
  <si>
    <t>13:49:24</t>
  </si>
  <si>
    <t>20190613 13:49:26</t>
  </si>
  <si>
    <t>13:49:26</t>
  </si>
  <si>
    <t>20190613 13:49:28</t>
  </si>
  <si>
    <t>13:49:28</t>
  </si>
  <si>
    <t>20190613 13:49:30</t>
  </si>
  <si>
    <t>13:49:30</t>
  </si>
  <si>
    <t>20190613 13:49:32</t>
  </si>
  <si>
    <t>13:49:32</t>
  </si>
  <si>
    <t>20190613 13:49:34</t>
  </si>
  <si>
    <t>13:49:34</t>
  </si>
  <si>
    <t>20190613 13:49:36</t>
  </si>
  <si>
    <t>13:49:36</t>
  </si>
  <si>
    <t>20190613 13:49:38</t>
  </si>
  <si>
    <t>13:49:38</t>
  </si>
  <si>
    <t>20190613 13:49:40</t>
  </si>
  <si>
    <t>13:49:40</t>
  </si>
  <si>
    <t>20190613 13:49:42</t>
  </si>
  <si>
    <t>13:49:42</t>
  </si>
  <si>
    <t>20190613 13:49:44</t>
  </si>
  <si>
    <t>13:49:44</t>
  </si>
  <si>
    <t>20190613 13:49:46</t>
  </si>
  <si>
    <t>13:49:46</t>
  </si>
  <si>
    <t>20190613 13:49:48</t>
  </si>
  <si>
    <t>13:49:48</t>
  </si>
  <si>
    <t>20190613 13:49:50</t>
  </si>
  <si>
    <t>13:49:50</t>
  </si>
  <si>
    <t>20190613 13:49:52</t>
  </si>
  <si>
    <t>13:49:52</t>
  </si>
  <si>
    <t>20190613 13:49:54</t>
  </si>
  <si>
    <t>13:49:54</t>
  </si>
  <si>
    <t>20190613 13:49:56</t>
  </si>
  <si>
    <t>13:49:56</t>
  </si>
  <si>
    <t>20190613 13:49:58</t>
  </si>
  <si>
    <t>13:49:58</t>
  </si>
  <si>
    <t>20190613 13:50:00</t>
  </si>
  <si>
    <t>13:50:00</t>
  </si>
  <si>
    <t>20190613 13:50:02</t>
  </si>
  <si>
    <t>13:50:02</t>
  </si>
  <si>
    <t>20190613 13:50:04</t>
  </si>
  <si>
    <t>13:50:04</t>
  </si>
  <si>
    <t>20190613 13:50:06</t>
  </si>
  <si>
    <t>13:50:06</t>
  </si>
  <si>
    <t>20190613 13:50:08</t>
  </si>
  <si>
    <t>13:50:08</t>
  </si>
  <si>
    <t>20190613 13:50:10</t>
  </si>
  <si>
    <t>13:50:10</t>
  </si>
  <si>
    <t>20190613 13:50:12</t>
  </si>
  <si>
    <t>13:50:12</t>
  </si>
  <si>
    <t>20190613 13:50:14</t>
  </si>
  <si>
    <t>13:50:14</t>
  </si>
  <si>
    <t>20190613 13:50:16</t>
  </si>
  <si>
    <t>13:50:16</t>
  </si>
  <si>
    <t>20190613 13:50:18</t>
  </si>
  <si>
    <t>13:50:18</t>
  </si>
  <si>
    <t>20190613 13:50:20</t>
  </si>
  <si>
    <t>13:50:20</t>
  </si>
  <si>
    <t>20190613 13:50:22</t>
  </si>
  <si>
    <t>13:50:22</t>
  </si>
  <si>
    <t>20190613 13:50:24</t>
  </si>
  <si>
    <t>13:50:24</t>
  </si>
  <si>
    <t>20190613 13:50:26</t>
  </si>
  <si>
    <t>13:50:26</t>
  </si>
  <si>
    <t>20190613 13:50:28</t>
  </si>
  <si>
    <t>13:50:28</t>
  </si>
  <si>
    <t>20190613 13:50:30</t>
  </si>
  <si>
    <t>13:50:30</t>
  </si>
  <si>
    <t>20190613 13:50:32</t>
  </si>
  <si>
    <t>13:50:32</t>
  </si>
  <si>
    <t>20190613 13:50:34</t>
  </si>
  <si>
    <t>13:50:34</t>
  </si>
  <si>
    <t>20190613 13:50:36</t>
  </si>
  <si>
    <t>13:50:36</t>
  </si>
  <si>
    <t>20190613 13:50:38</t>
  </si>
  <si>
    <t>13:50:38</t>
  </si>
  <si>
    <t>20190613 13:50:40</t>
  </si>
  <si>
    <t>13:50:40</t>
  </si>
  <si>
    <t>20190613 13:50:42</t>
  </si>
  <si>
    <t>13:50:42</t>
  </si>
  <si>
    <t>20190613 13:50:44</t>
  </si>
  <si>
    <t>13:50:44</t>
  </si>
  <si>
    <t>20190613 13:50:46</t>
  </si>
  <si>
    <t>13:50:46</t>
  </si>
  <si>
    <t>20190613 13:50:48</t>
  </si>
  <si>
    <t>13:50:48</t>
  </si>
  <si>
    <t>20190613 13:50:50</t>
  </si>
  <si>
    <t>13:50:50</t>
  </si>
  <si>
    <t>20190613 13:50:52</t>
  </si>
  <si>
    <t>13:50:52</t>
  </si>
  <si>
    <t>20190613 13:50:54</t>
  </si>
  <si>
    <t>13:50:54</t>
  </si>
  <si>
    <t>20190613 13:50:56</t>
  </si>
  <si>
    <t>13:50:56</t>
  </si>
  <si>
    <t>20190613 13:50:58</t>
  </si>
  <si>
    <t>13:50:58</t>
  </si>
  <si>
    <t>20190613 13:51:00</t>
  </si>
  <si>
    <t>13:51:00</t>
  </si>
  <si>
    <t>20190613 13:51:02</t>
  </si>
  <si>
    <t>13:51:02</t>
  </si>
  <si>
    <t>20190613 13:51:04</t>
  </si>
  <si>
    <t>13:51:04</t>
  </si>
  <si>
    <t>20190613 13:51:06</t>
  </si>
  <si>
    <t>13:51:06</t>
  </si>
  <si>
    <t>20190613 13:51:08</t>
  </si>
  <si>
    <t>13:51:08</t>
  </si>
  <si>
    <t>20190613 13:51:10</t>
  </si>
  <si>
    <t>13:51:10</t>
  </si>
  <si>
    <t>20190613 13:51:12</t>
  </si>
  <si>
    <t>13:51:12</t>
  </si>
  <si>
    <t>20190613 13:51:14</t>
  </si>
  <si>
    <t>13:51:14</t>
  </si>
  <si>
    <t>20190613 13:51:16</t>
  </si>
  <si>
    <t>13:51:16</t>
  </si>
  <si>
    <t>20190613 13:51:18</t>
  </si>
  <si>
    <t>13:51:18</t>
  </si>
  <si>
    <t>20190613 13:51:20</t>
  </si>
  <si>
    <t>13:51:20</t>
  </si>
  <si>
    <t>20190613 13:51:22</t>
  </si>
  <si>
    <t>13:51:22</t>
  </si>
  <si>
    <t>20190613 13:51:24</t>
  </si>
  <si>
    <t>13:51:24</t>
  </si>
  <si>
    <t>20190613 13:51:26</t>
  </si>
  <si>
    <t>13:51:26</t>
  </si>
  <si>
    <t>20190613 13:51:28</t>
  </si>
  <si>
    <t>13:51:28</t>
  </si>
  <si>
    <t>20190613 13:51:30</t>
  </si>
  <si>
    <t>13:51:30</t>
  </si>
  <si>
    <t>20190613 13:51:32</t>
  </si>
  <si>
    <t>13:51:32</t>
  </si>
  <si>
    <t>20190613 13:51:34</t>
  </si>
  <si>
    <t>13:51:34</t>
  </si>
  <si>
    <t>20190613 13:51:36</t>
  </si>
  <si>
    <t>13:51:36</t>
  </si>
  <si>
    <t>20190613 13:51:38</t>
  </si>
  <si>
    <t>13:51:38</t>
  </si>
  <si>
    <t>20190613 13:51:40</t>
  </si>
  <si>
    <t>13:51:40</t>
  </si>
  <si>
    <t>20190613 13:51:42</t>
  </si>
  <si>
    <t>13:51:42</t>
  </si>
  <si>
    <t>20190613 13:51:44</t>
  </si>
  <si>
    <t>13:51:44</t>
  </si>
  <si>
    <t>20190613 13:51:46</t>
  </si>
  <si>
    <t>13:51:46</t>
  </si>
  <si>
    <t>20190613 13:51:48</t>
  </si>
  <si>
    <t>13:51:48</t>
  </si>
  <si>
    <t>20190613 13:51:50</t>
  </si>
  <si>
    <t>13:51:50</t>
  </si>
  <si>
    <t>20190613 13:51:52</t>
  </si>
  <si>
    <t>13:51:52</t>
  </si>
  <si>
    <t>20190613 13:51:54</t>
  </si>
  <si>
    <t>13:51:54</t>
  </si>
  <si>
    <t>20190613 13:51:56</t>
  </si>
  <si>
    <t>13:51:56</t>
  </si>
  <si>
    <t>20190613 13:51:58</t>
  </si>
  <si>
    <t>13:51:58</t>
  </si>
  <si>
    <t>20190613 13:52:00</t>
  </si>
  <si>
    <t>13:52:00</t>
  </si>
  <si>
    <t>20190613 13:52:02</t>
  </si>
  <si>
    <t>13:52:02</t>
  </si>
  <si>
    <t>20190613 13:52:04</t>
  </si>
  <si>
    <t>13:52:04</t>
  </si>
  <si>
    <t>20190613 13:52:06</t>
  </si>
  <si>
    <t>13:52:06</t>
  </si>
  <si>
    <t>20190613 13:52:08</t>
  </si>
  <si>
    <t>13:52:08</t>
  </si>
  <si>
    <t>20190613 13:52:10</t>
  </si>
  <si>
    <t>13:52:10</t>
  </si>
  <si>
    <t>20190613 13:52:12</t>
  </si>
  <si>
    <t>13:52:12</t>
  </si>
  <si>
    <t>20190613 13:52:14</t>
  </si>
  <si>
    <t>13:52:14</t>
  </si>
  <si>
    <t>20190613 13:52:16</t>
  </si>
  <si>
    <t>13:52:16</t>
  </si>
  <si>
    <t>20190613 13:52:18</t>
  </si>
  <si>
    <t>13:52:18</t>
  </si>
  <si>
    <t>20190613 13:52:20</t>
  </si>
  <si>
    <t>13:52:20</t>
  </si>
  <si>
    <t>20190613 13:52:22</t>
  </si>
  <si>
    <t>13:52:22</t>
  </si>
  <si>
    <t>20190613 13:52:24</t>
  </si>
  <si>
    <t>13:52:24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</si>
</sst>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51"/>
  <sheetViews>
    <sheetView tabSelected="1" workbookViewId="0"/>
  </sheetViews>
  <sheetFormatPr defaultRowHeight="15" x14ac:dyDescent="0.25"/>
  <sheetData>
    <row r="2" spans="1:130" x14ac:dyDescent="0.25">
      <c r="A2" t="s">
        <v>32</v>
      </c>
      <c r="B2" t="s">
        <v>33</v>
      </c>
      <c r="C2" t="s">
        <v>34</v>
      </c>
      <c r="D2" t="s">
        <v>35</v>
      </c>
    </row>
    <row r="3" spans="1:130" x14ac:dyDescent="0.25">
      <c r="B3">
        <v>4</v>
      </c>
      <c r="C3">
        <v>21</v>
      </c>
      <c r="D3" t="s">
        <v>15</v>
      </c>
    </row>
    <row r="4" spans="1:130" x14ac:dyDescent="0.25">
      <c r="A4" t="s">
        <v>36</v>
      </c>
      <c r="B4" t="s">
        <v>37</v>
      </c>
    </row>
    <row r="5" spans="1:130" x14ac:dyDescent="0.25">
      <c r="B5">
        <v>2</v>
      </c>
    </row>
    <row r="6" spans="1:130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0" x14ac:dyDescent="0.25">
      <c r="B7">
        <v>0</v>
      </c>
      <c r="C7">
        <v>0.5</v>
      </c>
      <c r="D7">
        <v>0.5</v>
      </c>
      <c r="E7">
        <v>0</v>
      </c>
    </row>
    <row r="8" spans="1:130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0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0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0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30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0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0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87</v>
      </c>
      <c r="DE14" t="s">
        <v>87</v>
      </c>
      <c r="DF14" t="s">
        <v>87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  <c r="DU14" t="s">
        <v>88</v>
      </c>
      <c r="DV14" t="s">
        <v>88</v>
      </c>
      <c r="DW14" t="s">
        <v>88</v>
      </c>
      <c r="DX14" t="s">
        <v>88</v>
      </c>
      <c r="DY14" t="s">
        <v>88</v>
      </c>
      <c r="DZ14" t="s">
        <v>88</v>
      </c>
    </row>
    <row r="15" spans="1:130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90</v>
      </c>
      <c r="BQ15" t="s">
        <v>93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</row>
    <row r="16" spans="1:130" x14ac:dyDescent="0.25">
      <c r="B16" t="s">
        <v>215</v>
      </c>
      <c r="C16" t="s">
        <v>215</v>
      </c>
      <c r="G16" t="s">
        <v>215</v>
      </c>
      <c r="H16" t="s">
        <v>216</v>
      </c>
      <c r="I16" t="s">
        <v>217</v>
      </c>
      <c r="J16" t="s">
        <v>218</v>
      </c>
      <c r="K16" t="s">
        <v>218</v>
      </c>
      <c r="L16" t="s">
        <v>137</v>
      </c>
      <c r="M16" t="s">
        <v>137</v>
      </c>
      <c r="N16" t="s">
        <v>216</v>
      </c>
      <c r="O16" t="s">
        <v>216</v>
      </c>
      <c r="P16" t="s">
        <v>216</v>
      </c>
      <c r="Q16" t="s">
        <v>216</v>
      </c>
      <c r="R16" t="s">
        <v>219</v>
      </c>
      <c r="S16" t="s">
        <v>220</v>
      </c>
      <c r="T16" t="s">
        <v>220</v>
      </c>
      <c r="U16" t="s">
        <v>221</v>
      </c>
      <c r="V16" t="s">
        <v>222</v>
      </c>
      <c r="W16" t="s">
        <v>221</v>
      </c>
      <c r="X16" t="s">
        <v>221</v>
      </c>
      <c r="Y16" t="s">
        <v>221</v>
      </c>
      <c r="Z16" t="s">
        <v>219</v>
      </c>
      <c r="AA16" t="s">
        <v>219</v>
      </c>
      <c r="AB16" t="s">
        <v>219</v>
      </c>
      <c r="AC16" t="s">
        <v>219</v>
      </c>
      <c r="AG16" t="s">
        <v>223</v>
      </c>
      <c r="AH16" t="s">
        <v>222</v>
      </c>
      <c r="AJ16" t="s">
        <v>222</v>
      </c>
      <c r="AK16" t="s">
        <v>223</v>
      </c>
      <c r="AL16" t="s">
        <v>217</v>
      </c>
      <c r="AM16" t="s">
        <v>217</v>
      </c>
      <c r="AO16" t="s">
        <v>224</v>
      </c>
      <c r="AP16" t="s">
        <v>225</v>
      </c>
      <c r="AS16" t="s">
        <v>215</v>
      </c>
      <c r="AT16" t="s">
        <v>218</v>
      </c>
      <c r="AU16" t="s">
        <v>218</v>
      </c>
      <c r="AV16" t="s">
        <v>226</v>
      </c>
      <c r="AW16" t="s">
        <v>226</v>
      </c>
      <c r="AX16" t="s">
        <v>223</v>
      </c>
      <c r="AY16" t="s">
        <v>221</v>
      </c>
      <c r="AZ16" t="s">
        <v>221</v>
      </c>
      <c r="BA16" t="s">
        <v>220</v>
      </c>
      <c r="BB16" t="s">
        <v>220</v>
      </c>
      <c r="BC16" t="s">
        <v>220</v>
      </c>
      <c r="BD16" t="s">
        <v>220</v>
      </c>
      <c r="BE16" t="s">
        <v>220</v>
      </c>
      <c r="BF16" t="s">
        <v>227</v>
      </c>
      <c r="BG16" t="s">
        <v>217</v>
      </c>
      <c r="BH16" t="s">
        <v>217</v>
      </c>
      <c r="BI16" t="s">
        <v>217</v>
      </c>
      <c r="BN16" t="s">
        <v>220</v>
      </c>
      <c r="BP16" t="s">
        <v>228</v>
      </c>
      <c r="BS16" t="s">
        <v>229</v>
      </c>
      <c r="BT16" t="s">
        <v>230</v>
      </c>
      <c r="BU16" t="s">
        <v>229</v>
      </c>
      <c r="BV16" t="s">
        <v>230</v>
      </c>
      <c r="BW16" t="s">
        <v>222</v>
      </c>
      <c r="BX16" t="s">
        <v>222</v>
      </c>
      <c r="BY16" t="s">
        <v>217</v>
      </c>
      <c r="BZ16" t="s">
        <v>231</v>
      </c>
      <c r="CA16" t="s">
        <v>217</v>
      </c>
      <c r="CC16" t="s">
        <v>218</v>
      </c>
      <c r="CD16" t="s">
        <v>232</v>
      </c>
      <c r="CE16" t="s">
        <v>218</v>
      </c>
      <c r="CG16" t="s">
        <v>226</v>
      </c>
      <c r="CH16" t="s">
        <v>233</v>
      </c>
      <c r="CI16" t="s">
        <v>226</v>
      </c>
      <c r="CN16" t="s">
        <v>234</v>
      </c>
      <c r="CO16" t="s">
        <v>234</v>
      </c>
      <c r="CP16" t="s">
        <v>234</v>
      </c>
      <c r="CQ16" t="s">
        <v>234</v>
      </c>
      <c r="CR16" t="s">
        <v>234</v>
      </c>
      <c r="CS16" t="s">
        <v>234</v>
      </c>
      <c r="CT16" t="s">
        <v>234</v>
      </c>
      <c r="CU16" t="s">
        <v>234</v>
      </c>
      <c r="CV16" t="s">
        <v>234</v>
      </c>
      <c r="CW16" t="s">
        <v>234</v>
      </c>
      <c r="CX16" t="s">
        <v>234</v>
      </c>
      <c r="CY16" t="s">
        <v>234</v>
      </c>
      <c r="DF16" t="s">
        <v>234</v>
      </c>
      <c r="DG16" t="s">
        <v>222</v>
      </c>
      <c r="DH16" t="s">
        <v>222</v>
      </c>
      <c r="DI16" t="s">
        <v>229</v>
      </c>
      <c r="DJ16" t="s">
        <v>230</v>
      </c>
      <c r="DL16" t="s">
        <v>223</v>
      </c>
      <c r="DM16" t="s">
        <v>223</v>
      </c>
      <c r="DN16" t="s">
        <v>220</v>
      </c>
      <c r="DO16" t="s">
        <v>220</v>
      </c>
      <c r="DP16" t="s">
        <v>220</v>
      </c>
      <c r="DQ16" t="s">
        <v>220</v>
      </c>
      <c r="DR16" t="s">
        <v>220</v>
      </c>
      <c r="DS16" t="s">
        <v>222</v>
      </c>
      <c r="DT16" t="s">
        <v>222</v>
      </c>
      <c r="DU16" t="s">
        <v>222</v>
      </c>
      <c r="DV16" t="s">
        <v>220</v>
      </c>
      <c r="DW16" t="s">
        <v>218</v>
      </c>
      <c r="DX16" t="s">
        <v>226</v>
      </c>
      <c r="DY16" t="s">
        <v>222</v>
      </c>
      <c r="DZ16" t="s">
        <v>222</v>
      </c>
    </row>
    <row r="17" spans="1:130" x14ac:dyDescent="0.25">
      <c r="A17">
        <v>1</v>
      </c>
      <c r="B17">
        <v>1560447676</v>
      </c>
      <c r="C17">
        <v>0</v>
      </c>
      <c r="D17" t="s">
        <v>235</v>
      </c>
      <c r="E17" t="s">
        <v>236</v>
      </c>
      <c r="G17">
        <v>1560447668</v>
      </c>
      <c r="H17">
        <f t="shared" ref="H17:H80" si="0">AX17*AI17*(AV17-AW17)/(100*AP17*(1000-AI17*AV17))</f>
        <v>1.4753968555082507E-3</v>
      </c>
      <c r="I17">
        <f t="shared" ref="I17:I80" si="1">AX17*AI17*(AU17-AT17*(1000-AI17*AW17)/(1000-AI17*AV17))/(100*AP17)</f>
        <v>-0.83158350282755888</v>
      </c>
      <c r="J17">
        <f t="shared" ref="J17:J80" si="2">AT17 - IF(AI17&gt;1, I17*AP17*100/(AK17*BF17), 0)</f>
        <v>21.338803225806501</v>
      </c>
      <c r="K17">
        <f t="shared" ref="K17:K80" si="3">((Q17-H17/2)*J17-I17)/(Q17+H17/2)</f>
        <v>29.16843407033717</v>
      </c>
      <c r="L17">
        <f t="shared" ref="L17:L80" si="4">K17*(AY17+AZ17)/1000</f>
        <v>2.902527107899171</v>
      </c>
      <c r="M17">
        <f t="shared" ref="M17:M80" si="5">(AT17 - IF(AI17&gt;1, I17*AP17*100/(AK17*BF17), 0))*(AY17+AZ17)/1000</f>
        <v>2.1234069221431362</v>
      </c>
      <c r="N17">
        <f t="shared" ref="N17:N80" si="6">2/((1/P17-1/O17)+SIGN(P17)*SQRT((1/P17-1/O17)*(1/P17-1/O17) + 4*AQ17/((AQ17+1)*(AQ17+1))*(2*1/P17*1/O17-1/O17*1/O17)))</f>
        <v>0.16617099984797251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0.16169288836012122</v>
      </c>
      <c r="Q17">
        <f t="shared" ref="Q17:Q80" si="9">1/((AQ17+1)/(N17/1.6)+1/(O17/1.37)) + AQ17/((AQ17+1)/(N17/1.6) + AQ17/(O17/1.37))</f>
        <v>0.10145106570878229</v>
      </c>
      <c r="R17">
        <f t="shared" ref="R17:R80" si="10">(AM17*AO17)</f>
        <v>215.02218525203529</v>
      </c>
      <c r="S17">
        <f t="shared" ref="S17:S80" si="11">(BA17+(R17+2*0.95*0.0000000567*(((BA17+$B$7)+273)^4-(BA17+273)^4)-44100*H17)/(1.84*29.3*O17+8*0.95*0.0000000567*(BA17+273)^3))</f>
        <v>24.392874162390619</v>
      </c>
      <c r="T17">
        <f t="shared" ref="T17:T80" si="12">($C$7*BB17+$D$7*BC17+$E$7*S17)</f>
        <v>24.071403225806449</v>
      </c>
      <c r="U17">
        <f t="shared" ref="U17:U80" si="13">0.61365*EXP(17.502*T17/(240.97+T17))</f>
        <v>3.007844601607589</v>
      </c>
      <c r="V17">
        <f t="shared" ref="V17:V80" si="14">(W17/X17*100)</f>
        <v>72.945883521480653</v>
      </c>
      <c r="W17">
        <f t="shared" ref="W17:W80" si="15">AV17*(AY17+AZ17)/1000</f>
        <v>2.1232643993101319</v>
      </c>
      <c r="X17">
        <f t="shared" ref="X17:X80" si="16">0.61365*EXP(17.502*BA17/(240.97+BA17))</f>
        <v>2.910739162799894</v>
      </c>
      <c r="Y17">
        <f t="shared" ref="Y17:Y80" si="17">(U17-AV17*(AY17+AZ17)/1000)</f>
        <v>0.88458020229745715</v>
      </c>
      <c r="Z17">
        <f t="shared" ref="Z17:Z80" si="18">(-H17*44100)</f>
        <v>-65.065001327913862</v>
      </c>
      <c r="AA17">
        <f t="shared" ref="AA17:AA80" si="19">2*29.3*O17*0.92*(BA17-T17)</f>
        <v>-88.22333589677595</v>
      </c>
      <c r="AB17">
        <f t="shared" ref="AB17:AB80" si="20">2*0.95*0.0000000567*(((BA17+$B$7)+273)^4-(T17+273)^4)</f>
        <v>-6.1455339533998234</v>
      </c>
      <c r="AC17">
        <f t="shared" ref="AC17:AC80" si="21">R17+AB17+Z17+AA17</f>
        <v>55.588314073945639</v>
      </c>
      <c r="AD17">
        <v>0</v>
      </c>
      <c r="AE17">
        <v>0</v>
      </c>
      <c r="AF17">
        <v>3</v>
      </c>
      <c r="AG17">
        <v>15</v>
      </c>
      <c r="AH17">
        <v>2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MAX(0,($B$13+$C$13*BF17)/(1+$D$13*BF17)*AY17/(BA17+273)*$E$13)</f>
        <v>67845.52588286878</v>
      </c>
      <c r="AL17">
        <f t="shared" ref="AL17:AL80" si="25">$B$11*BG17+$C$11*BH17+$D$11*BI17</f>
        <v>1200.00322580645</v>
      </c>
      <c r="AM17">
        <f t="shared" ref="AM17:AM80" si="26">AL17*AN17</f>
        <v>963.36190199815007</v>
      </c>
      <c r="AN17">
        <f t="shared" ref="AN17:AN80" si="27">($B$11*$D$9+$C$11*$D$9+$D$11*(BJ17*$E$9+BK17*$F$9+BL17*$G$9+BM17*$H$9))/($B$11+$C$11+$D$11)</f>
        <v>0.80279942693548378</v>
      </c>
      <c r="AO17">
        <f t="shared" ref="AO17:AO80" si="28">($B$11*$K$9+$C$11*$K$9+$D$11*(BJ17*$L$9+BK17*$M$9+BL17*$N$9+BM17*$O$9))/($B$11+$C$11+$D$11)</f>
        <v>0.22319980145161292</v>
      </c>
      <c r="AP17">
        <v>10</v>
      </c>
      <c r="AQ17">
        <v>1</v>
      </c>
      <c r="AR17" t="s">
        <v>237</v>
      </c>
      <c r="AS17">
        <v>1560447668</v>
      </c>
      <c r="AT17">
        <v>21.338803225806501</v>
      </c>
      <c r="AU17">
        <v>20.0054870967742</v>
      </c>
      <c r="AV17">
        <v>21.337370967741901</v>
      </c>
      <c r="AW17">
        <v>18.9311774193548</v>
      </c>
      <c r="AX17">
        <v>600.08296774193605</v>
      </c>
      <c r="AY17">
        <v>99.408925806451606</v>
      </c>
      <c r="AZ17">
        <v>0.100259393548387</v>
      </c>
      <c r="BA17">
        <v>23.5259258064516</v>
      </c>
      <c r="BB17">
        <v>24.153022580645199</v>
      </c>
      <c r="BC17">
        <v>23.989783870967699</v>
      </c>
      <c r="BD17">
        <v>0</v>
      </c>
      <c r="BE17">
        <v>0</v>
      </c>
      <c r="BF17">
        <v>13001.0516129032</v>
      </c>
      <c r="BG17">
        <v>1042.3135483870999</v>
      </c>
      <c r="BH17">
        <v>7.2249609677419402</v>
      </c>
      <c r="BI17">
        <v>1200.00322580645</v>
      </c>
      <c r="BJ17">
        <v>0.32999529032258101</v>
      </c>
      <c r="BK17">
        <v>0.32999364516128998</v>
      </c>
      <c r="BL17">
        <v>0.32999499999999998</v>
      </c>
      <c r="BM17">
        <v>1.0016241935483901E-2</v>
      </c>
      <c r="BN17">
        <v>25.629058064516101</v>
      </c>
      <c r="BO17">
        <v>17743.206451612899</v>
      </c>
      <c r="BP17">
        <v>1560439127</v>
      </c>
      <c r="BQ17" t="s">
        <v>238</v>
      </c>
      <c r="BR17">
        <v>2</v>
      </c>
      <c r="BS17">
        <v>-0.51400000000000001</v>
      </c>
      <c r="BT17">
        <v>2.4E-2</v>
      </c>
      <c r="BU17">
        <v>400</v>
      </c>
      <c r="BV17">
        <v>19</v>
      </c>
      <c r="BW17">
        <v>0.04</v>
      </c>
      <c r="BX17">
        <v>0.04</v>
      </c>
      <c r="BY17">
        <v>-0.84266668435805603</v>
      </c>
      <c r="BZ17">
        <v>0.21730800929456801</v>
      </c>
      <c r="CA17">
        <v>2.8273834871990301E-2</v>
      </c>
      <c r="CB17">
        <v>1</v>
      </c>
      <c r="CC17">
        <v>1.3489897560975601</v>
      </c>
      <c r="CD17">
        <v>-0.351580975609742</v>
      </c>
      <c r="CE17">
        <v>4.6393397789740498E-2</v>
      </c>
      <c r="CF17">
        <v>1</v>
      </c>
      <c r="CG17">
        <v>2.4035641463414601</v>
      </c>
      <c r="CH17">
        <v>4.9055540069701697E-2</v>
      </c>
      <c r="CI17">
        <v>5.0438182282917096E-3</v>
      </c>
      <c r="CJ17">
        <v>1</v>
      </c>
      <c r="CK17">
        <v>3</v>
      </c>
      <c r="CL17">
        <v>3</v>
      </c>
      <c r="CM17" t="s">
        <v>239</v>
      </c>
      <c r="CN17">
        <v>1.8608100000000001</v>
      </c>
      <c r="CO17">
        <v>1.8577600000000001</v>
      </c>
      <c r="CP17">
        <v>1.8605</v>
      </c>
      <c r="CQ17">
        <v>1.8533299999999999</v>
      </c>
      <c r="CR17">
        <v>1.8518399999999999</v>
      </c>
      <c r="CS17">
        <v>1.8527199999999999</v>
      </c>
      <c r="CT17">
        <v>1.8563799999999999</v>
      </c>
      <c r="CU17">
        <v>1.86266</v>
      </c>
      <c r="CV17" t="s">
        <v>240</v>
      </c>
      <c r="CW17" t="s">
        <v>19</v>
      </c>
      <c r="CX17" t="s">
        <v>19</v>
      </c>
      <c r="CY17" t="s">
        <v>19</v>
      </c>
      <c r="CZ17" t="s">
        <v>241</v>
      </c>
      <c r="DA17" t="s">
        <v>242</v>
      </c>
      <c r="DB17" t="s">
        <v>243</v>
      </c>
      <c r="DC17" t="s">
        <v>243</v>
      </c>
      <c r="DD17" t="s">
        <v>243</v>
      </c>
      <c r="DE17" t="s">
        <v>243</v>
      </c>
      <c r="DF17">
        <v>0</v>
      </c>
      <c r="DG17">
        <v>100</v>
      </c>
      <c r="DH17">
        <v>100</v>
      </c>
      <c r="DI17">
        <v>-0.51400000000000001</v>
      </c>
      <c r="DJ17">
        <v>2.4E-2</v>
      </c>
      <c r="DK17">
        <v>3</v>
      </c>
      <c r="DL17">
        <v>608.55999999999995</v>
      </c>
      <c r="DM17">
        <v>283.86399999999998</v>
      </c>
      <c r="DN17">
        <v>22.999199999999998</v>
      </c>
      <c r="DO17">
        <v>25.212800000000001</v>
      </c>
      <c r="DP17">
        <v>29.9999</v>
      </c>
      <c r="DQ17">
        <v>25.297499999999999</v>
      </c>
      <c r="DR17">
        <v>25.308399999999999</v>
      </c>
      <c r="DS17">
        <v>3.9208500000000002</v>
      </c>
      <c r="DT17">
        <v>24.408200000000001</v>
      </c>
      <c r="DU17">
        <v>60.912199999999999</v>
      </c>
      <c r="DV17">
        <v>23</v>
      </c>
      <c r="DW17">
        <v>20</v>
      </c>
      <c r="DX17">
        <v>19</v>
      </c>
      <c r="DY17">
        <v>101.05500000000001</v>
      </c>
      <c r="DZ17">
        <v>105.027</v>
      </c>
    </row>
    <row r="18" spans="1:130" x14ac:dyDescent="0.25">
      <c r="A18">
        <v>2</v>
      </c>
      <c r="B18">
        <v>1560447678</v>
      </c>
      <c r="C18">
        <v>2</v>
      </c>
      <c r="D18" t="s">
        <v>244</v>
      </c>
      <c r="E18" t="s">
        <v>245</v>
      </c>
      <c r="G18">
        <v>1560447669.5483899</v>
      </c>
      <c r="H18">
        <f t="shared" si="0"/>
        <v>1.4757277399341702E-3</v>
      </c>
      <c r="I18">
        <f t="shared" si="1"/>
        <v>-0.83293641594475809</v>
      </c>
      <c r="J18">
        <f t="shared" si="2"/>
        <v>21.329064516129002</v>
      </c>
      <c r="K18">
        <f t="shared" si="3"/>
        <v>29.167126834731267</v>
      </c>
      <c r="L18">
        <f t="shared" si="4"/>
        <v>2.9024018481220177</v>
      </c>
      <c r="M18">
        <f t="shared" si="5"/>
        <v>2.1224413573918253</v>
      </c>
      <c r="N18">
        <f t="shared" si="6"/>
        <v>0.16627739349107984</v>
      </c>
      <c r="O18">
        <f t="shared" si="7"/>
        <v>3</v>
      </c>
      <c r="P18">
        <f t="shared" si="8"/>
        <v>0.1617936231671285</v>
      </c>
      <c r="Q18">
        <f t="shared" si="9"/>
        <v>0.10151451576081674</v>
      </c>
      <c r="R18">
        <f t="shared" si="10"/>
        <v>215.02196124279337</v>
      </c>
      <c r="S18">
        <f t="shared" si="11"/>
        <v>24.390750958187859</v>
      </c>
      <c r="T18">
        <f t="shared" si="12"/>
        <v>24.067666129032251</v>
      </c>
      <c r="U18">
        <f t="shared" si="13"/>
        <v>3.0071698089391994</v>
      </c>
      <c r="V18">
        <f t="shared" si="14"/>
        <v>72.943566325162607</v>
      </c>
      <c r="W18">
        <f t="shared" si="15"/>
        <v>2.1229360151633321</v>
      </c>
      <c r="X18">
        <f t="shared" si="16"/>
        <v>2.9103814388507687</v>
      </c>
      <c r="Y18">
        <f t="shared" si="17"/>
        <v>0.8842337937758673</v>
      </c>
      <c r="Z18">
        <f t="shared" si="18"/>
        <v>-65.079593331096902</v>
      </c>
      <c r="AA18">
        <f t="shared" si="19"/>
        <v>-87.948645561288174</v>
      </c>
      <c r="AB18">
        <f t="shared" si="20"/>
        <v>-6.1262204841202115</v>
      </c>
      <c r="AC18">
        <f t="shared" si="21"/>
        <v>55.86750186628808</v>
      </c>
      <c r="AD18">
        <v>0</v>
      </c>
      <c r="AE18">
        <v>0</v>
      </c>
      <c r="AF18">
        <v>3</v>
      </c>
      <c r="AG18">
        <v>15</v>
      </c>
      <c r="AH18">
        <v>3</v>
      </c>
      <c r="AI18">
        <f t="shared" si="22"/>
        <v>1</v>
      </c>
      <c r="AJ18">
        <f t="shared" si="23"/>
        <v>0</v>
      </c>
      <c r="AK18">
        <f t="shared" si="24"/>
        <v>67845.576674499651</v>
      </c>
      <c r="AL18">
        <f t="shared" si="25"/>
        <v>1200.0025806451599</v>
      </c>
      <c r="AM18">
        <f t="shared" si="26"/>
        <v>963.3613213532235</v>
      </c>
      <c r="AN18">
        <f t="shared" si="27"/>
        <v>0.80279937467741902</v>
      </c>
      <c r="AO18">
        <f t="shared" si="28"/>
        <v>0.22319970345161283</v>
      </c>
      <c r="AP18">
        <v>10</v>
      </c>
      <c r="AQ18">
        <v>1</v>
      </c>
      <c r="AR18" t="s">
        <v>237</v>
      </c>
      <c r="AS18">
        <v>1560447669.5483899</v>
      </c>
      <c r="AT18">
        <v>21.329064516129002</v>
      </c>
      <c r="AU18">
        <v>19.993474193548401</v>
      </c>
      <c r="AV18">
        <v>21.334035483870998</v>
      </c>
      <c r="AW18">
        <v>18.9272806451613</v>
      </c>
      <c r="AX18">
        <v>600.07961290322601</v>
      </c>
      <c r="AY18">
        <v>99.409135483870998</v>
      </c>
      <c r="AZ18">
        <v>0.10021504516129</v>
      </c>
      <c r="BA18">
        <v>23.5238870967742</v>
      </c>
      <c r="BB18">
        <v>24.146770967741901</v>
      </c>
      <c r="BC18">
        <v>23.9885612903226</v>
      </c>
      <c r="BD18">
        <v>0</v>
      </c>
      <c r="BE18">
        <v>0</v>
      </c>
      <c r="BF18">
        <v>13000.9322580645</v>
      </c>
      <c r="BG18">
        <v>1042.3070967741901</v>
      </c>
      <c r="BH18">
        <v>7.2329790322580703</v>
      </c>
      <c r="BI18">
        <v>1200.0025806451599</v>
      </c>
      <c r="BJ18">
        <v>0.32999632258064499</v>
      </c>
      <c r="BK18">
        <v>0.32999325806451602</v>
      </c>
      <c r="BL18">
        <v>0.32999419354838699</v>
      </c>
      <c r="BM18">
        <v>1.0016312903225799E-2</v>
      </c>
      <c r="BN18">
        <v>25.6102387096774</v>
      </c>
      <c r="BO18">
        <v>17743.206451612899</v>
      </c>
      <c r="BP18">
        <v>1560439127</v>
      </c>
      <c r="BQ18" t="s">
        <v>238</v>
      </c>
      <c r="BR18">
        <v>2</v>
      </c>
      <c r="BS18">
        <v>-0.51400000000000001</v>
      </c>
      <c r="BT18">
        <v>2.4E-2</v>
      </c>
      <c r="BU18">
        <v>400</v>
      </c>
      <c r="BV18">
        <v>19</v>
      </c>
      <c r="BW18">
        <v>0.04</v>
      </c>
      <c r="BX18">
        <v>0.04</v>
      </c>
      <c r="BY18">
        <v>-0.83833625365919495</v>
      </c>
      <c r="BZ18">
        <v>0.16638920213376299</v>
      </c>
      <c r="CA18">
        <v>2.6233690644109599E-2</v>
      </c>
      <c r="CB18">
        <v>1</v>
      </c>
      <c r="CC18">
        <v>1.3432897560975601</v>
      </c>
      <c r="CD18">
        <v>-0.25386815331009499</v>
      </c>
      <c r="CE18">
        <v>4.2880586231420201E-2</v>
      </c>
      <c r="CF18">
        <v>1</v>
      </c>
      <c r="CG18">
        <v>2.4046029268292699</v>
      </c>
      <c r="CH18">
        <v>4.2135888501738702E-2</v>
      </c>
      <c r="CI18">
        <v>4.6336043200349104E-3</v>
      </c>
      <c r="CJ18">
        <v>1</v>
      </c>
      <c r="CK18">
        <v>3</v>
      </c>
      <c r="CL18">
        <v>3</v>
      </c>
      <c r="CM18" t="s">
        <v>239</v>
      </c>
      <c r="CN18">
        <v>1.8608100000000001</v>
      </c>
      <c r="CO18">
        <v>1.8577600000000001</v>
      </c>
      <c r="CP18">
        <v>1.8605</v>
      </c>
      <c r="CQ18">
        <v>1.8533299999999999</v>
      </c>
      <c r="CR18">
        <v>1.8518399999999999</v>
      </c>
      <c r="CS18">
        <v>1.8527199999999999</v>
      </c>
      <c r="CT18">
        <v>1.85639</v>
      </c>
      <c r="CU18">
        <v>1.8626799999999999</v>
      </c>
      <c r="CV18" t="s">
        <v>240</v>
      </c>
      <c r="CW18" t="s">
        <v>19</v>
      </c>
      <c r="CX18" t="s">
        <v>19</v>
      </c>
      <c r="CY18" t="s">
        <v>19</v>
      </c>
      <c r="CZ18" t="s">
        <v>241</v>
      </c>
      <c r="DA18" t="s">
        <v>242</v>
      </c>
      <c r="DB18" t="s">
        <v>243</v>
      </c>
      <c r="DC18" t="s">
        <v>243</v>
      </c>
      <c r="DD18" t="s">
        <v>243</v>
      </c>
      <c r="DE18" t="s">
        <v>243</v>
      </c>
      <c r="DF18">
        <v>0</v>
      </c>
      <c r="DG18">
        <v>100</v>
      </c>
      <c r="DH18">
        <v>100</v>
      </c>
      <c r="DI18">
        <v>-0.51400000000000001</v>
      </c>
      <c r="DJ18">
        <v>2.4E-2</v>
      </c>
      <c r="DK18">
        <v>3</v>
      </c>
      <c r="DL18">
        <v>608.30700000000002</v>
      </c>
      <c r="DM18">
        <v>283.947</v>
      </c>
      <c r="DN18">
        <v>22.999300000000002</v>
      </c>
      <c r="DO18">
        <v>25.2118</v>
      </c>
      <c r="DP18">
        <v>29.9999</v>
      </c>
      <c r="DQ18">
        <v>25.297499999999999</v>
      </c>
      <c r="DR18">
        <v>25.307400000000001</v>
      </c>
      <c r="DS18">
        <v>3.9217200000000001</v>
      </c>
      <c r="DT18">
        <v>24.408200000000001</v>
      </c>
      <c r="DU18">
        <v>60.912199999999999</v>
      </c>
      <c r="DV18">
        <v>23</v>
      </c>
      <c r="DW18">
        <v>20</v>
      </c>
      <c r="DX18">
        <v>19</v>
      </c>
      <c r="DY18">
        <v>101.05500000000001</v>
      </c>
      <c r="DZ18">
        <v>105.02800000000001</v>
      </c>
    </row>
    <row r="19" spans="1:130" x14ac:dyDescent="0.25">
      <c r="A19">
        <v>3</v>
      </c>
      <c r="B19">
        <v>1560447680</v>
      </c>
      <c r="C19">
        <v>4</v>
      </c>
      <c r="D19" t="s">
        <v>246</v>
      </c>
      <c r="E19" t="s">
        <v>247</v>
      </c>
      <c r="G19">
        <v>1560447671.14516</v>
      </c>
      <c r="H19">
        <f t="shared" si="0"/>
        <v>1.4752055505024523E-3</v>
      </c>
      <c r="I19">
        <f t="shared" si="1"/>
        <v>-0.83330991213627603</v>
      </c>
      <c r="J19">
        <f t="shared" si="2"/>
        <v>21.3176290322581</v>
      </c>
      <c r="K19">
        <f t="shared" si="3"/>
        <v>29.159109943172947</v>
      </c>
      <c r="L19">
        <f t="shared" si="4"/>
        <v>2.901621140746693</v>
      </c>
      <c r="M19">
        <f t="shared" si="5"/>
        <v>2.1213158834801096</v>
      </c>
      <c r="N19">
        <f t="shared" si="6"/>
        <v>0.16628893921218538</v>
      </c>
      <c r="O19">
        <f t="shared" si="7"/>
        <v>3</v>
      </c>
      <c r="P19">
        <f t="shared" si="8"/>
        <v>0.16180455458848225</v>
      </c>
      <c r="Q19">
        <f t="shared" si="9"/>
        <v>0.10152140117745816</v>
      </c>
      <c r="R19">
        <f t="shared" si="10"/>
        <v>215.02195248506789</v>
      </c>
      <c r="S19">
        <f t="shared" si="11"/>
        <v>24.38943325699476</v>
      </c>
      <c r="T19">
        <f t="shared" si="12"/>
        <v>24.063882258064549</v>
      </c>
      <c r="U19">
        <f t="shared" si="13"/>
        <v>3.0064867052989244</v>
      </c>
      <c r="V19">
        <f t="shared" si="14"/>
        <v>72.938940163959174</v>
      </c>
      <c r="W19">
        <f t="shared" si="15"/>
        <v>2.1226156116336461</v>
      </c>
      <c r="X19">
        <f t="shared" si="16"/>
        <v>2.9101267537781963</v>
      </c>
      <c r="Y19">
        <f t="shared" si="17"/>
        <v>0.88387109366527827</v>
      </c>
      <c r="Z19">
        <f t="shared" si="18"/>
        <v>-65.056564777158144</v>
      </c>
      <c r="AA19">
        <f t="shared" si="19"/>
        <v>-87.571435470967842</v>
      </c>
      <c r="AB19">
        <f t="shared" si="20"/>
        <v>-6.0997837923814142</v>
      </c>
      <c r="AC19">
        <f t="shared" si="21"/>
        <v>56.294168444560498</v>
      </c>
      <c r="AD19">
        <v>0</v>
      </c>
      <c r="AE19">
        <v>0</v>
      </c>
      <c r="AF19">
        <v>3</v>
      </c>
      <c r="AG19">
        <v>15</v>
      </c>
      <c r="AH19">
        <v>2</v>
      </c>
      <c r="AI19">
        <f t="shared" si="22"/>
        <v>1</v>
      </c>
      <c r="AJ19">
        <f t="shared" si="23"/>
        <v>0</v>
      </c>
      <c r="AK19">
        <f t="shared" si="24"/>
        <v>67849.184845024283</v>
      </c>
      <c r="AL19">
        <f t="shared" si="25"/>
        <v>1200.0029032258101</v>
      </c>
      <c r="AM19">
        <f t="shared" si="26"/>
        <v>963.36167070808324</v>
      </c>
      <c r="AN19">
        <f t="shared" si="27"/>
        <v>0.80279944999999975</v>
      </c>
      <c r="AO19">
        <f t="shared" si="28"/>
        <v>0.22319961341935474</v>
      </c>
      <c r="AP19">
        <v>10</v>
      </c>
      <c r="AQ19">
        <v>1</v>
      </c>
      <c r="AR19" t="s">
        <v>237</v>
      </c>
      <c r="AS19">
        <v>1560447671.14516</v>
      </c>
      <c r="AT19">
        <v>21.3176290322581</v>
      </c>
      <c r="AU19">
        <v>19.981325806451601</v>
      </c>
      <c r="AV19">
        <v>21.330690322580601</v>
      </c>
      <c r="AW19">
        <v>18.924700000000001</v>
      </c>
      <c r="AX19">
        <v>600.05993548387096</v>
      </c>
      <c r="AY19">
        <v>99.409841935483897</v>
      </c>
      <c r="AZ19">
        <v>0.10009325806451599</v>
      </c>
      <c r="BA19">
        <v>23.522435483871</v>
      </c>
      <c r="BB19">
        <v>24.140841935483898</v>
      </c>
      <c r="BC19">
        <v>23.986922580645199</v>
      </c>
      <c r="BD19">
        <v>0</v>
      </c>
      <c r="BE19">
        <v>0</v>
      </c>
      <c r="BF19">
        <v>13001.5290322581</v>
      </c>
      <c r="BG19">
        <v>1042.30290322581</v>
      </c>
      <c r="BH19">
        <v>7.2435503225806501</v>
      </c>
      <c r="BI19">
        <v>1200.0029032258101</v>
      </c>
      <c r="BJ19">
        <v>0.32999767741935498</v>
      </c>
      <c r="BK19">
        <v>0.32999251612903202</v>
      </c>
      <c r="BL19">
        <v>0.32999351612903199</v>
      </c>
      <c r="BM19">
        <v>1.0016374193548399E-2</v>
      </c>
      <c r="BN19">
        <v>25.580664516129001</v>
      </c>
      <c r="BO19">
        <v>17743.222580645201</v>
      </c>
      <c r="BP19">
        <v>1560439127</v>
      </c>
      <c r="BQ19" t="s">
        <v>238</v>
      </c>
      <c r="BR19">
        <v>2</v>
      </c>
      <c r="BS19">
        <v>-0.51400000000000001</v>
      </c>
      <c r="BT19">
        <v>2.4E-2</v>
      </c>
      <c r="BU19">
        <v>400</v>
      </c>
      <c r="BV19">
        <v>19</v>
      </c>
      <c r="BW19">
        <v>0.04</v>
      </c>
      <c r="BX19">
        <v>0.04</v>
      </c>
      <c r="BY19">
        <v>-0.83533795671784095</v>
      </c>
      <c r="BZ19">
        <v>9.1288500140722303E-2</v>
      </c>
      <c r="CA19">
        <v>2.3557715654856499E-2</v>
      </c>
      <c r="CB19">
        <v>1</v>
      </c>
      <c r="CC19">
        <v>1.33843414634146</v>
      </c>
      <c r="CD19">
        <v>-0.138370452961737</v>
      </c>
      <c r="CE19">
        <v>3.8766944806589002E-2</v>
      </c>
      <c r="CF19">
        <v>1</v>
      </c>
      <c r="CG19">
        <v>2.40481317073171</v>
      </c>
      <c r="CH19">
        <v>1.54147735191663E-2</v>
      </c>
      <c r="CI19">
        <v>4.38476099358344E-3</v>
      </c>
      <c r="CJ19">
        <v>1</v>
      </c>
      <c r="CK19">
        <v>3</v>
      </c>
      <c r="CL19">
        <v>3</v>
      </c>
      <c r="CM19" t="s">
        <v>239</v>
      </c>
      <c r="CN19">
        <v>1.8608100000000001</v>
      </c>
      <c r="CO19">
        <v>1.8577600000000001</v>
      </c>
      <c r="CP19">
        <v>1.8605</v>
      </c>
      <c r="CQ19">
        <v>1.8533299999999999</v>
      </c>
      <c r="CR19">
        <v>1.8518399999999999</v>
      </c>
      <c r="CS19">
        <v>1.8527199999999999</v>
      </c>
      <c r="CT19">
        <v>1.85639</v>
      </c>
      <c r="CU19">
        <v>1.8626799999999999</v>
      </c>
      <c r="CV19" t="s">
        <v>240</v>
      </c>
      <c r="CW19" t="s">
        <v>19</v>
      </c>
      <c r="CX19" t="s">
        <v>19</v>
      </c>
      <c r="CY19" t="s">
        <v>19</v>
      </c>
      <c r="CZ19" t="s">
        <v>241</v>
      </c>
      <c r="DA19" t="s">
        <v>242</v>
      </c>
      <c r="DB19" t="s">
        <v>243</v>
      </c>
      <c r="DC19" t="s">
        <v>243</v>
      </c>
      <c r="DD19" t="s">
        <v>243</v>
      </c>
      <c r="DE19" t="s">
        <v>243</v>
      </c>
      <c r="DF19">
        <v>0</v>
      </c>
      <c r="DG19">
        <v>100</v>
      </c>
      <c r="DH19">
        <v>100</v>
      </c>
      <c r="DI19">
        <v>-0.51400000000000001</v>
      </c>
      <c r="DJ19">
        <v>2.4E-2</v>
      </c>
      <c r="DK19">
        <v>3</v>
      </c>
      <c r="DL19">
        <v>608.19000000000005</v>
      </c>
      <c r="DM19">
        <v>284.04700000000003</v>
      </c>
      <c r="DN19">
        <v>22.999300000000002</v>
      </c>
      <c r="DO19">
        <v>25.210899999999999</v>
      </c>
      <c r="DP19">
        <v>29.9999</v>
      </c>
      <c r="DQ19">
        <v>25.297499999999999</v>
      </c>
      <c r="DR19">
        <v>25.307400000000001</v>
      </c>
      <c r="DS19">
        <v>3.92225</v>
      </c>
      <c r="DT19">
        <v>24.408200000000001</v>
      </c>
      <c r="DU19">
        <v>60.912199999999999</v>
      </c>
      <c r="DV19">
        <v>23</v>
      </c>
      <c r="DW19">
        <v>20</v>
      </c>
      <c r="DX19">
        <v>19</v>
      </c>
      <c r="DY19">
        <v>101.056</v>
      </c>
      <c r="DZ19">
        <v>105.02800000000001</v>
      </c>
    </row>
    <row r="20" spans="1:130" x14ac:dyDescent="0.25">
      <c r="A20">
        <v>4</v>
      </c>
      <c r="B20">
        <v>1560447682</v>
      </c>
      <c r="C20">
        <v>6</v>
      </c>
      <c r="D20" t="s">
        <v>248</v>
      </c>
      <c r="E20" t="s">
        <v>249</v>
      </c>
      <c r="G20">
        <v>1560447672.7903199</v>
      </c>
      <c r="H20">
        <f t="shared" si="0"/>
        <v>1.4741372228439266E-3</v>
      </c>
      <c r="I20">
        <f t="shared" si="1"/>
        <v>-0.82882523384441598</v>
      </c>
      <c r="J20">
        <f t="shared" si="2"/>
        <v>21.3041290322581</v>
      </c>
      <c r="K20">
        <f t="shared" si="3"/>
        <v>29.105654993090933</v>
      </c>
      <c r="L20">
        <f t="shared" si="4"/>
        <v>2.8963265286998179</v>
      </c>
      <c r="M20">
        <f t="shared" si="5"/>
        <v>2.1199905688987339</v>
      </c>
      <c r="N20">
        <f t="shared" si="6"/>
        <v>0.16621326430793046</v>
      </c>
      <c r="O20">
        <f t="shared" si="7"/>
        <v>3</v>
      </c>
      <c r="P20">
        <f t="shared" si="8"/>
        <v>0.16173290528567424</v>
      </c>
      <c r="Q20">
        <f t="shared" si="9"/>
        <v>0.10147627121992658</v>
      </c>
      <c r="R20">
        <f t="shared" si="10"/>
        <v>215.02197993638015</v>
      </c>
      <c r="S20">
        <f t="shared" si="11"/>
        <v>24.388783737585491</v>
      </c>
      <c r="T20">
        <f t="shared" si="12"/>
        <v>24.060896774193552</v>
      </c>
      <c r="U20">
        <f t="shared" si="13"/>
        <v>3.0059478305344496</v>
      </c>
      <c r="V20">
        <f t="shared" si="14"/>
        <v>72.932631836485058</v>
      </c>
      <c r="W20">
        <f t="shared" si="15"/>
        <v>2.1223139851890247</v>
      </c>
      <c r="X20">
        <f t="shared" si="16"/>
        <v>2.9099648973963426</v>
      </c>
      <c r="Y20">
        <f t="shared" si="17"/>
        <v>0.88363384534542488</v>
      </c>
      <c r="Z20">
        <f t="shared" si="18"/>
        <v>-65.00945152741717</v>
      </c>
      <c r="AA20">
        <f t="shared" si="19"/>
        <v>-87.23778975484008</v>
      </c>
      <c r="AB20">
        <f t="shared" si="20"/>
        <v>-6.0764236591656111</v>
      </c>
      <c r="AC20">
        <f t="shared" si="21"/>
        <v>56.6983149949573</v>
      </c>
      <c r="AD20">
        <v>0</v>
      </c>
      <c r="AE20">
        <v>0</v>
      </c>
      <c r="AF20">
        <v>3</v>
      </c>
      <c r="AG20">
        <v>15</v>
      </c>
      <c r="AH20">
        <v>2</v>
      </c>
      <c r="AI20">
        <f t="shared" si="22"/>
        <v>1</v>
      </c>
      <c r="AJ20">
        <f t="shared" si="23"/>
        <v>0</v>
      </c>
      <c r="AK20">
        <f t="shared" si="24"/>
        <v>67843.587582562483</v>
      </c>
      <c r="AL20">
        <f t="shared" si="25"/>
        <v>1200.0035483871</v>
      </c>
      <c r="AM20">
        <f t="shared" si="26"/>
        <v>963.36217741737221</v>
      </c>
      <c r="AN20">
        <f t="shared" si="27"/>
        <v>0.80279944064516096</v>
      </c>
      <c r="AO20">
        <f t="shared" si="28"/>
        <v>0.22319952451612896</v>
      </c>
      <c r="AP20">
        <v>10</v>
      </c>
      <c r="AQ20">
        <v>1</v>
      </c>
      <c r="AR20" t="s">
        <v>237</v>
      </c>
      <c r="AS20">
        <v>1560447672.7903199</v>
      </c>
      <c r="AT20">
        <v>21.3041290322581</v>
      </c>
      <c r="AU20">
        <v>19.975212903225799</v>
      </c>
      <c r="AV20">
        <v>21.3274774193548</v>
      </c>
      <c r="AW20">
        <v>18.923193548387101</v>
      </c>
      <c r="AX20">
        <v>600.05293548387101</v>
      </c>
      <c r="AY20">
        <v>99.410758064516102</v>
      </c>
      <c r="AZ20">
        <v>0.1000253</v>
      </c>
      <c r="BA20">
        <v>23.521512903225801</v>
      </c>
      <c r="BB20">
        <v>24.135793548387099</v>
      </c>
      <c r="BC20">
        <v>23.986000000000001</v>
      </c>
      <c r="BD20">
        <v>0</v>
      </c>
      <c r="BE20">
        <v>0</v>
      </c>
      <c r="BF20">
        <v>13000.154838709699</v>
      </c>
      <c r="BG20">
        <v>1042.3016129032301</v>
      </c>
      <c r="BH20">
        <v>7.2543009677419397</v>
      </c>
      <c r="BI20">
        <v>1200.0035483871</v>
      </c>
      <c r="BJ20">
        <v>0.32999874193548401</v>
      </c>
      <c r="BK20">
        <v>0.329992064516129</v>
      </c>
      <c r="BL20">
        <v>0.329992774193548</v>
      </c>
      <c r="BM20">
        <v>1.00164516129032E-2</v>
      </c>
      <c r="BN20">
        <v>25.534961290322599</v>
      </c>
      <c r="BO20">
        <v>17743.232258064501</v>
      </c>
      <c r="BP20">
        <v>1560439127</v>
      </c>
      <c r="BQ20" t="s">
        <v>238</v>
      </c>
      <c r="BR20">
        <v>2</v>
      </c>
      <c r="BS20">
        <v>-0.51400000000000001</v>
      </c>
      <c r="BT20">
        <v>2.4E-2</v>
      </c>
      <c r="BU20">
        <v>400</v>
      </c>
      <c r="BV20">
        <v>19</v>
      </c>
      <c r="BW20">
        <v>0.04</v>
      </c>
      <c r="BX20">
        <v>0.04</v>
      </c>
      <c r="BY20">
        <v>-0.83202929729180997</v>
      </c>
      <c r="BZ20">
        <v>8.5035282559401404E-2</v>
      </c>
      <c r="CA20">
        <v>2.3406046599740101E-2</v>
      </c>
      <c r="CB20">
        <v>1</v>
      </c>
      <c r="CC20">
        <v>1.3326887804878</v>
      </c>
      <c r="CD20">
        <v>-0.15856599303132299</v>
      </c>
      <c r="CE20">
        <v>3.9555219087364098E-2</v>
      </c>
      <c r="CF20">
        <v>1</v>
      </c>
      <c r="CG20">
        <v>2.4039504878048801</v>
      </c>
      <c r="CH20">
        <v>-2.34045993031393E-2</v>
      </c>
      <c r="CI20">
        <v>6.2373086563229903E-3</v>
      </c>
      <c r="CJ20">
        <v>1</v>
      </c>
      <c r="CK20">
        <v>3</v>
      </c>
      <c r="CL20">
        <v>3</v>
      </c>
      <c r="CM20" t="s">
        <v>239</v>
      </c>
      <c r="CN20">
        <v>1.8608100000000001</v>
      </c>
      <c r="CO20">
        <v>1.8577600000000001</v>
      </c>
      <c r="CP20">
        <v>1.8605</v>
      </c>
      <c r="CQ20">
        <v>1.8533299999999999</v>
      </c>
      <c r="CR20">
        <v>1.85185</v>
      </c>
      <c r="CS20">
        <v>1.8527199999999999</v>
      </c>
      <c r="CT20">
        <v>1.8564000000000001</v>
      </c>
      <c r="CU20">
        <v>1.86267</v>
      </c>
      <c r="CV20" t="s">
        <v>240</v>
      </c>
      <c r="CW20" t="s">
        <v>19</v>
      </c>
      <c r="CX20" t="s">
        <v>19</v>
      </c>
      <c r="CY20" t="s">
        <v>19</v>
      </c>
      <c r="CZ20" t="s">
        <v>241</v>
      </c>
      <c r="DA20" t="s">
        <v>242</v>
      </c>
      <c r="DB20" t="s">
        <v>243</v>
      </c>
      <c r="DC20" t="s">
        <v>243</v>
      </c>
      <c r="DD20" t="s">
        <v>243</v>
      </c>
      <c r="DE20" t="s">
        <v>243</v>
      </c>
      <c r="DF20">
        <v>0</v>
      </c>
      <c r="DG20">
        <v>100</v>
      </c>
      <c r="DH20">
        <v>100</v>
      </c>
      <c r="DI20">
        <v>-0.51400000000000001</v>
      </c>
      <c r="DJ20">
        <v>2.4E-2</v>
      </c>
      <c r="DK20">
        <v>3</v>
      </c>
      <c r="DL20">
        <v>608.26800000000003</v>
      </c>
      <c r="DM20">
        <v>284.13499999999999</v>
      </c>
      <c r="DN20">
        <v>22.999300000000002</v>
      </c>
      <c r="DO20">
        <v>25.2102</v>
      </c>
      <c r="DP20">
        <v>29.9999</v>
      </c>
      <c r="DQ20">
        <v>25.297499999999999</v>
      </c>
      <c r="DR20">
        <v>25.307400000000001</v>
      </c>
      <c r="DS20">
        <v>4.0881699999999999</v>
      </c>
      <c r="DT20">
        <v>24.408200000000001</v>
      </c>
      <c r="DU20">
        <v>60.912199999999999</v>
      </c>
      <c r="DV20">
        <v>23</v>
      </c>
      <c r="DW20">
        <v>28.33</v>
      </c>
      <c r="DX20">
        <v>19</v>
      </c>
      <c r="DY20">
        <v>101.056</v>
      </c>
      <c r="DZ20">
        <v>105.02800000000001</v>
      </c>
    </row>
    <row r="21" spans="1:130" x14ac:dyDescent="0.25">
      <c r="A21">
        <v>5</v>
      </c>
      <c r="B21">
        <v>1560447684</v>
      </c>
      <c r="C21">
        <v>8</v>
      </c>
      <c r="D21" t="s">
        <v>250</v>
      </c>
      <c r="E21" t="s">
        <v>251</v>
      </c>
      <c r="G21">
        <v>1560447674.48387</v>
      </c>
      <c r="H21">
        <f t="shared" si="0"/>
        <v>1.4729995350642113E-3</v>
      </c>
      <c r="I21">
        <f t="shared" si="1"/>
        <v>-0.81738304315132992</v>
      </c>
      <c r="J21">
        <f t="shared" si="2"/>
        <v>21.291906451612899</v>
      </c>
      <c r="K21">
        <f t="shared" si="3"/>
        <v>28.986564749643417</v>
      </c>
      <c r="L21">
        <f t="shared" si="4"/>
        <v>2.8845011004759291</v>
      </c>
      <c r="M21">
        <f t="shared" si="5"/>
        <v>2.1187929001370698</v>
      </c>
      <c r="N21">
        <f t="shared" si="6"/>
        <v>0.16611034931917243</v>
      </c>
      <c r="O21">
        <f t="shared" si="7"/>
        <v>3</v>
      </c>
      <c r="P21">
        <f t="shared" si="8"/>
        <v>0.16163546213944752</v>
      </c>
      <c r="Q21">
        <f t="shared" si="9"/>
        <v>0.10141489466783338</v>
      </c>
      <c r="R21">
        <f t="shared" si="10"/>
        <v>215.02192490322949</v>
      </c>
      <c r="S21">
        <f t="shared" si="11"/>
        <v>24.388602780883197</v>
      </c>
      <c r="T21">
        <f t="shared" si="12"/>
        <v>24.0586241935484</v>
      </c>
      <c r="U21">
        <f t="shared" si="13"/>
        <v>3.005537690199573</v>
      </c>
      <c r="V21">
        <f t="shared" si="14"/>
        <v>72.925370757915516</v>
      </c>
      <c r="W21">
        <f t="shared" si="15"/>
        <v>2.1220424372590965</v>
      </c>
      <c r="X21">
        <f t="shared" si="16"/>
        <v>2.9098822744466668</v>
      </c>
      <c r="Y21">
        <f t="shared" si="17"/>
        <v>0.88349525294047648</v>
      </c>
      <c r="Z21">
        <f t="shared" si="18"/>
        <v>-64.959279496331717</v>
      </c>
      <c r="AA21">
        <f t="shared" si="19"/>
        <v>-86.946404090319987</v>
      </c>
      <c r="AB21">
        <f t="shared" si="20"/>
        <v>-6.0560435993360704</v>
      </c>
      <c r="AC21">
        <f t="shared" si="21"/>
        <v>57.060197717241721</v>
      </c>
      <c r="AD21">
        <v>0</v>
      </c>
      <c r="AE21">
        <v>0</v>
      </c>
      <c r="AF21">
        <v>3</v>
      </c>
      <c r="AG21">
        <v>15</v>
      </c>
      <c r="AH21">
        <v>3</v>
      </c>
      <c r="AI21">
        <f t="shared" si="22"/>
        <v>1</v>
      </c>
      <c r="AJ21">
        <f t="shared" si="23"/>
        <v>0</v>
      </c>
      <c r="AK21">
        <f t="shared" si="24"/>
        <v>67841.178513293431</v>
      </c>
      <c r="AL21">
        <f t="shared" si="25"/>
        <v>1200.0035483871</v>
      </c>
      <c r="AM21">
        <f t="shared" si="26"/>
        <v>963.36214819148017</v>
      </c>
      <c r="AN21">
        <f t="shared" si="27"/>
        <v>0.80279941629032292</v>
      </c>
      <c r="AO21">
        <f t="shared" si="28"/>
        <v>0.22319947416129041</v>
      </c>
      <c r="AP21">
        <v>10</v>
      </c>
      <c r="AQ21">
        <v>1</v>
      </c>
      <c r="AR21" t="s">
        <v>237</v>
      </c>
      <c r="AS21">
        <v>1560447674.48387</v>
      </c>
      <c r="AT21">
        <v>21.291906451612899</v>
      </c>
      <c r="AU21">
        <v>19.9819903225806</v>
      </c>
      <c r="AV21">
        <v>21.324561290322599</v>
      </c>
      <c r="AW21">
        <v>18.922129032258098</v>
      </c>
      <c r="AX21">
        <v>600.05374193548403</v>
      </c>
      <c r="AY21">
        <v>99.411629032258105</v>
      </c>
      <c r="AZ21">
        <v>0.100028364516129</v>
      </c>
      <c r="BA21">
        <v>23.5210419354839</v>
      </c>
      <c r="BB21">
        <v>24.131806451612899</v>
      </c>
      <c r="BC21">
        <v>23.985441935483902</v>
      </c>
      <c r="BD21">
        <v>0</v>
      </c>
      <c r="BE21">
        <v>0</v>
      </c>
      <c r="BF21">
        <v>12999.490322580599</v>
      </c>
      <c r="BG21">
        <v>1042.3012903225799</v>
      </c>
      <c r="BH21">
        <v>7.26652967741936</v>
      </c>
      <c r="BI21">
        <v>1200.0035483871</v>
      </c>
      <c r="BJ21">
        <v>0.32999922580645202</v>
      </c>
      <c r="BK21">
        <v>0.32999170967741898</v>
      </c>
      <c r="BL21">
        <v>0.32999248387096802</v>
      </c>
      <c r="BM21">
        <v>1.0016545161290301E-2</v>
      </c>
      <c r="BN21">
        <v>25.479848387096801</v>
      </c>
      <c r="BO21">
        <v>17743.232258064501</v>
      </c>
      <c r="BP21">
        <v>1560439127</v>
      </c>
      <c r="BQ21" t="s">
        <v>238</v>
      </c>
      <c r="BR21">
        <v>2</v>
      </c>
      <c r="BS21">
        <v>-0.51400000000000001</v>
      </c>
      <c r="BT21">
        <v>2.4E-2</v>
      </c>
      <c r="BU21">
        <v>400</v>
      </c>
      <c r="BV21">
        <v>19</v>
      </c>
      <c r="BW21">
        <v>0.04</v>
      </c>
      <c r="BX21">
        <v>0.04</v>
      </c>
      <c r="BY21">
        <v>-0.82902923812642504</v>
      </c>
      <c r="BZ21">
        <v>0.14623607452246801</v>
      </c>
      <c r="CA21">
        <v>2.57229079120537E-2</v>
      </c>
      <c r="CB21">
        <v>1</v>
      </c>
      <c r="CC21">
        <v>1.32634609756098</v>
      </c>
      <c r="CD21">
        <v>-0.29022250871077498</v>
      </c>
      <c r="CE21">
        <v>4.6035893042121002E-2</v>
      </c>
      <c r="CF21">
        <v>1</v>
      </c>
      <c r="CG21">
        <v>2.4025931707317101</v>
      </c>
      <c r="CH21">
        <v>-5.6623902439019498E-2</v>
      </c>
      <c r="CI21">
        <v>8.0676942149824106E-3</v>
      </c>
      <c r="CJ21">
        <v>1</v>
      </c>
      <c r="CK21">
        <v>3</v>
      </c>
      <c r="CL21">
        <v>3</v>
      </c>
      <c r="CM21" t="s">
        <v>239</v>
      </c>
      <c r="CN21">
        <v>1.8608100000000001</v>
      </c>
      <c r="CO21">
        <v>1.8577600000000001</v>
      </c>
      <c r="CP21">
        <v>1.8605</v>
      </c>
      <c r="CQ21">
        <v>1.85334</v>
      </c>
      <c r="CR21">
        <v>1.8518600000000001</v>
      </c>
      <c r="CS21">
        <v>1.8527199999999999</v>
      </c>
      <c r="CT21">
        <v>1.85639</v>
      </c>
      <c r="CU21">
        <v>1.86267</v>
      </c>
      <c r="CV21" t="s">
        <v>240</v>
      </c>
      <c r="CW21" t="s">
        <v>19</v>
      </c>
      <c r="CX21" t="s">
        <v>19</v>
      </c>
      <c r="CY21" t="s">
        <v>19</v>
      </c>
      <c r="CZ21" t="s">
        <v>241</v>
      </c>
      <c r="DA21" t="s">
        <v>242</v>
      </c>
      <c r="DB21" t="s">
        <v>243</v>
      </c>
      <c r="DC21" t="s">
        <v>243</v>
      </c>
      <c r="DD21" t="s">
        <v>243</v>
      </c>
      <c r="DE21" t="s">
        <v>243</v>
      </c>
      <c r="DF21">
        <v>0</v>
      </c>
      <c r="DG21">
        <v>100</v>
      </c>
      <c r="DH21">
        <v>100</v>
      </c>
      <c r="DI21">
        <v>-0.51400000000000001</v>
      </c>
      <c r="DJ21">
        <v>2.4E-2</v>
      </c>
      <c r="DK21">
        <v>3</v>
      </c>
      <c r="DL21">
        <v>608.43600000000004</v>
      </c>
      <c r="DM21">
        <v>284.09100000000001</v>
      </c>
      <c r="DN21">
        <v>22.999400000000001</v>
      </c>
      <c r="DO21">
        <v>25.209099999999999</v>
      </c>
      <c r="DP21">
        <v>29.9999</v>
      </c>
      <c r="DQ21">
        <v>25.296800000000001</v>
      </c>
      <c r="DR21">
        <v>25.307400000000001</v>
      </c>
      <c r="DS21">
        <v>4.2617900000000004</v>
      </c>
      <c r="DT21">
        <v>24.408200000000001</v>
      </c>
      <c r="DU21">
        <v>60.912199999999999</v>
      </c>
      <c r="DV21">
        <v>23</v>
      </c>
      <c r="DW21">
        <v>33.33</v>
      </c>
      <c r="DX21">
        <v>19</v>
      </c>
      <c r="DY21">
        <v>101.056</v>
      </c>
      <c r="DZ21">
        <v>105.02800000000001</v>
      </c>
    </row>
    <row r="22" spans="1:130" x14ac:dyDescent="0.25">
      <c r="A22">
        <v>6</v>
      </c>
      <c r="B22">
        <v>1560447686</v>
      </c>
      <c r="C22">
        <v>10</v>
      </c>
      <c r="D22" t="s">
        <v>252</v>
      </c>
      <c r="E22" t="s">
        <v>253</v>
      </c>
      <c r="G22">
        <v>1560447676.2258101</v>
      </c>
      <c r="H22">
        <f t="shared" si="0"/>
        <v>1.4719208266536379E-3</v>
      </c>
      <c r="I22">
        <f t="shared" si="1"/>
        <v>-0.75343665348445843</v>
      </c>
      <c r="J22">
        <f t="shared" si="2"/>
        <v>21.285364516129</v>
      </c>
      <c r="K22">
        <f t="shared" si="3"/>
        <v>28.359719217313213</v>
      </c>
      <c r="L22">
        <f t="shared" si="4"/>
        <v>2.8221493188369062</v>
      </c>
      <c r="M22">
        <f t="shared" si="5"/>
        <v>2.1181619080952161</v>
      </c>
      <c r="N22">
        <f t="shared" si="6"/>
        <v>0.16598115267864325</v>
      </c>
      <c r="O22">
        <f t="shared" si="7"/>
        <v>3</v>
      </c>
      <c r="P22">
        <f t="shared" si="8"/>
        <v>0.16151313009434412</v>
      </c>
      <c r="Q22">
        <f t="shared" si="9"/>
        <v>0.10133784174270255</v>
      </c>
      <c r="R22">
        <f t="shared" si="10"/>
        <v>215.021879538219</v>
      </c>
      <c r="S22">
        <f t="shared" si="11"/>
        <v>24.388758255464506</v>
      </c>
      <c r="T22">
        <f t="shared" si="12"/>
        <v>24.057408064516149</v>
      </c>
      <c r="U22">
        <f t="shared" si="13"/>
        <v>3.0053182313670375</v>
      </c>
      <c r="V22">
        <f t="shared" si="14"/>
        <v>72.917240436758064</v>
      </c>
      <c r="W22">
        <f t="shared" si="15"/>
        <v>2.1217905868055693</v>
      </c>
      <c r="X22">
        <f t="shared" si="16"/>
        <v>2.9098613360798011</v>
      </c>
      <c r="Y22">
        <f t="shared" si="17"/>
        <v>0.88352764456146815</v>
      </c>
      <c r="Z22">
        <f t="shared" si="18"/>
        <v>-64.91170845542544</v>
      </c>
      <c r="AA22">
        <f t="shared" si="19"/>
        <v>-86.769016219352167</v>
      </c>
      <c r="AB22">
        <f t="shared" si="20"/>
        <v>-6.0436472590700498</v>
      </c>
      <c r="AC22">
        <f t="shared" si="21"/>
        <v>57.297507604371347</v>
      </c>
      <c r="AD22">
        <v>0</v>
      </c>
      <c r="AE22">
        <v>0</v>
      </c>
      <c r="AF22">
        <v>3</v>
      </c>
      <c r="AG22">
        <v>15</v>
      </c>
      <c r="AH22">
        <v>2</v>
      </c>
      <c r="AI22">
        <f t="shared" si="22"/>
        <v>1</v>
      </c>
      <c r="AJ22">
        <f t="shared" si="23"/>
        <v>0</v>
      </c>
      <c r="AK22">
        <f t="shared" si="24"/>
        <v>67843.857353082232</v>
      </c>
      <c r="AL22">
        <f t="shared" si="25"/>
        <v>1200.0035483871</v>
      </c>
      <c r="AM22">
        <f t="shared" si="26"/>
        <v>963.36222270782946</v>
      </c>
      <c r="AN22">
        <f t="shared" si="27"/>
        <v>0.80279947838709709</v>
      </c>
      <c r="AO22">
        <f t="shared" si="28"/>
        <v>0.22319940980645167</v>
      </c>
      <c r="AP22">
        <v>10</v>
      </c>
      <c r="AQ22">
        <v>1</v>
      </c>
      <c r="AR22" t="s">
        <v>237</v>
      </c>
      <c r="AS22">
        <v>1560447676.2258101</v>
      </c>
      <c r="AT22">
        <v>21.285364516129</v>
      </c>
      <c r="AU22">
        <v>20.0819516129032</v>
      </c>
      <c r="AV22">
        <v>21.321829032258101</v>
      </c>
      <c r="AW22">
        <v>18.921129032258101</v>
      </c>
      <c r="AX22">
        <v>600.04864516128998</v>
      </c>
      <c r="AY22">
        <v>99.4125709677419</v>
      </c>
      <c r="AZ22">
        <v>0.100026361290323</v>
      </c>
      <c r="BA22">
        <v>23.520922580645198</v>
      </c>
      <c r="BB22">
        <v>24.129512903225798</v>
      </c>
      <c r="BC22">
        <v>23.985303225806501</v>
      </c>
      <c r="BD22">
        <v>0</v>
      </c>
      <c r="BE22">
        <v>0</v>
      </c>
      <c r="BF22">
        <v>12999.919354838699</v>
      </c>
      <c r="BG22">
        <v>1042.30064516129</v>
      </c>
      <c r="BH22">
        <v>7.2808190322580701</v>
      </c>
      <c r="BI22">
        <v>1200.0035483871</v>
      </c>
      <c r="BJ22">
        <v>0.330000225806452</v>
      </c>
      <c r="BK22">
        <v>0.32999119354838702</v>
      </c>
      <c r="BL22">
        <v>0.32999193548387101</v>
      </c>
      <c r="BM22">
        <v>1.0016625806451599E-2</v>
      </c>
      <c r="BN22">
        <v>25.418019354838702</v>
      </c>
      <c r="BO22">
        <v>17743.2387096774</v>
      </c>
      <c r="BP22">
        <v>1560439127</v>
      </c>
      <c r="BQ22" t="s">
        <v>238</v>
      </c>
      <c r="BR22">
        <v>2</v>
      </c>
      <c r="BS22">
        <v>-0.51400000000000001</v>
      </c>
      <c r="BT22">
        <v>2.4E-2</v>
      </c>
      <c r="BU22">
        <v>400</v>
      </c>
      <c r="BV22">
        <v>19</v>
      </c>
      <c r="BW22">
        <v>0.04</v>
      </c>
      <c r="BX22">
        <v>0.04</v>
      </c>
      <c r="BY22">
        <v>-0.809361643686202</v>
      </c>
      <c r="BZ22">
        <v>0.437399235233421</v>
      </c>
      <c r="CA22">
        <v>7.26992659960191E-2</v>
      </c>
      <c r="CB22">
        <v>1</v>
      </c>
      <c r="CC22">
        <v>1.270397</v>
      </c>
      <c r="CD22">
        <v>-1.0977687595812999</v>
      </c>
      <c r="CE22">
        <v>0.19226141739512001</v>
      </c>
      <c r="CF22">
        <v>0</v>
      </c>
      <c r="CG22">
        <v>2.4010492682926801</v>
      </c>
      <c r="CH22">
        <v>-7.5742160278747098E-2</v>
      </c>
      <c r="CI22">
        <v>9.0611129425301404E-3</v>
      </c>
      <c r="CJ22">
        <v>1</v>
      </c>
      <c r="CK22">
        <v>2</v>
      </c>
      <c r="CL22">
        <v>3</v>
      </c>
      <c r="CM22" t="s">
        <v>254</v>
      </c>
      <c r="CN22">
        <v>1.8608</v>
      </c>
      <c r="CO22">
        <v>1.85775</v>
      </c>
      <c r="CP22">
        <v>1.8605</v>
      </c>
      <c r="CQ22">
        <v>1.85334</v>
      </c>
      <c r="CR22">
        <v>1.8518699999999999</v>
      </c>
      <c r="CS22">
        <v>1.8527199999999999</v>
      </c>
      <c r="CT22">
        <v>1.85639</v>
      </c>
      <c r="CU22">
        <v>1.86267</v>
      </c>
      <c r="CV22" t="s">
        <v>240</v>
      </c>
      <c r="CW22" t="s">
        <v>19</v>
      </c>
      <c r="CX22" t="s">
        <v>19</v>
      </c>
      <c r="CY22" t="s">
        <v>19</v>
      </c>
      <c r="CZ22" t="s">
        <v>241</v>
      </c>
      <c r="DA22" t="s">
        <v>242</v>
      </c>
      <c r="DB22" t="s">
        <v>243</v>
      </c>
      <c r="DC22" t="s">
        <v>243</v>
      </c>
      <c r="DD22" t="s">
        <v>243</v>
      </c>
      <c r="DE22" t="s">
        <v>243</v>
      </c>
      <c r="DF22">
        <v>0</v>
      </c>
      <c r="DG22">
        <v>100</v>
      </c>
      <c r="DH22">
        <v>100</v>
      </c>
      <c r="DI22">
        <v>-0.51400000000000001</v>
      </c>
      <c r="DJ22">
        <v>2.4E-2</v>
      </c>
      <c r="DK22">
        <v>3</v>
      </c>
      <c r="DL22">
        <v>608.30700000000002</v>
      </c>
      <c r="DM22">
        <v>284.16899999999998</v>
      </c>
      <c r="DN22">
        <v>22.999500000000001</v>
      </c>
      <c r="DO22">
        <v>25.208600000000001</v>
      </c>
      <c r="DP22">
        <v>29.9999</v>
      </c>
      <c r="DQ22">
        <v>25.2958</v>
      </c>
      <c r="DR22">
        <v>25.307400000000001</v>
      </c>
      <c r="DS22">
        <v>4.3917799999999998</v>
      </c>
      <c r="DT22">
        <v>24.125599999999999</v>
      </c>
      <c r="DU22">
        <v>60.912199999999999</v>
      </c>
      <c r="DV22">
        <v>23</v>
      </c>
      <c r="DW22">
        <v>33.33</v>
      </c>
      <c r="DX22">
        <v>19</v>
      </c>
      <c r="DY22">
        <v>101.056</v>
      </c>
      <c r="DZ22">
        <v>105.02800000000001</v>
      </c>
    </row>
    <row r="23" spans="1:130" x14ac:dyDescent="0.25">
      <c r="A23">
        <v>7</v>
      </c>
      <c r="B23">
        <v>1560447688</v>
      </c>
      <c r="C23">
        <v>12</v>
      </c>
      <c r="D23" t="s">
        <v>255</v>
      </c>
      <c r="E23" t="s">
        <v>256</v>
      </c>
      <c r="G23">
        <v>1560447678.01613</v>
      </c>
      <c r="H23">
        <f t="shared" si="0"/>
        <v>1.4710329831987209E-3</v>
      </c>
      <c r="I23">
        <f t="shared" si="1"/>
        <v>-0.55219923472391375</v>
      </c>
      <c r="J23">
        <f t="shared" si="2"/>
        <v>21.301006451612899</v>
      </c>
      <c r="K23">
        <f t="shared" si="3"/>
        <v>26.408822850049855</v>
      </c>
      <c r="L23">
        <f t="shared" si="4"/>
        <v>2.6280337184967459</v>
      </c>
      <c r="M23">
        <f t="shared" si="5"/>
        <v>2.1197371617284997</v>
      </c>
      <c r="N23">
        <f t="shared" si="6"/>
        <v>0.16581465566173012</v>
      </c>
      <c r="O23">
        <f t="shared" si="7"/>
        <v>3</v>
      </c>
      <c r="P23">
        <f t="shared" si="8"/>
        <v>0.16135547199052272</v>
      </c>
      <c r="Q23">
        <f t="shared" si="9"/>
        <v>0.10123853876568277</v>
      </c>
      <c r="R23">
        <f t="shared" si="10"/>
        <v>215.02168626037604</v>
      </c>
      <c r="S23">
        <f t="shared" si="11"/>
        <v>24.38923496883406</v>
      </c>
      <c r="T23">
        <f t="shared" si="12"/>
        <v>24.058006451612901</v>
      </c>
      <c r="U23">
        <f t="shared" si="13"/>
        <v>3.0054262126756117</v>
      </c>
      <c r="V23">
        <f t="shared" si="14"/>
        <v>72.908216485296791</v>
      </c>
      <c r="W23">
        <f t="shared" si="15"/>
        <v>2.1215601843785654</v>
      </c>
      <c r="X23">
        <f t="shared" si="16"/>
        <v>2.9099054765746666</v>
      </c>
      <c r="Y23">
        <f t="shared" si="17"/>
        <v>0.8838660282970463</v>
      </c>
      <c r="Z23">
        <f t="shared" si="18"/>
        <v>-64.872554559063587</v>
      </c>
      <c r="AA23">
        <f t="shared" si="19"/>
        <v>-86.825102090319973</v>
      </c>
      <c r="AB23">
        <f t="shared" si="20"/>
        <v>-6.0475797463195322</v>
      </c>
      <c r="AC23">
        <f t="shared" si="21"/>
        <v>57.276449864672941</v>
      </c>
      <c r="AD23">
        <v>0</v>
      </c>
      <c r="AE23">
        <v>0</v>
      </c>
      <c r="AF23">
        <v>3</v>
      </c>
      <c r="AG23">
        <v>16</v>
      </c>
      <c r="AH23">
        <v>3</v>
      </c>
      <c r="AI23">
        <f t="shared" si="22"/>
        <v>1</v>
      </c>
      <c r="AJ23">
        <f t="shared" si="23"/>
        <v>0</v>
      </c>
      <c r="AK23">
        <f t="shared" si="24"/>
        <v>67847.829491503144</v>
      </c>
      <c r="AL23">
        <f t="shared" si="25"/>
        <v>1200.00322580645</v>
      </c>
      <c r="AM23">
        <f t="shared" si="26"/>
        <v>963.36193025629052</v>
      </c>
      <c r="AN23">
        <f t="shared" si="27"/>
        <v>0.80279945048387091</v>
      </c>
      <c r="AO23">
        <f t="shared" si="28"/>
        <v>0.22319927693548383</v>
      </c>
      <c r="AP23">
        <v>10</v>
      </c>
      <c r="AQ23">
        <v>1</v>
      </c>
      <c r="AR23" t="s">
        <v>237</v>
      </c>
      <c r="AS23">
        <v>1560447678.01613</v>
      </c>
      <c r="AT23">
        <v>21.301006451612899</v>
      </c>
      <c r="AU23">
        <v>20.432967741935499</v>
      </c>
      <c r="AV23">
        <v>21.319325806451602</v>
      </c>
      <c r="AW23">
        <v>18.920064516128999</v>
      </c>
      <c r="AX23">
        <v>600.04783870967799</v>
      </c>
      <c r="AY23">
        <v>99.413474193548396</v>
      </c>
      <c r="AZ23">
        <v>0.10000027741935499</v>
      </c>
      <c r="BA23">
        <v>23.521174193548401</v>
      </c>
      <c r="BB23">
        <v>24.1292516129032</v>
      </c>
      <c r="BC23">
        <v>23.986761290322601</v>
      </c>
      <c r="BD23">
        <v>0</v>
      </c>
      <c r="BE23">
        <v>0</v>
      </c>
      <c r="BF23">
        <v>13000.6483870968</v>
      </c>
      <c r="BG23">
        <v>1042.3025806451601</v>
      </c>
      <c r="BH23">
        <v>7.2818935483871003</v>
      </c>
      <c r="BI23">
        <v>1200.00322580645</v>
      </c>
      <c r="BJ23">
        <v>0.33000187096774197</v>
      </c>
      <c r="BK23">
        <v>0.32999087096774199</v>
      </c>
      <c r="BL23">
        <v>0.32999051612903202</v>
      </c>
      <c r="BM23">
        <v>1.00166935483871E-2</v>
      </c>
      <c r="BN23">
        <v>25.357535483871001</v>
      </c>
      <c r="BO23">
        <v>17743.245161290299</v>
      </c>
      <c r="BP23">
        <v>1560439127</v>
      </c>
      <c r="BQ23" t="s">
        <v>238</v>
      </c>
      <c r="BR23">
        <v>2</v>
      </c>
      <c r="BS23">
        <v>-0.51400000000000001</v>
      </c>
      <c r="BT23">
        <v>2.4E-2</v>
      </c>
      <c r="BU23">
        <v>400</v>
      </c>
      <c r="BV23">
        <v>19</v>
      </c>
      <c r="BW23">
        <v>0.04</v>
      </c>
      <c r="BX23">
        <v>0.04</v>
      </c>
      <c r="BY23">
        <v>-0.70000026813724303</v>
      </c>
      <c r="BZ23">
        <v>1.9964810571399101</v>
      </c>
      <c r="CA23">
        <v>0.34097630629245901</v>
      </c>
      <c r="CB23">
        <v>0</v>
      </c>
      <c r="CC23">
        <v>1.0290245365853701</v>
      </c>
      <c r="CD23">
        <v>-4.5450202996512798</v>
      </c>
      <c r="CE23">
        <v>0.75117298508659602</v>
      </c>
      <c r="CF23">
        <v>0</v>
      </c>
      <c r="CG23">
        <v>2.3995224390243899</v>
      </c>
      <c r="CH23">
        <v>-8.1100766550516998E-2</v>
      </c>
      <c r="CI23">
        <v>9.3264692246048508E-3</v>
      </c>
      <c r="CJ23">
        <v>1</v>
      </c>
      <c r="CK23">
        <v>1</v>
      </c>
      <c r="CL23">
        <v>3</v>
      </c>
      <c r="CM23" t="s">
        <v>257</v>
      </c>
      <c r="CN23">
        <v>1.8608</v>
      </c>
      <c r="CO23">
        <v>1.85775</v>
      </c>
      <c r="CP23">
        <v>1.8605</v>
      </c>
      <c r="CQ23">
        <v>1.8533299999999999</v>
      </c>
      <c r="CR23">
        <v>1.8518699999999999</v>
      </c>
      <c r="CS23">
        <v>1.8527199999999999</v>
      </c>
      <c r="CT23">
        <v>1.8564000000000001</v>
      </c>
      <c r="CU23">
        <v>1.86266</v>
      </c>
      <c r="CV23" t="s">
        <v>240</v>
      </c>
      <c r="CW23" t="s">
        <v>19</v>
      </c>
      <c r="CX23" t="s">
        <v>19</v>
      </c>
      <c r="CY23" t="s">
        <v>19</v>
      </c>
      <c r="CZ23" t="s">
        <v>241</v>
      </c>
      <c r="DA23" t="s">
        <v>242</v>
      </c>
      <c r="DB23" t="s">
        <v>243</v>
      </c>
      <c r="DC23" t="s">
        <v>243</v>
      </c>
      <c r="DD23" t="s">
        <v>243</v>
      </c>
      <c r="DE23" t="s">
        <v>243</v>
      </c>
      <c r="DF23">
        <v>0</v>
      </c>
      <c r="DG23">
        <v>100</v>
      </c>
      <c r="DH23">
        <v>100</v>
      </c>
      <c r="DI23">
        <v>-0.51400000000000001</v>
      </c>
      <c r="DJ23">
        <v>2.4E-2</v>
      </c>
      <c r="DK23">
        <v>3</v>
      </c>
      <c r="DL23">
        <v>607.79700000000003</v>
      </c>
      <c r="DM23">
        <v>284.31299999999999</v>
      </c>
      <c r="DN23">
        <v>22.999500000000001</v>
      </c>
      <c r="DO23">
        <v>25.2075</v>
      </c>
      <c r="DP23">
        <v>29.9999</v>
      </c>
      <c r="DQ23">
        <v>25.295400000000001</v>
      </c>
      <c r="DR23">
        <v>25.307400000000001</v>
      </c>
      <c r="DS23">
        <v>4.5561499999999997</v>
      </c>
      <c r="DT23">
        <v>24.125599999999999</v>
      </c>
      <c r="DU23">
        <v>60.912199999999999</v>
      </c>
      <c r="DV23">
        <v>23</v>
      </c>
      <c r="DW23">
        <v>38.33</v>
      </c>
      <c r="DX23">
        <v>19</v>
      </c>
      <c r="DY23">
        <v>101.056</v>
      </c>
      <c r="DZ23">
        <v>105.02800000000001</v>
      </c>
    </row>
    <row r="24" spans="1:130" x14ac:dyDescent="0.25">
      <c r="A24">
        <v>8</v>
      </c>
      <c r="B24">
        <v>1560447690</v>
      </c>
      <c r="C24">
        <v>14</v>
      </c>
      <c r="D24" t="s">
        <v>258</v>
      </c>
      <c r="E24" t="s">
        <v>259</v>
      </c>
      <c r="G24">
        <v>1560447679.85484</v>
      </c>
      <c r="H24">
        <f t="shared" si="0"/>
        <v>1.4699282738403706E-3</v>
      </c>
      <c r="I24">
        <f t="shared" si="1"/>
        <v>-0.17563657075939823</v>
      </c>
      <c r="J24">
        <f t="shared" si="2"/>
        <v>21.374580645161299</v>
      </c>
      <c r="K24">
        <f t="shared" si="3"/>
        <v>22.790491495600772</v>
      </c>
      <c r="L24">
        <f t="shared" si="4"/>
        <v>2.2679746346196481</v>
      </c>
      <c r="M24">
        <f t="shared" si="5"/>
        <v>2.1270715788738199</v>
      </c>
      <c r="N24">
        <f t="shared" si="6"/>
        <v>0.16561582392170426</v>
      </c>
      <c r="O24">
        <f t="shared" si="7"/>
        <v>3</v>
      </c>
      <c r="P24">
        <f t="shared" si="8"/>
        <v>0.16116718457787005</v>
      </c>
      <c r="Q24">
        <f t="shared" si="9"/>
        <v>0.10111994451275334</v>
      </c>
      <c r="R24">
        <f t="shared" si="10"/>
        <v>215.02145792395015</v>
      </c>
      <c r="S24">
        <f t="shared" si="11"/>
        <v>24.390098839253053</v>
      </c>
      <c r="T24">
        <f t="shared" si="12"/>
        <v>24.0589241935484</v>
      </c>
      <c r="U24">
        <f t="shared" si="13"/>
        <v>3.0055918294135435</v>
      </c>
      <c r="V24">
        <f t="shared" si="14"/>
        <v>72.898499085704941</v>
      </c>
      <c r="W24">
        <f t="shared" si="15"/>
        <v>2.1213520877808723</v>
      </c>
      <c r="X24">
        <f t="shared" si="16"/>
        <v>2.9100079074150096</v>
      </c>
      <c r="Y24">
        <f t="shared" si="17"/>
        <v>0.88423974163267127</v>
      </c>
      <c r="Z24">
        <f t="shared" si="18"/>
        <v>-64.823836876360346</v>
      </c>
      <c r="AA24">
        <f t="shared" si="19"/>
        <v>-86.879101045168156</v>
      </c>
      <c r="AB24">
        <f t="shared" si="20"/>
        <v>-6.0513868365623331</v>
      </c>
      <c r="AC24">
        <f t="shared" si="21"/>
        <v>57.267133165859335</v>
      </c>
      <c r="AD24">
        <v>0</v>
      </c>
      <c r="AE24">
        <v>0</v>
      </c>
      <c r="AF24">
        <v>3</v>
      </c>
      <c r="AG24">
        <v>15</v>
      </c>
      <c r="AH24">
        <v>2</v>
      </c>
      <c r="AI24">
        <f t="shared" si="22"/>
        <v>1</v>
      </c>
      <c r="AJ24">
        <f t="shared" si="23"/>
        <v>0</v>
      </c>
      <c r="AK24">
        <f t="shared" si="24"/>
        <v>67849.73055590794</v>
      </c>
      <c r="AL24">
        <f t="shared" si="25"/>
        <v>1200.00225806452</v>
      </c>
      <c r="AM24">
        <f t="shared" si="26"/>
        <v>963.36108406314781</v>
      </c>
      <c r="AN24">
        <f t="shared" si="27"/>
        <v>0.80279939274193535</v>
      </c>
      <c r="AO24">
        <f t="shared" si="28"/>
        <v>0.22319923596774188</v>
      </c>
      <c r="AP24">
        <v>10</v>
      </c>
      <c r="AQ24">
        <v>1</v>
      </c>
      <c r="AR24" t="s">
        <v>237</v>
      </c>
      <c r="AS24">
        <v>1560447679.85484</v>
      </c>
      <c r="AT24">
        <v>21.374580645161299</v>
      </c>
      <c r="AU24">
        <v>21.134245161290298</v>
      </c>
      <c r="AV24">
        <v>21.317106451612901</v>
      </c>
      <c r="AW24">
        <v>18.919719354838701</v>
      </c>
      <c r="AX24">
        <v>600.06732258064505</v>
      </c>
      <c r="AY24">
        <v>99.413954838709699</v>
      </c>
      <c r="AZ24">
        <v>0.100118170967742</v>
      </c>
      <c r="BA24">
        <v>23.521758064516099</v>
      </c>
      <c r="BB24">
        <v>24.129635483870999</v>
      </c>
      <c r="BC24">
        <v>23.988212903225801</v>
      </c>
      <c r="BD24">
        <v>0</v>
      </c>
      <c r="BE24">
        <v>0</v>
      </c>
      <c r="BF24">
        <v>13001.012903225799</v>
      </c>
      <c r="BG24">
        <v>1042.30290322581</v>
      </c>
      <c r="BH24">
        <v>7.2524625806451599</v>
      </c>
      <c r="BI24">
        <v>1200.00225806452</v>
      </c>
      <c r="BJ24">
        <v>0.330002258064516</v>
      </c>
      <c r="BK24">
        <v>0.32999109677419403</v>
      </c>
      <c r="BL24">
        <v>0.32998983870967702</v>
      </c>
      <c r="BM24">
        <v>1.00167580645161E-2</v>
      </c>
      <c r="BN24">
        <v>25.2970516129032</v>
      </c>
      <c r="BO24">
        <v>17743.229032258099</v>
      </c>
      <c r="BP24">
        <v>1560439127</v>
      </c>
      <c r="BQ24" t="s">
        <v>238</v>
      </c>
      <c r="BR24">
        <v>2</v>
      </c>
      <c r="BS24">
        <v>-0.51400000000000001</v>
      </c>
      <c r="BT24">
        <v>2.4E-2</v>
      </c>
      <c r="BU24">
        <v>400</v>
      </c>
      <c r="BV24">
        <v>19</v>
      </c>
      <c r="BW24">
        <v>0.04</v>
      </c>
      <c r="BX24">
        <v>0.04</v>
      </c>
      <c r="BY24">
        <v>-0.42691232507404703</v>
      </c>
      <c r="BZ24">
        <v>5.8254363816313202</v>
      </c>
      <c r="CA24">
        <v>0.86322692797910106</v>
      </c>
      <c r="CB24">
        <v>0</v>
      </c>
      <c r="CC24">
        <v>0.49992429268292699</v>
      </c>
      <c r="CD24">
        <v>-11.838154390244</v>
      </c>
      <c r="CE24">
        <v>1.6915016224822901</v>
      </c>
      <c r="CF24">
        <v>0</v>
      </c>
      <c r="CG24">
        <v>2.3980117073170701</v>
      </c>
      <c r="CH24">
        <v>-8.0447665505242197E-2</v>
      </c>
      <c r="CI24">
        <v>9.30287600493079E-3</v>
      </c>
      <c r="CJ24">
        <v>1</v>
      </c>
      <c r="CK24">
        <v>1</v>
      </c>
      <c r="CL24">
        <v>3</v>
      </c>
      <c r="CM24" t="s">
        <v>257</v>
      </c>
      <c r="CN24">
        <v>1.8608100000000001</v>
      </c>
      <c r="CO24">
        <v>1.85775</v>
      </c>
      <c r="CP24">
        <v>1.8605</v>
      </c>
      <c r="CQ24">
        <v>1.8533299999999999</v>
      </c>
      <c r="CR24">
        <v>1.8518699999999999</v>
      </c>
      <c r="CS24">
        <v>1.8527199999999999</v>
      </c>
      <c r="CT24">
        <v>1.8564000000000001</v>
      </c>
      <c r="CU24">
        <v>1.86266</v>
      </c>
      <c r="CV24" t="s">
        <v>240</v>
      </c>
      <c r="CW24" t="s">
        <v>19</v>
      </c>
      <c r="CX24" t="s">
        <v>19</v>
      </c>
      <c r="CY24" t="s">
        <v>19</v>
      </c>
      <c r="CZ24" t="s">
        <v>241</v>
      </c>
      <c r="DA24" t="s">
        <v>242</v>
      </c>
      <c r="DB24" t="s">
        <v>243</v>
      </c>
      <c r="DC24" t="s">
        <v>243</v>
      </c>
      <c r="DD24" t="s">
        <v>243</v>
      </c>
      <c r="DE24" t="s">
        <v>243</v>
      </c>
      <c r="DF24">
        <v>0</v>
      </c>
      <c r="DG24">
        <v>100</v>
      </c>
      <c r="DH24">
        <v>100</v>
      </c>
      <c r="DI24">
        <v>-0.51400000000000001</v>
      </c>
      <c r="DJ24">
        <v>2.4E-2</v>
      </c>
      <c r="DK24">
        <v>3</v>
      </c>
      <c r="DL24">
        <v>608.14700000000005</v>
      </c>
      <c r="DM24">
        <v>284.108</v>
      </c>
      <c r="DN24">
        <v>22.999400000000001</v>
      </c>
      <c r="DO24">
        <v>25.206600000000002</v>
      </c>
      <c r="DP24">
        <v>29.9999</v>
      </c>
      <c r="DQ24">
        <v>25.295400000000001</v>
      </c>
      <c r="DR24">
        <v>25.3063</v>
      </c>
      <c r="DS24">
        <v>4.7061400000000004</v>
      </c>
      <c r="DT24">
        <v>24.125599999999999</v>
      </c>
      <c r="DU24">
        <v>60.912199999999999</v>
      </c>
      <c r="DV24">
        <v>23</v>
      </c>
      <c r="DW24">
        <v>43.33</v>
      </c>
      <c r="DX24">
        <v>19</v>
      </c>
      <c r="DY24">
        <v>101.056</v>
      </c>
      <c r="DZ24">
        <v>105.02800000000001</v>
      </c>
    </row>
    <row r="25" spans="1:130" x14ac:dyDescent="0.25">
      <c r="A25">
        <v>9</v>
      </c>
      <c r="B25">
        <v>1560447692</v>
      </c>
      <c r="C25">
        <v>16</v>
      </c>
      <c r="D25" t="s">
        <v>260</v>
      </c>
      <c r="E25" t="s">
        <v>261</v>
      </c>
      <c r="G25">
        <v>1560447681.74194</v>
      </c>
      <c r="H25">
        <f t="shared" si="0"/>
        <v>1.4676440224880895E-3</v>
      </c>
      <c r="I25">
        <f t="shared" si="1"/>
        <v>0.35797431072962727</v>
      </c>
      <c r="J25">
        <f t="shared" si="2"/>
        <v>21.545038709677399</v>
      </c>
      <c r="K25">
        <f t="shared" si="3"/>
        <v>17.712661664026797</v>
      </c>
      <c r="L25">
        <f t="shared" si="4"/>
        <v>1.7626693794877168</v>
      </c>
      <c r="M25">
        <f t="shared" si="5"/>
        <v>2.1440470514126142</v>
      </c>
      <c r="N25">
        <f t="shared" si="6"/>
        <v>0.16528893162281277</v>
      </c>
      <c r="O25">
        <f t="shared" si="7"/>
        <v>3</v>
      </c>
      <c r="P25">
        <f t="shared" si="8"/>
        <v>0.16085760144185732</v>
      </c>
      <c r="Q25">
        <f t="shared" si="9"/>
        <v>0.10092495356469111</v>
      </c>
      <c r="R25">
        <f t="shared" si="10"/>
        <v>215.02129631548561</v>
      </c>
      <c r="S25">
        <f t="shared" si="11"/>
        <v>24.391415353097756</v>
      </c>
      <c r="T25">
        <f t="shared" si="12"/>
        <v>24.059735483871002</v>
      </c>
      <c r="U25">
        <f t="shared" si="13"/>
        <v>3.0057382424188579</v>
      </c>
      <c r="V25">
        <f t="shared" si="14"/>
        <v>72.888940754316863</v>
      </c>
      <c r="W25">
        <f t="shared" si="15"/>
        <v>2.1211679906541874</v>
      </c>
      <c r="X25">
        <f t="shared" si="16"/>
        <v>2.9101369408068405</v>
      </c>
      <c r="Y25">
        <f t="shared" si="17"/>
        <v>0.88457025176467052</v>
      </c>
      <c r="Z25">
        <f t="shared" si="18"/>
        <v>-64.72310139172474</v>
      </c>
      <c r="AA25">
        <f t="shared" si="19"/>
        <v>-86.891361677424342</v>
      </c>
      <c r="AB25">
        <f t="shared" si="20"/>
        <v>-6.0522881408772333</v>
      </c>
      <c r="AC25">
        <f t="shared" si="21"/>
        <v>57.354545105459309</v>
      </c>
      <c r="AD25">
        <v>0</v>
      </c>
      <c r="AE25">
        <v>0</v>
      </c>
      <c r="AF25">
        <v>3</v>
      </c>
      <c r="AG25">
        <v>15</v>
      </c>
      <c r="AH25">
        <v>2</v>
      </c>
      <c r="AI25">
        <f t="shared" si="22"/>
        <v>1</v>
      </c>
      <c r="AJ25">
        <f t="shared" si="23"/>
        <v>0</v>
      </c>
      <c r="AK25">
        <f t="shared" si="24"/>
        <v>67846.416909673193</v>
      </c>
      <c r="AL25">
        <f t="shared" si="25"/>
        <v>1200.00129032258</v>
      </c>
      <c r="AM25">
        <f t="shared" si="26"/>
        <v>963.36020574104225</v>
      </c>
      <c r="AN25">
        <f t="shared" si="27"/>
        <v>0.80279930822580636</v>
      </c>
      <c r="AO25">
        <f t="shared" si="28"/>
        <v>0.2231992717096774</v>
      </c>
      <c r="AP25">
        <v>10</v>
      </c>
      <c r="AQ25">
        <v>1</v>
      </c>
      <c r="AR25" t="s">
        <v>237</v>
      </c>
      <c r="AS25">
        <v>1560447681.74194</v>
      </c>
      <c r="AT25">
        <v>21.545038709677399</v>
      </c>
      <c r="AU25">
        <v>22.194274193548399</v>
      </c>
      <c r="AV25">
        <v>21.315132258064502</v>
      </c>
      <c r="AW25">
        <v>18.921525806451601</v>
      </c>
      <c r="AX25">
        <v>600.08235483870999</v>
      </c>
      <c r="AY25">
        <v>99.414458064516097</v>
      </c>
      <c r="AZ25">
        <v>0.100194951612903</v>
      </c>
      <c r="BA25">
        <v>23.5224935483871</v>
      </c>
      <c r="BB25">
        <v>24.129841935483899</v>
      </c>
      <c r="BC25">
        <v>23.989629032258101</v>
      </c>
      <c r="BD25">
        <v>0</v>
      </c>
      <c r="BE25">
        <v>0</v>
      </c>
      <c r="BF25">
        <v>13000.2677419355</v>
      </c>
      <c r="BG25">
        <v>1042.3035483870999</v>
      </c>
      <c r="BH25">
        <v>7.2070841935483898</v>
      </c>
      <c r="BI25">
        <v>1200.00129032258</v>
      </c>
      <c r="BJ25">
        <v>0.330001548387097</v>
      </c>
      <c r="BK25">
        <v>0.32999164516128998</v>
      </c>
      <c r="BL25">
        <v>0.32998993548387101</v>
      </c>
      <c r="BM25">
        <v>1.00168161290323E-2</v>
      </c>
      <c r="BN25">
        <v>25.2352225806452</v>
      </c>
      <c r="BO25">
        <v>17743.2096774194</v>
      </c>
      <c r="BP25">
        <v>1560439127</v>
      </c>
      <c r="BQ25" t="s">
        <v>238</v>
      </c>
      <c r="BR25">
        <v>2</v>
      </c>
      <c r="BS25">
        <v>-0.51400000000000001</v>
      </c>
      <c r="BT25">
        <v>2.4E-2</v>
      </c>
      <c r="BU25">
        <v>400</v>
      </c>
      <c r="BV25">
        <v>19</v>
      </c>
      <c r="BW25">
        <v>0.04</v>
      </c>
      <c r="BX25">
        <v>0.04</v>
      </c>
      <c r="BY25">
        <v>1.5638101845370098E-2</v>
      </c>
      <c r="BZ25">
        <v>11.507115170121301</v>
      </c>
      <c r="CA25">
        <v>1.4893794106762499</v>
      </c>
      <c r="CB25">
        <v>0</v>
      </c>
      <c r="CC25">
        <v>-0.30391424390243899</v>
      </c>
      <c r="CD25">
        <v>-21.820416146338399</v>
      </c>
      <c r="CE25">
        <v>2.7506265148141602</v>
      </c>
      <c r="CF25">
        <v>0</v>
      </c>
      <c r="CG25">
        <v>2.3951090243902402</v>
      </c>
      <c r="CH25">
        <v>-9.4237003484364396E-2</v>
      </c>
      <c r="CI25">
        <v>1.0596629193649201E-2</v>
      </c>
      <c r="CJ25">
        <v>1</v>
      </c>
      <c r="CK25">
        <v>1</v>
      </c>
      <c r="CL25">
        <v>3</v>
      </c>
      <c r="CM25" t="s">
        <v>257</v>
      </c>
      <c r="CN25">
        <v>1.8608100000000001</v>
      </c>
      <c r="CO25">
        <v>1.85775</v>
      </c>
      <c r="CP25">
        <v>1.8605</v>
      </c>
      <c r="CQ25">
        <v>1.8533299999999999</v>
      </c>
      <c r="CR25">
        <v>1.8518699999999999</v>
      </c>
      <c r="CS25">
        <v>1.8527199999999999</v>
      </c>
      <c r="CT25">
        <v>1.85639</v>
      </c>
      <c r="CU25">
        <v>1.86266</v>
      </c>
      <c r="CV25" t="s">
        <v>240</v>
      </c>
      <c r="CW25" t="s">
        <v>19</v>
      </c>
      <c r="CX25" t="s">
        <v>19</v>
      </c>
      <c r="CY25" t="s">
        <v>19</v>
      </c>
      <c r="CZ25" t="s">
        <v>241</v>
      </c>
      <c r="DA25" t="s">
        <v>242</v>
      </c>
      <c r="DB25" t="s">
        <v>243</v>
      </c>
      <c r="DC25" t="s">
        <v>243</v>
      </c>
      <c r="DD25" t="s">
        <v>243</v>
      </c>
      <c r="DE25" t="s">
        <v>243</v>
      </c>
      <c r="DF25">
        <v>0</v>
      </c>
      <c r="DG25">
        <v>100</v>
      </c>
      <c r="DH25">
        <v>100</v>
      </c>
      <c r="DI25">
        <v>-0.51400000000000001</v>
      </c>
      <c r="DJ25">
        <v>2.4E-2</v>
      </c>
      <c r="DK25">
        <v>3</v>
      </c>
      <c r="DL25">
        <v>608.49699999999996</v>
      </c>
      <c r="DM25">
        <v>283.98099999999999</v>
      </c>
      <c r="DN25">
        <v>22.999500000000001</v>
      </c>
      <c r="DO25">
        <v>25.2059</v>
      </c>
      <c r="DP25">
        <v>29.9998</v>
      </c>
      <c r="DQ25">
        <v>25.295400000000001</v>
      </c>
      <c r="DR25">
        <v>25.305299999999999</v>
      </c>
      <c r="DS25">
        <v>4.8198100000000004</v>
      </c>
      <c r="DT25">
        <v>24.125599999999999</v>
      </c>
      <c r="DU25">
        <v>60.912199999999999</v>
      </c>
      <c r="DV25">
        <v>23</v>
      </c>
      <c r="DW25">
        <v>43.33</v>
      </c>
      <c r="DX25">
        <v>19</v>
      </c>
      <c r="DY25">
        <v>101.056</v>
      </c>
      <c r="DZ25">
        <v>105.02800000000001</v>
      </c>
    </row>
    <row r="26" spans="1:130" x14ac:dyDescent="0.25">
      <c r="A26">
        <v>10</v>
      </c>
      <c r="B26">
        <v>1560447694</v>
      </c>
      <c r="C26">
        <v>18</v>
      </c>
      <c r="D26" t="s">
        <v>262</v>
      </c>
      <c r="E26" t="s">
        <v>263</v>
      </c>
      <c r="G26">
        <v>1560447683.6774199</v>
      </c>
      <c r="H26">
        <f t="shared" si="0"/>
        <v>1.4641943735176316E-3</v>
      </c>
      <c r="I26">
        <f t="shared" si="1"/>
        <v>1.0159123725573289</v>
      </c>
      <c r="J26">
        <f t="shared" si="2"/>
        <v>21.8472419354839</v>
      </c>
      <c r="K26">
        <f t="shared" si="3"/>
        <v>11.511521869178537</v>
      </c>
      <c r="L26">
        <f t="shared" si="4"/>
        <v>1.1455751571024584</v>
      </c>
      <c r="M26">
        <f t="shared" si="5"/>
        <v>2.1741397789902619</v>
      </c>
      <c r="N26">
        <f t="shared" si="6"/>
        <v>0.16483517308966356</v>
      </c>
      <c r="O26">
        <f t="shared" si="7"/>
        <v>3</v>
      </c>
      <c r="P26">
        <f t="shared" si="8"/>
        <v>0.16042781530561401</v>
      </c>
      <c r="Q26">
        <f t="shared" si="9"/>
        <v>0.10065425756682232</v>
      </c>
      <c r="R26">
        <f t="shared" si="10"/>
        <v>215.02142256452734</v>
      </c>
      <c r="S26">
        <f t="shared" si="11"/>
        <v>24.393101582917048</v>
      </c>
      <c r="T26">
        <f t="shared" si="12"/>
        <v>24.060496774193549</v>
      </c>
      <c r="U26">
        <f t="shared" si="13"/>
        <v>3.0058756376298437</v>
      </c>
      <c r="V26">
        <f t="shared" si="14"/>
        <v>72.880047127622731</v>
      </c>
      <c r="W26">
        <f t="shared" si="15"/>
        <v>2.1210122917229439</v>
      </c>
      <c r="X26">
        <f t="shared" si="16"/>
        <v>2.9102784305404836</v>
      </c>
      <c r="Y26">
        <f t="shared" si="17"/>
        <v>0.88486334590689975</v>
      </c>
      <c r="Z26">
        <f t="shared" si="18"/>
        <v>-64.570971872127558</v>
      </c>
      <c r="AA26">
        <f t="shared" si="19"/>
        <v>-86.884057470968003</v>
      </c>
      <c r="AB26">
        <f t="shared" si="20"/>
        <v>-6.0518273275818846</v>
      </c>
      <c r="AC26">
        <f t="shared" si="21"/>
        <v>57.514565893849891</v>
      </c>
      <c r="AD26">
        <v>0</v>
      </c>
      <c r="AE26">
        <v>0</v>
      </c>
      <c r="AF26">
        <v>3</v>
      </c>
      <c r="AG26">
        <v>15</v>
      </c>
      <c r="AH26">
        <v>2</v>
      </c>
      <c r="AI26">
        <f t="shared" si="22"/>
        <v>1</v>
      </c>
      <c r="AJ26">
        <f t="shared" si="23"/>
        <v>0</v>
      </c>
      <c r="AK26">
        <f t="shared" si="24"/>
        <v>67843.613792616612</v>
      </c>
      <c r="AL26">
        <f t="shared" si="25"/>
        <v>1200.0016129032299</v>
      </c>
      <c r="AM26">
        <f t="shared" si="26"/>
        <v>963.36039057943333</v>
      </c>
      <c r="AN26">
        <f t="shared" si="27"/>
        <v>0.80279924645161316</v>
      </c>
      <c r="AO26">
        <f t="shared" si="28"/>
        <v>0.22319935993548395</v>
      </c>
      <c r="AP26">
        <v>10</v>
      </c>
      <c r="AQ26">
        <v>1</v>
      </c>
      <c r="AR26" t="s">
        <v>237</v>
      </c>
      <c r="AS26">
        <v>1560447683.6774199</v>
      </c>
      <c r="AT26">
        <v>21.8472419354839</v>
      </c>
      <c r="AU26">
        <v>23.5935387096774</v>
      </c>
      <c r="AV26">
        <v>21.313380645161299</v>
      </c>
      <c r="AW26">
        <v>18.9253483870968</v>
      </c>
      <c r="AX26">
        <v>600.07038709677397</v>
      </c>
      <c r="AY26">
        <v>99.415467741935501</v>
      </c>
      <c r="AZ26">
        <v>0.100058538709677</v>
      </c>
      <c r="BA26">
        <v>23.523299999999999</v>
      </c>
      <c r="BB26">
        <v>24.129793548387099</v>
      </c>
      <c r="BC26">
        <v>23.991199999999999</v>
      </c>
      <c r="BD26">
        <v>0</v>
      </c>
      <c r="BE26">
        <v>0</v>
      </c>
      <c r="BF26">
        <v>12999.561290322599</v>
      </c>
      <c r="BG26">
        <v>1042.3070967741901</v>
      </c>
      <c r="BH26">
        <v>7.1786838709677401</v>
      </c>
      <c r="BI26">
        <v>1200.0016129032299</v>
      </c>
      <c r="BJ26">
        <v>0.330000225806452</v>
      </c>
      <c r="BK26">
        <v>0.32999229032258098</v>
      </c>
      <c r="BL26">
        <v>0.32999058064516101</v>
      </c>
      <c r="BM26">
        <v>1.0016864516128999E-2</v>
      </c>
      <c r="BN26">
        <v>25.1814580645161</v>
      </c>
      <c r="BO26">
        <v>17743.203225806501</v>
      </c>
      <c r="BP26">
        <v>1560439127</v>
      </c>
      <c r="BQ26" t="s">
        <v>238</v>
      </c>
      <c r="BR26">
        <v>2</v>
      </c>
      <c r="BS26">
        <v>-0.51400000000000001</v>
      </c>
      <c r="BT26">
        <v>2.4E-2</v>
      </c>
      <c r="BU26">
        <v>400</v>
      </c>
      <c r="BV26">
        <v>19</v>
      </c>
      <c r="BW26">
        <v>0.04</v>
      </c>
      <c r="BX26">
        <v>0.04</v>
      </c>
      <c r="BY26">
        <v>0.60381872724779695</v>
      </c>
      <c r="BZ26">
        <v>18.068913260590101</v>
      </c>
      <c r="CA26">
        <v>2.11184217806312</v>
      </c>
      <c r="CB26">
        <v>0</v>
      </c>
      <c r="CC26">
        <v>-1.33609985365854</v>
      </c>
      <c r="CD26">
        <v>-32.781830864099597</v>
      </c>
      <c r="CE26">
        <v>3.7638800460531598</v>
      </c>
      <c r="CF26">
        <v>0</v>
      </c>
      <c r="CG26">
        <v>2.3900651219512201</v>
      </c>
      <c r="CH26">
        <v>-0.127717003484313</v>
      </c>
      <c r="CI26">
        <v>1.45418511456151E-2</v>
      </c>
      <c r="CJ26">
        <v>1</v>
      </c>
      <c r="CK26">
        <v>1</v>
      </c>
      <c r="CL26">
        <v>3</v>
      </c>
      <c r="CM26" t="s">
        <v>257</v>
      </c>
      <c r="CN26">
        <v>1.8608100000000001</v>
      </c>
      <c r="CO26">
        <v>1.8577600000000001</v>
      </c>
      <c r="CP26">
        <v>1.8605</v>
      </c>
      <c r="CQ26">
        <v>1.8533299999999999</v>
      </c>
      <c r="CR26">
        <v>1.8518699999999999</v>
      </c>
      <c r="CS26">
        <v>1.8527199999999999</v>
      </c>
      <c r="CT26">
        <v>1.8563799999999999</v>
      </c>
      <c r="CU26">
        <v>1.86267</v>
      </c>
      <c r="CV26" t="s">
        <v>240</v>
      </c>
      <c r="CW26" t="s">
        <v>19</v>
      </c>
      <c r="CX26" t="s">
        <v>19</v>
      </c>
      <c r="CY26" t="s">
        <v>19</v>
      </c>
      <c r="CZ26" t="s">
        <v>241</v>
      </c>
      <c r="DA26" t="s">
        <v>242</v>
      </c>
      <c r="DB26" t="s">
        <v>243</v>
      </c>
      <c r="DC26" t="s">
        <v>243</v>
      </c>
      <c r="DD26" t="s">
        <v>243</v>
      </c>
      <c r="DE26" t="s">
        <v>243</v>
      </c>
      <c r="DF26">
        <v>0</v>
      </c>
      <c r="DG26">
        <v>100</v>
      </c>
      <c r="DH26">
        <v>100</v>
      </c>
      <c r="DI26">
        <v>-0.51400000000000001</v>
      </c>
      <c r="DJ26">
        <v>2.4E-2</v>
      </c>
      <c r="DK26">
        <v>3</v>
      </c>
      <c r="DL26">
        <v>608.572</v>
      </c>
      <c r="DM26">
        <v>284.21300000000002</v>
      </c>
      <c r="DN26">
        <v>22.999500000000001</v>
      </c>
      <c r="DO26">
        <v>25.204799999999999</v>
      </c>
      <c r="DP26">
        <v>30</v>
      </c>
      <c r="DQ26">
        <v>25.295200000000001</v>
      </c>
      <c r="DR26">
        <v>25.305299999999999</v>
      </c>
      <c r="DS26">
        <v>4.9791299999999996</v>
      </c>
      <c r="DT26">
        <v>24.125599999999999</v>
      </c>
      <c r="DU26">
        <v>60.912199999999999</v>
      </c>
      <c r="DV26">
        <v>23</v>
      </c>
      <c r="DW26">
        <v>48.33</v>
      </c>
      <c r="DX26">
        <v>19</v>
      </c>
      <c r="DY26">
        <v>101.056</v>
      </c>
      <c r="DZ26">
        <v>105.02800000000001</v>
      </c>
    </row>
    <row r="27" spans="1:130" x14ac:dyDescent="0.25">
      <c r="A27">
        <v>11</v>
      </c>
      <c r="B27">
        <v>1560447696</v>
      </c>
      <c r="C27">
        <v>20</v>
      </c>
      <c r="D27" t="s">
        <v>264</v>
      </c>
      <c r="E27" t="s">
        <v>265</v>
      </c>
      <c r="G27">
        <v>1560447685.6612899</v>
      </c>
      <c r="H27">
        <f t="shared" si="0"/>
        <v>1.4605161224947696E-3</v>
      </c>
      <c r="I27">
        <f t="shared" si="1"/>
        <v>1.7774541320561072</v>
      </c>
      <c r="J27">
        <f t="shared" si="2"/>
        <v>22.3051806451613</v>
      </c>
      <c r="K27">
        <f t="shared" si="3"/>
        <v>4.4031230676787994</v>
      </c>
      <c r="L27">
        <f t="shared" si="4"/>
        <v>0.43818328956991581</v>
      </c>
      <c r="M27">
        <f t="shared" si="5"/>
        <v>2.2197329666509731</v>
      </c>
      <c r="N27">
        <f t="shared" si="6"/>
        <v>0.16437077964147545</v>
      </c>
      <c r="O27">
        <f t="shared" si="7"/>
        <v>3</v>
      </c>
      <c r="P27">
        <f t="shared" si="8"/>
        <v>0.15998789058989932</v>
      </c>
      <c r="Q27">
        <f t="shared" si="9"/>
        <v>0.10037718169362249</v>
      </c>
      <c r="R27">
        <f t="shared" si="10"/>
        <v>215.02149564383711</v>
      </c>
      <c r="S27">
        <f t="shared" si="11"/>
        <v>24.39477163675722</v>
      </c>
      <c r="T27">
        <f t="shared" si="12"/>
        <v>24.061143548387101</v>
      </c>
      <c r="U27">
        <f t="shared" si="13"/>
        <v>3.005992369655099</v>
      </c>
      <c r="V27">
        <f t="shared" si="14"/>
        <v>72.873532233285772</v>
      </c>
      <c r="W27">
        <f t="shared" si="15"/>
        <v>2.120916316534609</v>
      </c>
      <c r="X27">
        <f t="shared" si="16"/>
        <v>2.9104069084301334</v>
      </c>
      <c r="Y27">
        <f t="shared" si="17"/>
        <v>0.88507605312048998</v>
      </c>
      <c r="Z27">
        <f t="shared" si="18"/>
        <v>-64.408761002019332</v>
      </c>
      <c r="AA27">
        <f t="shared" si="19"/>
        <v>-86.87023165161591</v>
      </c>
      <c r="AB27">
        <f t="shared" si="20"/>
        <v>-6.0509064742992633</v>
      </c>
      <c r="AC27">
        <f t="shared" si="21"/>
        <v>57.691596515902603</v>
      </c>
      <c r="AD27">
        <v>0</v>
      </c>
      <c r="AE27">
        <v>0</v>
      </c>
      <c r="AF27">
        <v>3</v>
      </c>
      <c r="AG27">
        <v>15</v>
      </c>
      <c r="AH27">
        <v>3</v>
      </c>
      <c r="AI27">
        <f t="shared" si="22"/>
        <v>1</v>
      </c>
      <c r="AJ27">
        <f t="shared" si="23"/>
        <v>0</v>
      </c>
      <c r="AK27">
        <f t="shared" si="24"/>
        <v>67839.385360684682</v>
      </c>
      <c r="AL27">
        <f t="shared" si="25"/>
        <v>1200.00129032258</v>
      </c>
      <c r="AM27">
        <f t="shared" si="26"/>
        <v>963.3601234828883</v>
      </c>
      <c r="AN27">
        <f t="shared" si="27"/>
        <v>0.80279923967741851</v>
      </c>
      <c r="AO27">
        <f t="shared" si="28"/>
        <v>0.22319949767741912</v>
      </c>
      <c r="AP27">
        <v>10</v>
      </c>
      <c r="AQ27">
        <v>1</v>
      </c>
      <c r="AR27" t="s">
        <v>237</v>
      </c>
      <c r="AS27">
        <v>1560447685.6612899</v>
      </c>
      <c r="AT27">
        <v>22.3051806451613</v>
      </c>
      <c r="AU27">
        <v>25.321638709677401</v>
      </c>
      <c r="AV27">
        <v>21.312212903225799</v>
      </c>
      <c r="AW27">
        <v>18.930103225806501</v>
      </c>
      <c r="AX27">
        <v>600.05183870967801</v>
      </c>
      <c r="AY27">
        <v>99.416577419354795</v>
      </c>
      <c r="AZ27">
        <v>9.9898235483871001E-2</v>
      </c>
      <c r="BA27">
        <v>23.524032258064501</v>
      </c>
      <c r="BB27">
        <v>24.129609677419399</v>
      </c>
      <c r="BC27">
        <v>23.992677419354798</v>
      </c>
      <c r="BD27">
        <v>0</v>
      </c>
      <c r="BE27">
        <v>0</v>
      </c>
      <c r="BF27">
        <v>12998.532258064501</v>
      </c>
      <c r="BG27">
        <v>1042.31548387097</v>
      </c>
      <c r="BH27">
        <v>7.1652003225806498</v>
      </c>
      <c r="BI27">
        <v>1200.00129032258</v>
      </c>
      <c r="BJ27">
        <v>0.32999838709677398</v>
      </c>
      <c r="BK27">
        <v>0.329992774193548</v>
      </c>
      <c r="BL27">
        <v>0.32999190322580602</v>
      </c>
      <c r="BM27">
        <v>1.00169290322581E-2</v>
      </c>
      <c r="BN27">
        <v>25.133070967741901</v>
      </c>
      <c r="BO27">
        <v>17743.190322580602</v>
      </c>
      <c r="BP27">
        <v>1560439127</v>
      </c>
      <c r="BQ27" t="s">
        <v>238</v>
      </c>
      <c r="BR27">
        <v>2</v>
      </c>
      <c r="BS27">
        <v>-0.51400000000000001</v>
      </c>
      <c r="BT27">
        <v>2.4E-2</v>
      </c>
      <c r="BU27">
        <v>400</v>
      </c>
      <c r="BV27">
        <v>19</v>
      </c>
      <c r="BW27">
        <v>0.04</v>
      </c>
      <c r="BX27">
        <v>0.04</v>
      </c>
      <c r="BY27">
        <v>1.3091334612041099</v>
      </c>
      <c r="BZ27">
        <v>24.548740996950201</v>
      </c>
      <c r="CA27">
        <v>2.6652957589332802</v>
      </c>
      <c r="CB27">
        <v>0</v>
      </c>
      <c r="CC27">
        <v>-2.5555730243902399</v>
      </c>
      <c r="CD27">
        <v>-43.233862097567297</v>
      </c>
      <c r="CE27">
        <v>4.6466761769880804</v>
      </c>
      <c r="CF27">
        <v>0</v>
      </c>
      <c r="CG27">
        <v>2.3841065853658501</v>
      </c>
      <c r="CH27">
        <v>-0.155560348432043</v>
      </c>
      <c r="CI27">
        <v>1.75536389959122E-2</v>
      </c>
      <c r="CJ27">
        <v>1</v>
      </c>
      <c r="CK27">
        <v>1</v>
      </c>
      <c r="CL27">
        <v>3</v>
      </c>
      <c r="CM27" t="s">
        <v>257</v>
      </c>
      <c r="CN27">
        <v>1.8608100000000001</v>
      </c>
      <c r="CO27">
        <v>1.8577600000000001</v>
      </c>
      <c r="CP27">
        <v>1.8605</v>
      </c>
      <c r="CQ27">
        <v>1.8533299999999999</v>
      </c>
      <c r="CR27">
        <v>1.8518600000000001</v>
      </c>
      <c r="CS27">
        <v>1.8527199999999999</v>
      </c>
      <c r="CT27">
        <v>1.85639</v>
      </c>
      <c r="CU27">
        <v>1.86267</v>
      </c>
      <c r="CV27" t="s">
        <v>240</v>
      </c>
      <c r="CW27" t="s">
        <v>19</v>
      </c>
      <c r="CX27" t="s">
        <v>19</v>
      </c>
      <c r="CY27" t="s">
        <v>19</v>
      </c>
      <c r="CZ27" t="s">
        <v>241</v>
      </c>
      <c r="DA27" t="s">
        <v>242</v>
      </c>
      <c r="DB27" t="s">
        <v>243</v>
      </c>
      <c r="DC27" t="s">
        <v>243</v>
      </c>
      <c r="DD27" t="s">
        <v>243</v>
      </c>
      <c r="DE27" t="s">
        <v>243</v>
      </c>
      <c r="DF27">
        <v>0</v>
      </c>
      <c r="DG27">
        <v>100</v>
      </c>
      <c r="DH27">
        <v>100</v>
      </c>
      <c r="DI27">
        <v>-0.51400000000000001</v>
      </c>
      <c r="DJ27">
        <v>2.4E-2</v>
      </c>
      <c r="DK27">
        <v>3</v>
      </c>
      <c r="DL27">
        <v>608.774</v>
      </c>
      <c r="DM27">
        <v>284.35700000000003</v>
      </c>
      <c r="DN27">
        <v>22.999500000000001</v>
      </c>
      <c r="DO27">
        <v>25.204499999999999</v>
      </c>
      <c r="DP27">
        <v>30</v>
      </c>
      <c r="DQ27">
        <v>25.2942</v>
      </c>
      <c r="DR27">
        <v>25.305299999999999</v>
      </c>
      <c r="DS27">
        <v>5.1267800000000001</v>
      </c>
      <c r="DT27">
        <v>24.125599999999999</v>
      </c>
      <c r="DU27">
        <v>60.912199999999999</v>
      </c>
      <c r="DV27">
        <v>23</v>
      </c>
      <c r="DW27">
        <v>53.33</v>
      </c>
      <c r="DX27">
        <v>19</v>
      </c>
      <c r="DY27">
        <v>101.05500000000001</v>
      </c>
      <c r="DZ27">
        <v>105.02800000000001</v>
      </c>
    </row>
    <row r="28" spans="1:130" x14ac:dyDescent="0.25">
      <c r="A28">
        <v>12</v>
      </c>
      <c r="B28">
        <v>1560447698</v>
      </c>
      <c r="C28">
        <v>22</v>
      </c>
      <c r="D28" t="s">
        <v>266</v>
      </c>
      <c r="E28" t="s">
        <v>267</v>
      </c>
      <c r="G28">
        <v>1560447687.6612899</v>
      </c>
      <c r="H28">
        <f t="shared" si="0"/>
        <v>1.4570807767606648E-3</v>
      </c>
      <c r="I28">
        <f t="shared" si="1"/>
        <v>2.6350782150318164</v>
      </c>
      <c r="J28">
        <f t="shared" si="2"/>
        <v>22.9366709677419</v>
      </c>
      <c r="K28">
        <f t="shared" si="3"/>
        <v>-3.5206628931902202</v>
      </c>
      <c r="L28">
        <f t="shared" si="4"/>
        <v>-0.35036635056277898</v>
      </c>
      <c r="M28">
        <f t="shared" si="5"/>
        <v>2.2825922119868172</v>
      </c>
      <c r="N28">
        <f t="shared" si="6"/>
        <v>0.16395975372873575</v>
      </c>
      <c r="O28">
        <f t="shared" si="7"/>
        <v>3</v>
      </c>
      <c r="P28">
        <f t="shared" si="8"/>
        <v>0.1595984661933125</v>
      </c>
      <c r="Q28">
        <f t="shared" si="9"/>
        <v>0.10013191710927409</v>
      </c>
      <c r="R28">
        <f t="shared" si="10"/>
        <v>215.02179105907211</v>
      </c>
      <c r="S28">
        <f t="shared" si="11"/>
        <v>24.396123128276237</v>
      </c>
      <c r="T28">
        <f t="shared" si="12"/>
        <v>24.061335483870948</v>
      </c>
      <c r="U28">
        <f t="shared" si="13"/>
        <v>3.0060270115922849</v>
      </c>
      <c r="V28">
        <f t="shared" si="14"/>
        <v>72.869927101033667</v>
      </c>
      <c r="W28">
        <f t="shared" si="15"/>
        <v>2.1208720217418837</v>
      </c>
      <c r="X28">
        <f t="shared" si="16"/>
        <v>2.9104901104145591</v>
      </c>
      <c r="Y28">
        <f t="shared" si="17"/>
        <v>0.8851549898504012</v>
      </c>
      <c r="Z28">
        <f t="shared" si="18"/>
        <v>-64.257262255145321</v>
      </c>
      <c r="AA28">
        <f t="shared" si="19"/>
        <v>-86.82458036128763</v>
      </c>
      <c r="AB28">
        <f t="shared" si="20"/>
        <v>-6.0477470097569155</v>
      </c>
      <c r="AC28">
        <f t="shared" si="21"/>
        <v>57.89220143288226</v>
      </c>
      <c r="AD28">
        <v>0</v>
      </c>
      <c r="AE28">
        <v>0</v>
      </c>
      <c r="AF28">
        <v>3</v>
      </c>
      <c r="AG28">
        <v>15</v>
      </c>
      <c r="AH28">
        <v>3</v>
      </c>
      <c r="AI28">
        <f t="shared" si="22"/>
        <v>1</v>
      </c>
      <c r="AJ28">
        <f t="shared" si="23"/>
        <v>0</v>
      </c>
      <c r="AK28">
        <f t="shared" si="24"/>
        <v>67841.490229553063</v>
      </c>
      <c r="AL28">
        <f t="shared" si="25"/>
        <v>1200.00225806452</v>
      </c>
      <c r="AM28">
        <f t="shared" si="26"/>
        <v>963.3609044499068</v>
      </c>
      <c r="AN28">
        <f t="shared" si="27"/>
        <v>0.80279924306451611</v>
      </c>
      <c r="AO28">
        <f t="shared" si="28"/>
        <v>0.22319962338709678</v>
      </c>
      <c r="AP28">
        <v>10</v>
      </c>
      <c r="AQ28">
        <v>1</v>
      </c>
      <c r="AR28" t="s">
        <v>237</v>
      </c>
      <c r="AS28">
        <v>1560447687.6612899</v>
      </c>
      <c r="AT28">
        <v>22.9366709677419</v>
      </c>
      <c r="AU28">
        <v>27.383938709677398</v>
      </c>
      <c r="AV28">
        <v>21.311622580645199</v>
      </c>
      <c r="AW28">
        <v>18.935032258064499</v>
      </c>
      <c r="AX28">
        <v>600.03106451612905</v>
      </c>
      <c r="AY28">
        <v>99.417341935483805</v>
      </c>
      <c r="AZ28">
        <v>9.9811848387096794E-2</v>
      </c>
      <c r="BA28">
        <v>23.524506451612901</v>
      </c>
      <c r="BB28">
        <v>24.129551612903199</v>
      </c>
      <c r="BC28">
        <v>23.993119354838701</v>
      </c>
      <c r="BD28">
        <v>0</v>
      </c>
      <c r="BE28">
        <v>0</v>
      </c>
      <c r="BF28">
        <v>12998.893548387099</v>
      </c>
      <c r="BG28">
        <v>1042.3245161290299</v>
      </c>
      <c r="BH28">
        <v>7.1476403225806502</v>
      </c>
      <c r="BI28">
        <v>1200.00225806452</v>
      </c>
      <c r="BJ28">
        <v>0.32999667741935501</v>
      </c>
      <c r="BK28">
        <v>0.32999296774193498</v>
      </c>
      <c r="BL28">
        <v>0.32999335483871001</v>
      </c>
      <c r="BM28">
        <v>1.0016983870967699E-2</v>
      </c>
      <c r="BN28">
        <v>25.087370967741901</v>
      </c>
      <c r="BO28">
        <v>17743.193548387098</v>
      </c>
      <c r="BP28">
        <v>1560439127</v>
      </c>
      <c r="BQ28" t="s">
        <v>238</v>
      </c>
      <c r="BR28">
        <v>2</v>
      </c>
      <c r="BS28">
        <v>-0.51400000000000001</v>
      </c>
      <c r="BT28">
        <v>2.4E-2</v>
      </c>
      <c r="BU28">
        <v>400</v>
      </c>
      <c r="BV28">
        <v>19</v>
      </c>
      <c r="BW28">
        <v>0.04</v>
      </c>
      <c r="BX28">
        <v>0.04</v>
      </c>
      <c r="BY28">
        <v>2.1140331612021601</v>
      </c>
      <c r="BZ28">
        <v>29.9324614943359</v>
      </c>
      <c r="CA28">
        <v>3.10989161460853</v>
      </c>
      <c r="CB28">
        <v>0</v>
      </c>
      <c r="CC28">
        <v>-3.93869668292683</v>
      </c>
      <c r="CD28">
        <v>-51.880451310109002</v>
      </c>
      <c r="CE28">
        <v>5.3434460800494099</v>
      </c>
      <c r="CF28">
        <v>0</v>
      </c>
      <c r="CG28">
        <v>2.37831097560976</v>
      </c>
      <c r="CH28">
        <v>-0.16379184668990099</v>
      </c>
      <c r="CI28">
        <v>1.8338575336967901E-2</v>
      </c>
      <c r="CJ28">
        <v>1</v>
      </c>
      <c r="CK28">
        <v>1</v>
      </c>
      <c r="CL28">
        <v>3</v>
      </c>
      <c r="CM28" t="s">
        <v>257</v>
      </c>
      <c r="CN28">
        <v>1.8608100000000001</v>
      </c>
      <c r="CO28">
        <v>1.85775</v>
      </c>
      <c r="CP28">
        <v>1.8605</v>
      </c>
      <c r="CQ28">
        <v>1.8533299999999999</v>
      </c>
      <c r="CR28">
        <v>1.85188</v>
      </c>
      <c r="CS28">
        <v>1.8527199999999999</v>
      </c>
      <c r="CT28">
        <v>1.85639</v>
      </c>
      <c r="CU28">
        <v>1.86266</v>
      </c>
      <c r="CV28" t="s">
        <v>240</v>
      </c>
      <c r="CW28" t="s">
        <v>19</v>
      </c>
      <c r="CX28" t="s">
        <v>19</v>
      </c>
      <c r="CY28" t="s">
        <v>19</v>
      </c>
      <c r="CZ28" t="s">
        <v>241</v>
      </c>
      <c r="DA28" t="s">
        <v>242</v>
      </c>
      <c r="DB28" t="s">
        <v>243</v>
      </c>
      <c r="DC28" t="s">
        <v>243</v>
      </c>
      <c r="DD28" t="s">
        <v>243</v>
      </c>
      <c r="DE28" t="s">
        <v>243</v>
      </c>
      <c r="DF28">
        <v>0</v>
      </c>
      <c r="DG28">
        <v>100</v>
      </c>
      <c r="DH28">
        <v>100</v>
      </c>
      <c r="DI28">
        <v>-0.51400000000000001</v>
      </c>
      <c r="DJ28">
        <v>2.4E-2</v>
      </c>
      <c r="DK28">
        <v>3</v>
      </c>
      <c r="DL28">
        <v>608.18100000000004</v>
      </c>
      <c r="DM28">
        <v>284.42399999999998</v>
      </c>
      <c r="DN28">
        <v>22.999500000000001</v>
      </c>
      <c r="DO28">
        <v>25.203800000000001</v>
      </c>
      <c r="DP28">
        <v>30</v>
      </c>
      <c r="DQ28">
        <v>25.293299999999999</v>
      </c>
      <c r="DR28">
        <v>25.305299999999999</v>
      </c>
      <c r="DS28">
        <v>5.2382499999999999</v>
      </c>
      <c r="DT28">
        <v>24.125599999999999</v>
      </c>
      <c r="DU28">
        <v>60.912199999999999</v>
      </c>
      <c r="DV28">
        <v>23</v>
      </c>
      <c r="DW28">
        <v>53.33</v>
      </c>
      <c r="DX28">
        <v>19</v>
      </c>
      <c r="DY28">
        <v>101.05500000000001</v>
      </c>
      <c r="DZ28">
        <v>105.029</v>
      </c>
    </row>
    <row r="29" spans="1:130" x14ac:dyDescent="0.25">
      <c r="A29">
        <v>13</v>
      </c>
      <c r="B29">
        <v>1560447700</v>
      </c>
      <c r="C29">
        <v>24</v>
      </c>
      <c r="D29" t="s">
        <v>268</v>
      </c>
      <c r="E29" t="s">
        <v>269</v>
      </c>
      <c r="G29">
        <v>1560447689.6612899</v>
      </c>
      <c r="H29">
        <f t="shared" si="0"/>
        <v>1.4544552823149012E-3</v>
      </c>
      <c r="I29">
        <f t="shared" si="1"/>
        <v>3.5719985053738608</v>
      </c>
      <c r="J29">
        <f t="shared" si="2"/>
        <v>23.764816129032301</v>
      </c>
      <c r="K29">
        <f t="shared" si="3"/>
        <v>-12.059262231538545</v>
      </c>
      <c r="L29">
        <f t="shared" si="4"/>
        <v>-1.2001089323443754</v>
      </c>
      <c r="M29">
        <f t="shared" si="5"/>
        <v>2.3650176573309873</v>
      </c>
      <c r="N29">
        <f t="shared" si="6"/>
        <v>0.16364998320553767</v>
      </c>
      <c r="O29">
        <f t="shared" si="7"/>
        <v>3</v>
      </c>
      <c r="P29">
        <f t="shared" si="8"/>
        <v>0.15930494137542964</v>
      </c>
      <c r="Q29">
        <f t="shared" si="9"/>
        <v>9.9947054371788233E-2</v>
      </c>
      <c r="R29">
        <f t="shared" si="10"/>
        <v>215.02175981508492</v>
      </c>
      <c r="S29">
        <f t="shared" si="11"/>
        <v>24.396892275435846</v>
      </c>
      <c r="T29">
        <f t="shared" si="12"/>
        <v>24.061477419354802</v>
      </c>
      <c r="U29">
        <f t="shared" si="13"/>
        <v>3.0060526293837788</v>
      </c>
      <c r="V29">
        <f t="shared" si="14"/>
        <v>72.869092468564062</v>
      </c>
      <c r="W29">
        <f t="shared" si="15"/>
        <v>2.1208605156485056</v>
      </c>
      <c r="X29">
        <f t="shared" si="16"/>
        <v>2.9105076566768702</v>
      </c>
      <c r="Y29">
        <f t="shared" si="17"/>
        <v>0.88519211373527318</v>
      </c>
      <c r="Z29">
        <f t="shared" si="18"/>
        <v>-64.141477950087136</v>
      </c>
      <c r="AA29">
        <f t="shared" si="19"/>
        <v>-86.831362838704152</v>
      </c>
      <c r="AB29">
        <f t="shared" si="20"/>
        <v>-6.0482268379523649</v>
      </c>
      <c r="AC29">
        <f t="shared" si="21"/>
        <v>58.000692188341262</v>
      </c>
      <c r="AD29">
        <v>0</v>
      </c>
      <c r="AE29">
        <v>0</v>
      </c>
      <c r="AF29">
        <v>3</v>
      </c>
      <c r="AG29">
        <v>15</v>
      </c>
      <c r="AH29">
        <v>2</v>
      </c>
      <c r="AI29">
        <f t="shared" si="22"/>
        <v>1</v>
      </c>
      <c r="AJ29">
        <f t="shared" si="23"/>
        <v>0</v>
      </c>
      <c r="AK29">
        <f t="shared" si="24"/>
        <v>67845.544925926239</v>
      </c>
      <c r="AL29">
        <f t="shared" si="25"/>
        <v>1200.0016129032299</v>
      </c>
      <c r="AM29">
        <f t="shared" si="26"/>
        <v>963.36029651479032</v>
      </c>
      <c r="AN29">
        <f t="shared" si="27"/>
        <v>0.80279916806451601</v>
      </c>
      <c r="AO29">
        <f t="shared" si="28"/>
        <v>0.22319973180645164</v>
      </c>
      <c r="AP29">
        <v>10</v>
      </c>
      <c r="AQ29">
        <v>1</v>
      </c>
      <c r="AR29" t="s">
        <v>237</v>
      </c>
      <c r="AS29">
        <v>1560447689.6612899</v>
      </c>
      <c r="AT29">
        <v>23.764816129032301</v>
      </c>
      <c r="AU29">
        <v>29.775438709677399</v>
      </c>
      <c r="AV29">
        <v>21.311409677419402</v>
      </c>
      <c r="AW29">
        <v>18.939103225806502</v>
      </c>
      <c r="AX29">
        <v>600.03158064516094</v>
      </c>
      <c r="AY29">
        <v>99.417783870967696</v>
      </c>
      <c r="AZ29">
        <v>9.9824196774193505E-2</v>
      </c>
      <c r="BA29">
        <v>23.5246064516129</v>
      </c>
      <c r="BB29">
        <v>24.130177419354801</v>
      </c>
      <c r="BC29">
        <v>23.992777419354798</v>
      </c>
      <c r="BD29">
        <v>0</v>
      </c>
      <c r="BE29">
        <v>0</v>
      </c>
      <c r="BF29">
        <v>12999.7</v>
      </c>
      <c r="BG29">
        <v>1042.33</v>
      </c>
      <c r="BH29">
        <v>7.1267654838709698</v>
      </c>
      <c r="BI29">
        <v>1200.0016129032299</v>
      </c>
      <c r="BJ29">
        <v>0.32999493548387099</v>
      </c>
      <c r="BK29">
        <v>0.32999335483871001</v>
      </c>
      <c r="BL29">
        <v>0.32999458064516102</v>
      </c>
      <c r="BM29">
        <v>1.0017051612903199E-2</v>
      </c>
      <c r="BN29">
        <v>25.049735483871</v>
      </c>
      <c r="BO29">
        <v>17743.177419354801</v>
      </c>
      <c r="BP29">
        <v>1560439127</v>
      </c>
      <c r="BQ29" t="s">
        <v>238</v>
      </c>
      <c r="BR29">
        <v>2</v>
      </c>
      <c r="BS29">
        <v>-0.51400000000000001</v>
      </c>
      <c r="BT29">
        <v>2.4E-2</v>
      </c>
      <c r="BU29">
        <v>400</v>
      </c>
      <c r="BV29">
        <v>19</v>
      </c>
      <c r="BW29">
        <v>0.04</v>
      </c>
      <c r="BX29">
        <v>0.04</v>
      </c>
      <c r="BY29">
        <v>3.01001602532184</v>
      </c>
      <c r="BZ29">
        <v>34.020661138004002</v>
      </c>
      <c r="CA29">
        <v>3.4354084442905601</v>
      </c>
      <c r="CB29">
        <v>0</v>
      </c>
      <c r="CC29">
        <v>-5.4669608292682899</v>
      </c>
      <c r="CD29">
        <v>-58.003677177700098</v>
      </c>
      <c r="CE29">
        <v>5.8304136551510704</v>
      </c>
      <c r="CF29">
        <v>0</v>
      </c>
      <c r="CG29">
        <v>2.3735270731707301</v>
      </c>
      <c r="CH29">
        <v>-0.161693101045294</v>
      </c>
      <c r="CI29">
        <v>1.81820741584112E-2</v>
      </c>
      <c r="CJ29">
        <v>1</v>
      </c>
      <c r="CK29">
        <v>1</v>
      </c>
      <c r="CL29">
        <v>3</v>
      </c>
      <c r="CM29" t="s">
        <v>257</v>
      </c>
      <c r="CN29">
        <v>1.8608100000000001</v>
      </c>
      <c r="CO29">
        <v>1.8577600000000001</v>
      </c>
      <c r="CP29">
        <v>1.8605100000000001</v>
      </c>
      <c r="CQ29">
        <v>1.8533299999999999</v>
      </c>
      <c r="CR29">
        <v>1.85189</v>
      </c>
      <c r="CS29">
        <v>1.8527199999999999</v>
      </c>
      <c r="CT29">
        <v>1.8564000000000001</v>
      </c>
      <c r="CU29">
        <v>1.86266</v>
      </c>
      <c r="CV29" t="s">
        <v>240</v>
      </c>
      <c r="CW29" t="s">
        <v>19</v>
      </c>
      <c r="CX29" t="s">
        <v>19</v>
      </c>
      <c r="CY29" t="s">
        <v>19</v>
      </c>
      <c r="CZ29" t="s">
        <v>241</v>
      </c>
      <c r="DA29" t="s">
        <v>242</v>
      </c>
      <c r="DB29" t="s">
        <v>243</v>
      </c>
      <c r="DC29" t="s">
        <v>243</v>
      </c>
      <c r="DD29" t="s">
        <v>243</v>
      </c>
      <c r="DE29" t="s">
        <v>243</v>
      </c>
      <c r="DF29">
        <v>0</v>
      </c>
      <c r="DG29">
        <v>100</v>
      </c>
      <c r="DH29">
        <v>100</v>
      </c>
      <c r="DI29">
        <v>-0.51400000000000001</v>
      </c>
      <c r="DJ29">
        <v>2.4E-2</v>
      </c>
      <c r="DK29">
        <v>3</v>
      </c>
      <c r="DL29">
        <v>608.00599999999997</v>
      </c>
      <c r="DM29">
        <v>284.45699999999999</v>
      </c>
      <c r="DN29">
        <v>22.999400000000001</v>
      </c>
      <c r="DO29">
        <v>25.2027</v>
      </c>
      <c r="DP29">
        <v>29.9999</v>
      </c>
      <c r="DQ29">
        <v>25.293299999999999</v>
      </c>
      <c r="DR29">
        <v>25.305299999999999</v>
      </c>
      <c r="DS29">
        <v>5.39602</v>
      </c>
      <c r="DT29">
        <v>24.125599999999999</v>
      </c>
      <c r="DU29">
        <v>60.912199999999999</v>
      </c>
      <c r="DV29">
        <v>23</v>
      </c>
      <c r="DW29">
        <v>58.33</v>
      </c>
      <c r="DX29">
        <v>19</v>
      </c>
      <c r="DY29">
        <v>101.056</v>
      </c>
      <c r="DZ29">
        <v>105.03</v>
      </c>
    </row>
    <row r="30" spans="1:130" x14ac:dyDescent="0.25">
      <c r="A30">
        <v>14</v>
      </c>
      <c r="B30">
        <v>1560447702</v>
      </c>
      <c r="C30">
        <v>26</v>
      </c>
      <c r="D30" t="s">
        <v>270</v>
      </c>
      <c r="E30" t="s">
        <v>271</v>
      </c>
      <c r="G30">
        <v>1560447691.6612899</v>
      </c>
      <c r="H30">
        <f t="shared" si="0"/>
        <v>1.4526389413761047E-3</v>
      </c>
      <c r="I30">
        <f t="shared" si="1"/>
        <v>4.5722362590057308</v>
      </c>
      <c r="J30">
        <f t="shared" si="2"/>
        <v>24.8068322580645</v>
      </c>
      <c r="K30">
        <f t="shared" si="3"/>
        <v>-21.026534812174955</v>
      </c>
      <c r="L30">
        <f t="shared" si="4"/>
        <v>-2.0925175256184123</v>
      </c>
      <c r="M30">
        <f t="shared" si="5"/>
        <v>2.4687249572392465</v>
      </c>
      <c r="N30">
        <f t="shared" si="6"/>
        <v>0.16343326757534121</v>
      </c>
      <c r="O30">
        <f t="shared" si="7"/>
        <v>3</v>
      </c>
      <c r="P30">
        <f t="shared" si="8"/>
        <v>0.15909957370850378</v>
      </c>
      <c r="Q30">
        <f t="shared" si="9"/>
        <v>9.9817714802286531E-2</v>
      </c>
      <c r="R30">
        <f t="shared" si="10"/>
        <v>215.02166495923495</v>
      </c>
      <c r="S30">
        <f t="shared" si="11"/>
        <v>24.397142032604364</v>
      </c>
      <c r="T30">
        <f t="shared" si="12"/>
        <v>24.061746774193551</v>
      </c>
      <c r="U30">
        <f t="shared" si="13"/>
        <v>3.0061012454902087</v>
      </c>
      <c r="V30">
        <f t="shared" si="14"/>
        <v>72.870373414434624</v>
      </c>
      <c r="W30">
        <f t="shared" si="15"/>
        <v>2.1208705758935182</v>
      </c>
      <c r="X30">
        <f t="shared" si="16"/>
        <v>2.9104703002295889</v>
      </c>
      <c r="Y30">
        <f t="shared" si="17"/>
        <v>0.8852306695966905</v>
      </c>
      <c r="Z30">
        <f t="shared" si="18"/>
        <v>-64.061377314686212</v>
      </c>
      <c r="AA30">
        <f t="shared" si="19"/>
        <v>-86.909361329032365</v>
      </c>
      <c r="AB30">
        <f t="shared" si="20"/>
        <v>-6.0536615483077378</v>
      </c>
      <c r="AC30">
        <f t="shared" si="21"/>
        <v>57.997264767208648</v>
      </c>
      <c r="AD30">
        <v>0</v>
      </c>
      <c r="AE30">
        <v>0</v>
      </c>
      <c r="AF30">
        <v>3</v>
      </c>
      <c r="AG30">
        <v>15</v>
      </c>
      <c r="AH30">
        <v>2</v>
      </c>
      <c r="AI30">
        <f t="shared" si="22"/>
        <v>1</v>
      </c>
      <c r="AJ30">
        <f t="shared" si="23"/>
        <v>0</v>
      </c>
      <c r="AK30">
        <f t="shared" si="24"/>
        <v>67849.189798329593</v>
      </c>
      <c r="AL30">
        <f t="shared" si="25"/>
        <v>1200.0006451612901</v>
      </c>
      <c r="AM30">
        <f t="shared" si="26"/>
        <v>963.3594172252142</v>
      </c>
      <c r="AN30">
        <f t="shared" si="27"/>
        <v>0.80279908274193523</v>
      </c>
      <c r="AO30">
        <f t="shared" si="28"/>
        <v>0.22319983706451607</v>
      </c>
      <c r="AP30">
        <v>10</v>
      </c>
      <c r="AQ30">
        <v>1</v>
      </c>
      <c r="AR30" t="s">
        <v>237</v>
      </c>
      <c r="AS30">
        <v>1560447691.6612899</v>
      </c>
      <c r="AT30">
        <v>24.8068322580645</v>
      </c>
      <c r="AU30">
        <v>32.486738709677397</v>
      </c>
      <c r="AV30">
        <v>21.3114387096774</v>
      </c>
      <c r="AW30">
        <v>18.942138709677401</v>
      </c>
      <c r="AX30">
        <v>600.04267741935496</v>
      </c>
      <c r="AY30">
        <v>99.418051612903199</v>
      </c>
      <c r="AZ30">
        <v>9.9892941935483898E-2</v>
      </c>
      <c r="BA30">
        <v>23.524393548387099</v>
      </c>
      <c r="BB30">
        <v>24.131412903225801</v>
      </c>
      <c r="BC30">
        <v>23.992080645161298</v>
      </c>
      <c r="BD30">
        <v>0</v>
      </c>
      <c r="BE30">
        <v>0</v>
      </c>
      <c r="BF30">
        <v>13000.4290322581</v>
      </c>
      <c r="BG30">
        <v>1042.33290322581</v>
      </c>
      <c r="BH30">
        <v>7.1049496774193504</v>
      </c>
      <c r="BI30">
        <v>1200.0006451612901</v>
      </c>
      <c r="BJ30">
        <v>0.32999332258064501</v>
      </c>
      <c r="BK30">
        <v>0.329994161290322</v>
      </c>
      <c r="BL30">
        <v>0.32999535483871001</v>
      </c>
      <c r="BM30">
        <v>1.0017093548387101E-2</v>
      </c>
      <c r="BN30">
        <v>25.0268870967742</v>
      </c>
      <c r="BO30">
        <v>17743.158064516101</v>
      </c>
      <c r="BP30">
        <v>1560439127</v>
      </c>
      <c r="BQ30" t="s">
        <v>238</v>
      </c>
      <c r="BR30">
        <v>2</v>
      </c>
      <c r="BS30">
        <v>-0.51400000000000001</v>
      </c>
      <c r="BT30">
        <v>2.4E-2</v>
      </c>
      <c r="BU30">
        <v>400</v>
      </c>
      <c r="BV30">
        <v>19</v>
      </c>
      <c r="BW30">
        <v>0.04</v>
      </c>
      <c r="BX30">
        <v>0.04</v>
      </c>
      <c r="BY30">
        <v>3.9806715273366402</v>
      </c>
      <c r="BZ30">
        <v>36.274127752182103</v>
      </c>
      <c r="CA30">
        <v>3.61550472032495</v>
      </c>
      <c r="CB30">
        <v>0</v>
      </c>
      <c r="CC30">
        <v>-7.1131132682926799</v>
      </c>
      <c r="CD30">
        <v>-60.889384787454397</v>
      </c>
      <c r="CE30">
        <v>6.0620202011424897</v>
      </c>
      <c r="CF30">
        <v>0</v>
      </c>
      <c r="CG30">
        <v>2.3701717073170698</v>
      </c>
      <c r="CH30">
        <v>-0.15643233449479099</v>
      </c>
      <c r="CI30">
        <v>1.7903579816779699E-2</v>
      </c>
      <c r="CJ30">
        <v>1</v>
      </c>
      <c r="CK30">
        <v>1</v>
      </c>
      <c r="CL30">
        <v>3</v>
      </c>
      <c r="CM30" t="s">
        <v>257</v>
      </c>
      <c r="CN30">
        <v>1.8608100000000001</v>
      </c>
      <c r="CO30">
        <v>1.8577600000000001</v>
      </c>
      <c r="CP30">
        <v>1.8605</v>
      </c>
      <c r="CQ30">
        <v>1.8533299999999999</v>
      </c>
      <c r="CR30">
        <v>1.8518699999999999</v>
      </c>
      <c r="CS30">
        <v>1.8527199999999999</v>
      </c>
      <c r="CT30">
        <v>1.85639</v>
      </c>
      <c r="CU30">
        <v>1.8626499999999999</v>
      </c>
      <c r="CV30" t="s">
        <v>240</v>
      </c>
      <c r="CW30" t="s">
        <v>19</v>
      </c>
      <c r="CX30" t="s">
        <v>19</v>
      </c>
      <c r="CY30" t="s">
        <v>19</v>
      </c>
      <c r="CZ30" t="s">
        <v>241</v>
      </c>
      <c r="DA30" t="s">
        <v>242</v>
      </c>
      <c r="DB30" t="s">
        <v>243</v>
      </c>
      <c r="DC30" t="s">
        <v>243</v>
      </c>
      <c r="DD30" t="s">
        <v>243</v>
      </c>
      <c r="DE30" t="s">
        <v>243</v>
      </c>
      <c r="DF30">
        <v>0</v>
      </c>
      <c r="DG30">
        <v>100</v>
      </c>
      <c r="DH30">
        <v>100</v>
      </c>
      <c r="DI30">
        <v>-0.51400000000000001</v>
      </c>
      <c r="DJ30">
        <v>2.4E-2</v>
      </c>
      <c r="DK30">
        <v>3</v>
      </c>
      <c r="DL30">
        <v>608.72500000000002</v>
      </c>
      <c r="DM30">
        <v>284.31</v>
      </c>
      <c r="DN30">
        <v>22.999400000000001</v>
      </c>
      <c r="DO30">
        <v>25.202200000000001</v>
      </c>
      <c r="DP30">
        <v>30</v>
      </c>
      <c r="DQ30">
        <v>25.293299999999999</v>
      </c>
      <c r="DR30">
        <v>25.3047</v>
      </c>
      <c r="DS30">
        <v>5.54413</v>
      </c>
      <c r="DT30">
        <v>24.125599999999999</v>
      </c>
      <c r="DU30">
        <v>60.912199999999999</v>
      </c>
      <c r="DV30">
        <v>23</v>
      </c>
      <c r="DW30">
        <v>63.33</v>
      </c>
      <c r="DX30">
        <v>19</v>
      </c>
      <c r="DY30">
        <v>101.056</v>
      </c>
      <c r="DZ30">
        <v>105.03</v>
      </c>
    </row>
    <row r="31" spans="1:130" x14ac:dyDescent="0.25">
      <c r="A31">
        <v>15</v>
      </c>
      <c r="B31">
        <v>1560447704</v>
      </c>
      <c r="C31">
        <v>28</v>
      </c>
      <c r="D31" t="s">
        <v>272</v>
      </c>
      <c r="E31" t="s">
        <v>273</v>
      </c>
      <c r="G31">
        <v>1560447693.6612899</v>
      </c>
      <c r="H31">
        <f t="shared" si="0"/>
        <v>1.4511080156738049E-3</v>
      </c>
      <c r="I31">
        <f t="shared" si="1"/>
        <v>5.6282830559298027</v>
      </c>
      <c r="J31">
        <f t="shared" si="2"/>
        <v>26.072222580645199</v>
      </c>
      <c r="K31">
        <f t="shared" si="3"/>
        <v>-30.341763491486589</v>
      </c>
      <c r="L31">
        <f t="shared" si="4"/>
        <v>-3.0195539183662992</v>
      </c>
      <c r="M31">
        <f t="shared" si="5"/>
        <v>2.5946574224663936</v>
      </c>
      <c r="N31">
        <f t="shared" si="6"/>
        <v>0.16325715289604789</v>
      </c>
      <c r="O31">
        <f t="shared" si="7"/>
        <v>3</v>
      </c>
      <c r="P31">
        <f t="shared" si="8"/>
        <v>0.15893267035207362</v>
      </c>
      <c r="Q31">
        <f t="shared" si="9"/>
        <v>9.9712600811753843E-2</v>
      </c>
      <c r="R31">
        <f t="shared" si="10"/>
        <v>215.02173507628731</v>
      </c>
      <c r="S31">
        <f t="shared" si="11"/>
        <v>24.397107194302755</v>
      </c>
      <c r="T31">
        <f t="shared" si="12"/>
        <v>24.06180322580645</v>
      </c>
      <c r="U31">
        <f t="shared" si="13"/>
        <v>3.0061114345816824</v>
      </c>
      <c r="V31">
        <f t="shared" si="14"/>
        <v>72.872704130248053</v>
      </c>
      <c r="W31">
        <f t="shared" si="15"/>
        <v>2.1208839662951835</v>
      </c>
      <c r="X31">
        <f t="shared" si="16"/>
        <v>2.9103955885930208</v>
      </c>
      <c r="Y31">
        <f t="shared" si="17"/>
        <v>0.8852274682864989</v>
      </c>
      <c r="Z31">
        <f t="shared" si="18"/>
        <v>-63.993863491214796</v>
      </c>
      <c r="AA31">
        <f t="shared" si="19"/>
        <v>-86.987359819351951</v>
      </c>
      <c r="AB31">
        <f t="shared" si="20"/>
        <v>-6.0590832224039355</v>
      </c>
      <c r="AC31">
        <f t="shared" si="21"/>
        <v>57.981428543316639</v>
      </c>
      <c r="AD31">
        <v>0</v>
      </c>
      <c r="AE31">
        <v>0</v>
      </c>
      <c r="AF31">
        <v>3</v>
      </c>
      <c r="AG31">
        <v>15</v>
      </c>
      <c r="AH31">
        <v>2</v>
      </c>
      <c r="AI31">
        <f t="shared" si="22"/>
        <v>1</v>
      </c>
      <c r="AJ31">
        <f t="shared" si="23"/>
        <v>0</v>
      </c>
      <c r="AK31">
        <f t="shared" si="24"/>
        <v>67856.427915284614</v>
      </c>
      <c r="AL31">
        <f t="shared" si="25"/>
        <v>1200.0006451612901</v>
      </c>
      <c r="AM31">
        <f t="shared" si="26"/>
        <v>963.35948980589865</v>
      </c>
      <c r="AN31">
        <f t="shared" si="27"/>
        <v>0.80279914322580648</v>
      </c>
      <c r="AO31">
        <f t="shared" si="28"/>
        <v>0.2231998930322581</v>
      </c>
      <c r="AP31">
        <v>10</v>
      </c>
      <c r="AQ31">
        <v>1</v>
      </c>
      <c r="AR31" t="s">
        <v>237</v>
      </c>
      <c r="AS31">
        <v>1560447693.6612899</v>
      </c>
      <c r="AT31">
        <v>26.072222580645199</v>
      </c>
      <c r="AU31">
        <v>35.515054838709702</v>
      </c>
      <c r="AV31">
        <v>21.311545161290301</v>
      </c>
      <c r="AW31">
        <v>18.944748387096801</v>
      </c>
      <c r="AX31">
        <v>600.04419354838706</v>
      </c>
      <c r="AY31">
        <v>99.418135483870998</v>
      </c>
      <c r="AZ31">
        <v>9.9940293548387099E-2</v>
      </c>
      <c r="BA31">
        <v>23.5239677419355</v>
      </c>
      <c r="BB31">
        <v>24.131964516128999</v>
      </c>
      <c r="BC31">
        <v>23.991641935483901</v>
      </c>
      <c r="BD31">
        <v>0</v>
      </c>
      <c r="BE31">
        <v>0</v>
      </c>
      <c r="BF31">
        <v>13001.941935483899</v>
      </c>
      <c r="BG31">
        <v>1042.33741935484</v>
      </c>
      <c r="BH31">
        <v>7.08102903225807</v>
      </c>
      <c r="BI31">
        <v>1200.0006451612901</v>
      </c>
      <c r="BJ31">
        <v>0.32999287096774199</v>
      </c>
      <c r="BK31">
        <v>0.32999445161290297</v>
      </c>
      <c r="BL31">
        <v>0.32999561290322599</v>
      </c>
      <c r="BM31">
        <v>1.00171096774194E-2</v>
      </c>
      <c r="BN31">
        <v>25.013448387096801</v>
      </c>
      <c r="BO31">
        <v>17743.158064516101</v>
      </c>
      <c r="BP31">
        <v>1560439127</v>
      </c>
      <c r="BQ31" t="s">
        <v>238</v>
      </c>
      <c r="BR31">
        <v>2</v>
      </c>
      <c r="BS31">
        <v>-0.51400000000000001</v>
      </c>
      <c r="BT31">
        <v>2.4E-2</v>
      </c>
      <c r="BU31">
        <v>400</v>
      </c>
      <c r="BV31">
        <v>19</v>
      </c>
      <c r="BW31">
        <v>0.04</v>
      </c>
      <c r="BX31">
        <v>0.04</v>
      </c>
      <c r="BY31">
        <v>5.0104767946882998</v>
      </c>
      <c r="BZ31">
        <v>36.215046755800103</v>
      </c>
      <c r="CA31">
        <v>3.6096759706350401</v>
      </c>
      <c r="CB31">
        <v>0</v>
      </c>
      <c r="CC31">
        <v>-8.8555986341463395</v>
      </c>
      <c r="CD31">
        <v>-59.779386752608403</v>
      </c>
      <c r="CE31">
        <v>5.9667307928570903</v>
      </c>
      <c r="CF31">
        <v>0</v>
      </c>
      <c r="CG31">
        <v>2.3675685365853698</v>
      </c>
      <c r="CH31">
        <v>-0.14135916376308499</v>
      </c>
      <c r="CI31">
        <v>1.7257353690383798E-2</v>
      </c>
      <c r="CJ31">
        <v>1</v>
      </c>
      <c r="CK31">
        <v>1</v>
      </c>
      <c r="CL31">
        <v>3</v>
      </c>
      <c r="CM31" t="s">
        <v>257</v>
      </c>
      <c r="CN31">
        <v>1.8608100000000001</v>
      </c>
      <c r="CO31">
        <v>1.8577600000000001</v>
      </c>
      <c r="CP31">
        <v>1.8605</v>
      </c>
      <c r="CQ31">
        <v>1.8533299999999999</v>
      </c>
      <c r="CR31">
        <v>1.8518699999999999</v>
      </c>
      <c r="CS31">
        <v>1.8527199999999999</v>
      </c>
      <c r="CT31">
        <v>1.85639</v>
      </c>
      <c r="CU31">
        <v>1.8626499999999999</v>
      </c>
      <c r="CV31" t="s">
        <v>240</v>
      </c>
      <c r="CW31" t="s">
        <v>19</v>
      </c>
      <c r="CX31" t="s">
        <v>19</v>
      </c>
      <c r="CY31" t="s">
        <v>19</v>
      </c>
      <c r="CZ31" t="s">
        <v>241</v>
      </c>
      <c r="DA31" t="s">
        <v>242</v>
      </c>
      <c r="DB31" t="s">
        <v>243</v>
      </c>
      <c r="DC31" t="s">
        <v>243</v>
      </c>
      <c r="DD31" t="s">
        <v>243</v>
      </c>
      <c r="DE31" t="s">
        <v>243</v>
      </c>
      <c r="DF31">
        <v>0</v>
      </c>
      <c r="DG31">
        <v>100</v>
      </c>
      <c r="DH31">
        <v>100</v>
      </c>
      <c r="DI31">
        <v>-0.51400000000000001</v>
      </c>
      <c r="DJ31">
        <v>2.4E-2</v>
      </c>
      <c r="DK31">
        <v>3</v>
      </c>
      <c r="DL31">
        <v>609.28800000000001</v>
      </c>
      <c r="DM31">
        <v>284.23899999999998</v>
      </c>
      <c r="DN31">
        <v>22.999400000000001</v>
      </c>
      <c r="DO31">
        <v>25.2012</v>
      </c>
      <c r="DP31">
        <v>30</v>
      </c>
      <c r="DQ31">
        <v>25.293099999999999</v>
      </c>
      <c r="DR31">
        <v>25.303699999999999</v>
      </c>
      <c r="DS31">
        <v>5.6569700000000003</v>
      </c>
      <c r="DT31">
        <v>24.125599999999999</v>
      </c>
      <c r="DU31">
        <v>60.912199999999999</v>
      </c>
      <c r="DV31">
        <v>23</v>
      </c>
      <c r="DW31">
        <v>63.33</v>
      </c>
      <c r="DX31">
        <v>19</v>
      </c>
      <c r="DY31">
        <v>101.057</v>
      </c>
      <c r="DZ31">
        <v>105.03</v>
      </c>
    </row>
    <row r="32" spans="1:130" x14ac:dyDescent="0.25">
      <c r="A32">
        <v>16</v>
      </c>
      <c r="B32">
        <v>1560447706</v>
      </c>
      <c r="C32">
        <v>30</v>
      </c>
      <c r="D32" t="s">
        <v>274</v>
      </c>
      <c r="E32" t="s">
        <v>275</v>
      </c>
      <c r="G32">
        <v>1560447695.6612899</v>
      </c>
      <c r="H32">
        <f t="shared" si="0"/>
        <v>1.4496781382745873E-3</v>
      </c>
      <c r="I32">
        <f t="shared" si="1"/>
        <v>6.7056256367498266</v>
      </c>
      <c r="J32">
        <f t="shared" si="2"/>
        <v>27.571129032258099</v>
      </c>
      <c r="K32">
        <f t="shared" si="3"/>
        <v>-39.645867429348058</v>
      </c>
      <c r="L32">
        <f t="shared" si="4"/>
        <v>-3.9454692507758145</v>
      </c>
      <c r="M32">
        <f t="shared" si="5"/>
        <v>2.7438179275507779</v>
      </c>
      <c r="N32">
        <f t="shared" si="6"/>
        <v>0.16311986191031191</v>
      </c>
      <c r="O32">
        <f t="shared" si="7"/>
        <v>3</v>
      </c>
      <c r="P32">
        <f t="shared" si="8"/>
        <v>0.15880255347792457</v>
      </c>
      <c r="Q32">
        <f t="shared" si="9"/>
        <v>9.9630655148883474E-2</v>
      </c>
      <c r="R32">
        <f t="shared" si="10"/>
        <v>215.02186583380194</v>
      </c>
      <c r="S32">
        <f t="shared" si="11"/>
        <v>24.396837386870548</v>
      </c>
      <c r="T32">
        <f t="shared" si="12"/>
        <v>24.06107903225805</v>
      </c>
      <c r="U32">
        <f t="shared" si="13"/>
        <v>3.0059807253848421</v>
      </c>
      <c r="V32">
        <f t="shared" si="14"/>
        <v>72.876149758108255</v>
      </c>
      <c r="W32">
        <f t="shared" si="15"/>
        <v>2.1209029920006057</v>
      </c>
      <c r="X32">
        <f t="shared" si="16"/>
        <v>2.9102840902549638</v>
      </c>
      <c r="Y32">
        <f t="shared" si="17"/>
        <v>0.88507773338423634</v>
      </c>
      <c r="Z32">
        <f t="shared" si="18"/>
        <v>-63.930805897909302</v>
      </c>
      <c r="AA32">
        <f t="shared" si="19"/>
        <v>-86.973012270968084</v>
      </c>
      <c r="AB32">
        <f t="shared" si="20"/>
        <v>-6.0580422156741172</v>
      </c>
      <c r="AC32">
        <f t="shared" si="21"/>
        <v>58.060005449250454</v>
      </c>
      <c r="AD32">
        <v>0</v>
      </c>
      <c r="AE32">
        <v>0</v>
      </c>
      <c r="AF32">
        <v>3</v>
      </c>
      <c r="AG32">
        <v>15</v>
      </c>
      <c r="AH32">
        <v>2</v>
      </c>
      <c r="AI32">
        <f t="shared" si="22"/>
        <v>1</v>
      </c>
      <c r="AJ32">
        <f t="shared" si="23"/>
        <v>0</v>
      </c>
      <c r="AK32">
        <f t="shared" si="24"/>
        <v>67851.204255731907</v>
      </c>
      <c r="AL32">
        <f t="shared" si="25"/>
        <v>1200.00096774194</v>
      </c>
      <c r="AM32">
        <f t="shared" si="26"/>
        <v>963.3597555475676</v>
      </c>
      <c r="AN32">
        <f t="shared" si="27"/>
        <v>0.80279914887096815</v>
      </c>
      <c r="AO32">
        <f t="shared" si="28"/>
        <v>0.22319996719354845</v>
      </c>
      <c r="AP32">
        <v>10</v>
      </c>
      <c r="AQ32">
        <v>1</v>
      </c>
      <c r="AR32" t="s">
        <v>237</v>
      </c>
      <c r="AS32">
        <v>1560447695.6612899</v>
      </c>
      <c r="AT32">
        <v>27.571129032258099</v>
      </c>
      <c r="AU32">
        <v>38.812593548387099</v>
      </c>
      <c r="AV32">
        <v>21.3117967741935</v>
      </c>
      <c r="AW32">
        <v>18.947409677419401</v>
      </c>
      <c r="AX32">
        <v>600.06370967741896</v>
      </c>
      <c r="AY32">
        <v>99.417748387096793</v>
      </c>
      <c r="AZ32">
        <v>0.100045183870968</v>
      </c>
      <c r="BA32">
        <v>23.523332258064499</v>
      </c>
      <c r="BB32">
        <v>24.130700000000001</v>
      </c>
      <c r="BC32">
        <v>23.991458064516099</v>
      </c>
      <c r="BD32">
        <v>0</v>
      </c>
      <c r="BE32">
        <v>0</v>
      </c>
      <c r="BF32">
        <v>13000.8516129032</v>
      </c>
      <c r="BG32">
        <v>1042.3435483871001</v>
      </c>
      <c r="BH32">
        <v>7.0539725806451603</v>
      </c>
      <c r="BI32">
        <v>1200.00096774194</v>
      </c>
      <c r="BJ32">
        <v>0.32999196774193601</v>
      </c>
      <c r="BK32">
        <v>0.32999487096774199</v>
      </c>
      <c r="BL32">
        <v>0.329996129032258</v>
      </c>
      <c r="BM32">
        <v>1.00171387096774E-2</v>
      </c>
      <c r="BN32">
        <v>25.008070967741901</v>
      </c>
      <c r="BO32">
        <v>17743.154838709699</v>
      </c>
      <c r="BP32">
        <v>1560439127</v>
      </c>
      <c r="BQ32" t="s">
        <v>238</v>
      </c>
      <c r="BR32">
        <v>2</v>
      </c>
      <c r="BS32">
        <v>-0.51400000000000001</v>
      </c>
      <c r="BT32">
        <v>2.4E-2</v>
      </c>
      <c r="BU32">
        <v>400</v>
      </c>
      <c r="BV32">
        <v>19</v>
      </c>
      <c r="BW32">
        <v>0.04</v>
      </c>
      <c r="BX32">
        <v>0.04</v>
      </c>
      <c r="BY32">
        <v>6.0885988124035899</v>
      </c>
      <c r="BZ32">
        <v>33.672828437667498</v>
      </c>
      <c r="CA32">
        <v>3.38046294394693</v>
      </c>
      <c r="CB32">
        <v>0</v>
      </c>
      <c r="CC32">
        <v>-10.663836731707301</v>
      </c>
      <c r="CD32">
        <v>-54.635269505227797</v>
      </c>
      <c r="CE32">
        <v>5.4929577450505196</v>
      </c>
      <c r="CF32">
        <v>0</v>
      </c>
      <c r="CG32">
        <v>2.3651082926829301</v>
      </c>
      <c r="CH32">
        <v>-0.110996236933826</v>
      </c>
      <c r="CI32">
        <v>1.5947521697887101E-2</v>
      </c>
      <c r="CJ32">
        <v>1</v>
      </c>
      <c r="CK32">
        <v>1</v>
      </c>
      <c r="CL32">
        <v>3</v>
      </c>
      <c r="CM32" t="s">
        <v>257</v>
      </c>
      <c r="CN32">
        <v>1.8608</v>
      </c>
      <c r="CO32">
        <v>1.8577600000000001</v>
      </c>
      <c r="CP32">
        <v>1.8605</v>
      </c>
      <c r="CQ32">
        <v>1.8533299999999999</v>
      </c>
      <c r="CR32">
        <v>1.8518600000000001</v>
      </c>
      <c r="CS32">
        <v>1.8527199999999999</v>
      </c>
      <c r="CT32">
        <v>1.8564000000000001</v>
      </c>
      <c r="CU32">
        <v>1.8626400000000001</v>
      </c>
      <c r="CV32" t="s">
        <v>240</v>
      </c>
      <c r="CW32" t="s">
        <v>19</v>
      </c>
      <c r="CX32" t="s">
        <v>19</v>
      </c>
      <c r="CY32" t="s">
        <v>19</v>
      </c>
      <c r="CZ32" t="s">
        <v>241</v>
      </c>
      <c r="DA32" t="s">
        <v>242</v>
      </c>
      <c r="DB32" t="s">
        <v>243</v>
      </c>
      <c r="DC32" t="s">
        <v>243</v>
      </c>
      <c r="DD32" t="s">
        <v>243</v>
      </c>
      <c r="DE32" t="s">
        <v>243</v>
      </c>
      <c r="DF32">
        <v>0</v>
      </c>
      <c r="DG32">
        <v>100</v>
      </c>
      <c r="DH32">
        <v>100</v>
      </c>
      <c r="DI32">
        <v>-0.51400000000000001</v>
      </c>
      <c r="DJ32">
        <v>2.4E-2</v>
      </c>
      <c r="DK32">
        <v>3</v>
      </c>
      <c r="DL32">
        <v>609.45000000000005</v>
      </c>
      <c r="DM32">
        <v>284.22500000000002</v>
      </c>
      <c r="DN32">
        <v>22.999400000000001</v>
      </c>
      <c r="DO32">
        <v>25.200299999999999</v>
      </c>
      <c r="DP32">
        <v>29.9998</v>
      </c>
      <c r="DQ32">
        <v>25.292100000000001</v>
      </c>
      <c r="DR32">
        <v>25.3032</v>
      </c>
      <c r="DS32">
        <v>5.8145199999999999</v>
      </c>
      <c r="DT32">
        <v>24.125599999999999</v>
      </c>
      <c r="DU32">
        <v>60.912199999999999</v>
      </c>
      <c r="DV32">
        <v>23</v>
      </c>
      <c r="DW32">
        <v>68.33</v>
      </c>
      <c r="DX32">
        <v>19</v>
      </c>
      <c r="DY32">
        <v>101.057</v>
      </c>
      <c r="DZ32">
        <v>105.03100000000001</v>
      </c>
    </row>
    <row r="33" spans="1:130" x14ac:dyDescent="0.25">
      <c r="A33">
        <v>17</v>
      </c>
      <c r="B33">
        <v>1560447708</v>
      </c>
      <c r="C33">
        <v>32</v>
      </c>
      <c r="D33" t="s">
        <v>276</v>
      </c>
      <c r="E33" t="s">
        <v>277</v>
      </c>
      <c r="G33">
        <v>1560447697.6612899</v>
      </c>
      <c r="H33">
        <f t="shared" si="0"/>
        <v>1.4482528659825529E-3</v>
      </c>
      <c r="I33">
        <f t="shared" si="1"/>
        <v>7.7192122443140727</v>
      </c>
      <c r="J33">
        <f t="shared" si="2"/>
        <v>29.300554838709701</v>
      </c>
      <c r="K33">
        <f t="shared" si="3"/>
        <v>-48.077195329854177</v>
      </c>
      <c r="L33">
        <f t="shared" si="4"/>
        <v>-4.784497639697209</v>
      </c>
      <c r="M33">
        <f t="shared" si="5"/>
        <v>2.9159029453736314</v>
      </c>
      <c r="N33">
        <f t="shared" si="6"/>
        <v>0.16304234191909675</v>
      </c>
      <c r="O33">
        <f t="shared" si="7"/>
        <v>3</v>
      </c>
      <c r="P33">
        <f t="shared" si="8"/>
        <v>0.15872908171680092</v>
      </c>
      <c r="Q33">
        <f t="shared" si="9"/>
        <v>9.9584383958248077E-2</v>
      </c>
      <c r="R33">
        <f t="shared" si="10"/>
        <v>215.02200367824787</v>
      </c>
      <c r="S33">
        <f t="shared" si="11"/>
        <v>24.396350441695311</v>
      </c>
      <c r="T33">
        <f t="shared" si="12"/>
        <v>24.05874032258065</v>
      </c>
      <c r="U33">
        <f t="shared" si="13"/>
        <v>3.0055586472135118</v>
      </c>
      <c r="V33">
        <f t="shared" si="14"/>
        <v>72.881418965318602</v>
      </c>
      <c r="W33">
        <f t="shared" si="15"/>
        <v>2.1209474464139682</v>
      </c>
      <c r="X33">
        <f t="shared" si="16"/>
        <v>2.9101346770200007</v>
      </c>
      <c r="Y33">
        <f t="shared" si="17"/>
        <v>0.8846112007995437</v>
      </c>
      <c r="Z33">
        <f t="shared" si="18"/>
        <v>-63.867951389830587</v>
      </c>
      <c r="AA33">
        <f t="shared" si="19"/>
        <v>-86.732495187096319</v>
      </c>
      <c r="AB33">
        <f t="shared" si="20"/>
        <v>-6.0411917356085345</v>
      </c>
      <c r="AC33">
        <f t="shared" si="21"/>
        <v>58.38036536571245</v>
      </c>
      <c r="AD33">
        <v>0</v>
      </c>
      <c r="AE33">
        <v>0</v>
      </c>
      <c r="AF33">
        <v>3</v>
      </c>
      <c r="AG33">
        <v>14</v>
      </c>
      <c r="AH33">
        <v>2</v>
      </c>
      <c r="AI33">
        <f t="shared" si="22"/>
        <v>1</v>
      </c>
      <c r="AJ33">
        <f t="shared" si="23"/>
        <v>0</v>
      </c>
      <c r="AK33">
        <f t="shared" si="24"/>
        <v>67843.858311196323</v>
      </c>
      <c r="AL33">
        <f t="shared" si="25"/>
        <v>1200.00096774194</v>
      </c>
      <c r="AM33">
        <f t="shared" si="26"/>
        <v>963.35967503137215</v>
      </c>
      <c r="AN33">
        <f t="shared" si="27"/>
        <v>0.80279908177419279</v>
      </c>
      <c r="AO33">
        <f t="shared" si="28"/>
        <v>0.22320012893548363</v>
      </c>
      <c r="AP33">
        <v>10</v>
      </c>
      <c r="AQ33">
        <v>1</v>
      </c>
      <c r="AR33" t="s">
        <v>237</v>
      </c>
      <c r="AS33">
        <v>1560447697.6612899</v>
      </c>
      <c r="AT33">
        <v>29.300554838709701</v>
      </c>
      <c r="AU33">
        <v>42.234819354838699</v>
      </c>
      <c r="AV33">
        <v>21.3124161290323</v>
      </c>
      <c r="AW33">
        <v>18.950435483871001</v>
      </c>
      <c r="AX33">
        <v>600.08412903225803</v>
      </c>
      <c r="AY33">
        <v>99.416812903225804</v>
      </c>
      <c r="AZ33">
        <v>0.100174451612903</v>
      </c>
      <c r="BA33">
        <v>23.522480645161298</v>
      </c>
      <c r="BB33">
        <v>24.1274451612903</v>
      </c>
      <c r="BC33">
        <v>23.990035483871001</v>
      </c>
      <c r="BD33">
        <v>0</v>
      </c>
      <c r="BE33">
        <v>0</v>
      </c>
      <c r="BF33">
        <v>12999.3774193548</v>
      </c>
      <c r="BG33">
        <v>1042.34838709677</v>
      </c>
      <c r="BH33">
        <v>7.0356064516129004</v>
      </c>
      <c r="BI33">
        <v>1200.00096774194</v>
      </c>
      <c r="BJ33">
        <v>0.32998964516128998</v>
      </c>
      <c r="BK33">
        <v>0.32999570967741898</v>
      </c>
      <c r="BL33">
        <v>0.32999758064516099</v>
      </c>
      <c r="BM33">
        <v>1.00171838709677E-2</v>
      </c>
      <c r="BN33">
        <v>25.005380645161299</v>
      </c>
      <c r="BO33">
        <v>17743.138709677401</v>
      </c>
      <c r="BP33">
        <v>1560439127</v>
      </c>
      <c r="BQ33" t="s">
        <v>238</v>
      </c>
      <c r="BR33">
        <v>2</v>
      </c>
      <c r="BS33">
        <v>-0.51400000000000001</v>
      </c>
      <c r="BT33">
        <v>2.4E-2</v>
      </c>
      <c r="BU33">
        <v>400</v>
      </c>
      <c r="BV33">
        <v>19</v>
      </c>
      <c r="BW33">
        <v>0.04</v>
      </c>
      <c r="BX33">
        <v>0.04</v>
      </c>
      <c r="BY33">
        <v>7.1544221962147398</v>
      </c>
      <c r="BZ33">
        <v>29.4888635507799</v>
      </c>
      <c r="CA33">
        <v>2.9712665203637498</v>
      </c>
      <c r="CB33">
        <v>0</v>
      </c>
      <c r="CC33">
        <v>-12.413669024390201</v>
      </c>
      <c r="CD33">
        <v>-47.394383205564999</v>
      </c>
      <c r="CE33">
        <v>4.7735279237088699</v>
      </c>
      <c r="CF33">
        <v>0</v>
      </c>
      <c r="CG33">
        <v>2.3626875609756102</v>
      </c>
      <c r="CH33">
        <v>-6.3607944250874099E-2</v>
      </c>
      <c r="CI33">
        <v>1.36898748022011E-2</v>
      </c>
      <c r="CJ33">
        <v>1</v>
      </c>
      <c r="CK33">
        <v>1</v>
      </c>
      <c r="CL33">
        <v>3</v>
      </c>
      <c r="CM33" t="s">
        <v>257</v>
      </c>
      <c r="CN33">
        <v>1.8608</v>
      </c>
      <c r="CO33">
        <v>1.8577399999999999</v>
      </c>
      <c r="CP33">
        <v>1.8605</v>
      </c>
      <c r="CQ33">
        <v>1.8533299999999999</v>
      </c>
      <c r="CR33">
        <v>1.8518600000000001</v>
      </c>
      <c r="CS33">
        <v>1.8527199999999999</v>
      </c>
      <c r="CT33">
        <v>1.8564000000000001</v>
      </c>
      <c r="CU33">
        <v>1.8626499999999999</v>
      </c>
      <c r="CV33" t="s">
        <v>240</v>
      </c>
      <c r="CW33" t="s">
        <v>19</v>
      </c>
      <c r="CX33" t="s">
        <v>19</v>
      </c>
      <c r="CY33" t="s">
        <v>19</v>
      </c>
      <c r="CZ33" t="s">
        <v>241</v>
      </c>
      <c r="DA33" t="s">
        <v>242</v>
      </c>
      <c r="DB33" t="s">
        <v>243</v>
      </c>
      <c r="DC33" t="s">
        <v>243</v>
      </c>
      <c r="DD33" t="s">
        <v>243</v>
      </c>
      <c r="DE33" t="s">
        <v>243</v>
      </c>
      <c r="DF33">
        <v>0</v>
      </c>
      <c r="DG33">
        <v>100</v>
      </c>
      <c r="DH33">
        <v>100</v>
      </c>
      <c r="DI33">
        <v>-0.51400000000000001</v>
      </c>
      <c r="DJ33">
        <v>2.4E-2</v>
      </c>
      <c r="DK33">
        <v>3</v>
      </c>
      <c r="DL33">
        <v>609.36199999999997</v>
      </c>
      <c r="DM33">
        <v>284.14800000000002</v>
      </c>
      <c r="DN33">
        <v>22.999400000000001</v>
      </c>
      <c r="DO33">
        <v>25.200099999999999</v>
      </c>
      <c r="DP33">
        <v>29.9998</v>
      </c>
      <c r="DQ33">
        <v>25.2912</v>
      </c>
      <c r="DR33">
        <v>25.3032</v>
      </c>
      <c r="DS33">
        <v>5.9622400000000004</v>
      </c>
      <c r="DT33">
        <v>24.125599999999999</v>
      </c>
      <c r="DU33">
        <v>60.912199999999999</v>
      </c>
      <c r="DV33">
        <v>23</v>
      </c>
      <c r="DW33">
        <v>73.33</v>
      </c>
      <c r="DX33">
        <v>19</v>
      </c>
      <c r="DY33">
        <v>101.05800000000001</v>
      </c>
      <c r="DZ33">
        <v>105.03100000000001</v>
      </c>
    </row>
    <row r="34" spans="1:130" x14ac:dyDescent="0.25">
      <c r="A34">
        <v>18</v>
      </c>
      <c r="B34">
        <v>1560447710</v>
      </c>
      <c r="C34">
        <v>34</v>
      </c>
      <c r="D34" t="s">
        <v>278</v>
      </c>
      <c r="E34" t="s">
        <v>279</v>
      </c>
      <c r="G34">
        <v>1560447699.6612899</v>
      </c>
      <c r="H34">
        <f t="shared" si="0"/>
        <v>1.4468637005576415E-3</v>
      </c>
      <c r="I34">
        <f t="shared" si="1"/>
        <v>8.6026254420027524</v>
      </c>
      <c r="J34">
        <f t="shared" si="2"/>
        <v>31.235980645161298</v>
      </c>
      <c r="K34">
        <f t="shared" si="3"/>
        <v>-55.004618662854668</v>
      </c>
      <c r="L34">
        <f t="shared" si="4"/>
        <v>-5.4738386111379862</v>
      </c>
      <c r="M34">
        <f t="shared" si="5"/>
        <v>3.1084792708090929</v>
      </c>
      <c r="N34">
        <f t="shared" si="6"/>
        <v>0.16298821134063404</v>
      </c>
      <c r="O34">
        <f t="shared" si="7"/>
        <v>3</v>
      </c>
      <c r="P34">
        <f t="shared" si="8"/>
        <v>0.1586777768362915</v>
      </c>
      <c r="Q34">
        <f t="shared" si="9"/>
        <v>9.9552073166367702E-2</v>
      </c>
      <c r="R34">
        <f t="shared" si="10"/>
        <v>215.0221270994756</v>
      </c>
      <c r="S34">
        <f t="shared" si="11"/>
        <v>24.395773609034897</v>
      </c>
      <c r="T34">
        <f t="shared" si="12"/>
        <v>24.0559451612903</v>
      </c>
      <c r="U34">
        <f t="shared" si="13"/>
        <v>3.0050542590006986</v>
      </c>
      <c r="V34">
        <f t="shared" si="14"/>
        <v>72.887768137080016</v>
      </c>
      <c r="W34">
        <f t="shared" si="15"/>
        <v>2.121013004621028</v>
      </c>
      <c r="X34">
        <f t="shared" si="16"/>
        <v>2.9099711224962181</v>
      </c>
      <c r="Y34">
        <f t="shared" si="17"/>
        <v>0.88404125437967052</v>
      </c>
      <c r="Z34">
        <f t="shared" si="18"/>
        <v>-63.806689194591989</v>
      </c>
      <c r="AA34">
        <f t="shared" si="19"/>
        <v>-86.431196670959864</v>
      </c>
      <c r="AB34">
        <f t="shared" si="20"/>
        <v>-6.0200918983035043</v>
      </c>
      <c r="AC34">
        <f t="shared" si="21"/>
        <v>58.764149335620246</v>
      </c>
      <c r="AD34">
        <v>0</v>
      </c>
      <c r="AE34">
        <v>0</v>
      </c>
      <c r="AF34">
        <v>3</v>
      </c>
      <c r="AG34">
        <v>15</v>
      </c>
      <c r="AH34">
        <v>2</v>
      </c>
      <c r="AI34">
        <f t="shared" si="22"/>
        <v>1</v>
      </c>
      <c r="AJ34">
        <f t="shared" si="23"/>
        <v>0</v>
      </c>
      <c r="AK34">
        <f t="shared" si="24"/>
        <v>67842.247899224458</v>
      </c>
      <c r="AL34">
        <f t="shared" si="25"/>
        <v>1200.00096774194</v>
      </c>
      <c r="AM34">
        <f t="shared" si="26"/>
        <v>963.35964406360574</v>
      </c>
      <c r="AN34">
        <f t="shared" si="27"/>
        <v>0.80279905596774159</v>
      </c>
      <c r="AO34">
        <f t="shared" si="28"/>
        <v>0.22320026422580638</v>
      </c>
      <c r="AP34">
        <v>10</v>
      </c>
      <c r="AQ34">
        <v>1</v>
      </c>
      <c r="AR34" t="s">
        <v>237</v>
      </c>
      <c r="AS34">
        <v>1560447699.6612899</v>
      </c>
      <c r="AT34">
        <v>31.235980645161298</v>
      </c>
      <c r="AU34">
        <v>45.647229032258103</v>
      </c>
      <c r="AV34">
        <v>21.313290322580599</v>
      </c>
      <c r="AW34">
        <v>18.9535387096774</v>
      </c>
      <c r="AX34">
        <v>600.07429032258096</v>
      </c>
      <c r="AY34">
        <v>99.415822580645099</v>
      </c>
      <c r="AZ34">
        <v>0.100158880645161</v>
      </c>
      <c r="BA34">
        <v>23.5215483870968</v>
      </c>
      <c r="BB34">
        <v>24.123238709677398</v>
      </c>
      <c r="BC34">
        <v>23.988651612903201</v>
      </c>
      <c r="BD34">
        <v>0</v>
      </c>
      <c r="BE34">
        <v>0</v>
      </c>
      <c r="BF34">
        <v>12999.132258064499</v>
      </c>
      <c r="BG34">
        <v>1042.35193548387</v>
      </c>
      <c r="BH34">
        <v>7.0471635483870996</v>
      </c>
      <c r="BI34">
        <v>1200.00096774194</v>
      </c>
      <c r="BJ34">
        <v>0.32998777419354802</v>
      </c>
      <c r="BK34">
        <v>0.32999622580645199</v>
      </c>
      <c r="BL34">
        <v>0.329998903225806</v>
      </c>
      <c r="BM34">
        <v>1.00172290322581E-2</v>
      </c>
      <c r="BN34">
        <v>25.001345161290299</v>
      </c>
      <c r="BO34">
        <v>17743.132258064499</v>
      </c>
      <c r="BP34">
        <v>1560439127</v>
      </c>
      <c r="BQ34" t="s">
        <v>238</v>
      </c>
      <c r="BR34">
        <v>2</v>
      </c>
      <c r="BS34">
        <v>-0.51400000000000001</v>
      </c>
      <c r="BT34">
        <v>2.4E-2</v>
      </c>
      <c r="BU34">
        <v>400</v>
      </c>
      <c r="BV34">
        <v>19</v>
      </c>
      <c r="BW34">
        <v>0.04</v>
      </c>
      <c r="BX34">
        <v>0.04</v>
      </c>
      <c r="BY34">
        <v>8.1157017400313904</v>
      </c>
      <c r="BZ34">
        <v>25.215254986235401</v>
      </c>
      <c r="CA34">
        <v>2.53528282289383</v>
      </c>
      <c r="CB34">
        <v>0</v>
      </c>
      <c r="CC34">
        <v>-13.9624880487805</v>
      </c>
      <c r="CD34">
        <v>-40.585580069697599</v>
      </c>
      <c r="CE34">
        <v>4.0767597724856399</v>
      </c>
      <c r="CF34">
        <v>0</v>
      </c>
      <c r="CG34">
        <v>2.3602617073170702</v>
      </c>
      <c r="CH34">
        <v>-9.7986062718322E-4</v>
      </c>
      <c r="CI34">
        <v>9.9472040200639204E-3</v>
      </c>
      <c r="CJ34">
        <v>1</v>
      </c>
      <c r="CK34">
        <v>1</v>
      </c>
      <c r="CL34">
        <v>3</v>
      </c>
      <c r="CM34" t="s">
        <v>257</v>
      </c>
      <c r="CN34">
        <v>1.8608</v>
      </c>
      <c r="CO34">
        <v>1.8577399999999999</v>
      </c>
      <c r="CP34">
        <v>1.8605</v>
      </c>
      <c r="CQ34">
        <v>1.8533299999999999</v>
      </c>
      <c r="CR34">
        <v>1.8518600000000001</v>
      </c>
      <c r="CS34">
        <v>1.8527199999999999</v>
      </c>
      <c r="CT34">
        <v>1.85639</v>
      </c>
      <c r="CU34">
        <v>1.8626499999999999</v>
      </c>
      <c r="CV34" t="s">
        <v>240</v>
      </c>
      <c r="CW34" t="s">
        <v>19</v>
      </c>
      <c r="CX34" t="s">
        <v>19</v>
      </c>
      <c r="CY34" t="s">
        <v>19</v>
      </c>
      <c r="CZ34" t="s">
        <v>241</v>
      </c>
      <c r="DA34" t="s">
        <v>242</v>
      </c>
      <c r="DB34" t="s">
        <v>243</v>
      </c>
      <c r="DC34" t="s">
        <v>243</v>
      </c>
      <c r="DD34" t="s">
        <v>243</v>
      </c>
      <c r="DE34" t="s">
        <v>243</v>
      </c>
      <c r="DF34">
        <v>0</v>
      </c>
      <c r="DG34">
        <v>100</v>
      </c>
      <c r="DH34">
        <v>100</v>
      </c>
      <c r="DI34">
        <v>-0.51400000000000001</v>
      </c>
      <c r="DJ34">
        <v>2.4E-2</v>
      </c>
      <c r="DK34">
        <v>3</v>
      </c>
      <c r="DL34">
        <v>609.20600000000002</v>
      </c>
      <c r="DM34">
        <v>284.19200000000001</v>
      </c>
      <c r="DN34">
        <v>22.999400000000001</v>
      </c>
      <c r="DO34">
        <v>25.199000000000002</v>
      </c>
      <c r="DP34">
        <v>29.9999</v>
      </c>
      <c r="DQ34">
        <v>25.2912</v>
      </c>
      <c r="DR34">
        <v>25.3032</v>
      </c>
      <c r="DS34">
        <v>6.0769299999999999</v>
      </c>
      <c r="DT34">
        <v>24.125599999999999</v>
      </c>
      <c r="DU34">
        <v>60.912199999999999</v>
      </c>
      <c r="DV34">
        <v>23</v>
      </c>
      <c r="DW34">
        <v>73.33</v>
      </c>
      <c r="DX34">
        <v>19</v>
      </c>
      <c r="DY34">
        <v>101.05800000000001</v>
      </c>
      <c r="DZ34">
        <v>105.03100000000001</v>
      </c>
    </row>
    <row r="35" spans="1:130" x14ac:dyDescent="0.25">
      <c r="A35">
        <v>19</v>
      </c>
      <c r="B35">
        <v>1560447712</v>
      </c>
      <c r="C35">
        <v>36</v>
      </c>
      <c r="D35" t="s">
        <v>280</v>
      </c>
      <c r="E35" t="s">
        <v>281</v>
      </c>
      <c r="G35">
        <v>1560447701.6612899</v>
      </c>
      <c r="H35">
        <f t="shared" si="0"/>
        <v>1.4462994266069298E-3</v>
      </c>
      <c r="I35">
        <f t="shared" si="1"/>
        <v>9.3557648450113859</v>
      </c>
      <c r="J35">
        <f t="shared" si="2"/>
        <v>33.345390322580599</v>
      </c>
      <c r="K35">
        <f t="shared" si="3"/>
        <v>-60.428868867321775</v>
      </c>
      <c r="L35">
        <f t="shared" si="4"/>
        <v>-6.0135831231496173</v>
      </c>
      <c r="M35">
        <f t="shared" si="5"/>
        <v>3.3183688564315603</v>
      </c>
      <c r="N35">
        <f t="shared" si="6"/>
        <v>0.16300174467912787</v>
      </c>
      <c r="O35">
        <f t="shared" si="7"/>
        <v>3</v>
      </c>
      <c r="P35">
        <f t="shared" si="8"/>
        <v>0.15869060379856939</v>
      </c>
      <c r="Q35">
        <f t="shared" si="9"/>
        <v>9.9560151324253998E-2</v>
      </c>
      <c r="R35">
        <f t="shared" si="10"/>
        <v>215.02225741143502</v>
      </c>
      <c r="S35">
        <f t="shared" si="11"/>
        <v>24.395170270535822</v>
      </c>
      <c r="T35">
        <f t="shared" si="12"/>
        <v>24.053993548387098</v>
      </c>
      <c r="U35">
        <f t="shared" si="13"/>
        <v>3.0047021333812673</v>
      </c>
      <c r="V35">
        <f t="shared" si="14"/>
        <v>72.893500338266065</v>
      </c>
      <c r="W35">
        <f t="shared" si="15"/>
        <v>2.1210841077442182</v>
      </c>
      <c r="X35">
        <f t="shared" si="16"/>
        <v>2.9098398319482772</v>
      </c>
      <c r="Y35">
        <f t="shared" si="17"/>
        <v>0.88361802563704916</v>
      </c>
      <c r="Z35">
        <f t="shared" si="18"/>
        <v>-63.781804713365602</v>
      </c>
      <c r="AA35">
        <f t="shared" si="19"/>
        <v>-86.236591741935442</v>
      </c>
      <c r="AB35">
        <f t="shared" si="20"/>
        <v>-6.0064553197760668</v>
      </c>
      <c r="AC35">
        <f t="shared" si="21"/>
        <v>58.997405636357897</v>
      </c>
      <c r="AD35">
        <v>0</v>
      </c>
      <c r="AE35">
        <v>0</v>
      </c>
      <c r="AF35">
        <v>3</v>
      </c>
      <c r="AG35">
        <v>15</v>
      </c>
      <c r="AH35">
        <v>3</v>
      </c>
      <c r="AI35">
        <f t="shared" si="22"/>
        <v>1</v>
      </c>
      <c r="AJ35">
        <f t="shared" si="23"/>
        <v>0</v>
      </c>
      <c r="AK35">
        <f t="shared" si="24"/>
        <v>67844.770604465055</v>
      </c>
      <c r="AL35">
        <f t="shared" si="25"/>
        <v>1200.00129032258</v>
      </c>
      <c r="AM35">
        <f t="shared" si="26"/>
        <v>963.35990864394819</v>
      </c>
      <c r="AN35">
        <f t="shared" si="27"/>
        <v>0.80279906064516093</v>
      </c>
      <c r="AO35">
        <f t="shared" si="28"/>
        <v>0.22320033819354829</v>
      </c>
      <c r="AP35">
        <v>10</v>
      </c>
      <c r="AQ35">
        <v>1</v>
      </c>
      <c r="AR35" t="s">
        <v>237</v>
      </c>
      <c r="AS35">
        <v>1560447701.6612899</v>
      </c>
      <c r="AT35">
        <v>33.345390322580599</v>
      </c>
      <c r="AU35">
        <v>49.0170483870968</v>
      </c>
      <c r="AV35">
        <v>21.3142</v>
      </c>
      <c r="AW35">
        <v>18.955329032258099</v>
      </c>
      <c r="AX35">
        <v>600.06364516128997</v>
      </c>
      <c r="AY35">
        <v>99.414996774193497</v>
      </c>
      <c r="AZ35">
        <v>0.10007335483870999</v>
      </c>
      <c r="BA35">
        <v>23.520800000000001</v>
      </c>
      <c r="BB35">
        <v>24.120054838709699</v>
      </c>
      <c r="BC35">
        <v>23.9879322580645</v>
      </c>
      <c r="BD35">
        <v>0</v>
      </c>
      <c r="BE35">
        <v>0</v>
      </c>
      <c r="BF35">
        <v>12999.754838709699</v>
      </c>
      <c r="BG35">
        <v>1042.3567741935501</v>
      </c>
      <c r="BH35">
        <v>7.0937061290322596</v>
      </c>
      <c r="BI35">
        <v>1200.00129032258</v>
      </c>
      <c r="BJ35">
        <v>0.32998683870967699</v>
      </c>
      <c r="BK35">
        <v>0.32999654838709702</v>
      </c>
      <c r="BL35">
        <v>0.329999516129032</v>
      </c>
      <c r="BM35">
        <v>1.00172709677419E-2</v>
      </c>
      <c r="BN35">
        <v>25</v>
      </c>
      <c r="BO35">
        <v>17743.132258064499</v>
      </c>
      <c r="BP35">
        <v>1560439127</v>
      </c>
      <c r="BQ35" t="s">
        <v>238</v>
      </c>
      <c r="BR35">
        <v>2</v>
      </c>
      <c r="BS35">
        <v>-0.51400000000000001</v>
      </c>
      <c r="BT35">
        <v>2.4E-2</v>
      </c>
      <c r="BU35">
        <v>400</v>
      </c>
      <c r="BV35">
        <v>19</v>
      </c>
      <c r="BW35">
        <v>0.04</v>
      </c>
      <c r="BX35">
        <v>0.04</v>
      </c>
      <c r="BY35">
        <v>8.9406086394862108</v>
      </c>
      <c r="BZ35">
        <v>21.6802050261898</v>
      </c>
      <c r="CA35">
        <v>2.1731416544811601</v>
      </c>
      <c r="CB35">
        <v>0</v>
      </c>
      <c r="CC35">
        <v>-15.2881880487805</v>
      </c>
      <c r="CD35">
        <v>-35.017341533099703</v>
      </c>
      <c r="CE35">
        <v>3.50731918093329</v>
      </c>
      <c r="CF35">
        <v>0</v>
      </c>
      <c r="CG35">
        <v>2.3587717073170702</v>
      </c>
      <c r="CH35">
        <v>5.2544111498258897E-2</v>
      </c>
      <c r="CI35">
        <v>7.1078530607947303E-3</v>
      </c>
      <c r="CJ35">
        <v>1</v>
      </c>
      <c r="CK35">
        <v>1</v>
      </c>
      <c r="CL35">
        <v>3</v>
      </c>
      <c r="CM35" t="s">
        <v>257</v>
      </c>
      <c r="CN35">
        <v>1.8608</v>
      </c>
      <c r="CO35">
        <v>1.85775</v>
      </c>
      <c r="CP35">
        <v>1.8605</v>
      </c>
      <c r="CQ35">
        <v>1.8533299999999999</v>
      </c>
      <c r="CR35">
        <v>1.85185</v>
      </c>
      <c r="CS35">
        <v>1.8527199999999999</v>
      </c>
      <c r="CT35">
        <v>1.8563799999999999</v>
      </c>
      <c r="CU35">
        <v>1.86266</v>
      </c>
      <c r="CV35" t="s">
        <v>240</v>
      </c>
      <c r="CW35" t="s">
        <v>19</v>
      </c>
      <c r="CX35" t="s">
        <v>19</v>
      </c>
      <c r="CY35" t="s">
        <v>19</v>
      </c>
      <c r="CZ35" t="s">
        <v>241</v>
      </c>
      <c r="DA35" t="s">
        <v>242</v>
      </c>
      <c r="DB35" t="s">
        <v>243</v>
      </c>
      <c r="DC35" t="s">
        <v>243</v>
      </c>
      <c r="DD35" t="s">
        <v>243</v>
      </c>
      <c r="DE35" t="s">
        <v>243</v>
      </c>
      <c r="DF35">
        <v>0</v>
      </c>
      <c r="DG35">
        <v>100</v>
      </c>
      <c r="DH35">
        <v>100</v>
      </c>
      <c r="DI35">
        <v>-0.51400000000000001</v>
      </c>
      <c r="DJ35">
        <v>2.4E-2</v>
      </c>
      <c r="DK35">
        <v>3</v>
      </c>
      <c r="DL35">
        <v>609.08900000000006</v>
      </c>
      <c r="DM35">
        <v>284.29199999999997</v>
      </c>
      <c r="DN35">
        <v>22.999400000000001</v>
      </c>
      <c r="DO35">
        <v>25.1981</v>
      </c>
      <c r="DP35">
        <v>29.9999</v>
      </c>
      <c r="DQ35">
        <v>25.2912</v>
      </c>
      <c r="DR35">
        <v>25.3032</v>
      </c>
      <c r="DS35">
        <v>6.2368300000000003</v>
      </c>
      <c r="DT35">
        <v>24.125599999999999</v>
      </c>
      <c r="DU35">
        <v>60.912199999999999</v>
      </c>
      <c r="DV35">
        <v>23</v>
      </c>
      <c r="DW35">
        <v>78.33</v>
      </c>
      <c r="DX35">
        <v>19</v>
      </c>
      <c r="DY35">
        <v>101.05800000000001</v>
      </c>
      <c r="DZ35">
        <v>105.03100000000001</v>
      </c>
    </row>
    <row r="36" spans="1:130" x14ac:dyDescent="0.25">
      <c r="A36">
        <v>20</v>
      </c>
      <c r="B36">
        <v>1560447714</v>
      </c>
      <c r="C36">
        <v>38</v>
      </c>
      <c r="D36" t="s">
        <v>282</v>
      </c>
      <c r="E36" t="s">
        <v>283</v>
      </c>
      <c r="G36">
        <v>1560447703.6612899</v>
      </c>
      <c r="H36">
        <f t="shared" si="0"/>
        <v>1.4469898156870093E-3</v>
      </c>
      <c r="I36">
        <f t="shared" si="1"/>
        <v>10.003549512153381</v>
      </c>
      <c r="J36">
        <f t="shared" si="2"/>
        <v>35.599277419354799</v>
      </c>
      <c r="K36">
        <f t="shared" si="3"/>
        <v>-64.581029106731407</v>
      </c>
      <c r="L36">
        <f t="shared" si="4"/>
        <v>-6.4267258793603705</v>
      </c>
      <c r="M36">
        <f t="shared" si="5"/>
        <v>3.5426316465070058</v>
      </c>
      <c r="N36">
        <f t="shared" si="6"/>
        <v>0.16314581325997868</v>
      </c>
      <c r="O36">
        <f t="shared" si="7"/>
        <v>3</v>
      </c>
      <c r="P36">
        <f t="shared" si="8"/>
        <v>0.15882714918959528</v>
      </c>
      <c r="Q36">
        <f t="shared" si="9"/>
        <v>9.9646145121224897E-2</v>
      </c>
      <c r="R36">
        <f t="shared" si="10"/>
        <v>215.02204537301694</v>
      </c>
      <c r="S36">
        <f t="shared" si="11"/>
        <v>24.394570687635671</v>
      </c>
      <c r="T36">
        <f t="shared" si="12"/>
        <v>24.052522580645203</v>
      </c>
      <c r="U36">
        <f t="shared" si="13"/>
        <v>3.0044367534517007</v>
      </c>
      <c r="V36">
        <f t="shared" si="14"/>
        <v>72.898121666208567</v>
      </c>
      <c r="W36">
        <f t="shared" si="15"/>
        <v>2.1211645404425949</v>
      </c>
      <c r="X36">
        <f t="shared" si="16"/>
        <v>2.909765700349789</v>
      </c>
      <c r="Y36">
        <f t="shared" si="17"/>
        <v>0.88327221300910574</v>
      </c>
      <c r="Z36">
        <f t="shared" si="18"/>
        <v>-63.812250871797112</v>
      </c>
      <c r="AA36">
        <f t="shared" si="19"/>
        <v>-86.067029806464362</v>
      </c>
      <c r="AB36">
        <f t="shared" si="20"/>
        <v>-5.9945877912491516</v>
      </c>
      <c r="AC36">
        <f t="shared" si="21"/>
        <v>59.148176903506297</v>
      </c>
      <c r="AD36">
        <v>0</v>
      </c>
      <c r="AE36">
        <v>0</v>
      </c>
      <c r="AF36">
        <v>3</v>
      </c>
      <c r="AG36">
        <v>14</v>
      </c>
      <c r="AH36">
        <v>2</v>
      </c>
      <c r="AI36">
        <f t="shared" si="22"/>
        <v>1</v>
      </c>
      <c r="AJ36">
        <f t="shared" si="23"/>
        <v>0</v>
      </c>
      <c r="AK36">
        <f t="shared" si="24"/>
        <v>67847.713648672929</v>
      </c>
      <c r="AL36">
        <f t="shared" si="25"/>
        <v>1200</v>
      </c>
      <c r="AM36">
        <f t="shared" si="26"/>
        <v>963.35881761290318</v>
      </c>
      <c r="AN36">
        <f t="shared" si="27"/>
        <v>0.80279901467741932</v>
      </c>
      <c r="AO36">
        <f t="shared" si="28"/>
        <v>0.22320037087096772</v>
      </c>
      <c r="AP36">
        <v>10</v>
      </c>
      <c r="AQ36">
        <v>1</v>
      </c>
      <c r="AR36" t="s">
        <v>237</v>
      </c>
      <c r="AS36">
        <v>1560447703.6612899</v>
      </c>
      <c r="AT36">
        <v>35.599277419354799</v>
      </c>
      <c r="AU36">
        <v>52.355974193548398</v>
      </c>
      <c r="AV36">
        <v>21.315206451612902</v>
      </c>
      <c r="AW36">
        <v>18.955206451612899</v>
      </c>
      <c r="AX36">
        <v>600.06225806451596</v>
      </c>
      <c r="AY36">
        <v>99.414077419354797</v>
      </c>
      <c r="AZ36">
        <v>0.100067341935484</v>
      </c>
      <c r="BA36">
        <v>23.520377419354801</v>
      </c>
      <c r="BB36">
        <v>24.118622580645201</v>
      </c>
      <c r="BC36">
        <v>23.9864225806452</v>
      </c>
      <c r="BD36">
        <v>0</v>
      </c>
      <c r="BE36">
        <v>0</v>
      </c>
      <c r="BF36">
        <v>13000.4967741935</v>
      </c>
      <c r="BG36">
        <v>1042.3603225806501</v>
      </c>
      <c r="BH36">
        <v>7.1423538709677397</v>
      </c>
      <c r="BI36">
        <v>1200</v>
      </c>
      <c r="BJ36">
        <v>0.32998629032258098</v>
      </c>
      <c r="BK36">
        <v>0.32999693548387099</v>
      </c>
      <c r="BL36">
        <v>0.32999964516128999</v>
      </c>
      <c r="BM36">
        <v>1.00173129032258E-2</v>
      </c>
      <c r="BN36">
        <v>25</v>
      </c>
      <c r="BO36">
        <v>17743.1161290323</v>
      </c>
      <c r="BP36">
        <v>1560439127</v>
      </c>
      <c r="BQ36" t="s">
        <v>238</v>
      </c>
      <c r="BR36">
        <v>2</v>
      </c>
      <c r="BS36">
        <v>-0.51400000000000001</v>
      </c>
      <c r="BT36">
        <v>2.4E-2</v>
      </c>
      <c r="BU36">
        <v>400</v>
      </c>
      <c r="BV36">
        <v>19</v>
      </c>
      <c r="BW36">
        <v>0.04</v>
      </c>
      <c r="BX36">
        <v>0.04</v>
      </c>
      <c r="BY36">
        <v>9.6450512168669</v>
      </c>
      <c r="BZ36">
        <v>18.893733464314099</v>
      </c>
      <c r="CA36">
        <v>1.8906875922228901</v>
      </c>
      <c r="CB36">
        <v>0</v>
      </c>
      <c r="CC36">
        <v>-16.4253414634146</v>
      </c>
      <c r="CD36">
        <v>-30.599429268291502</v>
      </c>
      <c r="CE36">
        <v>3.0603942457631699</v>
      </c>
      <c r="CF36">
        <v>0</v>
      </c>
      <c r="CG36">
        <v>2.3594068292682899</v>
      </c>
      <c r="CH36">
        <v>7.2731289198583293E-2</v>
      </c>
      <c r="CI36">
        <v>7.3961388868966802E-3</v>
      </c>
      <c r="CJ36">
        <v>1</v>
      </c>
      <c r="CK36">
        <v>1</v>
      </c>
      <c r="CL36">
        <v>3</v>
      </c>
      <c r="CM36" t="s">
        <v>257</v>
      </c>
      <c r="CN36">
        <v>1.8607899999999999</v>
      </c>
      <c r="CO36">
        <v>1.85775</v>
      </c>
      <c r="CP36">
        <v>1.8605</v>
      </c>
      <c r="CQ36">
        <v>1.8533299999999999</v>
      </c>
      <c r="CR36">
        <v>1.85185</v>
      </c>
      <c r="CS36">
        <v>1.8527199999999999</v>
      </c>
      <c r="CT36">
        <v>1.8563799999999999</v>
      </c>
      <c r="CU36">
        <v>1.86266</v>
      </c>
      <c r="CV36" t="s">
        <v>240</v>
      </c>
      <c r="CW36" t="s">
        <v>19</v>
      </c>
      <c r="CX36" t="s">
        <v>19</v>
      </c>
      <c r="CY36" t="s">
        <v>19</v>
      </c>
      <c r="CZ36" t="s">
        <v>241</v>
      </c>
      <c r="DA36" t="s">
        <v>242</v>
      </c>
      <c r="DB36" t="s">
        <v>243</v>
      </c>
      <c r="DC36" t="s">
        <v>243</v>
      </c>
      <c r="DD36" t="s">
        <v>243</v>
      </c>
      <c r="DE36" t="s">
        <v>243</v>
      </c>
      <c r="DF36">
        <v>0</v>
      </c>
      <c r="DG36">
        <v>100</v>
      </c>
      <c r="DH36">
        <v>100</v>
      </c>
      <c r="DI36">
        <v>-0.51400000000000001</v>
      </c>
      <c r="DJ36">
        <v>2.4E-2</v>
      </c>
      <c r="DK36">
        <v>3</v>
      </c>
      <c r="DL36">
        <v>609.322</v>
      </c>
      <c r="DM36">
        <v>284.137</v>
      </c>
      <c r="DN36">
        <v>22.999400000000001</v>
      </c>
      <c r="DO36">
        <v>25.197399999999998</v>
      </c>
      <c r="DP36">
        <v>30</v>
      </c>
      <c r="DQ36">
        <v>25.2912</v>
      </c>
      <c r="DR36">
        <v>25.3032</v>
      </c>
      <c r="DS36">
        <v>6.3868400000000003</v>
      </c>
      <c r="DT36">
        <v>24.125599999999999</v>
      </c>
      <c r="DU36">
        <v>60.912199999999999</v>
      </c>
      <c r="DV36">
        <v>23</v>
      </c>
      <c r="DW36">
        <v>83.33</v>
      </c>
      <c r="DX36">
        <v>19</v>
      </c>
      <c r="DY36">
        <v>101.057</v>
      </c>
      <c r="DZ36">
        <v>105.03100000000001</v>
      </c>
    </row>
    <row r="37" spans="1:130" x14ac:dyDescent="0.25">
      <c r="A37">
        <v>21</v>
      </c>
      <c r="B37">
        <v>1560447716</v>
      </c>
      <c r="C37">
        <v>40</v>
      </c>
      <c r="D37" t="s">
        <v>284</v>
      </c>
      <c r="E37" t="s">
        <v>285</v>
      </c>
      <c r="G37">
        <v>1560447705.6612899</v>
      </c>
      <c r="H37">
        <f t="shared" si="0"/>
        <v>1.4482351524665164E-3</v>
      </c>
      <c r="I37">
        <f t="shared" si="1"/>
        <v>10.572560847432388</v>
      </c>
      <c r="J37">
        <f t="shared" si="2"/>
        <v>37.973999999999997</v>
      </c>
      <c r="K37">
        <f t="shared" si="3"/>
        <v>-67.795290649100821</v>
      </c>
      <c r="L37">
        <f t="shared" si="4"/>
        <v>-6.746533594043731</v>
      </c>
      <c r="M37">
        <f t="shared" si="5"/>
        <v>3.7789183326351665</v>
      </c>
      <c r="N37">
        <f t="shared" si="6"/>
        <v>0.16332741615140581</v>
      </c>
      <c r="O37">
        <f t="shared" si="7"/>
        <v>3</v>
      </c>
      <c r="P37">
        <f t="shared" si="8"/>
        <v>0.15899925977327983</v>
      </c>
      <c r="Q37">
        <f t="shared" si="9"/>
        <v>9.9754538032510789E-2</v>
      </c>
      <c r="R37">
        <f t="shared" si="10"/>
        <v>215.0219961920107</v>
      </c>
      <c r="S37">
        <f t="shared" si="11"/>
        <v>24.394188417491186</v>
      </c>
      <c r="T37">
        <f t="shared" si="12"/>
        <v>24.0517887096774</v>
      </c>
      <c r="U37">
        <f t="shared" si="13"/>
        <v>3.0043043621362555</v>
      </c>
      <c r="V37">
        <f t="shared" si="14"/>
        <v>72.900869745667464</v>
      </c>
      <c r="W37">
        <f t="shared" si="15"/>
        <v>2.121236252446483</v>
      </c>
      <c r="X37">
        <f t="shared" si="16"/>
        <v>2.9097543826938348</v>
      </c>
      <c r="Y37">
        <f t="shared" si="17"/>
        <v>0.88306810968977256</v>
      </c>
      <c r="Z37">
        <f t="shared" si="18"/>
        <v>-63.867170223773371</v>
      </c>
      <c r="AA37">
        <f t="shared" si="19"/>
        <v>-85.958771032255854</v>
      </c>
      <c r="AB37">
        <f t="shared" si="20"/>
        <v>-5.987023372775468</v>
      </c>
      <c r="AC37">
        <f t="shared" si="21"/>
        <v>59.209031563206011</v>
      </c>
      <c r="AD37">
        <v>0</v>
      </c>
      <c r="AE37">
        <v>0</v>
      </c>
      <c r="AF37">
        <v>3</v>
      </c>
      <c r="AG37">
        <v>15</v>
      </c>
      <c r="AH37">
        <v>2</v>
      </c>
      <c r="AI37">
        <f t="shared" si="22"/>
        <v>1</v>
      </c>
      <c r="AJ37">
        <f t="shared" si="23"/>
        <v>0</v>
      </c>
      <c r="AK37">
        <f t="shared" si="24"/>
        <v>67855.841920841936</v>
      </c>
      <c r="AL37">
        <f t="shared" si="25"/>
        <v>1200</v>
      </c>
      <c r="AM37">
        <f t="shared" si="26"/>
        <v>963.35866451612912</v>
      </c>
      <c r="AN37">
        <f t="shared" si="27"/>
        <v>0.80279888709677427</v>
      </c>
      <c r="AO37">
        <f t="shared" si="28"/>
        <v>0.22320035529032259</v>
      </c>
      <c r="AP37">
        <v>10</v>
      </c>
      <c r="AQ37">
        <v>1</v>
      </c>
      <c r="AR37" t="s">
        <v>237</v>
      </c>
      <c r="AS37">
        <v>1560447705.6612899</v>
      </c>
      <c r="AT37">
        <v>37.973999999999997</v>
      </c>
      <c r="AU37">
        <v>55.6850709677419</v>
      </c>
      <c r="AV37">
        <v>21.3161064516129</v>
      </c>
      <c r="AW37">
        <v>18.954035483870999</v>
      </c>
      <c r="AX37">
        <v>600.05158064516104</v>
      </c>
      <c r="AY37">
        <v>99.413219354838702</v>
      </c>
      <c r="AZ37">
        <v>0.100087977419355</v>
      </c>
      <c r="BA37">
        <v>23.5203129032258</v>
      </c>
      <c r="BB37">
        <v>24.118745161290299</v>
      </c>
      <c r="BC37">
        <v>23.9848322580645</v>
      </c>
      <c r="BD37">
        <v>0</v>
      </c>
      <c r="BE37">
        <v>0</v>
      </c>
      <c r="BF37">
        <v>13002.3548387097</v>
      </c>
      <c r="BG37">
        <v>1042.36516129032</v>
      </c>
      <c r="BH37">
        <v>7.1733080645161298</v>
      </c>
      <c r="BI37">
        <v>1200</v>
      </c>
      <c r="BJ37">
        <v>0.32998612903225799</v>
      </c>
      <c r="BK37">
        <v>0.329997483870968</v>
      </c>
      <c r="BL37">
        <v>0.32999919354838703</v>
      </c>
      <c r="BM37">
        <v>1.0017335483870999E-2</v>
      </c>
      <c r="BN37">
        <v>25</v>
      </c>
      <c r="BO37">
        <v>17743.119354838698</v>
      </c>
      <c r="BP37">
        <v>1560439127</v>
      </c>
      <c r="BQ37" t="s">
        <v>238</v>
      </c>
      <c r="BR37">
        <v>2</v>
      </c>
      <c r="BS37">
        <v>-0.51400000000000001</v>
      </c>
      <c r="BT37">
        <v>2.4E-2</v>
      </c>
      <c r="BU37">
        <v>400</v>
      </c>
      <c r="BV37">
        <v>19</v>
      </c>
      <c r="BW37">
        <v>0.04</v>
      </c>
      <c r="BX37">
        <v>0.04</v>
      </c>
      <c r="BY37">
        <v>10.255035080560701</v>
      </c>
      <c r="BZ37">
        <v>16.570227792247699</v>
      </c>
      <c r="CA37">
        <v>1.6570582713820301</v>
      </c>
      <c r="CB37">
        <v>0</v>
      </c>
      <c r="CC37">
        <v>-17.415070731707299</v>
      </c>
      <c r="CD37">
        <v>-26.942067595819399</v>
      </c>
      <c r="CE37">
        <v>2.6925833559797998</v>
      </c>
      <c r="CF37">
        <v>0</v>
      </c>
      <c r="CG37">
        <v>2.36137048780488</v>
      </c>
      <c r="CH37">
        <v>6.9306480836239803E-2</v>
      </c>
      <c r="CI37">
        <v>7.1015679997257896E-3</v>
      </c>
      <c r="CJ37">
        <v>1</v>
      </c>
      <c r="CK37">
        <v>1</v>
      </c>
      <c r="CL37">
        <v>3</v>
      </c>
      <c r="CM37" t="s">
        <v>257</v>
      </c>
      <c r="CN37">
        <v>1.8607899999999999</v>
      </c>
      <c r="CO37">
        <v>1.85775</v>
      </c>
      <c r="CP37">
        <v>1.8605</v>
      </c>
      <c r="CQ37">
        <v>1.8533299999999999</v>
      </c>
      <c r="CR37">
        <v>1.8518399999999999</v>
      </c>
      <c r="CS37">
        <v>1.8527199999999999</v>
      </c>
      <c r="CT37">
        <v>1.8563799999999999</v>
      </c>
      <c r="CU37">
        <v>1.86266</v>
      </c>
      <c r="CV37" t="s">
        <v>240</v>
      </c>
      <c r="CW37" t="s">
        <v>19</v>
      </c>
      <c r="CX37" t="s">
        <v>19</v>
      </c>
      <c r="CY37" t="s">
        <v>19</v>
      </c>
      <c r="CZ37" t="s">
        <v>241</v>
      </c>
      <c r="DA37" t="s">
        <v>242</v>
      </c>
      <c r="DB37" t="s">
        <v>243</v>
      </c>
      <c r="DC37" t="s">
        <v>243</v>
      </c>
      <c r="DD37" t="s">
        <v>243</v>
      </c>
      <c r="DE37" t="s">
        <v>243</v>
      </c>
      <c r="DF37">
        <v>0</v>
      </c>
      <c r="DG37">
        <v>100</v>
      </c>
      <c r="DH37">
        <v>100</v>
      </c>
      <c r="DI37">
        <v>-0.51400000000000001</v>
      </c>
      <c r="DJ37">
        <v>2.4E-2</v>
      </c>
      <c r="DK37">
        <v>3</v>
      </c>
      <c r="DL37">
        <v>609.21699999999998</v>
      </c>
      <c r="DM37">
        <v>284.08999999999997</v>
      </c>
      <c r="DN37">
        <v>22.999400000000001</v>
      </c>
      <c r="DO37">
        <v>25.196400000000001</v>
      </c>
      <c r="DP37">
        <v>30</v>
      </c>
      <c r="DQ37">
        <v>25.290500000000002</v>
      </c>
      <c r="DR37">
        <v>25.302600000000002</v>
      </c>
      <c r="DS37">
        <v>6.5018200000000004</v>
      </c>
      <c r="DT37">
        <v>24.125599999999999</v>
      </c>
      <c r="DU37">
        <v>60.912199999999999</v>
      </c>
      <c r="DV37">
        <v>23</v>
      </c>
      <c r="DW37">
        <v>83.33</v>
      </c>
      <c r="DX37">
        <v>19</v>
      </c>
      <c r="DY37">
        <v>101.05800000000001</v>
      </c>
      <c r="DZ37">
        <v>105.03100000000001</v>
      </c>
    </row>
    <row r="38" spans="1:130" x14ac:dyDescent="0.25">
      <c r="A38">
        <v>22</v>
      </c>
      <c r="B38">
        <v>1560447718</v>
      </c>
      <c r="C38">
        <v>42</v>
      </c>
      <c r="D38" t="s">
        <v>286</v>
      </c>
      <c r="E38" t="s">
        <v>287</v>
      </c>
      <c r="G38">
        <v>1560447707.6612899</v>
      </c>
      <c r="H38">
        <f t="shared" si="0"/>
        <v>1.4496126502574699E-3</v>
      </c>
      <c r="I38">
        <f t="shared" si="1"/>
        <v>11.078601266856275</v>
      </c>
      <c r="J38">
        <f t="shared" si="2"/>
        <v>40.452719354838699</v>
      </c>
      <c r="K38">
        <f t="shared" si="3"/>
        <v>-70.266837698219291</v>
      </c>
      <c r="L38">
        <f t="shared" si="4"/>
        <v>-6.9924573294737646</v>
      </c>
      <c r="M38">
        <f t="shared" si="5"/>
        <v>4.0255677246317214</v>
      </c>
      <c r="N38">
        <f t="shared" si="6"/>
        <v>0.16351224140102219</v>
      </c>
      <c r="O38">
        <f t="shared" si="7"/>
        <v>3</v>
      </c>
      <c r="P38">
        <f t="shared" si="8"/>
        <v>0.15917441387009013</v>
      </c>
      <c r="Q38">
        <f t="shared" si="9"/>
        <v>9.9864848628361355E-2</v>
      </c>
      <c r="R38">
        <f t="shared" si="10"/>
        <v>215.0220851309426</v>
      </c>
      <c r="S38">
        <f t="shared" si="11"/>
        <v>24.394185916731306</v>
      </c>
      <c r="T38">
        <f t="shared" si="12"/>
        <v>24.051301612903252</v>
      </c>
      <c r="U38">
        <f t="shared" si="13"/>
        <v>3.0042164920355225</v>
      </c>
      <c r="V38">
        <f t="shared" si="14"/>
        <v>72.900998436403512</v>
      </c>
      <c r="W38">
        <f t="shared" si="15"/>
        <v>2.1212845510588956</v>
      </c>
      <c r="X38">
        <f t="shared" si="16"/>
        <v>2.9098154984933933</v>
      </c>
      <c r="Y38">
        <f t="shared" si="17"/>
        <v>0.88293194097662697</v>
      </c>
      <c r="Z38">
        <f t="shared" si="18"/>
        <v>-63.927917876354421</v>
      </c>
      <c r="AA38">
        <f t="shared" si="19"/>
        <v>-85.823643212904344</v>
      </c>
      <c r="AB38">
        <f t="shared" si="20"/>
        <v>-5.9776075223538125</v>
      </c>
      <c r="AC38">
        <f t="shared" si="21"/>
        <v>59.292916519330007</v>
      </c>
      <c r="AD38">
        <v>0</v>
      </c>
      <c r="AE38">
        <v>0</v>
      </c>
      <c r="AF38">
        <v>3</v>
      </c>
      <c r="AG38">
        <v>15</v>
      </c>
      <c r="AH38">
        <v>3</v>
      </c>
      <c r="AI38">
        <f t="shared" si="22"/>
        <v>1</v>
      </c>
      <c r="AJ38">
        <f t="shared" si="23"/>
        <v>0</v>
      </c>
      <c r="AK38">
        <f t="shared" si="24"/>
        <v>67865.003264640705</v>
      </c>
      <c r="AL38">
        <f t="shared" si="25"/>
        <v>1200.0006451612901</v>
      </c>
      <c r="AM38">
        <f t="shared" si="26"/>
        <v>963.35915167668372</v>
      </c>
      <c r="AN38">
        <f t="shared" si="27"/>
        <v>0.80279886145161217</v>
      </c>
      <c r="AO38">
        <f t="shared" si="28"/>
        <v>0.22320033474193526</v>
      </c>
      <c r="AP38">
        <v>10</v>
      </c>
      <c r="AQ38">
        <v>1</v>
      </c>
      <c r="AR38" t="s">
        <v>237</v>
      </c>
      <c r="AS38">
        <v>1560447707.6612899</v>
      </c>
      <c r="AT38">
        <v>40.452719354838699</v>
      </c>
      <c r="AU38">
        <v>59.013141935483901</v>
      </c>
      <c r="AV38">
        <v>21.3166774193548</v>
      </c>
      <c r="AW38">
        <v>18.9523677419355</v>
      </c>
      <c r="AX38">
        <v>600.05325806451594</v>
      </c>
      <c r="AY38">
        <v>99.412819354838703</v>
      </c>
      <c r="AZ38">
        <v>0.100088277419355</v>
      </c>
      <c r="BA38">
        <v>23.5206612903226</v>
      </c>
      <c r="BB38">
        <v>24.1188677419355</v>
      </c>
      <c r="BC38">
        <v>23.983735483871001</v>
      </c>
      <c r="BD38">
        <v>0</v>
      </c>
      <c r="BE38">
        <v>0</v>
      </c>
      <c r="BF38">
        <v>13004.3870967742</v>
      </c>
      <c r="BG38">
        <v>1042.37483870968</v>
      </c>
      <c r="BH38">
        <v>7.1866577419354796</v>
      </c>
      <c r="BI38">
        <v>1200.0006451612901</v>
      </c>
      <c r="BJ38">
        <v>0.32998638709677403</v>
      </c>
      <c r="BK38">
        <v>0.32999777419354798</v>
      </c>
      <c r="BL38">
        <v>0.32999864516129002</v>
      </c>
      <c r="BM38">
        <v>1.00173774193548E-2</v>
      </c>
      <c r="BN38">
        <v>25</v>
      </c>
      <c r="BO38">
        <v>17743.132258064499</v>
      </c>
      <c r="BP38">
        <v>1560439127</v>
      </c>
      <c r="BQ38" t="s">
        <v>238</v>
      </c>
      <c r="BR38">
        <v>2</v>
      </c>
      <c r="BS38">
        <v>-0.51400000000000001</v>
      </c>
      <c r="BT38">
        <v>2.4E-2</v>
      </c>
      <c r="BU38">
        <v>400</v>
      </c>
      <c r="BV38">
        <v>19</v>
      </c>
      <c r="BW38">
        <v>0.04</v>
      </c>
      <c r="BX38">
        <v>0.04</v>
      </c>
      <c r="BY38">
        <v>10.796150606756401</v>
      </c>
      <c r="BZ38">
        <v>14.6157764639992</v>
      </c>
      <c r="CA38">
        <v>1.45882036379873</v>
      </c>
      <c r="CB38">
        <v>0</v>
      </c>
      <c r="CC38">
        <v>-18.296426829268299</v>
      </c>
      <c r="CD38">
        <v>-23.840991637629401</v>
      </c>
      <c r="CE38">
        <v>2.37745457641965</v>
      </c>
      <c r="CF38">
        <v>0</v>
      </c>
      <c r="CG38">
        <v>2.3635904878048799</v>
      </c>
      <c r="CH38">
        <v>6.1305783972131697E-2</v>
      </c>
      <c r="CI38">
        <v>6.3297204312399401E-3</v>
      </c>
      <c r="CJ38">
        <v>1</v>
      </c>
      <c r="CK38">
        <v>1</v>
      </c>
      <c r="CL38">
        <v>3</v>
      </c>
      <c r="CM38" t="s">
        <v>257</v>
      </c>
      <c r="CN38">
        <v>1.8608</v>
      </c>
      <c r="CO38">
        <v>1.85775</v>
      </c>
      <c r="CP38">
        <v>1.8605</v>
      </c>
      <c r="CQ38">
        <v>1.8533299999999999</v>
      </c>
      <c r="CR38">
        <v>1.8518600000000001</v>
      </c>
      <c r="CS38">
        <v>1.8527199999999999</v>
      </c>
      <c r="CT38">
        <v>1.8564000000000001</v>
      </c>
      <c r="CU38">
        <v>1.86266</v>
      </c>
      <c r="CV38" t="s">
        <v>240</v>
      </c>
      <c r="CW38" t="s">
        <v>19</v>
      </c>
      <c r="CX38" t="s">
        <v>19</v>
      </c>
      <c r="CY38" t="s">
        <v>19</v>
      </c>
      <c r="CZ38" t="s">
        <v>241</v>
      </c>
      <c r="DA38" t="s">
        <v>242</v>
      </c>
      <c r="DB38" t="s">
        <v>243</v>
      </c>
      <c r="DC38" t="s">
        <v>243</v>
      </c>
      <c r="DD38" t="s">
        <v>243</v>
      </c>
      <c r="DE38" t="s">
        <v>243</v>
      </c>
      <c r="DF38">
        <v>0</v>
      </c>
      <c r="DG38">
        <v>100</v>
      </c>
      <c r="DH38">
        <v>100</v>
      </c>
      <c r="DI38">
        <v>-0.51400000000000001</v>
      </c>
      <c r="DJ38">
        <v>2.4E-2</v>
      </c>
      <c r="DK38">
        <v>3</v>
      </c>
      <c r="DL38">
        <v>608.60199999999998</v>
      </c>
      <c r="DM38">
        <v>284.30599999999998</v>
      </c>
      <c r="DN38">
        <v>22.999500000000001</v>
      </c>
      <c r="DO38">
        <v>25.196000000000002</v>
      </c>
      <c r="DP38">
        <v>29.9999</v>
      </c>
      <c r="DQ38">
        <v>25.289400000000001</v>
      </c>
      <c r="DR38">
        <v>25.301500000000001</v>
      </c>
      <c r="DS38">
        <v>6.6592599999999997</v>
      </c>
      <c r="DT38">
        <v>24.125599999999999</v>
      </c>
      <c r="DU38">
        <v>60.912199999999999</v>
      </c>
      <c r="DV38">
        <v>23</v>
      </c>
      <c r="DW38">
        <v>88.33</v>
      </c>
      <c r="DX38">
        <v>19</v>
      </c>
      <c r="DY38">
        <v>101.059</v>
      </c>
      <c r="DZ38">
        <v>105.032</v>
      </c>
    </row>
    <row r="39" spans="1:130" x14ac:dyDescent="0.25">
      <c r="A39">
        <v>23</v>
      </c>
      <c r="B39">
        <v>1560447720</v>
      </c>
      <c r="C39">
        <v>44</v>
      </c>
      <c r="D39" t="s">
        <v>288</v>
      </c>
      <c r="E39" t="s">
        <v>289</v>
      </c>
      <c r="G39">
        <v>1560447709.6612899</v>
      </c>
      <c r="H39">
        <f t="shared" si="0"/>
        <v>1.4509965632367413E-3</v>
      </c>
      <c r="I39">
        <f t="shared" si="1"/>
        <v>11.52983605082378</v>
      </c>
      <c r="J39">
        <f t="shared" si="2"/>
        <v>43.019587096774202</v>
      </c>
      <c r="K39">
        <f t="shared" si="3"/>
        <v>-72.109905270800397</v>
      </c>
      <c r="L39">
        <f t="shared" si="4"/>
        <v>-7.1758606003094521</v>
      </c>
      <c r="M39">
        <f t="shared" si="5"/>
        <v>4.2810007713923097</v>
      </c>
      <c r="N39">
        <f t="shared" si="6"/>
        <v>0.16367730778156209</v>
      </c>
      <c r="O39">
        <f t="shared" si="7"/>
        <v>3</v>
      </c>
      <c r="P39">
        <f t="shared" si="8"/>
        <v>0.15933083411902982</v>
      </c>
      <c r="Q39">
        <f t="shared" si="9"/>
        <v>9.9963361587948288E-2</v>
      </c>
      <c r="R39">
        <f t="shared" si="10"/>
        <v>215.02207832827074</v>
      </c>
      <c r="S39">
        <f t="shared" si="11"/>
        <v>24.394577773551635</v>
      </c>
      <c r="T39">
        <f t="shared" si="12"/>
        <v>24.0513564516129</v>
      </c>
      <c r="U39">
        <f t="shared" si="13"/>
        <v>3.0042263845836157</v>
      </c>
      <c r="V39">
        <f t="shared" si="14"/>
        <v>72.898944814262663</v>
      </c>
      <c r="W39">
        <f t="shared" si="15"/>
        <v>2.1213200906219587</v>
      </c>
      <c r="X39">
        <f t="shared" si="16"/>
        <v>2.9099462221666106</v>
      </c>
      <c r="Y39">
        <f t="shared" si="17"/>
        <v>0.88290629396165698</v>
      </c>
      <c r="Z39">
        <f t="shared" si="18"/>
        <v>-63.988948438740287</v>
      </c>
      <c r="AA39">
        <f t="shared" si="19"/>
        <v>-85.711993199999924</v>
      </c>
      <c r="AB39">
        <f t="shared" si="20"/>
        <v>-5.9698552364966861</v>
      </c>
      <c r="AC39">
        <f t="shared" si="21"/>
        <v>59.35128145303382</v>
      </c>
      <c r="AD39">
        <v>0</v>
      </c>
      <c r="AE39">
        <v>0</v>
      </c>
      <c r="AF39">
        <v>3</v>
      </c>
      <c r="AG39">
        <v>15</v>
      </c>
      <c r="AH39">
        <v>2</v>
      </c>
      <c r="AI39">
        <f t="shared" si="22"/>
        <v>1</v>
      </c>
      <c r="AJ39">
        <f t="shared" si="23"/>
        <v>0</v>
      </c>
      <c r="AK39">
        <f t="shared" si="24"/>
        <v>67870.54624700929</v>
      </c>
      <c r="AL39">
        <f t="shared" si="25"/>
        <v>1200.00096774194</v>
      </c>
      <c r="AM39">
        <f t="shared" si="26"/>
        <v>963.35945980539373</v>
      </c>
      <c r="AN39">
        <f t="shared" si="27"/>
        <v>0.80279890241935536</v>
      </c>
      <c r="AO39">
        <f t="shared" si="28"/>
        <v>0.22320025629032272</v>
      </c>
      <c r="AP39">
        <v>10</v>
      </c>
      <c r="AQ39">
        <v>1</v>
      </c>
      <c r="AR39" t="s">
        <v>237</v>
      </c>
      <c r="AS39">
        <v>1560447709.6612899</v>
      </c>
      <c r="AT39">
        <v>43.019587096774202</v>
      </c>
      <c r="AU39">
        <v>62.338000000000001</v>
      </c>
      <c r="AV39">
        <v>21.317051612903199</v>
      </c>
      <c r="AW39">
        <v>18.950522580645199</v>
      </c>
      <c r="AX39">
        <v>600.06261290322595</v>
      </c>
      <c r="AY39">
        <v>99.412738709677399</v>
      </c>
      <c r="AZ39">
        <v>0.100089290322581</v>
      </c>
      <c r="BA39">
        <v>23.521406451612901</v>
      </c>
      <c r="BB39">
        <v>24.118690322580601</v>
      </c>
      <c r="BC39">
        <v>23.984022580645199</v>
      </c>
      <c r="BD39">
        <v>0</v>
      </c>
      <c r="BE39">
        <v>0</v>
      </c>
      <c r="BF39">
        <v>13005.6193548387</v>
      </c>
      <c r="BG39">
        <v>1042.3845161290301</v>
      </c>
      <c r="BH39">
        <v>7.1888529032258104</v>
      </c>
      <c r="BI39">
        <v>1200.00096774194</v>
      </c>
      <c r="BJ39">
        <v>0.32998754838709699</v>
      </c>
      <c r="BK39">
        <v>0.32999741935483901</v>
      </c>
      <c r="BL39">
        <v>0.32999780645161297</v>
      </c>
      <c r="BM39">
        <v>1.0017435483871E-2</v>
      </c>
      <c r="BN39">
        <v>25</v>
      </c>
      <c r="BO39">
        <v>17743.141935483902</v>
      </c>
      <c r="BP39">
        <v>1560439127</v>
      </c>
      <c r="BQ39" t="s">
        <v>238</v>
      </c>
      <c r="BR39">
        <v>2</v>
      </c>
      <c r="BS39">
        <v>-0.51400000000000001</v>
      </c>
      <c r="BT39">
        <v>2.4E-2</v>
      </c>
      <c r="BU39">
        <v>400</v>
      </c>
      <c r="BV39">
        <v>19</v>
      </c>
      <c r="BW39">
        <v>0.04</v>
      </c>
      <c r="BX39">
        <v>0.04</v>
      </c>
      <c r="BY39">
        <v>11.277695521849401</v>
      </c>
      <c r="BZ39">
        <v>13.0928937666978</v>
      </c>
      <c r="CA39">
        <v>1.3036144786792501</v>
      </c>
      <c r="CB39">
        <v>0</v>
      </c>
      <c r="CC39">
        <v>-19.082963414634101</v>
      </c>
      <c r="CD39">
        <v>-21.457676655053199</v>
      </c>
      <c r="CE39">
        <v>2.1347299423370401</v>
      </c>
      <c r="CF39">
        <v>0</v>
      </c>
      <c r="CG39">
        <v>2.3658446341463399</v>
      </c>
      <c r="CH39">
        <v>5.3469198606278599E-2</v>
      </c>
      <c r="CI39">
        <v>5.4543936630944197E-3</v>
      </c>
      <c r="CJ39">
        <v>1</v>
      </c>
      <c r="CK39">
        <v>1</v>
      </c>
      <c r="CL39">
        <v>3</v>
      </c>
      <c r="CM39" t="s">
        <v>257</v>
      </c>
      <c r="CN39">
        <v>1.8608100000000001</v>
      </c>
      <c r="CO39">
        <v>1.85775</v>
      </c>
      <c r="CP39">
        <v>1.8605</v>
      </c>
      <c r="CQ39">
        <v>1.8533299999999999</v>
      </c>
      <c r="CR39">
        <v>1.85185</v>
      </c>
      <c r="CS39">
        <v>1.8527199999999999</v>
      </c>
      <c r="CT39">
        <v>1.8564000000000001</v>
      </c>
      <c r="CU39">
        <v>1.86266</v>
      </c>
      <c r="CV39" t="s">
        <v>240</v>
      </c>
      <c r="CW39" t="s">
        <v>19</v>
      </c>
      <c r="CX39" t="s">
        <v>19</v>
      </c>
      <c r="CY39" t="s">
        <v>19</v>
      </c>
      <c r="CZ39" t="s">
        <v>241</v>
      </c>
      <c r="DA39" t="s">
        <v>242</v>
      </c>
      <c r="DB39" t="s">
        <v>243</v>
      </c>
      <c r="DC39" t="s">
        <v>243</v>
      </c>
      <c r="DD39" t="s">
        <v>243</v>
      </c>
      <c r="DE39" t="s">
        <v>243</v>
      </c>
      <c r="DF39">
        <v>0</v>
      </c>
      <c r="DG39">
        <v>100</v>
      </c>
      <c r="DH39">
        <v>100</v>
      </c>
      <c r="DI39">
        <v>-0.51400000000000001</v>
      </c>
      <c r="DJ39">
        <v>2.4E-2</v>
      </c>
      <c r="DK39">
        <v>3</v>
      </c>
      <c r="DL39">
        <v>609.12300000000005</v>
      </c>
      <c r="DM39">
        <v>284.24799999999999</v>
      </c>
      <c r="DN39">
        <v>22.999600000000001</v>
      </c>
      <c r="DO39">
        <v>25.195799999999998</v>
      </c>
      <c r="DP39">
        <v>29.9999</v>
      </c>
      <c r="DQ39">
        <v>25.289000000000001</v>
      </c>
      <c r="DR39">
        <v>25.301100000000002</v>
      </c>
      <c r="DS39">
        <v>6.8085100000000001</v>
      </c>
      <c r="DT39">
        <v>24.125599999999999</v>
      </c>
      <c r="DU39">
        <v>60.912199999999999</v>
      </c>
      <c r="DV39">
        <v>23</v>
      </c>
      <c r="DW39">
        <v>93.33</v>
      </c>
      <c r="DX39">
        <v>19</v>
      </c>
      <c r="DY39">
        <v>101.059</v>
      </c>
      <c r="DZ39">
        <v>105.033</v>
      </c>
    </row>
    <row r="40" spans="1:130" x14ac:dyDescent="0.25">
      <c r="A40">
        <v>24</v>
      </c>
      <c r="B40">
        <v>1560447722</v>
      </c>
      <c r="C40">
        <v>46</v>
      </c>
      <c r="D40" t="s">
        <v>290</v>
      </c>
      <c r="E40" t="s">
        <v>291</v>
      </c>
      <c r="G40">
        <v>1560447711.6612899</v>
      </c>
      <c r="H40">
        <f t="shared" si="0"/>
        <v>1.4522789141331834E-3</v>
      </c>
      <c r="I40">
        <f t="shared" si="1"/>
        <v>11.938977871620416</v>
      </c>
      <c r="J40">
        <f t="shared" si="2"/>
        <v>45.658122580645198</v>
      </c>
      <c r="K40">
        <f t="shared" si="3"/>
        <v>-73.484302402133324</v>
      </c>
      <c r="L40">
        <f t="shared" si="4"/>
        <v>-7.3126105064072773</v>
      </c>
      <c r="M40">
        <f t="shared" si="5"/>
        <v>4.5435563238927141</v>
      </c>
      <c r="N40">
        <f t="shared" si="6"/>
        <v>0.16380240748302632</v>
      </c>
      <c r="O40">
        <f t="shared" si="7"/>
        <v>3</v>
      </c>
      <c r="P40">
        <f t="shared" si="8"/>
        <v>0.15944937555184996</v>
      </c>
      <c r="Q40">
        <f t="shared" si="9"/>
        <v>0.100038019087117</v>
      </c>
      <c r="R40">
        <f t="shared" si="10"/>
        <v>215.02211020040596</v>
      </c>
      <c r="S40">
        <f t="shared" si="11"/>
        <v>24.395169841826348</v>
      </c>
      <c r="T40">
        <f t="shared" si="12"/>
        <v>24.052154838709651</v>
      </c>
      <c r="U40">
        <f t="shared" si="13"/>
        <v>3.0043704116714158</v>
      </c>
      <c r="V40">
        <f t="shared" si="14"/>
        <v>72.895728582637602</v>
      </c>
      <c r="W40">
        <f t="shared" si="15"/>
        <v>2.121344073190365</v>
      </c>
      <c r="X40">
        <f t="shared" si="16"/>
        <v>2.9101075116980581</v>
      </c>
      <c r="Y40">
        <f t="shared" si="17"/>
        <v>0.88302633848105083</v>
      </c>
      <c r="Z40">
        <f t="shared" si="18"/>
        <v>-64.045500113273391</v>
      </c>
      <c r="AA40">
        <f t="shared" si="19"/>
        <v>-85.692428361287966</v>
      </c>
      <c r="AB40">
        <f t="shared" si="20"/>
        <v>-5.9685443567418011</v>
      </c>
      <c r="AC40">
        <f t="shared" si="21"/>
        <v>59.315637369102802</v>
      </c>
      <c r="AD40">
        <v>0</v>
      </c>
      <c r="AE40">
        <v>0</v>
      </c>
      <c r="AF40">
        <v>3</v>
      </c>
      <c r="AG40">
        <v>14</v>
      </c>
      <c r="AH40">
        <v>2</v>
      </c>
      <c r="AI40">
        <f t="shared" si="22"/>
        <v>1</v>
      </c>
      <c r="AJ40">
        <f t="shared" si="23"/>
        <v>0</v>
      </c>
      <c r="AK40">
        <f t="shared" si="24"/>
        <v>67877.021478283263</v>
      </c>
      <c r="AL40">
        <f t="shared" si="25"/>
        <v>1200.0016129032299</v>
      </c>
      <c r="AM40">
        <f t="shared" si="26"/>
        <v>963.3600559338206</v>
      </c>
      <c r="AN40">
        <f t="shared" si="27"/>
        <v>0.80279896758064406</v>
      </c>
      <c r="AO40">
        <f t="shared" si="28"/>
        <v>0.22320015125806422</v>
      </c>
      <c r="AP40">
        <v>10</v>
      </c>
      <c r="AQ40">
        <v>1</v>
      </c>
      <c r="AR40" t="s">
        <v>237</v>
      </c>
      <c r="AS40">
        <v>1560447711.6612899</v>
      </c>
      <c r="AT40">
        <v>45.658122580645198</v>
      </c>
      <c r="AU40">
        <v>65.6650322580645</v>
      </c>
      <c r="AV40">
        <v>21.317351612903199</v>
      </c>
      <c r="AW40">
        <v>18.948709677419401</v>
      </c>
      <c r="AX40">
        <v>600.05700000000002</v>
      </c>
      <c r="AY40">
        <v>99.412467741935501</v>
      </c>
      <c r="AZ40">
        <v>0.100084835483871</v>
      </c>
      <c r="BA40">
        <v>23.522325806451601</v>
      </c>
      <c r="BB40">
        <v>24.118125806451602</v>
      </c>
      <c r="BC40">
        <v>23.9861838709677</v>
      </c>
      <c r="BD40">
        <v>0</v>
      </c>
      <c r="BE40">
        <v>0</v>
      </c>
      <c r="BF40">
        <v>13007.087096774199</v>
      </c>
      <c r="BG40">
        <v>1042.3935483871001</v>
      </c>
      <c r="BH40">
        <v>7.1965132258064504</v>
      </c>
      <c r="BI40">
        <v>1200.0016129032299</v>
      </c>
      <c r="BJ40">
        <v>0.32998909677419302</v>
      </c>
      <c r="BK40">
        <v>0.329996774193548</v>
      </c>
      <c r="BL40">
        <v>0.329996838709677</v>
      </c>
      <c r="BM40">
        <v>1.0017512903225801E-2</v>
      </c>
      <c r="BN40">
        <v>25</v>
      </c>
      <c r="BO40">
        <v>17743.161290322601</v>
      </c>
      <c r="BP40">
        <v>1560439127</v>
      </c>
      <c r="BQ40" t="s">
        <v>238</v>
      </c>
      <c r="BR40">
        <v>2</v>
      </c>
      <c r="BS40">
        <v>-0.51400000000000001</v>
      </c>
      <c r="BT40">
        <v>2.4E-2</v>
      </c>
      <c r="BU40">
        <v>400</v>
      </c>
      <c r="BV40">
        <v>19</v>
      </c>
      <c r="BW40">
        <v>0.04</v>
      </c>
      <c r="BX40">
        <v>0.04</v>
      </c>
      <c r="BY40">
        <v>11.7078856516261</v>
      </c>
      <c r="BZ40">
        <v>11.876669424438401</v>
      </c>
      <c r="CA40">
        <v>1.1804175790670599</v>
      </c>
      <c r="CB40">
        <v>0</v>
      </c>
      <c r="CC40">
        <v>-19.789007317073199</v>
      </c>
      <c r="CD40">
        <v>-19.5863644599285</v>
      </c>
      <c r="CE40">
        <v>1.9454059324833901</v>
      </c>
      <c r="CF40">
        <v>0</v>
      </c>
      <c r="CG40">
        <v>2.3679851219512198</v>
      </c>
      <c r="CH40">
        <v>5.0073658536588801E-2</v>
      </c>
      <c r="CI40">
        <v>5.0497534940808202E-3</v>
      </c>
      <c r="CJ40">
        <v>1</v>
      </c>
      <c r="CK40">
        <v>1</v>
      </c>
      <c r="CL40">
        <v>3</v>
      </c>
      <c r="CM40" t="s">
        <v>257</v>
      </c>
      <c r="CN40">
        <v>1.8608100000000001</v>
      </c>
      <c r="CO40">
        <v>1.85775</v>
      </c>
      <c r="CP40">
        <v>1.8605</v>
      </c>
      <c r="CQ40">
        <v>1.8533299999999999</v>
      </c>
      <c r="CR40">
        <v>1.85185</v>
      </c>
      <c r="CS40">
        <v>1.8527199999999999</v>
      </c>
      <c r="CT40">
        <v>1.85639</v>
      </c>
      <c r="CU40">
        <v>1.86266</v>
      </c>
      <c r="CV40" t="s">
        <v>240</v>
      </c>
      <c r="CW40" t="s">
        <v>19</v>
      </c>
      <c r="CX40" t="s">
        <v>19</v>
      </c>
      <c r="CY40" t="s">
        <v>19</v>
      </c>
      <c r="CZ40" t="s">
        <v>241</v>
      </c>
      <c r="DA40" t="s">
        <v>242</v>
      </c>
      <c r="DB40" t="s">
        <v>243</v>
      </c>
      <c r="DC40" t="s">
        <v>243</v>
      </c>
      <c r="DD40" t="s">
        <v>243</v>
      </c>
      <c r="DE40" t="s">
        <v>243</v>
      </c>
      <c r="DF40">
        <v>0</v>
      </c>
      <c r="DG40">
        <v>100</v>
      </c>
      <c r="DH40">
        <v>100</v>
      </c>
      <c r="DI40">
        <v>-0.51400000000000001</v>
      </c>
      <c r="DJ40">
        <v>2.4E-2</v>
      </c>
      <c r="DK40">
        <v>3</v>
      </c>
      <c r="DL40">
        <v>609.66800000000001</v>
      </c>
      <c r="DM40">
        <v>284.34800000000001</v>
      </c>
      <c r="DN40">
        <v>22.999600000000001</v>
      </c>
      <c r="DO40">
        <v>25.194800000000001</v>
      </c>
      <c r="DP40">
        <v>29.9999</v>
      </c>
      <c r="DQ40">
        <v>25.289000000000001</v>
      </c>
      <c r="DR40">
        <v>25.301100000000002</v>
      </c>
      <c r="DS40">
        <v>6.9198899999999997</v>
      </c>
      <c r="DT40">
        <v>24.125599999999999</v>
      </c>
      <c r="DU40">
        <v>60.912199999999999</v>
      </c>
      <c r="DV40">
        <v>23</v>
      </c>
      <c r="DW40">
        <v>93.33</v>
      </c>
      <c r="DX40">
        <v>19</v>
      </c>
      <c r="DY40">
        <v>101.059</v>
      </c>
      <c r="DZ40">
        <v>105.033</v>
      </c>
    </row>
    <row r="41" spans="1:130" x14ac:dyDescent="0.25">
      <c r="A41">
        <v>25</v>
      </c>
      <c r="B41">
        <v>1560447724</v>
      </c>
      <c r="C41">
        <v>48</v>
      </c>
      <c r="D41" t="s">
        <v>292</v>
      </c>
      <c r="E41" t="s">
        <v>293</v>
      </c>
      <c r="G41">
        <v>1560447713.6612899</v>
      </c>
      <c r="H41">
        <f t="shared" si="0"/>
        <v>1.4534965959860466E-3</v>
      </c>
      <c r="I41">
        <f t="shared" si="1"/>
        <v>12.315813477423362</v>
      </c>
      <c r="J41">
        <f t="shared" si="2"/>
        <v>48.358896774193603</v>
      </c>
      <c r="K41">
        <f t="shared" si="3"/>
        <v>-74.467849814826963</v>
      </c>
      <c r="L41">
        <f t="shared" si="4"/>
        <v>-7.4104656863209337</v>
      </c>
      <c r="M41">
        <f t="shared" si="5"/>
        <v>4.8123041831422126</v>
      </c>
      <c r="N41">
        <f t="shared" si="6"/>
        <v>0.16393193849919657</v>
      </c>
      <c r="O41">
        <f t="shared" si="7"/>
        <v>3</v>
      </c>
      <c r="P41">
        <f t="shared" si="8"/>
        <v>0.15957211092026849</v>
      </c>
      <c r="Q41">
        <f t="shared" si="9"/>
        <v>0.10011531837918038</v>
      </c>
      <c r="R41">
        <f t="shared" si="10"/>
        <v>215.02203491770507</v>
      </c>
      <c r="S41">
        <f t="shared" si="11"/>
        <v>24.395768106890113</v>
      </c>
      <c r="T41">
        <f t="shared" si="12"/>
        <v>24.052569354838703</v>
      </c>
      <c r="U41">
        <f t="shared" si="13"/>
        <v>3.0044451917524033</v>
      </c>
      <c r="V41">
        <f t="shared" si="14"/>
        <v>72.892316071894314</v>
      </c>
      <c r="W41">
        <f t="shared" si="15"/>
        <v>2.1213611011888482</v>
      </c>
      <c r="X41">
        <f t="shared" si="16"/>
        <v>2.9102671111404002</v>
      </c>
      <c r="Y41">
        <f t="shared" si="17"/>
        <v>0.88308409056355508</v>
      </c>
      <c r="Z41">
        <f t="shared" si="18"/>
        <v>-64.099199882984649</v>
      </c>
      <c r="AA41">
        <f t="shared" si="19"/>
        <v>-85.612342954832087</v>
      </c>
      <c r="AB41">
        <f t="shared" si="20"/>
        <v>-5.963006245007759</v>
      </c>
      <c r="AC41">
        <f t="shared" si="21"/>
        <v>59.347485834880587</v>
      </c>
      <c r="AD41">
        <v>0</v>
      </c>
      <c r="AE41">
        <v>0</v>
      </c>
      <c r="AF41">
        <v>3</v>
      </c>
      <c r="AG41">
        <v>14</v>
      </c>
      <c r="AH41">
        <v>2</v>
      </c>
      <c r="AI41">
        <f t="shared" si="22"/>
        <v>1</v>
      </c>
      <c r="AJ41">
        <f t="shared" si="23"/>
        <v>0</v>
      </c>
      <c r="AK41">
        <f t="shared" si="24"/>
        <v>67876.606228921519</v>
      </c>
      <c r="AL41">
        <f t="shared" si="25"/>
        <v>1200.0016129032299</v>
      </c>
      <c r="AM41">
        <f t="shared" si="26"/>
        <v>963.36003483701847</v>
      </c>
      <c r="AN41">
        <f t="shared" si="27"/>
        <v>0.80279894999999923</v>
      </c>
      <c r="AO41">
        <f t="shared" si="28"/>
        <v>0.22320007799999983</v>
      </c>
      <c r="AP41">
        <v>10</v>
      </c>
      <c r="AQ41">
        <v>1</v>
      </c>
      <c r="AR41" t="s">
        <v>237</v>
      </c>
      <c r="AS41">
        <v>1560447713.6612899</v>
      </c>
      <c r="AT41">
        <v>48.358896774193603</v>
      </c>
      <c r="AU41">
        <v>69.000651612903198</v>
      </c>
      <c r="AV41">
        <v>21.3175806451613</v>
      </c>
      <c r="AW41">
        <v>18.946929032258101</v>
      </c>
      <c r="AX41">
        <v>600.05087096774196</v>
      </c>
      <c r="AY41">
        <v>99.412319354838701</v>
      </c>
      <c r="AZ41">
        <v>9.9962854838709703E-2</v>
      </c>
      <c r="BA41">
        <v>23.523235483871002</v>
      </c>
      <c r="BB41">
        <v>24.117380645161301</v>
      </c>
      <c r="BC41">
        <v>23.9877580645161</v>
      </c>
      <c r="BD41">
        <v>0</v>
      </c>
      <c r="BE41">
        <v>0</v>
      </c>
      <c r="BF41">
        <v>13007.064516128999</v>
      </c>
      <c r="BG41">
        <v>1042.4035483871</v>
      </c>
      <c r="BH41">
        <v>7.2129080645161299</v>
      </c>
      <c r="BI41">
        <v>1200.0016129032299</v>
      </c>
      <c r="BJ41">
        <v>0.32998990322580601</v>
      </c>
      <c r="BK41">
        <v>0.32999632258064499</v>
      </c>
      <c r="BL41">
        <v>0.32999632258064499</v>
      </c>
      <c r="BM41">
        <v>1.00176064516129E-2</v>
      </c>
      <c r="BN41">
        <v>25</v>
      </c>
      <c r="BO41">
        <v>17743.164516129</v>
      </c>
      <c r="BP41">
        <v>1560439127</v>
      </c>
      <c r="BQ41" t="s">
        <v>238</v>
      </c>
      <c r="BR41">
        <v>2</v>
      </c>
      <c r="BS41">
        <v>-0.51400000000000001</v>
      </c>
      <c r="BT41">
        <v>2.4E-2</v>
      </c>
      <c r="BU41">
        <v>400</v>
      </c>
      <c r="BV41">
        <v>19</v>
      </c>
      <c r="BW41">
        <v>0.04</v>
      </c>
      <c r="BX41">
        <v>0.04</v>
      </c>
      <c r="BY41">
        <v>12.102227407442101</v>
      </c>
      <c r="BZ41">
        <v>10.8938586405118</v>
      </c>
      <c r="CA41">
        <v>1.0803526689896299</v>
      </c>
      <c r="CB41">
        <v>0</v>
      </c>
      <c r="CC41">
        <v>-20.439612195121999</v>
      </c>
      <c r="CD41">
        <v>-18.0248550522656</v>
      </c>
      <c r="CE41">
        <v>1.78634360557211</v>
      </c>
      <c r="CF41">
        <v>0</v>
      </c>
      <c r="CG41">
        <v>2.3700136585365899</v>
      </c>
      <c r="CH41">
        <v>5.2466341463415903E-2</v>
      </c>
      <c r="CI41">
        <v>5.3212096351265498E-3</v>
      </c>
      <c r="CJ41">
        <v>1</v>
      </c>
      <c r="CK41">
        <v>1</v>
      </c>
      <c r="CL41">
        <v>3</v>
      </c>
      <c r="CM41" t="s">
        <v>257</v>
      </c>
      <c r="CN41">
        <v>1.8608</v>
      </c>
      <c r="CO41">
        <v>1.8577600000000001</v>
      </c>
      <c r="CP41">
        <v>1.8605100000000001</v>
      </c>
      <c r="CQ41">
        <v>1.8533299999999999</v>
      </c>
      <c r="CR41">
        <v>1.8518600000000001</v>
      </c>
      <c r="CS41">
        <v>1.8527199999999999</v>
      </c>
      <c r="CT41">
        <v>1.85639</v>
      </c>
      <c r="CU41">
        <v>1.8626499999999999</v>
      </c>
      <c r="CV41" t="s">
        <v>240</v>
      </c>
      <c r="CW41" t="s">
        <v>19</v>
      </c>
      <c r="CX41" t="s">
        <v>19</v>
      </c>
      <c r="CY41" t="s">
        <v>19</v>
      </c>
      <c r="CZ41" t="s">
        <v>241</v>
      </c>
      <c r="DA41" t="s">
        <v>242</v>
      </c>
      <c r="DB41" t="s">
        <v>243</v>
      </c>
      <c r="DC41" t="s">
        <v>243</v>
      </c>
      <c r="DD41" t="s">
        <v>243</v>
      </c>
      <c r="DE41" t="s">
        <v>243</v>
      </c>
      <c r="DF41">
        <v>0</v>
      </c>
      <c r="DG41">
        <v>100</v>
      </c>
      <c r="DH41">
        <v>100</v>
      </c>
      <c r="DI41">
        <v>-0.51400000000000001</v>
      </c>
      <c r="DJ41">
        <v>2.4E-2</v>
      </c>
      <c r="DK41">
        <v>3</v>
      </c>
      <c r="DL41">
        <v>609.923</v>
      </c>
      <c r="DM41">
        <v>284.64699999999999</v>
      </c>
      <c r="DN41">
        <v>22.999600000000001</v>
      </c>
      <c r="DO41">
        <v>25.193899999999999</v>
      </c>
      <c r="DP41">
        <v>29.9999</v>
      </c>
      <c r="DQ41">
        <v>25.289000000000001</v>
      </c>
      <c r="DR41">
        <v>25.301100000000002</v>
      </c>
      <c r="DS41">
        <v>7.0752699999999997</v>
      </c>
      <c r="DT41">
        <v>24.125599999999999</v>
      </c>
      <c r="DU41">
        <v>60.912199999999999</v>
      </c>
      <c r="DV41">
        <v>23</v>
      </c>
      <c r="DW41">
        <v>98.33</v>
      </c>
      <c r="DX41">
        <v>19</v>
      </c>
      <c r="DY41">
        <v>101.06</v>
      </c>
      <c r="DZ41">
        <v>105.033</v>
      </c>
    </row>
    <row r="42" spans="1:130" x14ac:dyDescent="0.25">
      <c r="A42">
        <v>26</v>
      </c>
      <c r="B42">
        <v>1560447726</v>
      </c>
      <c r="C42">
        <v>50</v>
      </c>
      <c r="D42" t="s">
        <v>294</v>
      </c>
      <c r="E42" t="s">
        <v>295</v>
      </c>
      <c r="G42">
        <v>1560447715.6612899</v>
      </c>
      <c r="H42">
        <f t="shared" si="0"/>
        <v>1.4545486030217102E-3</v>
      </c>
      <c r="I42">
        <f t="shared" si="1"/>
        <v>12.660768318539017</v>
      </c>
      <c r="J42">
        <f t="shared" si="2"/>
        <v>51.116151612903202</v>
      </c>
      <c r="K42">
        <f t="shared" si="3"/>
        <v>-75.091583856297902</v>
      </c>
      <c r="L42">
        <f t="shared" si="4"/>
        <v>-7.472537510547161</v>
      </c>
      <c r="M42">
        <f t="shared" si="5"/>
        <v>5.0866866925220613</v>
      </c>
      <c r="N42">
        <f t="shared" si="6"/>
        <v>0.1640382139106758</v>
      </c>
      <c r="O42">
        <f t="shared" si="7"/>
        <v>3</v>
      </c>
      <c r="P42">
        <f t="shared" si="8"/>
        <v>0.15967280690163443</v>
      </c>
      <c r="Q42">
        <f t="shared" si="9"/>
        <v>0.1001787375060396</v>
      </c>
      <c r="R42">
        <f t="shared" si="10"/>
        <v>215.02179903406238</v>
      </c>
      <c r="S42">
        <f t="shared" si="11"/>
        <v>24.396223918037467</v>
      </c>
      <c r="T42">
        <f t="shared" si="12"/>
        <v>24.053033870967749</v>
      </c>
      <c r="U42">
        <f t="shared" si="13"/>
        <v>3.004528993932464</v>
      </c>
      <c r="V42">
        <f t="shared" si="14"/>
        <v>72.889196375595162</v>
      </c>
      <c r="W42">
        <f t="shared" si="15"/>
        <v>2.1213631307839389</v>
      </c>
      <c r="X42">
        <f t="shared" si="16"/>
        <v>2.910394456611427</v>
      </c>
      <c r="Y42">
        <f t="shared" si="17"/>
        <v>0.88316586314852508</v>
      </c>
      <c r="Z42">
        <f t="shared" si="18"/>
        <v>-64.145593393257414</v>
      </c>
      <c r="AA42">
        <f t="shared" si="19"/>
        <v>-85.570082903223835</v>
      </c>
      <c r="AB42">
        <f t="shared" si="20"/>
        <v>-5.9600986310843993</v>
      </c>
      <c r="AC42">
        <f t="shared" si="21"/>
        <v>59.346024106496742</v>
      </c>
      <c r="AD42">
        <v>0</v>
      </c>
      <c r="AE42">
        <v>0</v>
      </c>
      <c r="AF42">
        <v>3</v>
      </c>
      <c r="AG42">
        <v>14</v>
      </c>
      <c r="AH42">
        <v>2</v>
      </c>
      <c r="AI42">
        <f t="shared" si="22"/>
        <v>1</v>
      </c>
      <c r="AJ42">
        <f t="shared" si="23"/>
        <v>0</v>
      </c>
      <c r="AK42">
        <f t="shared" si="24"/>
        <v>67876.526004452418</v>
      </c>
      <c r="AL42">
        <f t="shared" si="25"/>
        <v>1200.0006451612901</v>
      </c>
      <c r="AM42">
        <f t="shared" si="26"/>
        <v>963.35922096704485</v>
      </c>
      <c r="AN42">
        <f t="shared" si="27"/>
        <v>0.80279891919354873</v>
      </c>
      <c r="AO42">
        <f t="shared" si="28"/>
        <v>0.22320002170967748</v>
      </c>
      <c r="AP42">
        <v>10</v>
      </c>
      <c r="AQ42">
        <v>1</v>
      </c>
      <c r="AR42" t="s">
        <v>237</v>
      </c>
      <c r="AS42">
        <v>1560447715.6612899</v>
      </c>
      <c r="AT42">
        <v>51.116151612903202</v>
      </c>
      <c r="AU42">
        <v>72.340477419354798</v>
      </c>
      <c r="AV42">
        <v>21.317593548387102</v>
      </c>
      <c r="AW42">
        <v>18.945122580645201</v>
      </c>
      <c r="AX42">
        <v>600.02467741935504</v>
      </c>
      <c r="AY42">
        <v>99.412599999999998</v>
      </c>
      <c r="AZ42">
        <v>9.9717183870967702E-2</v>
      </c>
      <c r="BA42">
        <v>23.5239612903226</v>
      </c>
      <c r="BB42">
        <v>24.117925806451598</v>
      </c>
      <c r="BC42">
        <v>23.988141935483899</v>
      </c>
      <c r="BD42">
        <v>0</v>
      </c>
      <c r="BE42">
        <v>0</v>
      </c>
      <c r="BF42">
        <v>13007.0419354839</v>
      </c>
      <c r="BG42">
        <v>1042.41483870968</v>
      </c>
      <c r="BH42">
        <v>7.2353506451612901</v>
      </c>
      <c r="BI42">
        <v>1200.0006451612901</v>
      </c>
      <c r="BJ42">
        <v>0.32999048387096802</v>
      </c>
      <c r="BK42">
        <v>0.329996096774194</v>
      </c>
      <c r="BL42">
        <v>0.32999583870967703</v>
      </c>
      <c r="BM42">
        <v>1.0017687096774201E-2</v>
      </c>
      <c r="BN42">
        <v>25</v>
      </c>
      <c r="BO42">
        <v>17743.158064516101</v>
      </c>
      <c r="BP42">
        <v>1560439127</v>
      </c>
      <c r="BQ42" t="s">
        <v>238</v>
      </c>
      <c r="BR42">
        <v>2</v>
      </c>
      <c r="BS42">
        <v>-0.51400000000000001</v>
      </c>
      <c r="BT42">
        <v>2.4E-2</v>
      </c>
      <c r="BU42">
        <v>400</v>
      </c>
      <c r="BV42">
        <v>19</v>
      </c>
      <c r="BW42">
        <v>0.04</v>
      </c>
      <c r="BX42">
        <v>0.04</v>
      </c>
      <c r="BY42">
        <v>12.4665604565755</v>
      </c>
      <c r="BZ42">
        <v>10.128734937024699</v>
      </c>
      <c r="CA42">
        <v>1.0021935254968899</v>
      </c>
      <c r="CB42">
        <v>0</v>
      </c>
      <c r="CC42">
        <v>-21.0416682926829</v>
      </c>
      <c r="CD42">
        <v>-16.792327526129899</v>
      </c>
      <c r="CE42">
        <v>1.66075709717704</v>
      </c>
      <c r="CF42">
        <v>0</v>
      </c>
      <c r="CG42">
        <v>2.3718831707317101</v>
      </c>
      <c r="CH42">
        <v>5.4241672473868602E-2</v>
      </c>
      <c r="CI42">
        <v>5.4979545815336496E-3</v>
      </c>
      <c r="CJ42">
        <v>1</v>
      </c>
      <c r="CK42">
        <v>1</v>
      </c>
      <c r="CL42">
        <v>3</v>
      </c>
      <c r="CM42" t="s">
        <v>257</v>
      </c>
      <c r="CN42">
        <v>1.8608</v>
      </c>
      <c r="CO42">
        <v>1.8577600000000001</v>
      </c>
      <c r="CP42">
        <v>1.8605</v>
      </c>
      <c r="CQ42">
        <v>1.8533299999999999</v>
      </c>
      <c r="CR42">
        <v>1.85188</v>
      </c>
      <c r="CS42">
        <v>1.8527199999999999</v>
      </c>
      <c r="CT42">
        <v>1.8564000000000001</v>
      </c>
      <c r="CU42">
        <v>1.8626499999999999</v>
      </c>
      <c r="CV42" t="s">
        <v>240</v>
      </c>
      <c r="CW42" t="s">
        <v>19</v>
      </c>
      <c r="CX42" t="s">
        <v>19</v>
      </c>
      <c r="CY42" t="s">
        <v>19</v>
      </c>
      <c r="CZ42" t="s">
        <v>241</v>
      </c>
      <c r="DA42" t="s">
        <v>242</v>
      </c>
      <c r="DB42" t="s">
        <v>243</v>
      </c>
      <c r="DC42" t="s">
        <v>243</v>
      </c>
      <c r="DD42" t="s">
        <v>243</v>
      </c>
      <c r="DE42" t="s">
        <v>243</v>
      </c>
      <c r="DF42">
        <v>0</v>
      </c>
      <c r="DG42">
        <v>100</v>
      </c>
      <c r="DH42">
        <v>100</v>
      </c>
      <c r="DI42">
        <v>-0.51400000000000001</v>
      </c>
      <c r="DJ42">
        <v>2.4E-2</v>
      </c>
      <c r="DK42">
        <v>3</v>
      </c>
      <c r="DL42">
        <v>609.45500000000004</v>
      </c>
      <c r="DM42">
        <v>284.50299999999999</v>
      </c>
      <c r="DN42">
        <v>22.999600000000001</v>
      </c>
      <c r="DO42">
        <v>25.1937</v>
      </c>
      <c r="DP42">
        <v>29.9998</v>
      </c>
      <c r="DQ42">
        <v>25.288900000000002</v>
      </c>
      <c r="DR42">
        <v>25.300999999999998</v>
      </c>
      <c r="DS42">
        <v>7.2237900000000002</v>
      </c>
      <c r="DT42">
        <v>24.125599999999999</v>
      </c>
      <c r="DU42">
        <v>60.912199999999999</v>
      </c>
      <c r="DV42">
        <v>23</v>
      </c>
      <c r="DW42">
        <v>103.33</v>
      </c>
      <c r="DX42">
        <v>19</v>
      </c>
      <c r="DY42">
        <v>101.06100000000001</v>
      </c>
      <c r="DZ42">
        <v>105.03400000000001</v>
      </c>
    </row>
    <row r="43" spans="1:130" x14ac:dyDescent="0.25">
      <c r="A43">
        <v>27</v>
      </c>
      <c r="B43">
        <v>1560447728</v>
      </c>
      <c r="C43">
        <v>52</v>
      </c>
      <c r="D43" t="s">
        <v>296</v>
      </c>
      <c r="E43" t="s">
        <v>297</v>
      </c>
      <c r="G43">
        <v>1560447717.6612899</v>
      </c>
      <c r="H43">
        <f t="shared" si="0"/>
        <v>1.4554445732305767E-3</v>
      </c>
      <c r="I43">
        <f t="shared" si="1"/>
        <v>12.973676047286691</v>
      </c>
      <c r="J43">
        <f t="shared" si="2"/>
        <v>53.921438709677403</v>
      </c>
      <c r="K43">
        <f t="shared" si="3"/>
        <v>-75.358056176328375</v>
      </c>
      <c r="L43">
        <f t="shared" si="4"/>
        <v>-7.4990926297482101</v>
      </c>
      <c r="M43">
        <f t="shared" si="5"/>
        <v>5.3658743886254943</v>
      </c>
      <c r="N43">
        <f t="shared" si="6"/>
        <v>0.16412920622716196</v>
      </c>
      <c r="O43">
        <f t="shared" si="7"/>
        <v>3</v>
      </c>
      <c r="P43">
        <f t="shared" si="8"/>
        <v>0.15975901938721962</v>
      </c>
      <c r="Q43">
        <f t="shared" si="9"/>
        <v>0.10023303505658457</v>
      </c>
      <c r="R43">
        <f t="shared" si="10"/>
        <v>215.02176809726598</v>
      </c>
      <c r="S43">
        <f t="shared" si="11"/>
        <v>24.395998530230688</v>
      </c>
      <c r="T43">
        <f t="shared" si="12"/>
        <v>24.053266129032252</v>
      </c>
      <c r="U43">
        <f t="shared" si="13"/>
        <v>3.0045708957888735</v>
      </c>
      <c r="V43">
        <f t="shared" si="14"/>
        <v>72.888160260985032</v>
      </c>
      <c r="W43">
        <f t="shared" si="15"/>
        <v>2.1213333883019989</v>
      </c>
      <c r="X43">
        <f t="shared" si="16"/>
        <v>2.9103950226021666</v>
      </c>
      <c r="Y43">
        <f t="shared" si="17"/>
        <v>0.88323750748687457</v>
      </c>
      <c r="Z43">
        <f t="shared" si="18"/>
        <v>-64.185105679468435</v>
      </c>
      <c r="AA43">
        <f t="shared" si="19"/>
        <v>-85.607125664520652</v>
      </c>
      <c r="AB43">
        <f t="shared" si="20"/>
        <v>-5.9626858216771366</v>
      </c>
      <c r="AC43">
        <f t="shared" si="21"/>
        <v>59.266850931599777</v>
      </c>
      <c r="AD43">
        <v>0</v>
      </c>
      <c r="AE43">
        <v>0</v>
      </c>
      <c r="AF43">
        <v>3</v>
      </c>
      <c r="AG43">
        <v>15</v>
      </c>
      <c r="AH43">
        <v>3</v>
      </c>
      <c r="AI43">
        <f t="shared" si="22"/>
        <v>1</v>
      </c>
      <c r="AJ43">
        <f t="shared" si="23"/>
        <v>0</v>
      </c>
      <c r="AK43">
        <f t="shared" si="24"/>
        <v>67882.083051762456</v>
      </c>
      <c r="AL43">
        <f t="shared" si="25"/>
        <v>1200.00096774194</v>
      </c>
      <c r="AM43">
        <f t="shared" si="26"/>
        <v>963.35948612799484</v>
      </c>
      <c r="AN43">
        <f t="shared" si="27"/>
        <v>0.80279892435483857</v>
      </c>
      <c r="AO43">
        <f t="shared" si="28"/>
        <v>0.22319992816129028</v>
      </c>
      <c r="AP43">
        <v>10</v>
      </c>
      <c r="AQ43">
        <v>1</v>
      </c>
      <c r="AR43" t="s">
        <v>237</v>
      </c>
      <c r="AS43">
        <v>1560447717.6612899</v>
      </c>
      <c r="AT43">
        <v>53.921438709677403</v>
      </c>
      <c r="AU43">
        <v>75.675693548387102</v>
      </c>
      <c r="AV43">
        <v>21.317187096774202</v>
      </c>
      <c r="AW43">
        <v>18.943083870967701</v>
      </c>
      <c r="AX43">
        <v>599.98174193548402</v>
      </c>
      <c r="AY43">
        <v>99.413287096774198</v>
      </c>
      <c r="AZ43">
        <v>9.9532238709677395E-2</v>
      </c>
      <c r="BA43">
        <v>23.523964516128999</v>
      </c>
      <c r="BB43">
        <v>24.118954838709701</v>
      </c>
      <c r="BC43">
        <v>23.9875774193548</v>
      </c>
      <c r="BD43">
        <v>0</v>
      </c>
      <c r="BE43">
        <v>0</v>
      </c>
      <c r="BF43">
        <v>13008.129032258101</v>
      </c>
      <c r="BG43">
        <v>1042.4251612903199</v>
      </c>
      <c r="BH43">
        <v>7.2566283870967796</v>
      </c>
      <c r="BI43">
        <v>1200.00096774194</v>
      </c>
      <c r="BJ43">
        <v>0.32999167741935498</v>
      </c>
      <c r="BK43">
        <v>0.32999564516128999</v>
      </c>
      <c r="BL43">
        <v>0.32999499999999998</v>
      </c>
      <c r="BM43">
        <v>1.0017751612903201E-2</v>
      </c>
      <c r="BN43">
        <v>25</v>
      </c>
      <c r="BO43">
        <v>17743.1677419355</v>
      </c>
      <c r="BP43">
        <v>1560439127</v>
      </c>
      <c r="BQ43" t="s">
        <v>238</v>
      </c>
      <c r="BR43">
        <v>2</v>
      </c>
      <c r="BS43">
        <v>-0.51400000000000001</v>
      </c>
      <c r="BT43">
        <v>2.4E-2</v>
      </c>
      <c r="BU43">
        <v>400</v>
      </c>
      <c r="BV43">
        <v>19</v>
      </c>
      <c r="BW43">
        <v>0.04</v>
      </c>
      <c r="BX43">
        <v>0.04</v>
      </c>
      <c r="BY43">
        <v>12.7969843378684</v>
      </c>
      <c r="BZ43">
        <v>9.4235680000588502</v>
      </c>
      <c r="CA43">
        <v>0.93180309815249995</v>
      </c>
      <c r="CB43">
        <v>0</v>
      </c>
      <c r="CC43">
        <v>-21.5868</v>
      </c>
      <c r="CD43">
        <v>-15.676160278749</v>
      </c>
      <c r="CE43">
        <v>1.5500376708246799</v>
      </c>
      <c r="CF43">
        <v>0</v>
      </c>
      <c r="CG43">
        <v>2.3735960975609798</v>
      </c>
      <c r="CH43">
        <v>5.6027665505228197E-2</v>
      </c>
      <c r="CI43">
        <v>5.6594371339744398E-3</v>
      </c>
      <c r="CJ43">
        <v>1</v>
      </c>
      <c r="CK43">
        <v>1</v>
      </c>
      <c r="CL43">
        <v>3</v>
      </c>
      <c r="CM43" t="s">
        <v>257</v>
      </c>
      <c r="CN43">
        <v>1.8608100000000001</v>
      </c>
      <c r="CO43">
        <v>1.8577600000000001</v>
      </c>
      <c r="CP43">
        <v>1.8605</v>
      </c>
      <c r="CQ43">
        <v>1.8533299999999999</v>
      </c>
      <c r="CR43">
        <v>1.85188</v>
      </c>
      <c r="CS43">
        <v>1.8527199999999999</v>
      </c>
      <c r="CT43">
        <v>1.8564000000000001</v>
      </c>
      <c r="CU43">
        <v>1.86266</v>
      </c>
      <c r="CV43" t="s">
        <v>240</v>
      </c>
      <c r="CW43" t="s">
        <v>19</v>
      </c>
      <c r="CX43" t="s">
        <v>19</v>
      </c>
      <c r="CY43" t="s">
        <v>19</v>
      </c>
      <c r="CZ43" t="s">
        <v>241</v>
      </c>
      <c r="DA43" t="s">
        <v>242</v>
      </c>
      <c r="DB43" t="s">
        <v>243</v>
      </c>
      <c r="DC43" t="s">
        <v>243</v>
      </c>
      <c r="DD43" t="s">
        <v>243</v>
      </c>
      <c r="DE43" t="s">
        <v>243</v>
      </c>
      <c r="DF43">
        <v>0</v>
      </c>
      <c r="DG43">
        <v>100</v>
      </c>
      <c r="DH43">
        <v>100</v>
      </c>
      <c r="DI43">
        <v>-0.51400000000000001</v>
      </c>
      <c r="DJ43">
        <v>2.4E-2</v>
      </c>
      <c r="DK43">
        <v>3</v>
      </c>
      <c r="DL43">
        <v>608.48900000000003</v>
      </c>
      <c r="DM43">
        <v>284.30900000000003</v>
      </c>
      <c r="DN43">
        <v>22.999600000000001</v>
      </c>
      <c r="DO43">
        <v>25.192699999999999</v>
      </c>
      <c r="DP43">
        <v>29.9998</v>
      </c>
      <c r="DQ43">
        <v>25.287800000000001</v>
      </c>
      <c r="DR43">
        <v>25.3</v>
      </c>
      <c r="DS43">
        <v>7.3378899999999998</v>
      </c>
      <c r="DT43">
        <v>24.125599999999999</v>
      </c>
      <c r="DU43">
        <v>60.912199999999999</v>
      </c>
      <c r="DV43">
        <v>23</v>
      </c>
      <c r="DW43">
        <v>103.33</v>
      </c>
      <c r="DX43">
        <v>19</v>
      </c>
      <c r="DY43">
        <v>101.06100000000001</v>
      </c>
      <c r="DZ43">
        <v>105.035</v>
      </c>
    </row>
    <row r="44" spans="1:130" x14ac:dyDescent="0.25">
      <c r="A44">
        <v>28</v>
      </c>
      <c r="B44">
        <v>1560447730</v>
      </c>
      <c r="C44">
        <v>54</v>
      </c>
      <c r="D44" t="s">
        <v>298</v>
      </c>
      <c r="E44" t="s">
        <v>299</v>
      </c>
      <c r="G44">
        <v>1560447719.6612899</v>
      </c>
      <c r="H44">
        <f t="shared" si="0"/>
        <v>1.456325541914617E-3</v>
      </c>
      <c r="I44">
        <f t="shared" si="1"/>
        <v>13.262063709896546</v>
      </c>
      <c r="J44">
        <f t="shared" si="2"/>
        <v>56.766312903225803</v>
      </c>
      <c r="K44">
        <f t="shared" si="3"/>
        <v>-75.324352908968578</v>
      </c>
      <c r="L44">
        <f t="shared" si="4"/>
        <v>-7.4958031064475392</v>
      </c>
      <c r="M44">
        <f t="shared" si="5"/>
        <v>5.6490243615608842</v>
      </c>
      <c r="N44">
        <f t="shared" si="6"/>
        <v>0.16423961118421176</v>
      </c>
      <c r="O44">
        <f t="shared" si="7"/>
        <v>3</v>
      </c>
      <c r="P44">
        <f t="shared" si="8"/>
        <v>0.15986362134874221</v>
      </c>
      <c r="Q44">
        <f t="shared" si="9"/>
        <v>0.10029891479916626</v>
      </c>
      <c r="R44">
        <f t="shared" si="10"/>
        <v>215.02159005033297</v>
      </c>
      <c r="S44">
        <f t="shared" si="11"/>
        <v>24.394567132275206</v>
      </c>
      <c r="T44">
        <f t="shared" si="12"/>
        <v>24.052688709677398</v>
      </c>
      <c r="U44">
        <f t="shared" si="13"/>
        <v>3.0044667240619063</v>
      </c>
      <c r="V44">
        <f t="shared" si="14"/>
        <v>72.891087598964191</v>
      </c>
      <c r="W44">
        <f t="shared" si="15"/>
        <v>2.1212642940471027</v>
      </c>
      <c r="X44">
        <f t="shared" si="16"/>
        <v>2.9101833487764375</v>
      </c>
      <c r="Y44">
        <f t="shared" si="17"/>
        <v>0.88320243001480359</v>
      </c>
      <c r="Z44">
        <f t="shared" si="18"/>
        <v>-64.223956398434609</v>
      </c>
      <c r="AA44">
        <f t="shared" si="19"/>
        <v>-85.708862825807557</v>
      </c>
      <c r="AB44">
        <f t="shared" si="20"/>
        <v>-5.9697181814662583</v>
      </c>
      <c r="AC44">
        <f t="shared" si="21"/>
        <v>59.11905264462456</v>
      </c>
      <c r="AD44">
        <v>0</v>
      </c>
      <c r="AE44">
        <v>0</v>
      </c>
      <c r="AF44">
        <v>3</v>
      </c>
      <c r="AG44">
        <v>15</v>
      </c>
      <c r="AH44">
        <v>2</v>
      </c>
      <c r="AI44">
        <f t="shared" si="22"/>
        <v>1</v>
      </c>
      <c r="AJ44">
        <f t="shared" si="23"/>
        <v>0</v>
      </c>
      <c r="AK44">
        <f t="shared" si="24"/>
        <v>67887.726361258407</v>
      </c>
      <c r="AL44">
        <f t="shared" si="25"/>
        <v>1200.0006451612901</v>
      </c>
      <c r="AM44">
        <f t="shared" si="26"/>
        <v>963.35926219287251</v>
      </c>
      <c r="AN44">
        <f t="shared" si="27"/>
        <v>0.8027989535483866</v>
      </c>
      <c r="AO44">
        <f t="shared" si="28"/>
        <v>0.2231997952258063</v>
      </c>
      <c r="AP44">
        <v>10</v>
      </c>
      <c r="AQ44">
        <v>1</v>
      </c>
      <c r="AR44" t="s">
        <v>237</v>
      </c>
      <c r="AS44">
        <v>1560447719.6612899</v>
      </c>
      <c r="AT44">
        <v>56.766312903225803</v>
      </c>
      <c r="AU44">
        <v>79.008148387096796</v>
      </c>
      <c r="AV44">
        <v>21.316309677419401</v>
      </c>
      <c r="AW44">
        <v>18.9407741935484</v>
      </c>
      <c r="AX44">
        <v>599.98348387096803</v>
      </c>
      <c r="AY44">
        <v>99.414070967741907</v>
      </c>
      <c r="AZ44">
        <v>9.9603122580645201E-2</v>
      </c>
      <c r="BA44">
        <v>23.522758064516101</v>
      </c>
      <c r="BB44">
        <v>24.119499999999999</v>
      </c>
      <c r="BC44">
        <v>23.9858774193548</v>
      </c>
      <c r="BD44">
        <v>0</v>
      </c>
      <c r="BE44">
        <v>0</v>
      </c>
      <c r="BF44">
        <v>13009.1612903226</v>
      </c>
      <c r="BG44">
        <v>1042.4309677419401</v>
      </c>
      <c r="BH44">
        <v>7.2720380645161304</v>
      </c>
      <c r="BI44">
        <v>1200.0006451612901</v>
      </c>
      <c r="BJ44">
        <v>0.329993451612903</v>
      </c>
      <c r="BK44">
        <v>0.32999493548387099</v>
      </c>
      <c r="BL44">
        <v>0.32999383870967702</v>
      </c>
      <c r="BM44">
        <v>1.0017812903225801E-2</v>
      </c>
      <c r="BN44">
        <v>25</v>
      </c>
      <c r="BO44">
        <v>17743.174193548399</v>
      </c>
      <c r="BP44">
        <v>1560439127</v>
      </c>
      <c r="BQ44" t="s">
        <v>238</v>
      </c>
      <c r="BR44">
        <v>2</v>
      </c>
      <c r="BS44">
        <v>-0.51400000000000001</v>
      </c>
      <c r="BT44">
        <v>2.4E-2</v>
      </c>
      <c r="BU44">
        <v>400</v>
      </c>
      <c r="BV44">
        <v>19</v>
      </c>
      <c r="BW44">
        <v>0.04</v>
      </c>
      <c r="BX44">
        <v>0.04</v>
      </c>
      <c r="BY44">
        <v>13.097779796448799</v>
      </c>
      <c r="BZ44">
        <v>8.7660148244437206</v>
      </c>
      <c r="CA44">
        <v>0.86772477861858399</v>
      </c>
      <c r="CB44">
        <v>0</v>
      </c>
      <c r="CC44">
        <v>-22.085404878048799</v>
      </c>
      <c r="CD44">
        <v>-14.5973351916389</v>
      </c>
      <c r="CE44">
        <v>1.4451814678780499</v>
      </c>
      <c r="CF44">
        <v>0</v>
      </c>
      <c r="CG44">
        <v>2.37513219512195</v>
      </c>
      <c r="CH44">
        <v>5.7068989547037902E-2</v>
      </c>
      <c r="CI44">
        <v>5.7439820097020897E-3</v>
      </c>
      <c r="CJ44">
        <v>1</v>
      </c>
      <c r="CK44">
        <v>1</v>
      </c>
      <c r="CL44">
        <v>3</v>
      </c>
      <c r="CM44" t="s">
        <v>257</v>
      </c>
      <c r="CN44">
        <v>1.8608100000000001</v>
      </c>
      <c r="CO44">
        <v>1.8577600000000001</v>
      </c>
      <c r="CP44">
        <v>1.8605</v>
      </c>
      <c r="CQ44">
        <v>1.8533299999999999</v>
      </c>
      <c r="CR44">
        <v>1.8518699999999999</v>
      </c>
      <c r="CS44">
        <v>1.8527199999999999</v>
      </c>
      <c r="CT44">
        <v>1.85639</v>
      </c>
      <c r="CU44">
        <v>1.86267</v>
      </c>
      <c r="CV44" t="s">
        <v>240</v>
      </c>
      <c r="CW44" t="s">
        <v>19</v>
      </c>
      <c r="CX44" t="s">
        <v>19</v>
      </c>
      <c r="CY44" t="s">
        <v>19</v>
      </c>
      <c r="CZ44" t="s">
        <v>241</v>
      </c>
      <c r="DA44" t="s">
        <v>242</v>
      </c>
      <c r="DB44" t="s">
        <v>243</v>
      </c>
      <c r="DC44" t="s">
        <v>243</v>
      </c>
      <c r="DD44" t="s">
        <v>243</v>
      </c>
      <c r="DE44" t="s">
        <v>243</v>
      </c>
      <c r="DF44">
        <v>0</v>
      </c>
      <c r="DG44">
        <v>100</v>
      </c>
      <c r="DH44">
        <v>100</v>
      </c>
      <c r="DI44">
        <v>-0.51400000000000001</v>
      </c>
      <c r="DJ44">
        <v>2.4E-2</v>
      </c>
      <c r="DK44">
        <v>3</v>
      </c>
      <c r="DL44">
        <v>609.48900000000003</v>
      </c>
      <c r="DM44">
        <v>284.226</v>
      </c>
      <c r="DN44">
        <v>22.999300000000002</v>
      </c>
      <c r="DO44">
        <v>25.191800000000001</v>
      </c>
      <c r="DP44">
        <v>29.9999</v>
      </c>
      <c r="DQ44">
        <v>25.286899999999999</v>
      </c>
      <c r="DR44">
        <v>25.298999999999999</v>
      </c>
      <c r="DS44">
        <v>7.4936100000000003</v>
      </c>
      <c r="DT44">
        <v>23.846599999999999</v>
      </c>
      <c r="DU44">
        <v>60.912199999999999</v>
      </c>
      <c r="DV44">
        <v>23</v>
      </c>
      <c r="DW44">
        <v>108.33</v>
      </c>
      <c r="DX44">
        <v>19</v>
      </c>
      <c r="DY44">
        <v>101.06100000000001</v>
      </c>
      <c r="DZ44">
        <v>105.036</v>
      </c>
    </row>
    <row r="45" spans="1:130" x14ac:dyDescent="0.25">
      <c r="A45">
        <v>29</v>
      </c>
      <c r="B45">
        <v>1560447732</v>
      </c>
      <c r="C45">
        <v>56</v>
      </c>
      <c r="D45" t="s">
        <v>300</v>
      </c>
      <c r="E45" t="s">
        <v>301</v>
      </c>
      <c r="G45">
        <v>1560447721.6612899</v>
      </c>
      <c r="H45">
        <f t="shared" si="0"/>
        <v>1.4571503120518706E-3</v>
      </c>
      <c r="I45">
        <f t="shared" si="1"/>
        <v>13.536165034418486</v>
      </c>
      <c r="J45">
        <f t="shared" si="2"/>
        <v>59.645187096774201</v>
      </c>
      <c r="K45">
        <f t="shared" si="3"/>
        <v>-75.098974507655413</v>
      </c>
      <c r="L45">
        <f t="shared" si="4"/>
        <v>-7.4734137608902804</v>
      </c>
      <c r="M45">
        <f t="shared" si="5"/>
        <v>5.9355425948521932</v>
      </c>
      <c r="N45">
        <f t="shared" si="6"/>
        <v>0.16436663279336333</v>
      </c>
      <c r="O45">
        <f t="shared" si="7"/>
        <v>3</v>
      </c>
      <c r="P45">
        <f t="shared" si="8"/>
        <v>0.15998396193921496</v>
      </c>
      <c r="Q45">
        <f t="shared" si="9"/>
        <v>0.10037470735503683</v>
      </c>
      <c r="R45">
        <f t="shared" si="10"/>
        <v>215.02131983277735</v>
      </c>
      <c r="S45">
        <f t="shared" si="11"/>
        <v>24.392005023876187</v>
      </c>
      <c r="T45">
        <f t="shared" si="12"/>
        <v>24.051190322580652</v>
      </c>
      <c r="U45">
        <f t="shared" si="13"/>
        <v>3.0041964160695724</v>
      </c>
      <c r="V45">
        <f t="shared" si="14"/>
        <v>72.89756525130386</v>
      </c>
      <c r="W45">
        <f t="shared" si="15"/>
        <v>2.1211520627147435</v>
      </c>
      <c r="X45">
        <f t="shared" si="16"/>
        <v>2.9097707933075365</v>
      </c>
      <c r="Y45">
        <f t="shared" si="17"/>
        <v>0.88304435335482889</v>
      </c>
      <c r="Z45">
        <f t="shared" si="18"/>
        <v>-64.2603287614875</v>
      </c>
      <c r="AA45">
        <f t="shared" si="19"/>
        <v>-85.846860154840442</v>
      </c>
      <c r="AB45">
        <f t="shared" si="20"/>
        <v>-5.9792135180862376</v>
      </c>
      <c r="AC45">
        <f t="shared" si="21"/>
        <v>58.934917398363183</v>
      </c>
      <c r="AD45">
        <v>0</v>
      </c>
      <c r="AE45">
        <v>0</v>
      </c>
      <c r="AF45">
        <v>3</v>
      </c>
      <c r="AG45">
        <v>13</v>
      </c>
      <c r="AH45">
        <v>2</v>
      </c>
      <c r="AI45">
        <f t="shared" si="22"/>
        <v>1</v>
      </c>
      <c r="AJ45">
        <f t="shared" si="23"/>
        <v>0</v>
      </c>
      <c r="AK45">
        <f t="shared" si="24"/>
        <v>67894.442647432676</v>
      </c>
      <c r="AL45">
        <f t="shared" si="25"/>
        <v>1199.9996774193501</v>
      </c>
      <c r="AM45">
        <f t="shared" si="26"/>
        <v>963.35855903257232</v>
      </c>
      <c r="AN45">
        <f t="shared" si="27"/>
        <v>0.80279901500000028</v>
      </c>
      <c r="AO45">
        <f t="shared" si="28"/>
        <v>0.22319967764516141</v>
      </c>
      <c r="AP45">
        <v>10</v>
      </c>
      <c r="AQ45">
        <v>1</v>
      </c>
      <c r="AR45" t="s">
        <v>237</v>
      </c>
      <c r="AS45">
        <v>1560447721.6612899</v>
      </c>
      <c r="AT45">
        <v>59.645187096774201</v>
      </c>
      <c r="AU45">
        <v>82.349400000000003</v>
      </c>
      <c r="AV45">
        <v>21.315070967741899</v>
      </c>
      <c r="AW45">
        <v>18.938348387096799</v>
      </c>
      <c r="AX45">
        <v>600.02419354838696</v>
      </c>
      <c r="AY45">
        <v>99.414383870967697</v>
      </c>
      <c r="AZ45">
        <v>9.9808032258064505E-2</v>
      </c>
      <c r="BA45">
        <v>23.520406451612899</v>
      </c>
      <c r="BB45">
        <v>24.1190741935484</v>
      </c>
      <c r="BC45">
        <v>23.983306451612901</v>
      </c>
      <c r="BD45">
        <v>0</v>
      </c>
      <c r="BE45">
        <v>0</v>
      </c>
      <c r="BF45">
        <v>13010.435483871001</v>
      </c>
      <c r="BG45">
        <v>1042.4332258064501</v>
      </c>
      <c r="BH45">
        <v>7.2791158064516104</v>
      </c>
      <c r="BI45">
        <v>1199.9996774193501</v>
      </c>
      <c r="BJ45">
        <v>0.32999512903225803</v>
      </c>
      <c r="BK45">
        <v>0.329994161290323</v>
      </c>
      <c r="BL45">
        <v>0.32999287096774199</v>
      </c>
      <c r="BM45">
        <v>1.00178612903226E-2</v>
      </c>
      <c r="BN45">
        <v>25</v>
      </c>
      <c r="BO45">
        <v>17743.1677419355</v>
      </c>
      <c r="BP45">
        <v>1560439127</v>
      </c>
      <c r="BQ45" t="s">
        <v>238</v>
      </c>
      <c r="BR45">
        <v>2</v>
      </c>
      <c r="BS45">
        <v>-0.51400000000000001</v>
      </c>
      <c r="BT45">
        <v>2.4E-2</v>
      </c>
      <c r="BU45">
        <v>400</v>
      </c>
      <c r="BV45">
        <v>19</v>
      </c>
      <c r="BW45">
        <v>0.04</v>
      </c>
      <c r="BX45">
        <v>0.04</v>
      </c>
      <c r="BY45">
        <v>13.3800529415239</v>
      </c>
      <c r="BZ45">
        <v>8.2620218471263804</v>
      </c>
      <c r="CA45">
        <v>0.81847192900765497</v>
      </c>
      <c r="CB45">
        <v>0</v>
      </c>
      <c r="CC45">
        <v>-22.556975609756101</v>
      </c>
      <c r="CD45">
        <v>-13.7604794425088</v>
      </c>
      <c r="CE45">
        <v>1.3632404951796999</v>
      </c>
      <c r="CF45">
        <v>0</v>
      </c>
      <c r="CG45">
        <v>2.3764121951219499</v>
      </c>
      <c r="CH45">
        <v>5.1230174216041799E-2</v>
      </c>
      <c r="CI45">
        <v>5.3541529412246998E-3</v>
      </c>
      <c r="CJ45">
        <v>1</v>
      </c>
      <c r="CK45">
        <v>1</v>
      </c>
      <c r="CL45">
        <v>3</v>
      </c>
      <c r="CM45" t="s">
        <v>257</v>
      </c>
      <c r="CN45">
        <v>1.8608100000000001</v>
      </c>
      <c r="CO45">
        <v>1.8577600000000001</v>
      </c>
      <c r="CP45">
        <v>1.8605100000000001</v>
      </c>
      <c r="CQ45">
        <v>1.8533299999999999</v>
      </c>
      <c r="CR45">
        <v>1.8518699999999999</v>
      </c>
      <c r="CS45">
        <v>1.8527199999999999</v>
      </c>
      <c r="CT45">
        <v>1.85639</v>
      </c>
      <c r="CU45">
        <v>1.86267</v>
      </c>
      <c r="CV45" t="s">
        <v>240</v>
      </c>
      <c r="CW45" t="s">
        <v>19</v>
      </c>
      <c r="CX45" t="s">
        <v>19</v>
      </c>
      <c r="CY45" t="s">
        <v>19</v>
      </c>
      <c r="CZ45" t="s">
        <v>241</v>
      </c>
      <c r="DA45" t="s">
        <v>242</v>
      </c>
      <c r="DB45" t="s">
        <v>243</v>
      </c>
      <c r="DC45" t="s">
        <v>243</v>
      </c>
      <c r="DD45" t="s">
        <v>243</v>
      </c>
      <c r="DE45" t="s">
        <v>243</v>
      </c>
      <c r="DF45">
        <v>0</v>
      </c>
      <c r="DG45">
        <v>100</v>
      </c>
      <c r="DH45">
        <v>100</v>
      </c>
      <c r="DI45">
        <v>-0.51400000000000001</v>
      </c>
      <c r="DJ45">
        <v>2.4E-2</v>
      </c>
      <c r="DK45">
        <v>3</v>
      </c>
      <c r="DL45">
        <v>610.88900000000001</v>
      </c>
      <c r="DM45">
        <v>284.149</v>
      </c>
      <c r="DN45">
        <v>22.998899999999999</v>
      </c>
      <c r="DO45">
        <v>25.191600000000001</v>
      </c>
      <c r="DP45">
        <v>29.9999</v>
      </c>
      <c r="DQ45">
        <v>25.286899999999999</v>
      </c>
      <c r="DR45">
        <v>25.298999999999999</v>
      </c>
      <c r="DS45">
        <v>7.6400399999999999</v>
      </c>
      <c r="DT45">
        <v>23.846599999999999</v>
      </c>
      <c r="DU45">
        <v>60.912199999999999</v>
      </c>
      <c r="DV45">
        <v>23</v>
      </c>
      <c r="DW45">
        <v>113.33</v>
      </c>
      <c r="DX45">
        <v>19</v>
      </c>
      <c r="DY45">
        <v>101.06100000000001</v>
      </c>
      <c r="DZ45">
        <v>105.036</v>
      </c>
    </row>
    <row r="46" spans="1:130" x14ac:dyDescent="0.25">
      <c r="A46">
        <v>30</v>
      </c>
      <c r="B46">
        <v>1560447734</v>
      </c>
      <c r="C46">
        <v>58</v>
      </c>
      <c r="D46" t="s">
        <v>302</v>
      </c>
      <c r="E46" t="s">
        <v>303</v>
      </c>
      <c r="G46">
        <v>1560447723.6612899</v>
      </c>
      <c r="H46">
        <f t="shared" si="0"/>
        <v>1.4575749536900173E-3</v>
      </c>
      <c r="I46">
        <f t="shared" si="1"/>
        <v>13.796371421875534</v>
      </c>
      <c r="J46">
        <f t="shared" si="2"/>
        <v>62.555980645161299</v>
      </c>
      <c r="K46">
        <f t="shared" si="3"/>
        <v>-74.723557028996041</v>
      </c>
      <c r="L46">
        <f t="shared" si="4"/>
        <v>-7.4360555511261053</v>
      </c>
      <c r="M46">
        <f t="shared" si="5"/>
        <v>6.225208831427584</v>
      </c>
      <c r="N46">
        <f t="shared" si="6"/>
        <v>0.1644656481451269</v>
      </c>
      <c r="O46">
        <f t="shared" si="7"/>
        <v>3</v>
      </c>
      <c r="P46">
        <f t="shared" si="8"/>
        <v>0.16007776589162848</v>
      </c>
      <c r="Q46">
        <f t="shared" si="9"/>
        <v>0.10043378698804371</v>
      </c>
      <c r="R46">
        <f t="shared" si="10"/>
        <v>215.02133314579675</v>
      </c>
      <c r="S46">
        <f t="shared" si="11"/>
        <v>24.38882762663674</v>
      </c>
      <c r="T46">
        <f t="shared" si="12"/>
        <v>24.048924193548402</v>
      </c>
      <c r="U46">
        <f t="shared" si="13"/>
        <v>3.0037876483608188</v>
      </c>
      <c r="V46">
        <f t="shared" si="14"/>
        <v>72.905866247631863</v>
      </c>
      <c r="W46">
        <f t="shared" si="15"/>
        <v>2.1210008744172257</v>
      </c>
      <c r="X46">
        <f t="shared" si="16"/>
        <v>2.9092321147560889</v>
      </c>
      <c r="Y46">
        <f t="shared" si="17"/>
        <v>0.88278677394359306</v>
      </c>
      <c r="Z46">
        <f t="shared" si="18"/>
        <v>-64.279055457729754</v>
      </c>
      <c r="AA46">
        <f t="shared" si="19"/>
        <v>-85.977031548384062</v>
      </c>
      <c r="AB46">
        <f t="shared" si="20"/>
        <v>-5.9881184101590037</v>
      </c>
      <c r="AC46">
        <f t="shared" si="21"/>
        <v>58.777127729523912</v>
      </c>
      <c r="AD46">
        <v>0</v>
      </c>
      <c r="AE46">
        <v>0</v>
      </c>
      <c r="AF46">
        <v>3</v>
      </c>
      <c r="AG46">
        <v>13</v>
      </c>
      <c r="AH46">
        <v>2</v>
      </c>
      <c r="AI46">
        <f t="shared" si="22"/>
        <v>1</v>
      </c>
      <c r="AJ46">
        <f t="shared" si="23"/>
        <v>0</v>
      </c>
      <c r="AK46">
        <f t="shared" si="24"/>
        <v>67899.551214498846</v>
      </c>
      <c r="AL46">
        <f t="shared" si="25"/>
        <v>1200</v>
      </c>
      <c r="AM46">
        <f t="shared" si="26"/>
        <v>963.35888070967792</v>
      </c>
      <c r="AN46">
        <f t="shared" si="27"/>
        <v>0.80279906725806494</v>
      </c>
      <c r="AO46">
        <f t="shared" si="28"/>
        <v>0.22319961693548401</v>
      </c>
      <c r="AP46">
        <v>10</v>
      </c>
      <c r="AQ46">
        <v>1</v>
      </c>
      <c r="AR46" t="s">
        <v>237</v>
      </c>
      <c r="AS46">
        <v>1560447723.6612899</v>
      </c>
      <c r="AT46">
        <v>62.555980645161299</v>
      </c>
      <c r="AU46">
        <v>85.700374193548399</v>
      </c>
      <c r="AV46">
        <v>21.313548387096802</v>
      </c>
      <c r="AW46">
        <v>18.9361903225806</v>
      </c>
      <c r="AX46">
        <v>600.03954838709706</v>
      </c>
      <c r="AY46">
        <v>99.414290322580598</v>
      </c>
      <c r="AZ46">
        <v>9.9917067741935497E-2</v>
      </c>
      <c r="BA46">
        <v>23.517335483871001</v>
      </c>
      <c r="BB46">
        <v>24.117187096774199</v>
      </c>
      <c r="BC46">
        <v>23.980661290322601</v>
      </c>
      <c r="BD46">
        <v>0</v>
      </c>
      <c r="BE46">
        <v>0</v>
      </c>
      <c r="BF46">
        <v>13011.390322580601</v>
      </c>
      <c r="BG46">
        <v>1042.43903225806</v>
      </c>
      <c r="BH46">
        <v>7.2773690322580604</v>
      </c>
      <c r="BI46">
        <v>1200</v>
      </c>
      <c r="BJ46">
        <v>0.32999600000000001</v>
      </c>
      <c r="BK46">
        <v>0.329993483870968</v>
      </c>
      <c r="BL46">
        <v>0.32999261290322601</v>
      </c>
      <c r="BM46">
        <v>1.0017887096774199E-2</v>
      </c>
      <c r="BN46">
        <v>25</v>
      </c>
      <c r="BO46">
        <v>17743.177419354801</v>
      </c>
      <c r="BP46">
        <v>1560439127</v>
      </c>
      <c r="BQ46" t="s">
        <v>238</v>
      </c>
      <c r="BR46">
        <v>2</v>
      </c>
      <c r="BS46">
        <v>-0.51400000000000001</v>
      </c>
      <c r="BT46">
        <v>2.4E-2</v>
      </c>
      <c r="BU46">
        <v>400</v>
      </c>
      <c r="BV46">
        <v>19</v>
      </c>
      <c r="BW46">
        <v>0.04</v>
      </c>
      <c r="BX46">
        <v>0.04</v>
      </c>
      <c r="BY46">
        <v>13.647489271372001</v>
      </c>
      <c r="BZ46">
        <v>7.7950745322512498</v>
      </c>
      <c r="CA46">
        <v>0.77262376171871605</v>
      </c>
      <c r="CB46">
        <v>0</v>
      </c>
      <c r="CC46">
        <v>-23.002485365853701</v>
      </c>
      <c r="CD46">
        <v>-12.997124738675099</v>
      </c>
      <c r="CE46">
        <v>1.2883855442054399</v>
      </c>
      <c r="CF46">
        <v>0</v>
      </c>
      <c r="CG46">
        <v>2.3773</v>
      </c>
      <c r="CH46">
        <v>3.6003135888500598E-2</v>
      </c>
      <c r="CI46">
        <v>4.5918304974240003E-3</v>
      </c>
      <c r="CJ46">
        <v>1</v>
      </c>
      <c r="CK46">
        <v>1</v>
      </c>
      <c r="CL46">
        <v>3</v>
      </c>
      <c r="CM46" t="s">
        <v>257</v>
      </c>
      <c r="CN46">
        <v>1.8608100000000001</v>
      </c>
      <c r="CO46">
        <v>1.8577600000000001</v>
      </c>
      <c r="CP46">
        <v>1.8605</v>
      </c>
      <c r="CQ46">
        <v>1.8533299999999999</v>
      </c>
      <c r="CR46">
        <v>1.85185</v>
      </c>
      <c r="CS46">
        <v>1.8527199999999999</v>
      </c>
      <c r="CT46">
        <v>1.8563799999999999</v>
      </c>
      <c r="CU46">
        <v>1.8626799999999999</v>
      </c>
      <c r="CV46" t="s">
        <v>240</v>
      </c>
      <c r="CW46" t="s">
        <v>19</v>
      </c>
      <c r="CX46" t="s">
        <v>19</v>
      </c>
      <c r="CY46" t="s">
        <v>19</v>
      </c>
      <c r="CZ46" t="s">
        <v>241</v>
      </c>
      <c r="DA46" t="s">
        <v>242</v>
      </c>
      <c r="DB46" t="s">
        <v>243</v>
      </c>
      <c r="DC46" t="s">
        <v>243</v>
      </c>
      <c r="DD46" t="s">
        <v>243</v>
      </c>
      <c r="DE46" t="s">
        <v>243</v>
      </c>
      <c r="DF46">
        <v>0</v>
      </c>
      <c r="DG46">
        <v>100</v>
      </c>
      <c r="DH46">
        <v>100</v>
      </c>
      <c r="DI46">
        <v>-0.51400000000000001</v>
      </c>
      <c r="DJ46">
        <v>2.4E-2</v>
      </c>
      <c r="DK46">
        <v>3</v>
      </c>
      <c r="DL46">
        <v>611.17999999999995</v>
      </c>
      <c r="DM46">
        <v>284.20100000000002</v>
      </c>
      <c r="DN46">
        <v>22.998699999999999</v>
      </c>
      <c r="DO46">
        <v>25.1905</v>
      </c>
      <c r="DP46">
        <v>29.9999</v>
      </c>
      <c r="DQ46">
        <v>25.286799999999999</v>
      </c>
      <c r="DR46">
        <v>25.298400000000001</v>
      </c>
      <c r="DS46">
        <v>7.7524100000000002</v>
      </c>
      <c r="DT46">
        <v>23.846599999999999</v>
      </c>
      <c r="DU46">
        <v>60.912199999999999</v>
      </c>
      <c r="DV46">
        <v>23</v>
      </c>
      <c r="DW46">
        <v>113.33</v>
      </c>
      <c r="DX46">
        <v>19</v>
      </c>
      <c r="DY46">
        <v>101.06</v>
      </c>
      <c r="DZ46">
        <v>105.036</v>
      </c>
    </row>
    <row r="47" spans="1:130" x14ac:dyDescent="0.25">
      <c r="A47">
        <v>31</v>
      </c>
      <c r="B47">
        <v>1560447736</v>
      </c>
      <c r="C47">
        <v>60</v>
      </c>
      <c r="D47" t="s">
        <v>304</v>
      </c>
      <c r="E47" t="s">
        <v>305</v>
      </c>
      <c r="G47">
        <v>1560447725.6612899</v>
      </c>
      <c r="H47">
        <f t="shared" si="0"/>
        <v>1.4573668651892604E-3</v>
      </c>
      <c r="I47">
        <f t="shared" si="1"/>
        <v>14.039430456177634</v>
      </c>
      <c r="J47">
        <f t="shared" si="2"/>
        <v>65.495203225806407</v>
      </c>
      <c r="K47">
        <f t="shared" si="3"/>
        <v>-74.179627838146487</v>
      </c>
      <c r="L47">
        <f t="shared" si="4"/>
        <v>-7.3819031356485549</v>
      </c>
      <c r="M47">
        <f t="shared" si="5"/>
        <v>6.5176822822221414</v>
      </c>
      <c r="N47">
        <f t="shared" si="6"/>
        <v>0.1645260050201259</v>
      </c>
      <c r="O47">
        <f t="shared" si="7"/>
        <v>3</v>
      </c>
      <c r="P47">
        <f t="shared" si="8"/>
        <v>0.16013494457105995</v>
      </c>
      <c r="Q47">
        <f t="shared" si="9"/>
        <v>0.10046979941157523</v>
      </c>
      <c r="R47">
        <f t="shared" si="10"/>
        <v>215.0214294611088</v>
      </c>
      <c r="S47">
        <f t="shared" si="11"/>
        <v>24.385479960339925</v>
      </c>
      <c r="T47">
        <f t="shared" si="12"/>
        <v>24.0455306451613</v>
      </c>
      <c r="U47">
        <f t="shared" si="13"/>
        <v>3.0031756060177996</v>
      </c>
      <c r="V47">
        <f t="shared" si="14"/>
        <v>72.914930499052076</v>
      </c>
      <c r="W47">
        <f t="shared" si="15"/>
        <v>2.1208293758862018</v>
      </c>
      <c r="X47">
        <f t="shared" si="16"/>
        <v>2.9086352566896756</v>
      </c>
      <c r="Y47">
        <f t="shared" si="17"/>
        <v>0.88234623013159785</v>
      </c>
      <c r="Z47">
        <f t="shared" si="18"/>
        <v>-64.269878754846388</v>
      </c>
      <c r="AA47">
        <f t="shared" si="19"/>
        <v>-85.978596735488011</v>
      </c>
      <c r="AB47">
        <f t="shared" si="20"/>
        <v>-5.988021715826803</v>
      </c>
      <c r="AC47">
        <f t="shared" si="21"/>
        <v>58.784932254947606</v>
      </c>
      <c r="AD47">
        <v>0</v>
      </c>
      <c r="AE47">
        <v>0</v>
      </c>
      <c r="AF47">
        <v>3</v>
      </c>
      <c r="AG47">
        <v>13</v>
      </c>
      <c r="AH47">
        <v>2</v>
      </c>
      <c r="AI47">
        <f t="shared" si="22"/>
        <v>1</v>
      </c>
      <c r="AJ47">
        <f t="shared" si="23"/>
        <v>0</v>
      </c>
      <c r="AK47">
        <f t="shared" si="24"/>
        <v>67897.437038137854</v>
      </c>
      <c r="AL47">
        <f t="shared" si="25"/>
        <v>1200.0006451612901</v>
      </c>
      <c r="AM47">
        <f t="shared" si="26"/>
        <v>963.35952135430261</v>
      </c>
      <c r="AN47">
        <f t="shared" si="27"/>
        <v>0.80279916951612895</v>
      </c>
      <c r="AO47">
        <f t="shared" si="28"/>
        <v>0.22319956848387093</v>
      </c>
      <c r="AP47">
        <v>10</v>
      </c>
      <c r="AQ47">
        <v>1</v>
      </c>
      <c r="AR47" t="s">
        <v>237</v>
      </c>
      <c r="AS47">
        <v>1560447725.6612899</v>
      </c>
      <c r="AT47">
        <v>65.495203225806407</v>
      </c>
      <c r="AU47">
        <v>89.051496774193595</v>
      </c>
      <c r="AV47">
        <v>21.311893548387101</v>
      </c>
      <c r="AW47">
        <v>18.934899999999999</v>
      </c>
      <c r="AX47">
        <v>600.04690322580598</v>
      </c>
      <c r="AY47">
        <v>99.413922580645206</v>
      </c>
      <c r="AZ47">
        <v>9.9964867741935498E-2</v>
      </c>
      <c r="BA47">
        <v>23.5139322580645</v>
      </c>
      <c r="BB47">
        <v>24.113154838709701</v>
      </c>
      <c r="BC47">
        <v>23.977906451612899</v>
      </c>
      <c r="BD47">
        <v>0</v>
      </c>
      <c r="BE47">
        <v>0</v>
      </c>
      <c r="BF47">
        <v>13010.825806451599</v>
      </c>
      <c r="BG47">
        <v>1042.4409677419401</v>
      </c>
      <c r="BH47">
        <v>7.2707390322580601</v>
      </c>
      <c r="BI47">
        <v>1200.0006451612901</v>
      </c>
      <c r="BJ47">
        <v>0.329996870967742</v>
      </c>
      <c r="BK47">
        <v>0.32999267741935501</v>
      </c>
      <c r="BL47">
        <v>0.32999251612903202</v>
      </c>
      <c r="BM47">
        <v>1.00179129032258E-2</v>
      </c>
      <c r="BN47">
        <v>25</v>
      </c>
      <c r="BO47">
        <v>17743.183870967699</v>
      </c>
      <c r="BP47">
        <v>1560439127</v>
      </c>
      <c r="BQ47" t="s">
        <v>238</v>
      </c>
      <c r="BR47">
        <v>2</v>
      </c>
      <c r="BS47">
        <v>-0.51400000000000001</v>
      </c>
      <c r="BT47">
        <v>2.4E-2</v>
      </c>
      <c r="BU47">
        <v>400</v>
      </c>
      <c r="BV47">
        <v>19</v>
      </c>
      <c r="BW47">
        <v>0.04</v>
      </c>
      <c r="BX47">
        <v>0.04</v>
      </c>
      <c r="BY47">
        <v>13.9015524881689</v>
      </c>
      <c r="BZ47">
        <v>7.2809346708949496</v>
      </c>
      <c r="CA47">
        <v>0.72172515315981001</v>
      </c>
      <c r="CB47">
        <v>0</v>
      </c>
      <c r="CC47">
        <v>-23.4245365853659</v>
      </c>
      <c r="CD47">
        <v>-12.0947686411152</v>
      </c>
      <c r="CE47">
        <v>1.19911153730811</v>
      </c>
      <c r="CF47">
        <v>0</v>
      </c>
      <c r="CG47">
        <v>2.3773363414634101</v>
      </c>
      <c r="CH47">
        <v>7.8332404181291806E-3</v>
      </c>
      <c r="CI47">
        <v>4.5953533031709197E-3</v>
      </c>
      <c r="CJ47">
        <v>1</v>
      </c>
      <c r="CK47">
        <v>1</v>
      </c>
      <c r="CL47">
        <v>3</v>
      </c>
      <c r="CM47" t="s">
        <v>257</v>
      </c>
      <c r="CN47">
        <v>1.8608100000000001</v>
      </c>
      <c r="CO47">
        <v>1.8577600000000001</v>
      </c>
      <c r="CP47">
        <v>1.8605</v>
      </c>
      <c r="CQ47">
        <v>1.8533299999999999</v>
      </c>
      <c r="CR47">
        <v>1.8518600000000001</v>
      </c>
      <c r="CS47">
        <v>1.8527199999999999</v>
      </c>
      <c r="CT47">
        <v>1.85639</v>
      </c>
      <c r="CU47">
        <v>1.86267</v>
      </c>
      <c r="CV47" t="s">
        <v>240</v>
      </c>
      <c r="CW47" t="s">
        <v>19</v>
      </c>
      <c r="CX47" t="s">
        <v>19</v>
      </c>
      <c r="CY47" t="s">
        <v>19</v>
      </c>
      <c r="CZ47" t="s">
        <v>241</v>
      </c>
      <c r="DA47" t="s">
        <v>242</v>
      </c>
      <c r="DB47" t="s">
        <v>243</v>
      </c>
      <c r="DC47" t="s">
        <v>243</v>
      </c>
      <c r="DD47" t="s">
        <v>243</v>
      </c>
      <c r="DE47" t="s">
        <v>243</v>
      </c>
      <c r="DF47">
        <v>0</v>
      </c>
      <c r="DG47">
        <v>100</v>
      </c>
      <c r="DH47">
        <v>100</v>
      </c>
      <c r="DI47">
        <v>-0.51400000000000001</v>
      </c>
      <c r="DJ47">
        <v>2.4E-2</v>
      </c>
      <c r="DK47">
        <v>3</v>
      </c>
      <c r="DL47">
        <v>610.89499999999998</v>
      </c>
      <c r="DM47">
        <v>284.32900000000001</v>
      </c>
      <c r="DN47">
        <v>22.998799999999999</v>
      </c>
      <c r="DO47">
        <v>25.189499999999999</v>
      </c>
      <c r="DP47">
        <v>29.9998</v>
      </c>
      <c r="DQ47">
        <v>25.285699999999999</v>
      </c>
      <c r="DR47">
        <v>25.2973</v>
      </c>
      <c r="DS47">
        <v>7.9095800000000001</v>
      </c>
      <c r="DT47">
        <v>23.846599999999999</v>
      </c>
      <c r="DU47">
        <v>60.912199999999999</v>
      </c>
      <c r="DV47">
        <v>23</v>
      </c>
      <c r="DW47">
        <v>118.33</v>
      </c>
      <c r="DX47">
        <v>19</v>
      </c>
      <c r="DY47">
        <v>101.06</v>
      </c>
      <c r="DZ47">
        <v>105.036</v>
      </c>
    </row>
    <row r="48" spans="1:130" x14ac:dyDescent="0.25">
      <c r="A48">
        <v>32</v>
      </c>
      <c r="B48">
        <v>1560447738</v>
      </c>
      <c r="C48">
        <v>62</v>
      </c>
      <c r="D48" t="s">
        <v>306</v>
      </c>
      <c r="E48" t="s">
        <v>307</v>
      </c>
      <c r="G48">
        <v>1560447727.6612899</v>
      </c>
      <c r="H48">
        <f t="shared" si="0"/>
        <v>1.4565982426200555E-3</v>
      </c>
      <c r="I48">
        <f t="shared" si="1"/>
        <v>14.265332375234662</v>
      </c>
      <c r="J48">
        <f t="shared" si="2"/>
        <v>68.460922580645203</v>
      </c>
      <c r="K48">
        <f t="shared" si="3"/>
        <v>-73.48038034041663</v>
      </c>
      <c r="L48">
        <f t="shared" si="4"/>
        <v>-7.3122821394027691</v>
      </c>
      <c r="M48">
        <f t="shared" si="5"/>
        <v>6.8127788549039137</v>
      </c>
      <c r="N48">
        <f t="shared" si="6"/>
        <v>0.16453618898353972</v>
      </c>
      <c r="O48">
        <f t="shared" si="7"/>
        <v>3</v>
      </c>
      <c r="P48">
        <f t="shared" si="8"/>
        <v>0.1601445921698805</v>
      </c>
      <c r="Q48">
        <f t="shared" si="9"/>
        <v>0.10047587569694319</v>
      </c>
      <c r="R48">
        <f t="shared" si="10"/>
        <v>215.02127272727557</v>
      </c>
      <c r="S48">
        <f t="shared" si="11"/>
        <v>24.382051290871701</v>
      </c>
      <c r="T48">
        <f t="shared" si="12"/>
        <v>24.041658064516149</v>
      </c>
      <c r="U48">
        <f t="shared" si="13"/>
        <v>3.0024773011747503</v>
      </c>
      <c r="V48">
        <f t="shared" si="14"/>
        <v>72.924704802087732</v>
      </c>
      <c r="W48">
        <f t="shared" si="15"/>
        <v>2.1206500366109848</v>
      </c>
      <c r="X48">
        <f t="shared" si="16"/>
        <v>2.907999480239615</v>
      </c>
      <c r="Y48">
        <f t="shared" si="17"/>
        <v>0.88182726456376548</v>
      </c>
      <c r="Z48">
        <f t="shared" si="18"/>
        <v>-64.235982499544448</v>
      </c>
      <c r="AA48">
        <f t="shared" si="19"/>
        <v>-85.938684464519596</v>
      </c>
      <c r="AB48">
        <f t="shared" si="20"/>
        <v>-5.985015171401554</v>
      </c>
      <c r="AC48">
        <f t="shared" si="21"/>
        <v>58.861590591809957</v>
      </c>
      <c r="AD48">
        <v>0</v>
      </c>
      <c r="AE48">
        <v>0</v>
      </c>
      <c r="AF48">
        <v>3</v>
      </c>
      <c r="AG48">
        <v>13</v>
      </c>
      <c r="AH48">
        <v>2</v>
      </c>
      <c r="AI48">
        <f t="shared" si="22"/>
        <v>1</v>
      </c>
      <c r="AJ48">
        <f t="shared" si="23"/>
        <v>0</v>
      </c>
      <c r="AK48">
        <f t="shared" si="24"/>
        <v>67889.241020645786</v>
      </c>
      <c r="AL48">
        <f t="shared" si="25"/>
        <v>1200</v>
      </c>
      <c r="AM48">
        <f t="shared" si="26"/>
        <v>963.35908103225813</v>
      </c>
      <c r="AN48">
        <f t="shared" si="27"/>
        <v>0.80279923419354848</v>
      </c>
      <c r="AO48">
        <f t="shared" si="28"/>
        <v>0.22319950780645165</v>
      </c>
      <c r="AP48">
        <v>10</v>
      </c>
      <c r="AQ48">
        <v>1</v>
      </c>
      <c r="AR48" t="s">
        <v>237</v>
      </c>
      <c r="AS48">
        <v>1560447727.6612899</v>
      </c>
      <c r="AT48">
        <v>68.460922580645203</v>
      </c>
      <c r="AU48">
        <v>92.400329032258099</v>
      </c>
      <c r="AV48">
        <v>21.3101967741935</v>
      </c>
      <c r="AW48">
        <v>18.9345</v>
      </c>
      <c r="AX48">
        <v>600.05883870967705</v>
      </c>
      <c r="AY48">
        <v>99.4133967741936</v>
      </c>
      <c r="AZ48">
        <v>9.9998577419354806E-2</v>
      </c>
      <c r="BA48">
        <v>23.510306451612902</v>
      </c>
      <c r="BB48">
        <v>24.1086806451613</v>
      </c>
      <c r="BC48">
        <v>23.974635483871001</v>
      </c>
      <c r="BD48">
        <v>0</v>
      </c>
      <c r="BE48">
        <v>0</v>
      </c>
      <c r="BF48">
        <v>13008.9741935484</v>
      </c>
      <c r="BG48">
        <v>1042.43258064516</v>
      </c>
      <c r="BH48">
        <v>7.27347129032258</v>
      </c>
      <c r="BI48">
        <v>1200</v>
      </c>
      <c r="BJ48">
        <v>0.32999777419354798</v>
      </c>
      <c r="BK48">
        <v>0.32999193548387101</v>
      </c>
      <c r="BL48">
        <v>0.32999229032258098</v>
      </c>
      <c r="BM48">
        <v>1.0017941935483899E-2</v>
      </c>
      <c r="BN48">
        <v>25</v>
      </c>
      <c r="BO48">
        <v>17743.174193548399</v>
      </c>
      <c r="BP48">
        <v>1560439127</v>
      </c>
      <c r="BQ48" t="s">
        <v>238</v>
      </c>
      <c r="BR48">
        <v>2</v>
      </c>
      <c r="BS48">
        <v>-0.51400000000000001</v>
      </c>
      <c r="BT48">
        <v>2.4E-2</v>
      </c>
      <c r="BU48">
        <v>400</v>
      </c>
      <c r="BV48">
        <v>19</v>
      </c>
      <c r="BW48">
        <v>0.04</v>
      </c>
      <c r="BX48">
        <v>0.04</v>
      </c>
      <c r="BY48">
        <v>14.1390227391037</v>
      </c>
      <c r="BZ48">
        <v>6.7542080729711804</v>
      </c>
      <c r="CA48">
        <v>0.67186165145414201</v>
      </c>
      <c r="CB48">
        <v>0</v>
      </c>
      <c r="CC48">
        <v>-23.819551219512199</v>
      </c>
      <c r="CD48">
        <v>-11.224768641114901</v>
      </c>
      <c r="CE48">
        <v>1.1125274104865399</v>
      </c>
      <c r="CF48">
        <v>0</v>
      </c>
      <c r="CG48">
        <v>2.3762821951219499</v>
      </c>
      <c r="CH48">
        <v>-3.0945365853658899E-2</v>
      </c>
      <c r="CI48">
        <v>6.7117092847428098E-3</v>
      </c>
      <c r="CJ48">
        <v>1</v>
      </c>
      <c r="CK48">
        <v>1</v>
      </c>
      <c r="CL48">
        <v>3</v>
      </c>
      <c r="CM48" t="s">
        <v>257</v>
      </c>
      <c r="CN48">
        <v>1.8608100000000001</v>
      </c>
      <c r="CO48">
        <v>1.8577600000000001</v>
      </c>
      <c r="CP48">
        <v>1.8605</v>
      </c>
      <c r="CQ48">
        <v>1.8533299999999999</v>
      </c>
      <c r="CR48">
        <v>1.8518600000000001</v>
      </c>
      <c r="CS48">
        <v>1.8527199999999999</v>
      </c>
      <c r="CT48">
        <v>1.8564000000000001</v>
      </c>
      <c r="CU48">
        <v>1.86266</v>
      </c>
      <c r="CV48" t="s">
        <v>240</v>
      </c>
      <c r="CW48" t="s">
        <v>19</v>
      </c>
      <c r="CX48" t="s">
        <v>19</v>
      </c>
      <c r="CY48" t="s">
        <v>19</v>
      </c>
      <c r="CZ48" t="s">
        <v>241</v>
      </c>
      <c r="DA48" t="s">
        <v>242</v>
      </c>
      <c r="DB48" t="s">
        <v>243</v>
      </c>
      <c r="DC48" t="s">
        <v>243</v>
      </c>
      <c r="DD48" t="s">
        <v>243</v>
      </c>
      <c r="DE48" t="s">
        <v>243</v>
      </c>
      <c r="DF48">
        <v>0</v>
      </c>
      <c r="DG48">
        <v>100</v>
      </c>
      <c r="DH48">
        <v>100</v>
      </c>
      <c r="DI48">
        <v>-0.51400000000000001</v>
      </c>
      <c r="DJ48">
        <v>2.4E-2</v>
      </c>
      <c r="DK48">
        <v>3</v>
      </c>
      <c r="DL48">
        <v>610.82600000000002</v>
      </c>
      <c r="DM48">
        <v>284.24900000000002</v>
      </c>
      <c r="DN48">
        <v>22.998999999999999</v>
      </c>
      <c r="DO48">
        <v>25.188400000000001</v>
      </c>
      <c r="DP48">
        <v>29.9998</v>
      </c>
      <c r="DQ48">
        <v>25.284800000000001</v>
      </c>
      <c r="DR48">
        <v>25.296800000000001</v>
      </c>
      <c r="DS48">
        <v>8.0567100000000007</v>
      </c>
      <c r="DT48">
        <v>23.846599999999999</v>
      </c>
      <c r="DU48">
        <v>60.912199999999999</v>
      </c>
      <c r="DV48">
        <v>23</v>
      </c>
      <c r="DW48">
        <v>123.33</v>
      </c>
      <c r="DX48">
        <v>19</v>
      </c>
      <c r="DY48">
        <v>101.06100000000001</v>
      </c>
      <c r="DZ48">
        <v>105.035</v>
      </c>
    </row>
    <row r="49" spans="1:130" x14ac:dyDescent="0.25">
      <c r="A49">
        <v>33</v>
      </c>
      <c r="B49">
        <v>1560447740</v>
      </c>
      <c r="C49">
        <v>64</v>
      </c>
      <c r="D49" t="s">
        <v>308</v>
      </c>
      <c r="E49" t="s">
        <v>309</v>
      </c>
      <c r="G49">
        <v>1560447729.6612899</v>
      </c>
      <c r="H49">
        <f t="shared" si="0"/>
        <v>1.4554086079894663E-3</v>
      </c>
      <c r="I49">
        <f t="shared" si="1"/>
        <v>14.475829044885371</v>
      </c>
      <c r="J49">
        <f t="shared" si="2"/>
        <v>71.447416129032206</v>
      </c>
      <c r="K49">
        <f t="shared" si="3"/>
        <v>-72.666048314423477</v>
      </c>
      <c r="L49">
        <f t="shared" si="4"/>
        <v>-7.2312083348168255</v>
      </c>
      <c r="M49">
        <f t="shared" si="5"/>
        <v>7.1099387265129943</v>
      </c>
      <c r="N49">
        <f t="shared" si="6"/>
        <v>0.16447822272422882</v>
      </c>
      <c r="O49">
        <f t="shared" si="7"/>
        <v>3</v>
      </c>
      <c r="P49">
        <f t="shared" si="8"/>
        <v>0.1600896784268713</v>
      </c>
      <c r="Q49">
        <f t="shared" si="9"/>
        <v>0.10044128976358388</v>
      </c>
      <c r="R49">
        <f t="shared" si="10"/>
        <v>215.02117471501251</v>
      </c>
      <c r="S49">
        <f t="shared" si="11"/>
        <v>24.378633583778832</v>
      </c>
      <c r="T49">
        <f t="shared" si="12"/>
        <v>24.038298387096752</v>
      </c>
      <c r="U49">
        <f t="shared" si="13"/>
        <v>3.0018715981982331</v>
      </c>
      <c r="V49">
        <f t="shared" si="14"/>
        <v>72.934651943324283</v>
      </c>
      <c r="W49">
        <f t="shared" si="15"/>
        <v>2.1204633139426292</v>
      </c>
      <c r="X49">
        <f t="shared" si="16"/>
        <v>2.9073468611194428</v>
      </c>
      <c r="Y49">
        <f t="shared" si="17"/>
        <v>0.88140828425560391</v>
      </c>
      <c r="Z49">
        <f t="shared" si="18"/>
        <v>-64.183519612335459</v>
      </c>
      <c r="AA49">
        <f t="shared" si="19"/>
        <v>-85.997378980648577</v>
      </c>
      <c r="AB49">
        <f t="shared" si="20"/>
        <v>-5.9888884483888578</v>
      </c>
      <c r="AC49">
        <f t="shared" si="21"/>
        <v>58.851387673639621</v>
      </c>
      <c r="AD49">
        <v>0</v>
      </c>
      <c r="AE49">
        <v>0</v>
      </c>
      <c r="AF49">
        <v>3</v>
      </c>
      <c r="AG49">
        <v>13</v>
      </c>
      <c r="AH49">
        <v>2</v>
      </c>
      <c r="AI49">
        <f t="shared" si="22"/>
        <v>1</v>
      </c>
      <c r="AJ49">
        <f t="shared" si="23"/>
        <v>0</v>
      </c>
      <c r="AK49">
        <f t="shared" si="24"/>
        <v>67881.523713945207</v>
      </c>
      <c r="AL49">
        <f t="shared" si="25"/>
        <v>1199.9993548387099</v>
      </c>
      <c r="AM49">
        <f t="shared" si="26"/>
        <v>963.35864845206129</v>
      </c>
      <c r="AN49">
        <f t="shared" si="27"/>
        <v>0.8027993053225807</v>
      </c>
      <c r="AO49">
        <f t="shared" si="28"/>
        <v>0.22319950629032256</v>
      </c>
      <c r="AP49">
        <v>10</v>
      </c>
      <c r="AQ49">
        <v>1</v>
      </c>
      <c r="AR49" t="s">
        <v>237</v>
      </c>
      <c r="AS49">
        <v>1560447729.6612899</v>
      </c>
      <c r="AT49">
        <v>71.447416129032206</v>
      </c>
      <c r="AU49">
        <v>95.744729032257993</v>
      </c>
      <c r="AV49">
        <v>21.3084290322581</v>
      </c>
      <c r="AW49">
        <v>18.934667741935499</v>
      </c>
      <c r="AX49">
        <v>600.05870967741896</v>
      </c>
      <c r="AY49">
        <v>99.412854838709706</v>
      </c>
      <c r="AZ49">
        <v>0.100033264516129</v>
      </c>
      <c r="BA49">
        <v>23.506583870967699</v>
      </c>
      <c r="BB49">
        <v>24.105599999999999</v>
      </c>
      <c r="BC49">
        <v>23.970996774193502</v>
      </c>
      <c r="BD49">
        <v>0</v>
      </c>
      <c r="BE49">
        <v>0</v>
      </c>
      <c r="BF49">
        <v>13007.222580645201</v>
      </c>
      <c r="BG49">
        <v>1042.4251612903199</v>
      </c>
      <c r="BH49">
        <v>7.2902696774193503</v>
      </c>
      <c r="BI49">
        <v>1199.9993548387099</v>
      </c>
      <c r="BJ49">
        <v>0.32999806451612901</v>
      </c>
      <c r="BK49">
        <v>0.32999183870967702</v>
      </c>
      <c r="BL49">
        <v>0.32999216129032299</v>
      </c>
      <c r="BM49">
        <v>1.0017951612903199E-2</v>
      </c>
      <c r="BN49">
        <v>25</v>
      </c>
      <c r="BO49">
        <v>17743.161290322601</v>
      </c>
      <c r="BP49">
        <v>1560439127</v>
      </c>
      <c r="BQ49" t="s">
        <v>238</v>
      </c>
      <c r="BR49">
        <v>2</v>
      </c>
      <c r="BS49">
        <v>-0.51400000000000001</v>
      </c>
      <c r="BT49">
        <v>2.4E-2</v>
      </c>
      <c r="BU49">
        <v>400</v>
      </c>
      <c r="BV49">
        <v>19</v>
      </c>
      <c r="BW49">
        <v>0.04</v>
      </c>
      <c r="BX49">
        <v>0.04</v>
      </c>
      <c r="BY49">
        <v>14.3569323612197</v>
      </c>
      <c r="BZ49">
        <v>6.2397626019309902</v>
      </c>
      <c r="CA49">
        <v>0.62039725233390297</v>
      </c>
      <c r="CB49">
        <v>0</v>
      </c>
      <c r="CC49">
        <v>-24.182892682926798</v>
      </c>
      <c r="CD49">
        <v>-10.4228592334492</v>
      </c>
      <c r="CE49">
        <v>1.03317665086745</v>
      </c>
      <c r="CF49">
        <v>0</v>
      </c>
      <c r="CG49">
        <v>2.3745448780487801</v>
      </c>
      <c r="CH49">
        <v>-6.90451567944389E-2</v>
      </c>
      <c r="CI49">
        <v>9.1407036933443108E-3</v>
      </c>
      <c r="CJ49">
        <v>1</v>
      </c>
      <c r="CK49">
        <v>1</v>
      </c>
      <c r="CL49">
        <v>3</v>
      </c>
      <c r="CM49" t="s">
        <v>257</v>
      </c>
      <c r="CN49">
        <v>1.8608100000000001</v>
      </c>
      <c r="CO49">
        <v>1.8577600000000001</v>
      </c>
      <c r="CP49">
        <v>1.8605</v>
      </c>
      <c r="CQ49">
        <v>1.8533299999999999</v>
      </c>
      <c r="CR49">
        <v>1.8518399999999999</v>
      </c>
      <c r="CS49">
        <v>1.8527199999999999</v>
      </c>
      <c r="CT49">
        <v>1.85639</v>
      </c>
      <c r="CU49">
        <v>1.86266</v>
      </c>
      <c r="CV49" t="s">
        <v>240</v>
      </c>
      <c r="CW49" t="s">
        <v>19</v>
      </c>
      <c r="CX49" t="s">
        <v>19</v>
      </c>
      <c r="CY49" t="s">
        <v>19</v>
      </c>
      <c r="CZ49" t="s">
        <v>241</v>
      </c>
      <c r="DA49" t="s">
        <v>242</v>
      </c>
      <c r="DB49" t="s">
        <v>243</v>
      </c>
      <c r="DC49" t="s">
        <v>243</v>
      </c>
      <c r="DD49" t="s">
        <v>243</v>
      </c>
      <c r="DE49" t="s">
        <v>243</v>
      </c>
      <c r="DF49">
        <v>0</v>
      </c>
      <c r="DG49">
        <v>100</v>
      </c>
      <c r="DH49">
        <v>100</v>
      </c>
      <c r="DI49">
        <v>-0.51400000000000001</v>
      </c>
      <c r="DJ49">
        <v>2.4E-2</v>
      </c>
      <c r="DK49">
        <v>3</v>
      </c>
      <c r="DL49">
        <v>610.59</v>
      </c>
      <c r="DM49">
        <v>284.27100000000002</v>
      </c>
      <c r="DN49">
        <v>22.999099999999999</v>
      </c>
      <c r="DO49">
        <v>25.1873</v>
      </c>
      <c r="DP49">
        <v>29.9999</v>
      </c>
      <c r="DQ49">
        <v>25.284600000000001</v>
      </c>
      <c r="DR49">
        <v>25.296800000000001</v>
      </c>
      <c r="DS49">
        <v>8.1707099999999997</v>
      </c>
      <c r="DT49">
        <v>23.846599999999999</v>
      </c>
      <c r="DU49">
        <v>60.912199999999999</v>
      </c>
      <c r="DV49">
        <v>23</v>
      </c>
      <c r="DW49">
        <v>123.33</v>
      </c>
      <c r="DX49">
        <v>19</v>
      </c>
      <c r="DY49">
        <v>101.06100000000001</v>
      </c>
      <c r="DZ49">
        <v>105.035</v>
      </c>
    </row>
    <row r="50" spans="1:130" x14ac:dyDescent="0.25">
      <c r="A50">
        <v>34</v>
      </c>
      <c r="B50">
        <v>1560447742</v>
      </c>
      <c r="C50">
        <v>66</v>
      </c>
      <c r="D50" t="s">
        <v>310</v>
      </c>
      <c r="E50" t="s">
        <v>311</v>
      </c>
      <c r="G50">
        <v>1560447731.6612899</v>
      </c>
      <c r="H50">
        <f t="shared" si="0"/>
        <v>1.4539862931342309E-3</v>
      </c>
      <c r="I50">
        <f t="shared" si="1"/>
        <v>14.67291690070625</v>
      </c>
      <c r="J50">
        <f t="shared" si="2"/>
        <v>74.449622580645197</v>
      </c>
      <c r="K50">
        <f t="shared" si="3"/>
        <v>-71.722142114580222</v>
      </c>
      <c r="L50">
        <f t="shared" si="4"/>
        <v>-7.137243075680944</v>
      </c>
      <c r="M50">
        <f t="shared" si="5"/>
        <v>7.4086612248959813</v>
      </c>
      <c r="N50">
        <f t="shared" si="6"/>
        <v>0.16440047533492591</v>
      </c>
      <c r="O50">
        <f t="shared" si="7"/>
        <v>3</v>
      </c>
      <c r="P50">
        <f t="shared" si="8"/>
        <v>0.16001602361111394</v>
      </c>
      <c r="Q50">
        <f t="shared" si="9"/>
        <v>0.10039490041671378</v>
      </c>
      <c r="R50">
        <f t="shared" si="10"/>
        <v>215.02133590876383</v>
      </c>
      <c r="S50">
        <f t="shared" si="11"/>
        <v>24.375254133018093</v>
      </c>
      <c r="T50">
        <f t="shared" si="12"/>
        <v>24.034749999999999</v>
      </c>
      <c r="U50">
        <f t="shared" si="13"/>
        <v>3.0012319895065867</v>
      </c>
      <c r="V50">
        <f t="shared" si="14"/>
        <v>72.944830120599349</v>
      </c>
      <c r="W50">
        <f t="shared" si="15"/>
        <v>2.120280383580003</v>
      </c>
      <c r="X50">
        <f t="shared" si="16"/>
        <v>2.9066904125687225</v>
      </c>
      <c r="Y50">
        <f t="shared" si="17"/>
        <v>0.88095160592658361</v>
      </c>
      <c r="Z50">
        <f t="shared" si="18"/>
        <v>-64.120795527219585</v>
      </c>
      <c r="AA50">
        <f t="shared" si="19"/>
        <v>-86.029204451616152</v>
      </c>
      <c r="AB50">
        <f t="shared" si="20"/>
        <v>-5.990883933868882</v>
      </c>
      <c r="AC50">
        <f t="shared" si="21"/>
        <v>58.880451996059236</v>
      </c>
      <c r="AD50">
        <v>0</v>
      </c>
      <c r="AE50">
        <v>0</v>
      </c>
      <c r="AF50">
        <v>3</v>
      </c>
      <c r="AG50">
        <v>13</v>
      </c>
      <c r="AH50">
        <v>2</v>
      </c>
      <c r="AI50">
        <f t="shared" si="22"/>
        <v>1</v>
      </c>
      <c r="AJ50">
        <f t="shared" si="23"/>
        <v>0</v>
      </c>
      <c r="AK50">
        <f t="shared" si="24"/>
        <v>67874.584087630952</v>
      </c>
      <c r="AL50">
        <f t="shared" si="25"/>
        <v>1200.0003225806499</v>
      </c>
      <c r="AM50">
        <f t="shared" si="26"/>
        <v>963.35933361265768</v>
      </c>
      <c r="AN50">
        <f t="shared" si="27"/>
        <v>0.80279922887096722</v>
      </c>
      <c r="AO50">
        <f t="shared" si="28"/>
        <v>0.22319951487096762</v>
      </c>
      <c r="AP50">
        <v>10</v>
      </c>
      <c r="AQ50">
        <v>1</v>
      </c>
      <c r="AR50" t="s">
        <v>237</v>
      </c>
      <c r="AS50">
        <v>1560447731.6612899</v>
      </c>
      <c r="AT50">
        <v>74.449622580645197</v>
      </c>
      <c r="AU50">
        <v>99.0825161290323</v>
      </c>
      <c r="AV50">
        <v>21.306693548387099</v>
      </c>
      <c r="AW50">
        <v>18.9352451612903</v>
      </c>
      <c r="AX50">
        <v>600.05803225806403</v>
      </c>
      <c r="AY50">
        <v>99.412361290322593</v>
      </c>
      <c r="AZ50">
        <v>0.100046806451613</v>
      </c>
      <c r="BA50">
        <v>23.502838709677398</v>
      </c>
      <c r="BB50">
        <v>24.102890322580599</v>
      </c>
      <c r="BC50">
        <v>23.966609677419399</v>
      </c>
      <c r="BD50">
        <v>0</v>
      </c>
      <c r="BE50">
        <v>0</v>
      </c>
      <c r="BF50">
        <v>13005.629032258101</v>
      </c>
      <c r="BG50">
        <v>1042.4274193548399</v>
      </c>
      <c r="BH50">
        <v>7.3017374193548399</v>
      </c>
      <c r="BI50">
        <v>1200.0003225806499</v>
      </c>
      <c r="BJ50">
        <v>0.32999770967741898</v>
      </c>
      <c r="BK50">
        <v>0.329992129032258</v>
      </c>
      <c r="BL50">
        <v>0.32999219354838699</v>
      </c>
      <c r="BM50">
        <v>1.0017938709677401E-2</v>
      </c>
      <c r="BN50">
        <v>25</v>
      </c>
      <c r="BO50">
        <v>17743.164516129</v>
      </c>
      <c r="BP50">
        <v>1560439127</v>
      </c>
      <c r="BQ50" t="s">
        <v>238</v>
      </c>
      <c r="BR50">
        <v>2</v>
      </c>
      <c r="BS50">
        <v>-0.51400000000000001</v>
      </c>
      <c r="BT50">
        <v>2.4E-2</v>
      </c>
      <c r="BU50">
        <v>400</v>
      </c>
      <c r="BV50">
        <v>19</v>
      </c>
      <c r="BW50">
        <v>0.04</v>
      </c>
      <c r="BX50">
        <v>0.04</v>
      </c>
      <c r="BY50">
        <v>14.561198780730001</v>
      </c>
      <c r="BZ50">
        <v>5.7662684508756197</v>
      </c>
      <c r="CA50">
        <v>0.57250183318709502</v>
      </c>
      <c r="CB50">
        <v>0</v>
      </c>
      <c r="CC50">
        <v>-24.524517073170699</v>
      </c>
      <c r="CD50">
        <v>-9.6534104529634792</v>
      </c>
      <c r="CE50">
        <v>0.95595389492417604</v>
      </c>
      <c r="CF50">
        <v>0</v>
      </c>
      <c r="CG50">
        <v>2.3722987804878</v>
      </c>
      <c r="CH50">
        <v>-9.9216585365849402E-2</v>
      </c>
      <c r="CI50">
        <v>1.10871609322306E-2</v>
      </c>
      <c r="CJ50">
        <v>1</v>
      </c>
      <c r="CK50">
        <v>1</v>
      </c>
      <c r="CL50">
        <v>3</v>
      </c>
      <c r="CM50" t="s">
        <v>257</v>
      </c>
      <c r="CN50">
        <v>1.8608100000000001</v>
      </c>
      <c r="CO50">
        <v>1.85775</v>
      </c>
      <c r="CP50">
        <v>1.8605</v>
      </c>
      <c r="CQ50">
        <v>1.8533299999999999</v>
      </c>
      <c r="CR50">
        <v>1.8518399999999999</v>
      </c>
      <c r="CS50">
        <v>1.8527199999999999</v>
      </c>
      <c r="CT50">
        <v>1.8563799999999999</v>
      </c>
      <c r="CU50">
        <v>1.86266</v>
      </c>
      <c r="CV50" t="s">
        <v>240</v>
      </c>
      <c r="CW50" t="s">
        <v>19</v>
      </c>
      <c r="CX50" t="s">
        <v>19</v>
      </c>
      <c r="CY50" t="s">
        <v>19</v>
      </c>
      <c r="CZ50" t="s">
        <v>241</v>
      </c>
      <c r="DA50" t="s">
        <v>242</v>
      </c>
      <c r="DB50" t="s">
        <v>243</v>
      </c>
      <c r="DC50" t="s">
        <v>243</v>
      </c>
      <c r="DD50" t="s">
        <v>243</v>
      </c>
      <c r="DE50" t="s">
        <v>243</v>
      </c>
      <c r="DF50">
        <v>0</v>
      </c>
      <c r="DG50">
        <v>100</v>
      </c>
      <c r="DH50">
        <v>100</v>
      </c>
      <c r="DI50">
        <v>-0.51400000000000001</v>
      </c>
      <c r="DJ50">
        <v>2.4E-2</v>
      </c>
      <c r="DK50">
        <v>3</v>
      </c>
      <c r="DL50">
        <v>610.63699999999994</v>
      </c>
      <c r="DM50">
        <v>284.49</v>
      </c>
      <c r="DN50">
        <v>22.999199999999998</v>
      </c>
      <c r="DO50">
        <v>25.186299999999999</v>
      </c>
      <c r="DP50">
        <v>30</v>
      </c>
      <c r="DQ50">
        <v>25.2836</v>
      </c>
      <c r="DR50">
        <v>25.296299999999999</v>
      </c>
      <c r="DS50">
        <v>8.3267799999999994</v>
      </c>
      <c r="DT50">
        <v>23.846599999999999</v>
      </c>
      <c r="DU50">
        <v>60.912199999999999</v>
      </c>
      <c r="DV50">
        <v>23</v>
      </c>
      <c r="DW50">
        <v>128.33000000000001</v>
      </c>
      <c r="DX50">
        <v>19</v>
      </c>
      <c r="DY50">
        <v>101.06</v>
      </c>
      <c r="DZ50">
        <v>105.036</v>
      </c>
    </row>
    <row r="51" spans="1:130" x14ac:dyDescent="0.25">
      <c r="A51">
        <v>35</v>
      </c>
      <c r="B51">
        <v>1560447744</v>
      </c>
      <c r="C51">
        <v>68</v>
      </c>
      <c r="D51" t="s">
        <v>312</v>
      </c>
      <c r="E51" t="s">
        <v>313</v>
      </c>
      <c r="G51">
        <v>1560447733.6612899</v>
      </c>
      <c r="H51">
        <f t="shared" si="0"/>
        <v>1.4525201670920565E-3</v>
      </c>
      <c r="I51">
        <f t="shared" si="1"/>
        <v>14.860105256793426</v>
      </c>
      <c r="J51">
        <f t="shared" si="2"/>
        <v>77.467380645161299</v>
      </c>
      <c r="K51">
        <f t="shared" si="3"/>
        <v>-70.647629665855348</v>
      </c>
      <c r="L51">
        <f t="shared" si="4"/>
        <v>-7.0302880270068906</v>
      </c>
      <c r="M51">
        <f t="shared" si="5"/>
        <v>7.7089351930016941</v>
      </c>
      <c r="N51">
        <f t="shared" si="6"/>
        <v>0.16434465157183872</v>
      </c>
      <c r="O51">
        <f t="shared" si="7"/>
        <v>3</v>
      </c>
      <c r="P51">
        <f t="shared" si="8"/>
        <v>0.1599631372297777</v>
      </c>
      <c r="Q51">
        <f t="shared" si="9"/>
        <v>0.10036159156654882</v>
      </c>
      <c r="R51">
        <f t="shared" si="10"/>
        <v>215.0216166192867</v>
      </c>
      <c r="S51">
        <f t="shared" si="11"/>
        <v>24.371751138906927</v>
      </c>
      <c r="T51">
        <f t="shared" si="12"/>
        <v>24.030514516128999</v>
      </c>
      <c r="U51">
        <f t="shared" si="13"/>
        <v>3.0004686853141154</v>
      </c>
      <c r="V51">
        <f t="shared" si="14"/>
        <v>72.956166954322967</v>
      </c>
      <c r="W51">
        <f t="shared" si="15"/>
        <v>2.12011376504715</v>
      </c>
      <c r="X51">
        <f t="shared" si="16"/>
        <v>2.906010353277646</v>
      </c>
      <c r="Y51">
        <f t="shared" si="17"/>
        <v>0.88035492026696538</v>
      </c>
      <c r="Z51">
        <f t="shared" si="18"/>
        <v>-64.056139368759688</v>
      </c>
      <c r="AA51">
        <f t="shared" si="19"/>
        <v>-85.971814258064015</v>
      </c>
      <c r="AB51">
        <f t="shared" si="20"/>
        <v>-5.9866418075244541</v>
      </c>
      <c r="AC51">
        <f t="shared" si="21"/>
        <v>59.007021184938552</v>
      </c>
      <c r="AD51">
        <v>0</v>
      </c>
      <c r="AE51">
        <v>0</v>
      </c>
      <c r="AF51">
        <v>3</v>
      </c>
      <c r="AG51">
        <v>14</v>
      </c>
      <c r="AH51">
        <v>2</v>
      </c>
      <c r="AI51">
        <f t="shared" si="22"/>
        <v>1</v>
      </c>
      <c r="AJ51">
        <f t="shared" si="23"/>
        <v>0</v>
      </c>
      <c r="AK51">
        <f t="shared" si="24"/>
        <v>67870.64200446305</v>
      </c>
      <c r="AL51">
        <f t="shared" si="25"/>
        <v>1200.0016129032299</v>
      </c>
      <c r="AM51">
        <f t="shared" si="26"/>
        <v>963.36038090200054</v>
      </c>
      <c r="AN51">
        <f t="shared" si="27"/>
        <v>0.80279923838709666</v>
      </c>
      <c r="AO51">
        <f t="shared" si="28"/>
        <v>0.22319956361290319</v>
      </c>
      <c r="AP51">
        <v>10</v>
      </c>
      <c r="AQ51">
        <v>1</v>
      </c>
      <c r="AR51" t="s">
        <v>237</v>
      </c>
      <c r="AS51">
        <v>1560447733.6612899</v>
      </c>
      <c r="AT51">
        <v>77.467380645161299</v>
      </c>
      <c r="AU51">
        <v>102.419622580645</v>
      </c>
      <c r="AV51">
        <v>21.305103225806501</v>
      </c>
      <c r="AW51">
        <v>18.9360161290323</v>
      </c>
      <c r="AX51">
        <v>600.05141935483903</v>
      </c>
      <c r="AY51">
        <v>99.412054838709693</v>
      </c>
      <c r="AZ51">
        <v>9.9960783870967795E-2</v>
      </c>
      <c r="BA51">
        <v>23.498958064516099</v>
      </c>
      <c r="BB51">
        <v>24.0993580645161</v>
      </c>
      <c r="BC51">
        <v>23.961670967741899</v>
      </c>
      <c r="BD51">
        <v>0</v>
      </c>
      <c r="BE51">
        <v>0</v>
      </c>
      <c r="BF51">
        <v>13004.6419354839</v>
      </c>
      <c r="BG51">
        <v>1042.43</v>
      </c>
      <c r="BH51">
        <v>7.2929574193548401</v>
      </c>
      <c r="BI51">
        <v>1200.0016129032299</v>
      </c>
      <c r="BJ51">
        <v>0.32999712903225797</v>
      </c>
      <c r="BK51">
        <v>0.32999235483870998</v>
      </c>
      <c r="BL51">
        <v>0.32999258064516102</v>
      </c>
      <c r="BM51">
        <v>1.0017941935483899E-2</v>
      </c>
      <c r="BN51">
        <v>25</v>
      </c>
      <c r="BO51">
        <v>17743.180645161301</v>
      </c>
      <c r="BP51">
        <v>1560439127</v>
      </c>
      <c r="BQ51" t="s">
        <v>238</v>
      </c>
      <c r="BR51">
        <v>2</v>
      </c>
      <c r="BS51">
        <v>-0.51400000000000001</v>
      </c>
      <c r="BT51">
        <v>2.4E-2</v>
      </c>
      <c r="BU51">
        <v>400</v>
      </c>
      <c r="BV51">
        <v>19</v>
      </c>
      <c r="BW51">
        <v>0.04</v>
      </c>
      <c r="BX51">
        <v>0.04</v>
      </c>
      <c r="BY51">
        <v>14.7546198933253</v>
      </c>
      <c r="BZ51">
        <v>5.4539468657189101</v>
      </c>
      <c r="CA51">
        <v>0.54032179532664404</v>
      </c>
      <c r="CB51">
        <v>0</v>
      </c>
      <c r="CC51">
        <v>-24.850392682926799</v>
      </c>
      <c r="CD51">
        <v>-9.1754027874565107</v>
      </c>
      <c r="CE51">
        <v>0.90715925253433605</v>
      </c>
      <c r="CF51">
        <v>0</v>
      </c>
      <c r="CG51">
        <v>2.3698897560975598</v>
      </c>
      <c r="CH51">
        <v>-0.113407735191633</v>
      </c>
      <c r="CI51">
        <v>1.19521683894097E-2</v>
      </c>
      <c r="CJ51">
        <v>1</v>
      </c>
      <c r="CK51">
        <v>1</v>
      </c>
      <c r="CL51">
        <v>3</v>
      </c>
      <c r="CM51" t="s">
        <v>257</v>
      </c>
      <c r="CN51">
        <v>1.8608100000000001</v>
      </c>
      <c r="CO51">
        <v>1.85775</v>
      </c>
      <c r="CP51">
        <v>1.8605</v>
      </c>
      <c r="CQ51">
        <v>1.8533299999999999</v>
      </c>
      <c r="CR51">
        <v>1.8518399999999999</v>
      </c>
      <c r="CS51">
        <v>1.8527199999999999</v>
      </c>
      <c r="CT51">
        <v>1.8563799999999999</v>
      </c>
      <c r="CU51">
        <v>1.86266</v>
      </c>
      <c r="CV51" t="s">
        <v>240</v>
      </c>
      <c r="CW51" t="s">
        <v>19</v>
      </c>
      <c r="CX51" t="s">
        <v>19</v>
      </c>
      <c r="CY51" t="s">
        <v>19</v>
      </c>
      <c r="CZ51" t="s">
        <v>241</v>
      </c>
      <c r="DA51" t="s">
        <v>242</v>
      </c>
      <c r="DB51" t="s">
        <v>243</v>
      </c>
      <c r="DC51" t="s">
        <v>243</v>
      </c>
      <c r="DD51" t="s">
        <v>243</v>
      </c>
      <c r="DE51" t="s">
        <v>243</v>
      </c>
      <c r="DF51">
        <v>0</v>
      </c>
      <c r="DG51">
        <v>100</v>
      </c>
      <c r="DH51">
        <v>100</v>
      </c>
      <c r="DI51">
        <v>-0.51400000000000001</v>
      </c>
      <c r="DJ51">
        <v>2.4E-2</v>
      </c>
      <c r="DK51">
        <v>3</v>
      </c>
      <c r="DL51">
        <v>609.673</v>
      </c>
      <c r="DM51">
        <v>284.77199999999999</v>
      </c>
      <c r="DN51">
        <v>22.999199999999998</v>
      </c>
      <c r="DO51">
        <v>25.185400000000001</v>
      </c>
      <c r="DP51">
        <v>30</v>
      </c>
      <c r="DQ51">
        <v>25.282699999999998</v>
      </c>
      <c r="DR51">
        <v>25.295200000000001</v>
      </c>
      <c r="DS51">
        <v>8.4698200000000003</v>
      </c>
      <c r="DT51">
        <v>23.846599999999999</v>
      </c>
      <c r="DU51">
        <v>60.912199999999999</v>
      </c>
      <c r="DV51">
        <v>23</v>
      </c>
      <c r="DW51">
        <v>133.33000000000001</v>
      </c>
      <c r="DX51">
        <v>19</v>
      </c>
      <c r="DY51">
        <v>101.06</v>
      </c>
      <c r="DZ51">
        <v>105.036</v>
      </c>
    </row>
    <row r="52" spans="1:130" x14ac:dyDescent="0.25">
      <c r="A52">
        <v>36</v>
      </c>
      <c r="B52">
        <v>1560447746</v>
      </c>
      <c r="C52">
        <v>70</v>
      </c>
      <c r="D52" t="s">
        <v>314</v>
      </c>
      <c r="E52" t="s">
        <v>315</v>
      </c>
      <c r="G52">
        <v>1560447735.6612899</v>
      </c>
      <c r="H52">
        <f t="shared" si="0"/>
        <v>1.4511408395635021E-3</v>
      </c>
      <c r="I52">
        <f t="shared" si="1"/>
        <v>15.043072401458909</v>
      </c>
      <c r="J52">
        <f t="shared" si="2"/>
        <v>80.498474193548404</v>
      </c>
      <c r="K52">
        <f t="shared" si="3"/>
        <v>-69.508468150372664</v>
      </c>
      <c r="L52">
        <f t="shared" si="4"/>
        <v>-6.9169309477091794</v>
      </c>
      <c r="M52">
        <f t="shared" si="5"/>
        <v>8.0105691034386357</v>
      </c>
      <c r="N52">
        <f t="shared" si="6"/>
        <v>0.16430120193281653</v>
      </c>
      <c r="O52">
        <f t="shared" si="7"/>
        <v>3</v>
      </c>
      <c r="P52">
        <f t="shared" si="8"/>
        <v>0.15992197319751336</v>
      </c>
      <c r="Q52">
        <f t="shared" si="9"/>
        <v>0.10033566573371992</v>
      </c>
      <c r="R52">
        <f t="shared" si="10"/>
        <v>215.02186801961031</v>
      </c>
      <c r="S52">
        <f t="shared" si="11"/>
        <v>24.368113008539147</v>
      </c>
      <c r="T52">
        <f t="shared" si="12"/>
        <v>24.026341935483849</v>
      </c>
      <c r="U52">
        <f t="shared" si="13"/>
        <v>2.9997168833006764</v>
      </c>
      <c r="V52">
        <f t="shared" si="14"/>
        <v>72.968688349132421</v>
      </c>
      <c r="W52">
        <f t="shared" si="15"/>
        <v>2.1199670764562812</v>
      </c>
      <c r="X52">
        <f t="shared" si="16"/>
        <v>2.90531065367778</v>
      </c>
      <c r="Y52">
        <f t="shared" si="17"/>
        <v>0.87974980684439519</v>
      </c>
      <c r="Z52">
        <f t="shared" si="18"/>
        <v>-63.995311024750443</v>
      </c>
      <c r="AA52">
        <f t="shared" si="19"/>
        <v>-85.942858296776095</v>
      </c>
      <c r="AB52">
        <f t="shared" si="20"/>
        <v>-5.9843784412677907</v>
      </c>
      <c r="AC52">
        <f t="shared" si="21"/>
        <v>59.099320256816</v>
      </c>
      <c r="AD52">
        <v>0</v>
      </c>
      <c r="AE52">
        <v>0</v>
      </c>
      <c r="AF52">
        <v>3</v>
      </c>
      <c r="AG52">
        <v>14</v>
      </c>
      <c r="AH52">
        <v>2</v>
      </c>
      <c r="AI52">
        <f t="shared" si="22"/>
        <v>1</v>
      </c>
      <c r="AJ52">
        <f t="shared" si="23"/>
        <v>0</v>
      </c>
      <c r="AK52">
        <f t="shared" si="24"/>
        <v>67874.408607685313</v>
      </c>
      <c r="AL52">
        <f t="shared" si="25"/>
        <v>1200.0025806451599</v>
      </c>
      <c r="AM52">
        <f t="shared" si="26"/>
        <v>963.36110612695393</v>
      </c>
      <c r="AN52">
        <f t="shared" si="27"/>
        <v>0.80279919532258015</v>
      </c>
      <c r="AO52">
        <f t="shared" si="28"/>
        <v>0.223199656548387</v>
      </c>
      <c r="AP52">
        <v>10</v>
      </c>
      <c r="AQ52">
        <v>1</v>
      </c>
      <c r="AR52" t="s">
        <v>237</v>
      </c>
      <c r="AS52">
        <v>1560447735.6612899</v>
      </c>
      <c r="AT52">
        <v>80.498474193548404</v>
      </c>
      <c r="AU52">
        <v>105.76303870967701</v>
      </c>
      <c r="AV52">
        <v>21.303619354838698</v>
      </c>
      <c r="AW52">
        <v>18.9367548387097</v>
      </c>
      <c r="AX52">
        <v>600.04545161290298</v>
      </c>
      <c r="AY52">
        <v>99.412074193548406</v>
      </c>
      <c r="AZ52">
        <v>9.9987167741935501E-2</v>
      </c>
      <c r="BA52">
        <v>23.494964516128999</v>
      </c>
      <c r="BB52">
        <v>24.095506451612899</v>
      </c>
      <c r="BC52">
        <v>23.957177419354799</v>
      </c>
      <c r="BD52">
        <v>0</v>
      </c>
      <c r="BE52">
        <v>0</v>
      </c>
      <c r="BF52">
        <v>13005.248387096801</v>
      </c>
      <c r="BG52">
        <v>1042.4264516129001</v>
      </c>
      <c r="BH52">
        <v>7.2895080645161299</v>
      </c>
      <c r="BI52">
        <v>1200.0025806451599</v>
      </c>
      <c r="BJ52">
        <v>0.32999577419354797</v>
      </c>
      <c r="BK52">
        <v>0.32999283870967699</v>
      </c>
      <c r="BL52">
        <v>0.329993419354839</v>
      </c>
      <c r="BM52">
        <v>1.00179774193548E-2</v>
      </c>
      <c r="BN52">
        <v>25</v>
      </c>
      <c r="BO52">
        <v>17743.180645161301</v>
      </c>
      <c r="BP52">
        <v>1560439127</v>
      </c>
      <c r="BQ52" t="s">
        <v>238</v>
      </c>
      <c r="BR52">
        <v>2</v>
      </c>
      <c r="BS52">
        <v>-0.51400000000000001</v>
      </c>
      <c r="BT52">
        <v>2.4E-2</v>
      </c>
      <c r="BU52">
        <v>400</v>
      </c>
      <c r="BV52">
        <v>19</v>
      </c>
      <c r="BW52">
        <v>0.04</v>
      </c>
      <c r="BX52">
        <v>0.04</v>
      </c>
      <c r="BY52">
        <v>14.9380371876933</v>
      </c>
      <c r="BZ52">
        <v>5.30400649203317</v>
      </c>
      <c r="CA52">
        <v>0.52477900880949901</v>
      </c>
      <c r="CB52">
        <v>0</v>
      </c>
      <c r="CC52">
        <v>-25.161992682926801</v>
      </c>
      <c r="CD52">
        <v>-9.0491351916366405</v>
      </c>
      <c r="CE52">
        <v>0.89438801433738102</v>
      </c>
      <c r="CF52">
        <v>0</v>
      </c>
      <c r="CG52">
        <v>2.3675943902438998</v>
      </c>
      <c r="CH52">
        <v>-0.11145386759581501</v>
      </c>
      <c r="CI52">
        <v>1.18458635466049E-2</v>
      </c>
      <c r="CJ52">
        <v>1</v>
      </c>
      <c r="CK52">
        <v>1</v>
      </c>
      <c r="CL52">
        <v>3</v>
      </c>
      <c r="CM52" t="s">
        <v>257</v>
      </c>
      <c r="CN52">
        <v>1.8608100000000001</v>
      </c>
      <c r="CO52">
        <v>1.8577600000000001</v>
      </c>
      <c r="CP52">
        <v>1.8605</v>
      </c>
      <c r="CQ52">
        <v>1.8533299999999999</v>
      </c>
      <c r="CR52">
        <v>1.8518300000000001</v>
      </c>
      <c r="CS52">
        <v>1.8527199999999999</v>
      </c>
      <c r="CT52">
        <v>1.8563799999999999</v>
      </c>
      <c r="CU52">
        <v>1.86266</v>
      </c>
      <c r="CV52" t="s">
        <v>240</v>
      </c>
      <c r="CW52" t="s">
        <v>19</v>
      </c>
      <c r="CX52" t="s">
        <v>19</v>
      </c>
      <c r="CY52" t="s">
        <v>19</v>
      </c>
      <c r="CZ52" t="s">
        <v>241</v>
      </c>
      <c r="DA52" t="s">
        <v>242</v>
      </c>
      <c r="DB52" t="s">
        <v>243</v>
      </c>
      <c r="DC52" t="s">
        <v>243</v>
      </c>
      <c r="DD52" t="s">
        <v>243</v>
      </c>
      <c r="DE52" t="s">
        <v>243</v>
      </c>
      <c r="DF52">
        <v>0</v>
      </c>
      <c r="DG52">
        <v>100</v>
      </c>
      <c r="DH52">
        <v>100</v>
      </c>
      <c r="DI52">
        <v>-0.51400000000000001</v>
      </c>
      <c r="DJ52">
        <v>2.4E-2</v>
      </c>
      <c r="DK52">
        <v>3</v>
      </c>
      <c r="DL52">
        <v>609.43899999999996</v>
      </c>
      <c r="DM52">
        <v>284.55900000000003</v>
      </c>
      <c r="DN52">
        <v>22.999300000000002</v>
      </c>
      <c r="DO52">
        <v>25.184699999999999</v>
      </c>
      <c r="DP52">
        <v>30</v>
      </c>
      <c r="DQ52">
        <v>25.282699999999998</v>
      </c>
      <c r="DR52">
        <v>25.294699999999999</v>
      </c>
      <c r="DS52">
        <v>8.5797399999999993</v>
      </c>
      <c r="DT52">
        <v>23.846599999999999</v>
      </c>
      <c r="DU52">
        <v>60.912199999999999</v>
      </c>
      <c r="DV52">
        <v>23</v>
      </c>
      <c r="DW52">
        <v>133.33000000000001</v>
      </c>
      <c r="DX52">
        <v>19</v>
      </c>
      <c r="DY52">
        <v>101.062</v>
      </c>
      <c r="DZ52">
        <v>105.03700000000001</v>
      </c>
    </row>
    <row r="53" spans="1:130" x14ac:dyDescent="0.25">
      <c r="A53">
        <v>37</v>
      </c>
      <c r="B53">
        <v>1560447748</v>
      </c>
      <c r="C53">
        <v>72</v>
      </c>
      <c r="D53" t="s">
        <v>316</v>
      </c>
      <c r="E53" t="s">
        <v>317</v>
      </c>
      <c r="G53">
        <v>1560447737.6612899</v>
      </c>
      <c r="H53">
        <f t="shared" si="0"/>
        <v>1.449913247614392E-3</v>
      </c>
      <c r="I53">
        <f t="shared" si="1"/>
        <v>15.223572081175224</v>
      </c>
      <c r="J53">
        <f t="shared" si="2"/>
        <v>83.540835483871007</v>
      </c>
      <c r="K53">
        <f t="shared" si="3"/>
        <v>-68.349876257665997</v>
      </c>
      <c r="L53">
        <f t="shared" si="4"/>
        <v>-6.8016703606261455</v>
      </c>
      <c r="M53">
        <f t="shared" si="5"/>
        <v>8.3133614239551772</v>
      </c>
      <c r="N53">
        <f t="shared" si="6"/>
        <v>0.16424083934144737</v>
      </c>
      <c r="O53">
        <f t="shared" si="7"/>
        <v>3</v>
      </c>
      <c r="P53">
        <f t="shared" si="8"/>
        <v>0.15986478493172626</v>
      </c>
      <c r="Q53">
        <f t="shared" si="9"/>
        <v>0.10029964764146997</v>
      </c>
      <c r="R53">
        <f t="shared" si="10"/>
        <v>215.02206551187777</v>
      </c>
      <c r="S53">
        <f t="shared" si="11"/>
        <v>24.364848547853757</v>
      </c>
      <c r="T53">
        <f t="shared" si="12"/>
        <v>24.023229032258101</v>
      </c>
      <c r="U53">
        <f t="shared" si="13"/>
        <v>2.9991561177944894</v>
      </c>
      <c r="V53">
        <f t="shared" si="14"/>
        <v>72.979674300843783</v>
      </c>
      <c r="W53">
        <f t="shared" si="15"/>
        <v>2.1198285016492444</v>
      </c>
      <c r="X53">
        <f t="shared" si="16"/>
        <v>2.9046834231003618</v>
      </c>
      <c r="Y53">
        <f t="shared" si="17"/>
        <v>0.87932761614524502</v>
      </c>
      <c r="Z53">
        <f t="shared" si="18"/>
        <v>-63.941174219794689</v>
      </c>
      <c r="AA53">
        <f t="shared" si="19"/>
        <v>-86.01850900646447</v>
      </c>
      <c r="AB53">
        <f t="shared" si="20"/>
        <v>-5.9894435189378967</v>
      </c>
      <c r="AC53">
        <f t="shared" si="21"/>
        <v>59.072938766680736</v>
      </c>
      <c r="AD53">
        <v>0</v>
      </c>
      <c r="AE53">
        <v>0</v>
      </c>
      <c r="AF53">
        <v>3</v>
      </c>
      <c r="AG53">
        <v>14</v>
      </c>
      <c r="AH53">
        <v>2</v>
      </c>
      <c r="AI53">
        <f t="shared" si="22"/>
        <v>1</v>
      </c>
      <c r="AJ53">
        <f t="shared" si="23"/>
        <v>0</v>
      </c>
      <c r="AK53">
        <f t="shared" si="24"/>
        <v>67873.796725033942</v>
      </c>
      <c r="AL53">
        <f t="shared" si="25"/>
        <v>1200.00322580645</v>
      </c>
      <c r="AM53">
        <f t="shared" si="26"/>
        <v>963.36146090019054</v>
      </c>
      <c r="AN53">
        <f t="shared" si="27"/>
        <v>0.80279905935483897</v>
      </c>
      <c r="AO53">
        <f t="shared" si="28"/>
        <v>0.22319977935483887</v>
      </c>
      <c r="AP53">
        <v>10</v>
      </c>
      <c r="AQ53">
        <v>1</v>
      </c>
      <c r="AR53" t="s">
        <v>237</v>
      </c>
      <c r="AS53">
        <v>1560447737.6612899</v>
      </c>
      <c r="AT53">
        <v>83.540835483871007</v>
      </c>
      <c r="AU53">
        <v>109.11289354838701</v>
      </c>
      <c r="AV53">
        <v>21.3021225806452</v>
      </c>
      <c r="AW53">
        <v>18.937303225806499</v>
      </c>
      <c r="AX53">
        <v>600.05725806451596</v>
      </c>
      <c r="AY53">
        <v>99.412454838709706</v>
      </c>
      <c r="AZ53">
        <v>0.10009343548387099</v>
      </c>
      <c r="BA53">
        <v>23.491383870967699</v>
      </c>
      <c r="BB53">
        <v>24.092335483871</v>
      </c>
      <c r="BC53">
        <v>23.954122580645201</v>
      </c>
      <c r="BD53">
        <v>0</v>
      </c>
      <c r="BE53">
        <v>0</v>
      </c>
      <c r="BF53">
        <v>13004.8870967742</v>
      </c>
      <c r="BG53">
        <v>1042.42161290323</v>
      </c>
      <c r="BH53">
        <v>7.3108306451612899</v>
      </c>
      <c r="BI53">
        <v>1200.00322580645</v>
      </c>
      <c r="BJ53">
        <v>0.32999377419354797</v>
      </c>
      <c r="BK53">
        <v>0.32999390322580702</v>
      </c>
      <c r="BL53">
        <v>0.32999429032258099</v>
      </c>
      <c r="BM53">
        <v>1.00180322580645E-2</v>
      </c>
      <c r="BN53">
        <v>25</v>
      </c>
      <c r="BO53">
        <v>17743.177419354801</v>
      </c>
      <c r="BP53">
        <v>1560439127</v>
      </c>
      <c r="BQ53" t="s">
        <v>238</v>
      </c>
      <c r="BR53">
        <v>2</v>
      </c>
      <c r="BS53">
        <v>-0.51400000000000001</v>
      </c>
      <c r="BT53">
        <v>2.4E-2</v>
      </c>
      <c r="BU53">
        <v>400</v>
      </c>
      <c r="BV53">
        <v>19</v>
      </c>
      <c r="BW53">
        <v>0.04</v>
      </c>
      <c r="BX53">
        <v>0.04</v>
      </c>
      <c r="BY53">
        <v>15.119639217022</v>
      </c>
      <c r="BZ53">
        <v>5.2330944348174002</v>
      </c>
      <c r="CA53">
        <v>0.51721667047929398</v>
      </c>
      <c r="CB53">
        <v>0</v>
      </c>
      <c r="CC53">
        <v>-25.470665853658499</v>
      </c>
      <c r="CD53">
        <v>-8.9409094076636801</v>
      </c>
      <c r="CE53">
        <v>0.88342359301055895</v>
      </c>
      <c r="CF53">
        <v>0</v>
      </c>
      <c r="CG53">
        <v>2.3653960975609798</v>
      </c>
      <c r="CH53">
        <v>-9.7180139372815499E-2</v>
      </c>
      <c r="CI53">
        <v>1.10508767730844E-2</v>
      </c>
      <c r="CJ53">
        <v>1</v>
      </c>
      <c r="CK53">
        <v>1</v>
      </c>
      <c r="CL53">
        <v>3</v>
      </c>
      <c r="CM53" t="s">
        <v>257</v>
      </c>
      <c r="CN53">
        <v>1.8608100000000001</v>
      </c>
      <c r="CO53">
        <v>1.8577600000000001</v>
      </c>
      <c r="CP53">
        <v>1.8605</v>
      </c>
      <c r="CQ53">
        <v>1.8533299999999999</v>
      </c>
      <c r="CR53">
        <v>1.8518399999999999</v>
      </c>
      <c r="CS53">
        <v>1.8527199999999999</v>
      </c>
      <c r="CT53">
        <v>1.8563799999999999</v>
      </c>
      <c r="CU53">
        <v>1.86266</v>
      </c>
      <c r="CV53" t="s">
        <v>240</v>
      </c>
      <c r="CW53" t="s">
        <v>19</v>
      </c>
      <c r="CX53" t="s">
        <v>19</v>
      </c>
      <c r="CY53" t="s">
        <v>19</v>
      </c>
      <c r="CZ53" t="s">
        <v>241</v>
      </c>
      <c r="DA53" t="s">
        <v>242</v>
      </c>
      <c r="DB53" t="s">
        <v>243</v>
      </c>
      <c r="DC53" t="s">
        <v>243</v>
      </c>
      <c r="DD53" t="s">
        <v>243</v>
      </c>
      <c r="DE53" t="s">
        <v>243</v>
      </c>
      <c r="DF53">
        <v>0</v>
      </c>
      <c r="DG53">
        <v>100</v>
      </c>
      <c r="DH53">
        <v>100</v>
      </c>
      <c r="DI53">
        <v>-0.51400000000000001</v>
      </c>
      <c r="DJ53">
        <v>2.4E-2</v>
      </c>
      <c r="DK53">
        <v>3</v>
      </c>
      <c r="DL53">
        <v>609.37300000000005</v>
      </c>
      <c r="DM53">
        <v>284.47899999999998</v>
      </c>
      <c r="DN53">
        <v>22.999199999999998</v>
      </c>
      <c r="DO53">
        <v>25.183499999999999</v>
      </c>
      <c r="DP53">
        <v>30</v>
      </c>
      <c r="DQ53">
        <v>25.282</v>
      </c>
      <c r="DR53">
        <v>25.2941</v>
      </c>
      <c r="DS53">
        <v>8.7350700000000003</v>
      </c>
      <c r="DT53">
        <v>23.846599999999999</v>
      </c>
      <c r="DU53">
        <v>60.912199999999999</v>
      </c>
      <c r="DV53">
        <v>23</v>
      </c>
      <c r="DW53">
        <v>138.33000000000001</v>
      </c>
      <c r="DX53">
        <v>19</v>
      </c>
      <c r="DY53">
        <v>101.06100000000001</v>
      </c>
      <c r="DZ53">
        <v>105.03700000000001</v>
      </c>
    </row>
    <row r="54" spans="1:130" x14ac:dyDescent="0.25">
      <c r="A54">
        <v>38</v>
      </c>
      <c r="B54">
        <v>1560447750</v>
      </c>
      <c r="C54">
        <v>74</v>
      </c>
      <c r="D54" t="s">
        <v>318</v>
      </c>
      <c r="E54" t="s">
        <v>319</v>
      </c>
      <c r="G54">
        <v>1560447739.6612899</v>
      </c>
      <c r="H54">
        <f t="shared" si="0"/>
        <v>1.4488100373672361E-3</v>
      </c>
      <c r="I54">
        <f t="shared" si="1"/>
        <v>15.398780021421761</v>
      </c>
      <c r="J54">
        <f t="shared" si="2"/>
        <v>86.594245161290303</v>
      </c>
      <c r="K54">
        <f t="shared" si="3"/>
        <v>-67.114637862377194</v>
      </c>
      <c r="L54">
        <f t="shared" si="4"/>
        <v>-6.6787804330382796</v>
      </c>
      <c r="M54">
        <f t="shared" si="5"/>
        <v>8.6172550224121931</v>
      </c>
      <c r="N54">
        <f t="shared" si="6"/>
        <v>0.16419662090301454</v>
      </c>
      <c r="O54">
        <f t="shared" si="7"/>
        <v>3</v>
      </c>
      <c r="P54">
        <f t="shared" si="8"/>
        <v>0.15982289112539128</v>
      </c>
      <c r="Q54">
        <f t="shared" si="9"/>
        <v>0.10027326230936089</v>
      </c>
      <c r="R54">
        <f t="shared" si="10"/>
        <v>215.02204360141531</v>
      </c>
      <c r="S54">
        <f t="shared" si="11"/>
        <v>24.362379663881377</v>
      </c>
      <c r="T54">
        <f t="shared" si="12"/>
        <v>24.02009032258065</v>
      </c>
      <c r="U54">
        <f t="shared" si="13"/>
        <v>2.9985907962559866</v>
      </c>
      <c r="V54">
        <f t="shared" si="14"/>
        <v>72.987169166255228</v>
      </c>
      <c r="W54">
        <f t="shared" si="15"/>
        <v>2.1196944592938549</v>
      </c>
      <c r="X54">
        <f t="shared" si="16"/>
        <v>2.9042014966568548</v>
      </c>
      <c r="Y54">
        <f t="shared" si="17"/>
        <v>0.87889633696213165</v>
      </c>
      <c r="Z54">
        <f t="shared" si="18"/>
        <v>-63.892522647895113</v>
      </c>
      <c r="AA54">
        <f t="shared" si="19"/>
        <v>-85.955901522584256</v>
      </c>
      <c r="AB54">
        <f t="shared" si="20"/>
        <v>-5.9849059765887169</v>
      </c>
      <c r="AC54">
        <f t="shared" si="21"/>
        <v>59.188713454347223</v>
      </c>
      <c r="AD54">
        <v>0</v>
      </c>
      <c r="AE54">
        <v>0</v>
      </c>
      <c r="AF54">
        <v>3</v>
      </c>
      <c r="AG54">
        <v>14</v>
      </c>
      <c r="AH54">
        <v>2</v>
      </c>
      <c r="AI54">
        <f t="shared" si="22"/>
        <v>1</v>
      </c>
      <c r="AJ54">
        <f t="shared" si="23"/>
        <v>0</v>
      </c>
      <c r="AK54">
        <f t="shared" si="24"/>
        <v>67865.858737901202</v>
      </c>
      <c r="AL54">
        <f t="shared" si="25"/>
        <v>1200.0029032258101</v>
      </c>
      <c r="AM54">
        <f t="shared" si="26"/>
        <v>963.3610972228247</v>
      </c>
      <c r="AN54">
        <f t="shared" si="27"/>
        <v>0.80279897209677387</v>
      </c>
      <c r="AO54">
        <f t="shared" si="28"/>
        <v>0.2231998408709677</v>
      </c>
      <c r="AP54">
        <v>10</v>
      </c>
      <c r="AQ54">
        <v>1</v>
      </c>
      <c r="AR54" t="s">
        <v>237</v>
      </c>
      <c r="AS54">
        <v>1560447739.6612899</v>
      </c>
      <c r="AT54">
        <v>86.594245161290303</v>
      </c>
      <c r="AU54">
        <v>112.464896774194</v>
      </c>
      <c r="AV54">
        <v>21.300674193548399</v>
      </c>
      <c r="AW54">
        <v>18.9377064516129</v>
      </c>
      <c r="AX54">
        <v>600.07141935483901</v>
      </c>
      <c r="AY54">
        <v>99.412912903225802</v>
      </c>
      <c r="AZ54">
        <v>0.100109080645161</v>
      </c>
      <c r="BA54">
        <v>23.488632258064499</v>
      </c>
      <c r="BB54">
        <v>24.088661290322602</v>
      </c>
      <c r="BC54">
        <v>23.951519354838702</v>
      </c>
      <c r="BD54">
        <v>0</v>
      </c>
      <c r="BE54">
        <v>0</v>
      </c>
      <c r="BF54">
        <v>13002.990322580599</v>
      </c>
      <c r="BG54">
        <v>1042.4174193548399</v>
      </c>
      <c r="BH54">
        <v>7.3410674193548404</v>
      </c>
      <c r="BI54">
        <v>1200.0029032258101</v>
      </c>
      <c r="BJ54">
        <v>0.329992709677419</v>
      </c>
      <c r="BK54">
        <v>0.32999451612903202</v>
      </c>
      <c r="BL54">
        <v>0.32999467741935501</v>
      </c>
      <c r="BM54">
        <v>1.00180870967742E-2</v>
      </c>
      <c r="BN54">
        <v>25</v>
      </c>
      <c r="BO54">
        <v>17743.164516129</v>
      </c>
      <c r="BP54">
        <v>1560439127</v>
      </c>
      <c r="BQ54" t="s">
        <v>238</v>
      </c>
      <c r="BR54">
        <v>2</v>
      </c>
      <c r="BS54">
        <v>-0.51400000000000001</v>
      </c>
      <c r="BT54">
        <v>2.4E-2</v>
      </c>
      <c r="BU54">
        <v>400</v>
      </c>
      <c r="BV54">
        <v>19</v>
      </c>
      <c r="BW54">
        <v>0.04</v>
      </c>
      <c r="BX54">
        <v>0.04</v>
      </c>
      <c r="BY54">
        <v>15.299494579492301</v>
      </c>
      <c r="BZ54">
        <v>5.1392120245484998</v>
      </c>
      <c r="CA54">
        <v>0.50725673502510304</v>
      </c>
      <c r="CB54">
        <v>0</v>
      </c>
      <c r="CC54">
        <v>-25.7754609756098</v>
      </c>
      <c r="CD54">
        <v>-8.7417888501743004</v>
      </c>
      <c r="CE54">
        <v>0.86322857665294395</v>
      </c>
      <c r="CF54">
        <v>0</v>
      </c>
      <c r="CG54">
        <v>2.3634553658536599</v>
      </c>
      <c r="CH54">
        <v>-6.9495679442498501E-2</v>
      </c>
      <c r="CI54">
        <v>9.5316561398630893E-3</v>
      </c>
      <c r="CJ54">
        <v>1</v>
      </c>
      <c r="CK54">
        <v>1</v>
      </c>
      <c r="CL54">
        <v>3</v>
      </c>
      <c r="CM54" t="s">
        <v>257</v>
      </c>
      <c r="CN54">
        <v>1.8608100000000001</v>
      </c>
      <c r="CO54">
        <v>1.8577600000000001</v>
      </c>
      <c r="CP54">
        <v>1.8605</v>
      </c>
      <c r="CQ54">
        <v>1.85334</v>
      </c>
      <c r="CR54">
        <v>1.85185</v>
      </c>
      <c r="CS54">
        <v>1.8527199999999999</v>
      </c>
      <c r="CT54">
        <v>1.85639</v>
      </c>
      <c r="CU54">
        <v>1.86266</v>
      </c>
      <c r="CV54" t="s">
        <v>240</v>
      </c>
      <c r="CW54" t="s">
        <v>19</v>
      </c>
      <c r="CX54" t="s">
        <v>19</v>
      </c>
      <c r="CY54" t="s">
        <v>19</v>
      </c>
      <c r="CZ54" t="s">
        <v>241</v>
      </c>
      <c r="DA54" t="s">
        <v>242</v>
      </c>
      <c r="DB54" t="s">
        <v>243</v>
      </c>
      <c r="DC54" t="s">
        <v>243</v>
      </c>
      <c r="DD54" t="s">
        <v>243</v>
      </c>
      <c r="DE54" t="s">
        <v>243</v>
      </c>
      <c r="DF54">
        <v>0</v>
      </c>
      <c r="DG54">
        <v>100</v>
      </c>
      <c r="DH54">
        <v>100</v>
      </c>
      <c r="DI54">
        <v>-0.51400000000000001</v>
      </c>
      <c r="DJ54">
        <v>2.4E-2</v>
      </c>
      <c r="DK54">
        <v>3</v>
      </c>
      <c r="DL54">
        <v>609.94600000000003</v>
      </c>
      <c r="DM54">
        <v>284.36399999999998</v>
      </c>
      <c r="DN54">
        <v>22.998999999999999</v>
      </c>
      <c r="DO54">
        <v>25.182099999999998</v>
      </c>
      <c r="DP54">
        <v>29.9999</v>
      </c>
      <c r="DQ54">
        <v>25.280899999999999</v>
      </c>
      <c r="DR54">
        <v>25.293099999999999</v>
      </c>
      <c r="DS54">
        <v>8.8803000000000001</v>
      </c>
      <c r="DT54">
        <v>23.846599999999999</v>
      </c>
      <c r="DU54">
        <v>60.912199999999999</v>
      </c>
      <c r="DV54">
        <v>23</v>
      </c>
      <c r="DW54">
        <v>143.33000000000001</v>
      </c>
      <c r="DX54">
        <v>19</v>
      </c>
      <c r="DY54">
        <v>101.062</v>
      </c>
      <c r="DZ54">
        <v>105.03700000000001</v>
      </c>
    </row>
    <row r="55" spans="1:130" x14ac:dyDescent="0.25">
      <c r="A55">
        <v>39</v>
      </c>
      <c r="B55">
        <v>1560447752</v>
      </c>
      <c r="C55">
        <v>76</v>
      </c>
      <c r="D55" t="s">
        <v>320</v>
      </c>
      <c r="E55" t="s">
        <v>321</v>
      </c>
      <c r="G55">
        <v>1560447741.6612899</v>
      </c>
      <c r="H55">
        <f t="shared" si="0"/>
        <v>1.4478692476198698E-3</v>
      </c>
      <c r="I55">
        <f t="shared" si="1"/>
        <v>15.562238138046268</v>
      </c>
      <c r="J55">
        <f t="shared" si="2"/>
        <v>89.663499999999999</v>
      </c>
      <c r="K55">
        <f t="shared" si="3"/>
        <v>-65.701742224339995</v>
      </c>
      <c r="L55">
        <f t="shared" si="4"/>
        <v>-6.5382031644116649</v>
      </c>
      <c r="M55">
        <f t="shared" si="5"/>
        <v>8.9227189353746912</v>
      </c>
      <c r="N55">
        <f t="shared" si="6"/>
        <v>0.16420314892083404</v>
      </c>
      <c r="O55">
        <f t="shared" si="7"/>
        <v>3</v>
      </c>
      <c r="P55">
        <f t="shared" si="8"/>
        <v>0.15982907599297511</v>
      </c>
      <c r="Q55">
        <f t="shared" si="9"/>
        <v>0.10027715762610043</v>
      </c>
      <c r="R55">
        <f t="shared" si="10"/>
        <v>215.02210724691454</v>
      </c>
      <c r="S55">
        <f t="shared" si="11"/>
        <v>24.360546894810284</v>
      </c>
      <c r="T55">
        <f t="shared" si="12"/>
        <v>24.016183870967751</v>
      </c>
      <c r="U55">
        <f t="shared" si="13"/>
        <v>2.9978873247708169</v>
      </c>
      <c r="V55">
        <f t="shared" si="14"/>
        <v>72.9926563021166</v>
      </c>
      <c r="W55">
        <f t="shared" si="15"/>
        <v>2.1195886820574272</v>
      </c>
      <c r="X55">
        <f t="shared" si="16"/>
        <v>2.9038382618717833</v>
      </c>
      <c r="Y55">
        <f t="shared" si="17"/>
        <v>0.87829864271338964</v>
      </c>
      <c r="Z55">
        <f t="shared" si="18"/>
        <v>-63.851033820036257</v>
      </c>
      <c r="AA55">
        <f t="shared" si="19"/>
        <v>-85.659559432264317</v>
      </c>
      <c r="AB55">
        <f t="shared" si="20"/>
        <v>-5.9640920456086874</v>
      </c>
      <c r="AC55">
        <f t="shared" si="21"/>
        <v>59.547421949005283</v>
      </c>
      <c r="AD55">
        <v>0</v>
      </c>
      <c r="AE55">
        <v>0</v>
      </c>
      <c r="AF55">
        <v>3</v>
      </c>
      <c r="AG55">
        <v>13</v>
      </c>
      <c r="AH55">
        <v>2</v>
      </c>
      <c r="AI55">
        <f t="shared" si="22"/>
        <v>1</v>
      </c>
      <c r="AJ55">
        <f t="shared" si="23"/>
        <v>0</v>
      </c>
      <c r="AK55">
        <f t="shared" si="24"/>
        <v>67860.152468554428</v>
      </c>
      <c r="AL55">
        <f t="shared" si="25"/>
        <v>1200.0029032258101</v>
      </c>
      <c r="AM55">
        <f t="shared" si="26"/>
        <v>963.36100993229138</v>
      </c>
      <c r="AN55">
        <f t="shared" si="27"/>
        <v>0.80279889935483872</v>
      </c>
      <c r="AO55">
        <f t="shared" si="28"/>
        <v>0.22319992716129036</v>
      </c>
      <c r="AP55">
        <v>10</v>
      </c>
      <c r="AQ55">
        <v>1</v>
      </c>
      <c r="AR55" t="s">
        <v>237</v>
      </c>
      <c r="AS55">
        <v>1560447741.6612899</v>
      </c>
      <c r="AT55">
        <v>89.663499999999999</v>
      </c>
      <c r="AU55">
        <v>115.813883870968</v>
      </c>
      <c r="AV55">
        <v>21.299532258064499</v>
      </c>
      <c r="AW55">
        <v>18.938090322580599</v>
      </c>
      <c r="AX55">
        <v>600.06993548387095</v>
      </c>
      <c r="AY55">
        <v>99.413283870967803</v>
      </c>
      <c r="AZ55">
        <v>0.10010714516129</v>
      </c>
      <c r="BA55">
        <v>23.4865580645161</v>
      </c>
      <c r="BB55">
        <v>24.083829032258102</v>
      </c>
      <c r="BC55">
        <v>23.948538709677401</v>
      </c>
      <c r="BD55">
        <v>0</v>
      </c>
      <c r="BE55">
        <v>0</v>
      </c>
      <c r="BF55">
        <v>13001.6161290323</v>
      </c>
      <c r="BG55">
        <v>1042.4164516128999</v>
      </c>
      <c r="BH55">
        <v>7.3712148387096796</v>
      </c>
      <c r="BI55">
        <v>1200.0029032258101</v>
      </c>
      <c r="BJ55">
        <v>0.329991387096774</v>
      </c>
      <c r="BK55">
        <v>0.32999522580645202</v>
      </c>
      <c r="BL55">
        <v>0.32999525806451602</v>
      </c>
      <c r="BM55">
        <v>1.0018135483871E-2</v>
      </c>
      <c r="BN55">
        <v>25</v>
      </c>
      <c r="BO55">
        <v>17743.154838709699</v>
      </c>
      <c r="BP55">
        <v>1560439127</v>
      </c>
      <c r="BQ55" t="s">
        <v>238</v>
      </c>
      <c r="BR55">
        <v>2</v>
      </c>
      <c r="BS55">
        <v>-0.51400000000000001</v>
      </c>
      <c r="BT55">
        <v>2.4E-2</v>
      </c>
      <c r="BU55">
        <v>400</v>
      </c>
      <c r="BV55">
        <v>19</v>
      </c>
      <c r="BW55">
        <v>0.04</v>
      </c>
      <c r="BX55">
        <v>0.04</v>
      </c>
      <c r="BY55">
        <v>15.468842707167999</v>
      </c>
      <c r="BZ55">
        <v>4.9859641851820502</v>
      </c>
      <c r="CA55">
        <v>0.491678458776176</v>
      </c>
      <c r="CB55">
        <v>0</v>
      </c>
      <c r="CC55">
        <v>-26.0594829268293</v>
      </c>
      <c r="CD55">
        <v>-8.5168850174211705</v>
      </c>
      <c r="CE55">
        <v>0.84127737715824902</v>
      </c>
      <c r="CF55">
        <v>0</v>
      </c>
      <c r="CG55">
        <v>2.3618356097561</v>
      </c>
      <c r="CH55">
        <v>-3.3974006968652298E-2</v>
      </c>
      <c r="CI55">
        <v>7.5724793918763803E-3</v>
      </c>
      <c r="CJ55">
        <v>1</v>
      </c>
      <c r="CK55">
        <v>1</v>
      </c>
      <c r="CL55">
        <v>3</v>
      </c>
      <c r="CM55" t="s">
        <v>257</v>
      </c>
      <c r="CN55">
        <v>1.8608100000000001</v>
      </c>
      <c r="CO55">
        <v>1.8577600000000001</v>
      </c>
      <c r="CP55">
        <v>1.8605</v>
      </c>
      <c r="CQ55">
        <v>1.85334</v>
      </c>
      <c r="CR55">
        <v>1.8518399999999999</v>
      </c>
      <c r="CS55">
        <v>1.8527199999999999</v>
      </c>
      <c r="CT55">
        <v>1.8563799999999999</v>
      </c>
      <c r="CU55">
        <v>1.86266</v>
      </c>
      <c r="CV55" t="s">
        <v>240</v>
      </c>
      <c r="CW55" t="s">
        <v>19</v>
      </c>
      <c r="CX55" t="s">
        <v>19</v>
      </c>
      <c r="CY55" t="s">
        <v>19</v>
      </c>
      <c r="CZ55" t="s">
        <v>241</v>
      </c>
      <c r="DA55" t="s">
        <v>242</v>
      </c>
      <c r="DB55" t="s">
        <v>243</v>
      </c>
      <c r="DC55" t="s">
        <v>243</v>
      </c>
      <c r="DD55" t="s">
        <v>243</v>
      </c>
      <c r="DE55" t="s">
        <v>243</v>
      </c>
      <c r="DF55">
        <v>0</v>
      </c>
      <c r="DG55">
        <v>100</v>
      </c>
      <c r="DH55">
        <v>100</v>
      </c>
      <c r="DI55">
        <v>-0.51400000000000001</v>
      </c>
      <c r="DJ55">
        <v>2.4E-2</v>
      </c>
      <c r="DK55">
        <v>3</v>
      </c>
      <c r="DL55">
        <v>611.47699999999998</v>
      </c>
      <c r="DM55">
        <v>284.06200000000001</v>
      </c>
      <c r="DN55">
        <v>22.998899999999999</v>
      </c>
      <c r="DO55">
        <v>25.181000000000001</v>
      </c>
      <c r="DP55">
        <v>29.9998</v>
      </c>
      <c r="DQ55">
        <v>25.2804</v>
      </c>
      <c r="DR55">
        <v>25.2926</v>
      </c>
      <c r="DS55">
        <v>8.9903099999999991</v>
      </c>
      <c r="DT55">
        <v>23.846599999999999</v>
      </c>
      <c r="DU55">
        <v>60.912199999999999</v>
      </c>
      <c r="DV55">
        <v>23</v>
      </c>
      <c r="DW55">
        <v>143.33000000000001</v>
      </c>
      <c r="DX55">
        <v>19</v>
      </c>
      <c r="DY55">
        <v>101.062</v>
      </c>
      <c r="DZ55">
        <v>105.03700000000001</v>
      </c>
    </row>
    <row r="56" spans="1:130" x14ac:dyDescent="0.25">
      <c r="A56">
        <v>40</v>
      </c>
      <c r="B56">
        <v>1560447754</v>
      </c>
      <c r="C56">
        <v>78</v>
      </c>
      <c r="D56" t="s">
        <v>322</v>
      </c>
      <c r="E56" t="s">
        <v>323</v>
      </c>
      <c r="G56">
        <v>1560447743.6612899</v>
      </c>
      <c r="H56">
        <f t="shared" si="0"/>
        <v>1.4472308931532834E-3</v>
      </c>
      <c r="I56">
        <f t="shared" si="1"/>
        <v>15.716189778487328</v>
      </c>
      <c r="J56">
        <f t="shared" si="2"/>
        <v>92.742370967741905</v>
      </c>
      <c r="K56">
        <f t="shared" si="3"/>
        <v>-64.16275868284913</v>
      </c>
      <c r="L56">
        <f t="shared" si="4"/>
        <v>-6.3850897012061161</v>
      </c>
      <c r="M56">
        <f t="shared" si="5"/>
        <v>9.2291598722960462</v>
      </c>
      <c r="N56">
        <f t="shared" si="6"/>
        <v>0.16423380290537554</v>
      </c>
      <c r="O56">
        <f t="shared" si="7"/>
        <v>3</v>
      </c>
      <c r="P56">
        <f t="shared" si="8"/>
        <v>0.15985811845225684</v>
      </c>
      <c r="Q56">
        <f t="shared" si="9"/>
        <v>0.10029544899161663</v>
      </c>
      <c r="R56">
        <f t="shared" si="10"/>
        <v>215.02229775294811</v>
      </c>
      <c r="S56">
        <f t="shared" si="11"/>
        <v>24.359127791136942</v>
      </c>
      <c r="T56">
        <f t="shared" si="12"/>
        <v>24.012737096774202</v>
      </c>
      <c r="U56">
        <f t="shared" si="13"/>
        <v>2.9972667515525577</v>
      </c>
      <c r="V56">
        <f t="shared" si="14"/>
        <v>72.996800727316042</v>
      </c>
      <c r="W56">
        <f t="shared" si="15"/>
        <v>2.1195065784820404</v>
      </c>
      <c r="X56">
        <f t="shared" si="16"/>
        <v>2.9035609196074019</v>
      </c>
      <c r="Y56">
        <f t="shared" si="17"/>
        <v>0.87776017307051735</v>
      </c>
      <c r="Z56">
        <f t="shared" si="18"/>
        <v>-63.822882388059796</v>
      </c>
      <c r="AA56">
        <f t="shared" si="19"/>
        <v>-85.35826091612843</v>
      </c>
      <c r="AB56">
        <f t="shared" si="20"/>
        <v>-5.9429628205076126</v>
      </c>
      <c r="AC56">
        <f t="shared" si="21"/>
        <v>59.898191628252263</v>
      </c>
      <c r="AD56">
        <v>0</v>
      </c>
      <c r="AE56">
        <v>0</v>
      </c>
      <c r="AF56">
        <v>3</v>
      </c>
      <c r="AG56">
        <v>13</v>
      </c>
      <c r="AH56">
        <v>2</v>
      </c>
      <c r="AI56">
        <f t="shared" si="22"/>
        <v>1</v>
      </c>
      <c r="AJ56">
        <f t="shared" si="23"/>
        <v>0</v>
      </c>
      <c r="AK56">
        <f t="shared" si="24"/>
        <v>67858.193135894879</v>
      </c>
      <c r="AL56">
        <f t="shared" si="25"/>
        <v>1200.0035483871</v>
      </c>
      <c r="AM56">
        <f t="shared" si="26"/>
        <v>963.36141986674602</v>
      </c>
      <c r="AN56">
        <f t="shared" si="27"/>
        <v>0.80279880935483916</v>
      </c>
      <c r="AO56">
        <f t="shared" si="28"/>
        <v>0.22320002993548402</v>
      </c>
      <c r="AP56">
        <v>10</v>
      </c>
      <c r="AQ56">
        <v>1</v>
      </c>
      <c r="AR56" t="s">
        <v>237</v>
      </c>
      <c r="AS56">
        <v>1560447743.6612899</v>
      </c>
      <c r="AT56">
        <v>92.742370967741905</v>
      </c>
      <c r="AU56">
        <v>119.15696774193501</v>
      </c>
      <c r="AV56">
        <v>21.298587096774199</v>
      </c>
      <c r="AW56">
        <v>18.9381548387097</v>
      </c>
      <c r="AX56">
        <v>600.06251612903202</v>
      </c>
      <c r="AY56">
        <v>99.413909677419397</v>
      </c>
      <c r="AZ56">
        <v>0.100042532258065</v>
      </c>
      <c r="BA56">
        <v>23.4849741935484</v>
      </c>
      <c r="BB56">
        <v>24.0794161290323</v>
      </c>
      <c r="BC56">
        <v>23.946058064516102</v>
      </c>
      <c r="BD56">
        <v>0</v>
      </c>
      <c r="BE56">
        <v>0</v>
      </c>
      <c r="BF56">
        <v>13001.0290322581</v>
      </c>
      <c r="BG56">
        <v>1042.4151612903199</v>
      </c>
      <c r="BH56">
        <v>7.4027061290322598</v>
      </c>
      <c r="BI56">
        <v>1200.0035483871</v>
      </c>
      <c r="BJ56">
        <v>0.32998980645161302</v>
      </c>
      <c r="BK56">
        <v>0.329996096774194</v>
      </c>
      <c r="BL56">
        <v>0.32999593548387102</v>
      </c>
      <c r="BM56">
        <v>1.0018187096774199E-2</v>
      </c>
      <c r="BN56">
        <v>25</v>
      </c>
      <c r="BO56">
        <v>17743.158064516101</v>
      </c>
      <c r="BP56">
        <v>1560439127</v>
      </c>
      <c r="BQ56" t="s">
        <v>238</v>
      </c>
      <c r="BR56">
        <v>2</v>
      </c>
      <c r="BS56">
        <v>-0.51400000000000001</v>
      </c>
      <c r="BT56">
        <v>2.4E-2</v>
      </c>
      <c r="BU56">
        <v>400</v>
      </c>
      <c r="BV56">
        <v>19</v>
      </c>
      <c r="BW56">
        <v>0.04</v>
      </c>
      <c r="BX56">
        <v>0.04</v>
      </c>
      <c r="BY56">
        <v>15.628598998733599</v>
      </c>
      <c r="BZ56">
        <v>4.8756484866551197</v>
      </c>
      <c r="CA56">
        <v>0.48084645896358402</v>
      </c>
      <c r="CB56">
        <v>0</v>
      </c>
      <c r="CC56">
        <v>-26.328470731707299</v>
      </c>
      <c r="CD56">
        <v>-8.2854648083620805</v>
      </c>
      <c r="CE56">
        <v>0.81938373488678995</v>
      </c>
      <c r="CF56">
        <v>0</v>
      </c>
      <c r="CG56">
        <v>2.3606014634146302</v>
      </c>
      <c r="CH56">
        <v>2.9983275261492499E-3</v>
      </c>
      <c r="CI56">
        <v>5.54456031421156E-3</v>
      </c>
      <c r="CJ56">
        <v>1</v>
      </c>
      <c r="CK56">
        <v>1</v>
      </c>
      <c r="CL56">
        <v>3</v>
      </c>
      <c r="CM56" t="s">
        <v>257</v>
      </c>
      <c r="CN56">
        <v>1.8608100000000001</v>
      </c>
      <c r="CO56">
        <v>1.8577600000000001</v>
      </c>
      <c r="CP56">
        <v>1.8605</v>
      </c>
      <c r="CQ56">
        <v>1.8533299999999999</v>
      </c>
      <c r="CR56">
        <v>1.8518399999999999</v>
      </c>
      <c r="CS56">
        <v>1.8527199999999999</v>
      </c>
      <c r="CT56">
        <v>1.8563799999999999</v>
      </c>
      <c r="CU56">
        <v>1.8626499999999999</v>
      </c>
      <c r="CV56" t="s">
        <v>240</v>
      </c>
      <c r="CW56" t="s">
        <v>19</v>
      </c>
      <c r="CX56" t="s">
        <v>19</v>
      </c>
      <c r="CY56" t="s">
        <v>19</v>
      </c>
      <c r="CZ56" t="s">
        <v>241</v>
      </c>
      <c r="DA56" t="s">
        <v>242</v>
      </c>
      <c r="DB56" t="s">
        <v>243</v>
      </c>
      <c r="DC56" t="s">
        <v>243</v>
      </c>
      <c r="DD56" t="s">
        <v>243</v>
      </c>
      <c r="DE56" t="s">
        <v>243</v>
      </c>
      <c r="DF56">
        <v>0</v>
      </c>
      <c r="DG56">
        <v>100</v>
      </c>
      <c r="DH56">
        <v>100</v>
      </c>
      <c r="DI56">
        <v>-0.51400000000000001</v>
      </c>
      <c r="DJ56">
        <v>2.4E-2</v>
      </c>
      <c r="DK56">
        <v>3</v>
      </c>
      <c r="DL56">
        <v>610.95899999999995</v>
      </c>
      <c r="DM56">
        <v>284.53300000000002</v>
      </c>
      <c r="DN56">
        <v>22.998999999999999</v>
      </c>
      <c r="DO56">
        <v>25.18</v>
      </c>
      <c r="DP56">
        <v>29.9998</v>
      </c>
      <c r="DQ56">
        <v>25.279299999999999</v>
      </c>
      <c r="DR56">
        <v>25.291499999999999</v>
      </c>
      <c r="DS56">
        <v>9.1450800000000001</v>
      </c>
      <c r="DT56">
        <v>23.5748</v>
      </c>
      <c r="DU56">
        <v>60.912199999999999</v>
      </c>
      <c r="DV56">
        <v>23</v>
      </c>
      <c r="DW56">
        <v>148.33000000000001</v>
      </c>
      <c r="DX56">
        <v>19</v>
      </c>
      <c r="DY56">
        <v>101.062</v>
      </c>
      <c r="DZ56">
        <v>105.03700000000001</v>
      </c>
    </row>
    <row r="57" spans="1:130" x14ac:dyDescent="0.25">
      <c r="A57">
        <v>41</v>
      </c>
      <c r="B57">
        <v>1560447756</v>
      </c>
      <c r="C57">
        <v>80</v>
      </c>
      <c r="D57" t="s">
        <v>324</v>
      </c>
      <c r="E57" t="s">
        <v>325</v>
      </c>
      <c r="G57">
        <v>1560447745.6612899</v>
      </c>
      <c r="H57">
        <f t="shared" si="0"/>
        <v>1.4470527862646472E-3</v>
      </c>
      <c r="I57">
        <f t="shared" si="1"/>
        <v>15.868549174427441</v>
      </c>
      <c r="J57">
        <f t="shared" si="2"/>
        <v>95.823245161290302</v>
      </c>
      <c r="K57">
        <f t="shared" si="3"/>
        <v>-62.593577937604927</v>
      </c>
      <c r="L57">
        <f t="shared" si="4"/>
        <v>-6.2289880106330804</v>
      </c>
      <c r="M57">
        <f t="shared" si="5"/>
        <v>9.535832028081547</v>
      </c>
      <c r="N57">
        <f t="shared" si="6"/>
        <v>0.16427723297208432</v>
      </c>
      <c r="O57">
        <f t="shared" si="7"/>
        <v>3</v>
      </c>
      <c r="P57">
        <f t="shared" si="8"/>
        <v>0.15989926484167422</v>
      </c>
      <c r="Q57">
        <f t="shared" si="9"/>
        <v>0.10032136363306236</v>
      </c>
      <c r="R57">
        <f t="shared" si="10"/>
        <v>215.022255716628</v>
      </c>
      <c r="S57">
        <f t="shared" si="11"/>
        <v>24.357818898103751</v>
      </c>
      <c r="T57">
        <f t="shared" si="12"/>
        <v>24.0104935483871</v>
      </c>
      <c r="U57">
        <f t="shared" si="13"/>
        <v>2.9968628730425841</v>
      </c>
      <c r="V57">
        <f t="shared" si="14"/>
        <v>73.000010835358651</v>
      </c>
      <c r="W57">
        <f t="shared" si="15"/>
        <v>2.1194266157384529</v>
      </c>
      <c r="X57">
        <f t="shared" si="16"/>
        <v>2.9033237002094756</v>
      </c>
      <c r="Y57">
        <f t="shared" si="17"/>
        <v>0.87743625730413122</v>
      </c>
      <c r="Z57">
        <f t="shared" si="18"/>
        <v>-63.815027874270946</v>
      </c>
      <c r="AA57">
        <f t="shared" si="19"/>
        <v>-85.214524567743709</v>
      </c>
      <c r="AB57">
        <f t="shared" si="20"/>
        <v>-5.9328474259930095</v>
      </c>
      <c r="AC57">
        <f t="shared" si="21"/>
        <v>60.05985584862033</v>
      </c>
      <c r="AD57">
        <v>0</v>
      </c>
      <c r="AE57">
        <v>0</v>
      </c>
      <c r="AF57">
        <v>3</v>
      </c>
      <c r="AG57">
        <v>13</v>
      </c>
      <c r="AH57">
        <v>2</v>
      </c>
      <c r="AI57">
        <f t="shared" si="22"/>
        <v>1</v>
      </c>
      <c r="AJ57">
        <f t="shared" si="23"/>
        <v>0</v>
      </c>
      <c r="AK57">
        <f t="shared" si="24"/>
        <v>67860.720560376256</v>
      </c>
      <c r="AL57">
        <f t="shared" si="25"/>
        <v>1200.00322580645</v>
      </c>
      <c r="AM57">
        <f t="shared" si="26"/>
        <v>963.36108812499413</v>
      </c>
      <c r="AN57">
        <f t="shared" si="27"/>
        <v>0.80279874870967705</v>
      </c>
      <c r="AO57">
        <f t="shared" si="28"/>
        <v>0.22320006316129026</v>
      </c>
      <c r="AP57">
        <v>10</v>
      </c>
      <c r="AQ57">
        <v>1</v>
      </c>
      <c r="AR57" t="s">
        <v>237</v>
      </c>
      <c r="AS57">
        <v>1560447745.6612899</v>
      </c>
      <c r="AT57">
        <v>95.823245161290302</v>
      </c>
      <c r="AU57">
        <v>122.499161290323</v>
      </c>
      <c r="AV57">
        <v>21.297599999999999</v>
      </c>
      <c r="AW57">
        <v>18.937454838709701</v>
      </c>
      <c r="AX57">
        <v>600.06225806451596</v>
      </c>
      <c r="AY57">
        <v>99.4147903225807</v>
      </c>
      <c r="AZ57">
        <v>0.100019596774194</v>
      </c>
      <c r="BA57">
        <v>23.483619354838702</v>
      </c>
      <c r="BB57">
        <v>24.076816129032299</v>
      </c>
      <c r="BC57">
        <v>23.944170967741901</v>
      </c>
      <c r="BD57">
        <v>0</v>
      </c>
      <c r="BE57">
        <v>0</v>
      </c>
      <c r="BF57">
        <v>13001.374193548399</v>
      </c>
      <c r="BG57">
        <v>1042.41258064516</v>
      </c>
      <c r="BH57">
        <v>7.4371535483870996</v>
      </c>
      <c r="BI57">
        <v>1200.00322580645</v>
      </c>
      <c r="BJ57">
        <v>0.32998919354838702</v>
      </c>
      <c r="BK57">
        <v>0.32999651612903202</v>
      </c>
      <c r="BL57">
        <v>0.32999606451612901</v>
      </c>
      <c r="BM57">
        <v>1.0018251612903199E-2</v>
      </c>
      <c r="BN57">
        <v>25</v>
      </c>
      <c r="BO57">
        <v>17743.1483870968</v>
      </c>
      <c r="BP57">
        <v>1560439127</v>
      </c>
      <c r="BQ57" t="s">
        <v>238</v>
      </c>
      <c r="BR57">
        <v>2</v>
      </c>
      <c r="BS57">
        <v>-0.51400000000000001</v>
      </c>
      <c r="BT57">
        <v>2.4E-2</v>
      </c>
      <c r="BU57">
        <v>400</v>
      </c>
      <c r="BV57">
        <v>19</v>
      </c>
      <c r="BW57">
        <v>0.04</v>
      </c>
      <c r="BX57">
        <v>0.04</v>
      </c>
      <c r="BY57">
        <v>15.781802130172199</v>
      </c>
      <c r="BZ57">
        <v>4.7929442712855099</v>
      </c>
      <c r="CA57">
        <v>0.47280346263378098</v>
      </c>
      <c r="CB57">
        <v>0</v>
      </c>
      <c r="CC57">
        <v>-26.591707317073201</v>
      </c>
      <c r="CD57">
        <v>-8.1100411149823497</v>
      </c>
      <c r="CE57">
        <v>0.80278642495548103</v>
      </c>
      <c r="CF57">
        <v>0</v>
      </c>
      <c r="CG57">
        <v>2.3600907317073201</v>
      </c>
      <c r="CH57">
        <v>3.2759372822300598E-2</v>
      </c>
      <c r="CI57">
        <v>4.6257383802119001E-3</v>
      </c>
      <c r="CJ57">
        <v>1</v>
      </c>
      <c r="CK57">
        <v>1</v>
      </c>
      <c r="CL57">
        <v>3</v>
      </c>
      <c r="CM57" t="s">
        <v>257</v>
      </c>
      <c r="CN57">
        <v>1.8608100000000001</v>
      </c>
      <c r="CO57">
        <v>1.85775</v>
      </c>
      <c r="CP57">
        <v>1.8605</v>
      </c>
      <c r="CQ57">
        <v>1.8533299999999999</v>
      </c>
      <c r="CR57">
        <v>1.85185</v>
      </c>
      <c r="CS57">
        <v>1.8527199999999999</v>
      </c>
      <c r="CT57">
        <v>1.85639</v>
      </c>
      <c r="CU57">
        <v>1.8626499999999999</v>
      </c>
      <c r="CV57" t="s">
        <v>240</v>
      </c>
      <c r="CW57" t="s">
        <v>19</v>
      </c>
      <c r="CX57" t="s">
        <v>19</v>
      </c>
      <c r="CY57" t="s">
        <v>19</v>
      </c>
      <c r="CZ57" t="s">
        <v>241</v>
      </c>
      <c r="DA57" t="s">
        <v>242</v>
      </c>
      <c r="DB57" t="s">
        <v>243</v>
      </c>
      <c r="DC57" t="s">
        <v>243</v>
      </c>
      <c r="DD57" t="s">
        <v>243</v>
      </c>
      <c r="DE57" t="s">
        <v>243</v>
      </c>
      <c r="DF57">
        <v>0</v>
      </c>
      <c r="DG57">
        <v>100</v>
      </c>
      <c r="DH57">
        <v>100</v>
      </c>
      <c r="DI57">
        <v>-0.51400000000000001</v>
      </c>
      <c r="DJ57">
        <v>2.4E-2</v>
      </c>
      <c r="DK57">
        <v>3</v>
      </c>
      <c r="DL57">
        <v>611.24</v>
      </c>
      <c r="DM57">
        <v>284.60500000000002</v>
      </c>
      <c r="DN57">
        <v>22.999099999999999</v>
      </c>
      <c r="DO57">
        <v>25.1784</v>
      </c>
      <c r="DP57">
        <v>29.9998</v>
      </c>
      <c r="DQ57">
        <v>25.278400000000001</v>
      </c>
      <c r="DR57">
        <v>25.290500000000002</v>
      </c>
      <c r="DS57">
        <v>9.2905300000000004</v>
      </c>
      <c r="DT57">
        <v>23.5748</v>
      </c>
      <c r="DU57">
        <v>60.912199999999999</v>
      </c>
      <c r="DV57">
        <v>23</v>
      </c>
      <c r="DW57">
        <v>153.33000000000001</v>
      </c>
      <c r="DX57">
        <v>19</v>
      </c>
      <c r="DY57">
        <v>101.06100000000001</v>
      </c>
      <c r="DZ57">
        <v>105.038</v>
      </c>
    </row>
    <row r="58" spans="1:130" x14ac:dyDescent="0.25">
      <c r="A58">
        <v>42</v>
      </c>
      <c r="B58">
        <v>1560447758</v>
      </c>
      <c r="C58">
        <v>82</v>
      </c>
      <c r="D58" t="s">
        <v>326</v>
      </c>
      <c r="E58" t="s">
        <v>327</v>
      </c>
      <c r="G58">
        <v>1560447747.6612899</v>
      </c>
      <c r="H58">
        <f t="shared" si="0"/>
        <v>1.4467134560003363E-3</v>
      </c>
      <c r="I58">
        <f t="shared" si="1"/>
        <v>16.01998640495351</v>
      </c>
      <c r="J58">
        <f t="shared" si="2"/>
        <v>98.908383870967697</v>
      </c>
      <c r="K58">
        <f t="shared" si="3"/>
        <v>-61.049808855705969</v>
      </c>
      <c r="L58">
        <f t="shared" si="4"/>
        <v>-6.0754107855800701</v>
      </c>
      <c r="M58">
        <f t="shared" si="5"/>
        <v>9.8429310986746437</v>
      </c>
      <c r="N58">
        <f t="shared" si="6"/>
        <v>0.16427877982613281</v>
      </c>
      <c r="O58">
        <f t="shared" si="7"/>
        <v>3</v>
      </c>
      <c r="P58">
        <f t="shared" si="8"/>
        <v>0.15990073034701366</v>
      </c>
      <c r="Q58">
        <f t="shared" si="9"/>
        <v>0.10032228663225785</v>
      </c>
      <c r="R58">
        <f t="shared" si="10"/>
        <v>215.02222394584481</v>
      </c>
      <c r="S58">
        <f t="shared" si="11"/>
        <v>24.356670456757818</v>
      </c>
      <c r="T58">
        <f t="shared" si="12"/>
        <v>24.008896774193552</v>
      </c>
      <c r="U58">
        <f t="shared" si="13"/>
        <v>2.99657545434652</v>
      </c>
      <c r="V58">
        <f t="shared" si="14"/>
        <v>73.002597679997805</v>
      </c>
      <c r="W58">
        <f t="shared" si="15"/>
        <v>2.1193438106857139</v>
      </c>
      <c r="X58">
        <f t="shared" si="16"/>
        <v>2.9031073934871761</v>
      </c>
      <c r="Y58">
        <f t="shared" si="17"/>
        <v>0.87723164366080608</v>
      </c>
      <c r="Z58">
        <f t="shared" si="18"/>
        <v>-63.800063409614829</v>
      </c>
      <c r="AA58">
        <f t="shared" si="19"/>
        <v>-85.156090916136662</v>
      </c>
      <c r="AB58">
        <f t="shared" si="20"/>
        <v>-5.92869424416038</v>
      </c>
      <c r="AC58">
        <f t="shared" si="21"/>
        <v>60.137375375932947</v>
      </c>
      <c r="AD58">
        <v>0</v>
      </c>
      <c r="AE58">
        <v>0</v>
      </c>
      <c r="AF58">
        <v>3</v>
      </c>
      <c r="AG58">
        <v>13</v>
      </c>
      <c r="AH58">
        <v>2</v>
      </c>
      <c r="AI58">
        <f t="shared" si="22"/>
        <v>1</v>
      </c>
      <c r="AJ58">
        <f t="shared" si="23"/>
        <v>0</v>
      </c>
      <c r="AK58">
        <f t="shared" si="24"/>
        <v>67862.125927307439</v>
      </c>
      <c r="AL58">
        <f t="shared" si="25"/>
        <v>1200.0025806451599</v>
      </c>
      <c r="AM58">
        <f t="shared" si="26"/>
        <v>963.3605144482633</v>
      </c>
      <c r="AN58">
        <f t="shared" si="27"/>
        <v>0.80279870225806493</v>
      </c>
      <c r="AO58">
        <f t="shared" si="28"/>
        <v>0.22320016309677435</v>
      </c>
      <c r="AP58">
        <v>10</v>
      </c>
      <c r="AQ58">
        <v>1</v>
      </c>
      <c r="AR58" t="s">
        <v>237</v>
      </c>
      <c r="AS58">
        <v>1560447747.6612899</v>
      </c>
      <c r="AT58">
        <v>98.908383870967697</v>
      </c>
      <c r="AU58">
        <v>125.844193548387</v>
      </c>
      <c r="AV58">
        <v>21.296590322580599</v>
      </c>
      <c r="AW58">
        <v>18.936983870967701</v>
      </c>
      <c r="AX58">
        <v>600.05912903225806</v>
      </c>
      <c r="AY58">
        <v>99.415616129032301</v>
      </c>
      <c r="AZ58">
        <v>0.100023632258065</v>
      </c>
      <c r="BA58">
        <v>23.482383870967698</v>
      </c>
      <c r="BB58">
        <v>24.074912903225801</v>
      </c>
      <c r="BC58">
        <v>23.942880645161299</v>
      </c>
      <c r="BD58">
        <v>0</v>
      </c>
      <c r="BE58">
        <v>0</v>
      </c>
      <c r="BF58">
        <v>13001.4935483871</v>
      </c>
      <c r="BG58">
        <v>1042.4151612903199</v>
      </c>
      <c r="BH58">
        <v>7.4737512903225802</v>
      </c>
      <c r="BI58">
        <v>1200.0025806451599</v>
      </c>
      <c r="BJ58">
        <v>0.32998780645161302</v>
      </c>
      <c r="BK58">
        <v>0.32999729032258102</v>
      </c>
      <c r="BL58">
        <v>0.32999667741935501</v>
      </c>
      <c r="BM58">
        <v>1.00183096774194E-2</v>
      </c>
      <c r="BN58">
        <v>25</v>
      </c>
      <c r="BO58">
        <v>17743.138709677401</v>
      </c>
      <c r="BP58">
        <v>1560439127</v>
      </c>
      <c r="BQ58" t="s">
        <v>238</v>
      </c>
      <c r="BR58">
        <v>2</v>
      </c>
      <c r="BS58">
        <v>-0.51400000000000001</v>
      </c>
      <c r="BT58">
        <v>2.4E-2</v>
      </c>
      <c r="BU58">
        <v>400</v>
      </c>
      <c r="BV58">
        <v>19</v>
      </c>
      <c r="BW58">
        <v>0.04</v>
      </c>
      <c r="BX58">
        <v>0.04</v>
      </c>
      <c r="BY58">
        <v>15.9316451099804</v>
      </c>
      <c r="BZ58">
        <v>4.6407913416750901</v>
      </c>
      <c r="CA58">
        <v>0.45981656686655098</v>
      </c>
      <c r="CB58">
        <v>0</v>
      </c>
      <c r="CC58">
        <v>-26.849219512195099</v>
      </c>
      <c r="CD58">
        <v>-7.8855010452965901</v>
      </c>
      <c r="CE58">
        <v>0.78149105989284695</v>
      </c>
      <c r="CF58">
        <v>0</v>
      </c>
      <c r="CG58">
        <v>2.35993878048781</v>
      </c>
      <c r="CH58">
        <v>3.7110522648082803E-2</v>
      </c>
      <c r="CI58">
        <v>4.6838113493919099E-3</v>
      </c>
      <c r="CJ58">
        <v>1</v>
      </c>
      <c r="CK58">
        <v>1</v>
      </c>
      <c r="CL58">
        <v>3</v>
      </c>
      <c r="CM58" t="s">
        <v>257</v>
      </c>
      <c r="CN58">
        <v>1.8608100000000001</v>
      </c>
      <c r="CO58">
        <v>1.8577600000000001</v>
      </c>
      <c r="CP58">
        <v>1.8605100000000001</v>
      </c>
      <c r="CQ58">
        <v>1.8533299999999999</v>
      </c>
      <c r="CR58">
        <v>1.8518699999999999</v>
      </c>
      <c r="CS58">
        <v>1.8527199999999999</v>
      </c>
      <c r="CT58">
        <v>1.85639</v>
      </c>
      <c r="CU58">
        <v>1.8626499999999999</v>
      </c>
      <c r="CV58" t="s">
        <v>240</v>
      </c>
      <c r="CW58" t="s">
        <v>19</v>
      </c>
      <c r="CX58" t="s">
        <v>19</v>
      </c>
      <c r="CY58" t="s">
        <v>19</v>
      </c>
      <c r="CZ58" t="s">
        <v>241</v>
      </c>
      <c r="DA58" t="s">
        <v>242</v>
      </c>
      <c r="DB58" t="s">
        <v>243</v>
      </c>
      <c r="DC58" t="s">
        <v>243</v>
      </c>
      <c r="DD58" t="s">
        <v>243</v>
      </c>
      <c r="DE58" t="s">
        <v>243</v>
      </c>
      <c r="DF58">
        <v>0</v>
      </c>
      <c r="DG58">
        <v>100</v>
      </c>
      <c r="DH58">
        <v>100</v>
      </c>
      <c r="DI58">
        <v>-0.51400000000000001</v>
      </c>
      <c r="DJ58">
        <v>2.4E-2</v>
      </c>
      <c r="DK58">
        <v>3</v>
      </c>
      <c r="DL58">
        <v>611.43299999999999</v>
      </c>
      <c r="DM58">
        <v>284.57100000000003</v>
      </c>
      <c r="DN58">
        <v>22.999099999999999</v>
      </c>
      <c r="DO58">
        <v>25.177299999999999</v>
      </c>
      <c r="DP58">
        <v>29.9998</v>
      </c>
      <c r="DQ58">
        <v>25.278300000000002</v>
      </c>
      <c r="DR58">
        <v>25.290400000000002</v>
      </c>
      <c r="DS58">
        <v>9.40076</v>
      </c>
      <c r="DT58">
        <v>23.5748</v>
      </c>
      <c r="DU58">
        <v>60.912199999999999</v>
      </c>
      <c r="DV58">
        <v>23</v>
      </c>
      <c r="DW58">
        <v>153.33000000000001</v>
      </c>
      <c r="DX58">
        <v>19</v>
      </c>
      <c r="DY58">
        <v>101.062</v>
      </c>
      <c r="DZ58">
        <v>105.038</v>
      </c>
    </row>
    <row r="59" spans="1:130" x14ac:dyDescent="0.25">
      <c r="A59">
        <v>43</v>
      </c>
      <c r="B59">
        <v>1560447760</v>
      </c>
      <c r="C59">
        <v>84</v>
      </c>
      <c r="D59" t="s">
        <v>328</v>
      </c>
      <c r="E59" t="s">
        <v>329</v>
      </c>
      <c r="G59">
        <v>1560447749.6612899</v>
      </c>
      <c r="H59">
        <f t="shared" si="0"/>
        <v>1.4453287105221644E-3</v>
      </c>
      <c r="I59">
        <f t="shared" si="1"/>
        <v>16.168157473508415</v>
      </c>
      <c r="J59">
        <f t="shared" si="2"/>
        <v>102.00140645161299</v>
      </c>
      <c r="K59">
        <f t="shared" si="3"/>
        <v>-59.587965700203554</v>
      </c>
      <c r="L59">
        <f t="shared" si="4"/>
        <v>-5.9299636480228823</v>
      </c>
      <c r="M59">
        <f t="shared" si="5"/>
        <v>10.150785065367746</v>
      </c>
      <c r="N59">
        <f t="shared" si="6"/>
        <v>0.16415217738275348</v>
      </c>
      <c r="O59">
        <f t="shared" si="7"/>
        <v>3</v>
      </c>
      <c r="P59">
        <f t="shared" si="8"/>
        <v>0.15978078346448393</v>
      </c>
      <c r="Q59">
        <f t="shared" si="9"/>
        <v>0.10024674234209117</v>
      </c>
      <c r="R59">
        <f t="shared" si="10"/>
        <v>215.02232380747293</v>
      </c>
      <c r="S59">
        <f t="shared" si="11"/>
        <v>24.355747407486103</v>
      </c>
      <c r="T59">
        <f t="shared" si="12"/>
        <v>24.0074677419355</v>
      </c>
      <c r="U59">
        <f t="shared" si="13"/>
        <v>2.9963182495666314</v>
      </c>
      <c r="V59">
        <f t="shared" si="14"/>
        <v>73.005417430148086</v>
      </c>
      <c r="W59">
        <f t="shared" si="15"/>
        <v>2.1192624061945389</v>
      </c>
      <c r="X59">
        <f t="shared" si="16"/>
        <v>2.9028837595816208</v>
      </c>
      <c r="Y59">
        <f t="shared" si="17"/>
        <v>0.87705584337209253</v>
      </c>
      <c r="Z59">
        <f t="shared" si="18"/>
        <v>-63.738996134027452</v>
      </c>
      <c r="AA59">
        <f t="shared" si="19"/>
        <v>-85.131569651616232</v>
      </c>
      <c r="AB59">
        <f t="shared" si="20"/>
        <v>-5.9269059497054615</v>
      </c>
      <c r="AC59">
        <f t="shared" si="21"/>
        <v>60.224852072123795</v>
      </c>
      <c r="AD59">
        <v>0</v>
      </c>
      <c r="AE59">
        <v>0</v>
      </c>
      <c r="AF59">
        <v>3</v>
      </c>
      <c r="AG59">
        <v>13</v>
      </c>
      <c r="AH59">
        <v>2</v>
      </c>
      <c r="AI59">
        <f t="shared" si="22"/>
        <v>1</v>
      </c>
      <c r="AJ59">
        <f t="shared" si="23"/>
        <v>0</v>
      </c>
      <c r="AK59">
        <f t="shared" si="24"/>
        <v>67861.392282669054</v>
      </c>
      <c r="AL59">
        <f t="shared" si="25"/>
        <v>1200.0025806451599</v>
      </c>
      <c r="AM59">
        <f t="shared" si="26"/>
        <v>963.36036038341501</v>
      </c>
      <c r="AN59">
        <f t="shared" si="27"/>
        <v>0.80279857387096742</v>
      </c>
      <c r="AO59">
        <f t="shared" si="28"/>
        <v>0.22320030245161279</v>
      </c>
      <c r="AP59">
        <v>10</v>
      </c>
      <c r="AQ59">
        <v>1</v>
      </c>
      <c r="AR59" t="s">
        <v>237</v>
      </c>
      <c r="AS59">
        <v>1560447749.6612899</v>
      </c>
      <c r="AT59">
        <v>102.00140645161299</v>
      </c>
      <c r="AU59">
        <v>129.19190322580599</v>
      </c>
      <c r="AV59">
        <v>21.2956677419355</v>
      </c>
      <c r="AW59">
        <v>18.9382709677419</v>
      </c>
      <c r="AX59">
        <v>600.04725806451597</v>
      </c>
      <c r="AY59">
        <v>99.416170967741905</v>
      </c>
      <c r="AZ59">
        <v>9.9957470967741893E-2</v>
      </c>
      <c r="BA59">
        <v>23.481106451612899</v>
      </c>
      <c r="BB59">
        <v>24.0725612903226</v>
      </c>
      <c r="BC59">
        <v>23.9423741935484</v>
      </c>
      <c r="BD59">
        <v>0</v>
      </c>
      <c r="BE59">
        <v>0</v>
      </c>
      <c r="BF59">
        <v>13001.1935483871</v>
      </c>
      <c r="BG59">
        <v>1042.41903225806</v>
      </c>
      <c r="BH59">
        <v>7.5116925806451604</v>
      </c>
      <c r="BI59">
        <v>1200.0025806451599</v>
      </c>
      <c r="BJ59">
        <v>0.32998561290322598</v>
      </c>
      <c r="BK59">
        <v>0.32999838709677398</v>
      </c>
      <c r="BL59">
        <v>0.32999770967741898</v>
      </c>
      <c r="BM59">
        <v>1.00183741935484E-2</v>
      </c>
      <c r="BN59">
        <v>25</v>
      </c>
      <c r="BO59">
        <v>17743.135483870999</v>
      </c>
      <c r="BP59">
        <v>1560439127</v>
      </c>
      <c r="BQ59" t="s">
        <v>238</v>
      </c>
      <c r="BR59">
        <v>2</v>
      </c>
      <c r="BS59">
        <v>-0.51400000000000001</v>
      </c>
      <c r="BT59">
        <v>2.4E-2</v>
      </c>
      <c r="BU59">
        <v>400</v>
      </c>
      <c r="BV59">
        <v>19</v>
      </c>
      <c r="BW59">
        <v>0.04</v>
      </c>
      <c r="BX59">
        <v>0.04</v>
      </c>
      <c r="BY59">
        <v>16.082649062416898</v>
      </c>
      <c r="BZ59">
        <v>4.4469222778703399</v>
      </c>
      <c r="CA59">
        <v>0.44090047109375602</v>
      </c>
      <c r="CB59">
        <v>0</v>
      </c>
      <c r="CC59">
        <v>-27.106436585365799</v>
      </c>
      <c r="CD59">
        <v>-7.52256167247275</v>
      </c>
      <c r="CE59">
        <v>0.74586778000318299</v>
      </c>
      <c r="CF59">
        <v>0</v>
      </c>
      <c r="CG59">
        <v>2.3584158536585398</v>
      </c>
      <c r="CH59">
        <v>6.5331010449289095E-4</v>
      </c>
      <c r="CI59">
        <v>7.6042433518525698E-3</v>
      </c>
      <c r="CJ59">
        <v>1</v>
      </c>
      <c r="CK59">
        <v>1</v>
      </c>
      <c r="CL59">
        <v>3</v>
      </c>
      <c r="CM59" t="s">
        <v>257</v>
      </c>
      <c r="CN59">
        <v>1.8607899999999999</v>
      </c>
      <c r="CO59">
        <v>1.8577600000000001</v>
      </c>
      <c r="CP59">
        <v>1.8605</v>
      </c>
      <c r="CQ59">
        <v>1.8533299999999999</v>
      </c>
      <c r="CR59">
        <v>1.8518399999999999</v>
      </c>
      <c r="CS59">
        <v>1.8527199999999999</v>
      </c>
      <c r="CT59">
        <v>1.8563799999999999</v>
      </c>
      <c r="CU59">
        <v>1.8626499999999999</v>
      </c>
      <c r="CV59" t="s">
        <v>240</v>
      </c>
      <c r="CW59" t="s">
        <v>19</v>
      </c>
      <c r="CX59" t="s">
        <v>19</v>
      </c>
      <c r="CY59" t="s">
        <v>19</v>
      </c>
      <c r="CZ59" t="s">
        <v>241</v>
      </c>
      <c r="DA59" t="s">
        <v>242</v>
      </c>
      <c r="DB59" t="s">
        <v>243</v>
      </c>
      <c r="DC59" t="s">
        <v>243</v>
      </c>
      <c r="DD59" t="s">
        <v>243</v>
      </c>
      <c r="DE59" t="s">
        <v>243</v>
      </c>
      <c r="DF59">
        <v>0</v>
      </c>
      <c r="DG59">
        <v>100</v>
      </c>
      <c r="DH59">
        <v>100</v>
      </c>
      <c r="DI59">
        <v>-0.51400000000000001</v>
      </c>
      <c r="DJ59">
        <v>2.4E-2</v>
      </c>
      <c r="DK59">
        <v>3</v>
      </c>
      <c r="DL59">
        <v>610.85500000000002</v>
      </c>
      <c r="DM59">
        <v>284.83199999999999</v>
      </c>
      <c r="DN59">
        <v>22.999300000000002</v>
      </c>
      <c r="DO59">
        <v>25.176300000000001</v>
      </c>
      <c r="DP59">
        <v>29.9999</v>
      </c>
      <c r="DQ59">
        <v>25.277200000000001</v>
      </c>
      <c r="DR59">
        <v>25.289400000000001</v>
      </c>
      <c r="DS59">
        <v>9.5522899999999993</v>
      </c>
      <c r="DT59">
        <v>23.5748</v>
      </c>
      <c r="DU59">
        <v>60.912199999999999</v>
      </c>
      <c r="DV59">
        <v>23</v>
      </c>
      <c r="DW59">
        <v>158.33000000000001</v>
      </c>
      <c r="DX59">
        <v>19</v>
      </c>
      <c r="DY59">
        <v>101.06399999999999</v>
      </c>
      <c r="DZ59">
        <v>105.038</v>
      </c>
    </row>
    <row r="60" spans="1:130" x14ac:dyDescent="0.25">
      <c r="A60">
        <v>44</v>
      </c>
      <c r="B60">
        <v>1560447762</v>
      </c>
      <c r="C60">
        <v>86</v>
      </c>
      <c r="D60" t="s">
        <v>330</v>
      </c>
      <c r="E60" t="s">
        <v>331</v>
      </c>
      <c r="G60">
        <v>1560447751.6612899</v>
      </c>
      <c r="H60">
        <f t="shared" si="0"/>
        <v>1.4434250093466887E-3</v>
      </c>
      <c r="I60">
        <f t="shared" si="1"/>
        <v>16.319001924541258</v>
      </c>
      <c r="J60">
        <f t="shared" si="2"/>
        <v>105.102996774194</v>
      </c>
      <c r="K60">
        <f t="shared" si="3"/>
        <v>-58.196407253037336</v>
      </c>
      <c r="L60">
        <f t="shared" si="4"/>
        <v>-5.7914906887074196</v>
      </c>
      <c r="M60">
        <f t="shared" si="5"/>
        <v>10.45946057333671</v>
      </c>
      <c r="N60">
        <f t="shared" si="6"/>
        <v>0.16397383923531092</v>
      </c>
      <c r="O60">
        <f t="shared" si="7"/>
        <v>3</v>
      </c>
      <c r="P60">
        <f t="shared" si="8"/>
        <v>0.15961181229379115</v>
      </c>
      <c r="Q60">
        <f t="shared" si="9"/>
        <v>0.10014032258209161</v>
      </c>
      <c r="R60">
        <f t="shared" si="10"/>
        <v>215.02247215702084</v>
      </c>
      <c r="S60">
        <f t="shared" si="11"/>
        <v>24.354747396930527</v>
      </c>
      <c r="T60">
        <f t="shared" si="12"/>
        <v>24.005879032258051</v>
      </c>
      <c r="U60">
        <f t="shared" si="13"/>
        <v>2.996032327859194</v>
      </c>
      <c r="V60">
        <f t="shared" si="14"/>
        <v>73.009862340399266</v>
      </c>
      <c r="W60">
        <f t="shared" si="15"/>
        <v>2.1192013756649195</v>
      </c>
      <c r="X60">
        <f t="shared" si="16"/>
        <v>2.9026234370699271</v>
      </c>
      <c r="Y60">
        <f t="shared" si="17"/>
        <v>0.87683095219427454</v>
      </c>
      <c r="Z60">
        <f t="shared" si="18"/>
        <v>-63.655042912188975</v>
      </c>
      <c r="AA60">
        <f t="shared" si="19"/>
        <v>-85.115135187096072</v>
      </c>
      <c r="AB60">
        <f t="shared" si="20"/>
        <v>-5.9256696397821411</v>
      </c>
      <c r="AC60">
        <f t="shared" si="21"/>
        <v>60.326624417953653</v>
      </c>
      <c r="AD60">
        <v>0</v>
      </c>
      <c r="AE60">
        <v>0</v>
      </c>
      <c r="AF60">
        <v>3</v>
      </c>
      <c r="AG60">
        <v>13</v>
      </c>
      <c r="AH60">
        <v>2</v>
      </c>
      <c r="AI60">
        <f t="shared" si="22"/>
        <v>1</v>
      </c>
      <c r="AJ60">
        <f t="shared" si="23"/>
        <v>0</v>
      </c>
      <c r="AK60">
        <f t="shared" si="24"/>
        <v>67857.500578353051</v>
      </c>
      <c r="AL60">
        <f t="shared" si="25"/>
        <v>1200.0029032258101</v>
      </c>
      <c r="AM60">
        <f t="shared" si="26"/>
        <v>963.36064006042852</v>
      </c>
      <c r="AN60">
        <f t="shared" si="27"/>
        <v>0.80279859112903207</v>
      </c>
      <c r="AO60">
        <f t="shared" si="28"/>
        <v>0.22320039164516123</v>
      </c>
      <c r="AP60">
        <v>10</v>
      </c>
      <c r="AQ60">
        <v>1</v>
      </c>
      <c r="AR60" t="s">
        <v>237</v>
      </c>
      <c r="AS60">
        <v>1560447751.6612899</v>
      </c>
      <c r="AT60">
        <v>105.102996774194</v>
      </c>
      <c r="AU60">
        <v>132.55164516129</v>
      </c>
      <c r="AV60">
        <v>21.295019354838701</v>
      </c>
      <c r="AW60">
        <v>18.9407580645161</v>
      </c>
      <c r="AX60">
        <v>600.05541935483905</v>
      </c>
      <c r="AY60">
        <v>99.416300000000007</v>
      </c>
      <c r="AZ60">
        <v>9.9992535483871006E-2</v>
      </c>
      <c r="BA60">
        <v>23.4796193548387</v>
      </c>
      <c r="BB60">
        <v>24.069980645161301</v>
      </c>
      <c r="BC60">
        <v>23.9417774193548</v>
      </c>
      <c r="BD60">
        <v>0</v>
      </c>
      <c r="BE60">
        <v>0</v>
      </c>
      <c r="BF60">
        <v>13000.270967741901</v>
      </c>
      <c r="BG60">
        <v>1042.41935483871</v>
      </c>
      <c r="BH60">
        <v>7.5436767741935498</v>
      </c>
      <c r="BI60">
        <v>1200.0029032258101</v>
      </c>
      <c r="BJ60">
        <v>0.32998445161290302</v>
      </c>
      <c r="BK60">
        <v>0.32999851612903203</v>
      </c>
      <c r="BL60">
        <v>0.32999867741935501</v>
      </c>
      <c r="BM60">
        <v>1.00184548387097E-2</v>
      </c>
      <c r="BN60">
        <v>25</v>
      </c>
      <c r="BO60">
        <v>17743.135483870999</v>
      </c>
      <c r="BP60">
        <v>1560439127</v>
      </c>
      <c r="BQ60" t="s">
        <v>238</v>
      </c>
      <c r="BR60">
        <v>2</v>
      </c>
      <c r="BS60">
        <v>-0.51400000000000001</v>
      </c>
      <c r="BT60">
        <v>2.4E-2</v>
      </c>
      <c r="BU60">
        <v>400</v>
      </c>
      <c r="BV60">
        <v>19</v>
      </c>
      <c r="BW60">
        <v>0.04</v>
      </c>
      <c r="BX60">
        <v>0.04</v>
      </c>
      <c r="BY60">
        <v>16.232713205656601</v>
      </c>
      <c r="BZ60">
        <v>4.2679542687751697</v>
      </c>
      <c r="CA60">
        <v>0.42277251691019002</v>
      </c>
      <c r="CB60">
        <v>0</v>
      </c>
      <c r="CC60">
        <v>-27.366039024390201</v>
      </c>
      <c r="CD60">
        <v>-7.2313986062700701</v>
      </c>
      <c r="CE60">
        <v>0.71567840675245398</v>
      </c>
      <c r="CF60">
        <v>0</v>
      </c>
      <c r="CG60">
        <v>2.3554714634146299</v>
      </c>
      <c r="CH60">
        <v>-6.3575958188197904E-2</v>
      </c>
      <c r="CI60">
        <v>1.29780664050742E-2</v>
      </c>
      <c r="CJ60">
        <v>1</v>
      </c>
      <c r="CK60">
        <v>1</v>
      </c>
      <c r="CL60">
        <v>3</v>
      </c>
      <c r="CM60" t="s">
        <v>257</v>
      </c>
      <c r="CN60">
        <v>1.8608</v>
      </c>
      <c r="CO60">
        <v>1.8577600000000001</v>
      </c>
      <c r="CP60">
        <v>1.8605</v>
      </c>
      <c r="CQ60">
        <v>1.8533299999999999</v>
      </c>
      <c r="CR60">
        <v>1.85182</v>
      </c>
      <c r="CS60">
        <v>1.8527199999999999</v>
      </c>
      <c r="CT60">
        <v>1.8563799999999999</v>
      </c>
      <c r="CU60">
        <v>1.8626499999999999</v>
      </c>
      <c r="CV60" t="s">
        <v>240</v>
      </c>
      <c r="CW60" t="s">
        <v>19</v>
      </c>
      <c r="CX60" t="s">
        <v>19</v>
      </c>
      <c r="CY60" t="s">
        <v>19</v>
      </c>
      <c r="CZ60" t="s">
        <v>241</v>
      </c>
      <c r="DA60" t="s">
        <v>242</v>
      </c>
      <c r="DB60" t="s">
        <v>243</v>
      </c>
      <c r="DC60" t="s">
        <v>243</v>
      </c>
      <c r="DD60" t="s">
        <v>243</v>
      </c>
      <c r="DE60" t="s">
        <v>243</v>
      </c>
      <c r="DF60">
        <v>0</v>
      </c>
      <c r="DG60">
        <v>100</v>
      </c>
      <c r="DH60">
        <v>100</v>
      </c>
      <c r="DI60">
        <v>-0.51400000000000001</v>
      </c>
      <c r="DJ60">
        <v>2.4E-2</v>
      </c>
      <c r="DK60">
        <v>3</v>
      </c>
      <c r="DL60">
        <v>611.39</v>
      </c>
      <c r="DM60">
        <v>284.53899999999999</v>
      </c>
      <c r="DN60">
        <v>22.999199999999998</v>
      </c>
      <c r="DO60">
        <v>25.175000000000001</v>
      </c>
      <c r="DP60">
        <v>29.9999</v>
      </c>
      <c r="DQ60">
        <v>25.276299999999999</v>
      </c>
      <c r="DR60">
        <v>25.288399999999999</v>
      </c>
      <c r="DS60">
        <v>9.6951400000000003</v>
      </c>
      <c r="DT60">
        <v>23.5748</v>
      </c>
      <c r="DU60">
        <v>60.912199999999999</v>
      </c>
      <c r="DV60">
        <v>23</v>
      </c>
      <c r="DW60">
        <v>163.33000000000001</v>
      </c>
      <c r="DX60">
        <v>19</v>
      </c>
      <c r="DY60">
        <v>101.06399999999999</v>
      </c>
      <c r="DZ60">
        <v>105.039</v>
      </c>
    </row>
    <row r="61" spans="1:130" x14ac:dyDescent="0.25">
      <c r="A61">
        <v>45</v>
      </c>
      <c r="B61">
        <v>1560447764</v>
      </c>
      <c r="C61">
        <v>88</v>
      </c>
      <c r="D61" t="s">
        <v>332</v>
      </c>
      <c r="E61" t="s">
        <v>333</v>
      </c>
      <c r="G61">
        <v>1560447753.6612899</v>
      </c>
      <c r="H61">
        <f t="shared" si="0"/>
        <v>1.4415195612130706E-3</v>
      </c>
      <c r="I61">
        <f t="shared" si="1"/>
        <v>16.46585424301859</v>
      </c>
      <c r="J61">
        <f t="shared" si="2"/>
        <v>108.21327741935499</v>
      </c>
      <c r="K61">
        <f t="shared" si="3"/>
        <v>-56.748794545501063</v>
      </c>
      <c r="L61">
        <f t="shared" si="4"/>
        <v>-5.6474309718905848</v>
      </c>
      <c r="M61">
        <f t="shared" si="5"/>
        <v>10.768986713503722</v>
      </c>
      <c r="N61">
        <f t="shared" si="6"/>
        <v>0.16380717023191485</v>
      </c>
      <c r="O61">
        <f t="shared" si="7"/>
        <v>3</v>
      </c>
      <c r="P61">
        <f t="shared" si="8"/>
        <v>0.15945388852171205</v>
      </c>
      <c r="Q61">
        <f t="shared" si="9"/>
        <v>0.1000408613679368</v>
      </c>
      <c r="R61">
        <f t="shared" si="10"/>
        <v>215.02233876268195</v>
      </c>
      <c r="S61">
        <f t="shared" si="11"/>
        <v>24.35363658950255</v>
      </c>
      <c r="T61">
        <f t="shared" si="12"/>
        <v>24.00401935483875</v>
      </c>
      <c r="U61">
        <f t="shared" si="13"/>
        <v>2.9956976701156335</v>
      </c>
      <c r="V61">
        <f t="shared" si="14"/>
        <v>73.015295646025976</v>
      </c>
      <c r="W61">
        <f t="shared" si="15"/>
        <v>2.1191550068484601</v>
      </c>
      <c r="X61">
        <f t="shared" si="16"/>
        <v>2.902343937799011</v>
      </c>
      <c r="Y61">
        <f t="shared" si="17"/>
        <v>0.87654266326717334</v>
      </c>
      <c r="Z61">
        <f t="shared" si="18"/>
        <v>-63.571012649496417</v>
      </c>
      <c r="AA61">
        <f t="shared" si="19"/>
        <v>-85.072614270968202</v>
      </c>
      <c r="AB61">
        <f t="shared" si="20"/>
        <v>-5.9226058712820349</v>
      </c>
      <c r="AC61">
        <f t="shared" si="21"/>
        <v>60.456105970935297</v>
      </c>
      <c r="AD61">
        <v>0</v>
      </c>
      <c r="AE61">
        <v>0</v>
      </c>
      <c r="AF61">
        <v>3</v>
      </c>
      <c r="AG61">
        <v>13</v>
      </c>
      <c r="AH61">
        <v>2</v>
      </c>
      <c r="AI61">
        <f t="shared" si="22"/>
        <v>1</v>
      </c>
      <c r="AJ61">
        <f t="shared" si="23"/>
        <v>0</v>
      </c>
      <c r="AK61">
        <f t="shared" si="24"/>
        <v>67855.061122119354</v>
      </c>
      <c r="AL61">
        <f t="shared" si="25"/>
        <v>1200.0019354838701</v>
      </c>
      <c r="AM61">
        <f t="shared" si="26"/>
        <v>963.35988870699134</v>
      </c>
      <c r="AN61">
        <f t="shared" si="27"/>
        <v>0.80279861241935513</v>
      </c>
      <c r="AO61">
        <f t="shared" si="28"/>
        <v>0.22320042725806452</v>
      </c>
      <c r="AP61">
        <v>10</v>
      </c>
      <c r="AQ61">
        <v>1</v>
      </c>
      <c r="AR61" t="s">
        <v>237</v>
      </c>
      <c r="AS61">
        <v>1560447753.6612899</v>
      </c>
      <c r="AT61">
        <v>108.21327741935499</v>
      </c>
      <c r="AU61">
        <v>135.91300000000001</v>
      </c>
      <c r="AV61">
        <v>21.2945483870968</v>
      </c>
      <c r="AW61">
        <v>18.943461290322599</v>
      </c>
      <c r="AX61">
        <v>600.07264516128998</v>
      </c>
      <c r="AY61">
        <v>99.4161741935484</v>
      </c>
      <c r="AZ61">
        <v>0.100141829032258</v>
      </c>
      <c r="BA61">
        <v>23.478022580645199</v>
      </c>
      <c r="BB61">
        <v>24.067235483870999</v>
      </c>
      <c r="BC61">
        <v>23.940803225806501</v>
      </c>
      <c r="BD61">
        <v>0</v>
      </c>
      <c r="BE61">
        <v>0</v>
      </c>
      <c r="BF61">
        <v>12999.6903225806</v>
      </c>
      <c r="BG61">
        <v>1042.4177419354801</v>
      </c>
      <c r="BH61">
        <v>7.5836338709677404</v>
      </c>
      <c r="BI61">
        <v>1200.0019354838701</v>
      </c>
      <c r="BJ61">
        <v>0.329983967741936</v>
      </c>
      <c r="BK61">
        <v>0.32999832258064499</v>
      </c>
      <c r="BL61">
        <v>0.32999925806451602</v>
      </c>
      <c r="BM61">
        <v>1.00185322580645E-2</v>
      </c>
      <c r="BN61">
        <v>25</v>
      </c>
      <c r="BO61">
        <v>17743.1161290323</v>
      </c>
      <c r="BP61">
        <v>1560439127</v>
      </c>
      <c r="BQ61" t="s">
        <v>238</v>
      </c>
      <c r="BR61">
        <v>2</v>
      </c>
      <c r="BS61">
        <v>-0.51400000000000001</v>
      </c>
      <c r="BT61">
        <v>2.4E-2</v>
      </c>
      <c r="BU61">
        <v>400</v>
      </c>
      <c r="BV61">
        <v>19</v>
      </c>
      <c r="BW61">
        <v>0.04</v>
      </c>
      <c r="BX61">
        <v>0.04</v>
      </c>
      <c r="BY61">
        <v>16.3825714659719</v>
      </c>
      <c r="BZ61">
        <v>4.13162489085747</v>
      </c>
      <c r="CA61">
        <v>0.40982792785529998</v>
      </c>
      <c r="CB61">
        <v>0</v>
      </c>
      <c r="CC61">
        <v>-27.617948780487801</v>
      </c>
      <c r="CD61">
        <v>-7.0324202090608896</v>
      </c>
      <c r="CE61">
        <v>0.69491755051279902</v>
      </c>
      <c r="CF61">
        <v>0</v>
      </c>
      <c r="CG61">
        <v>2.3522343902439</v>
      </c>
      <c r="CH61">
        <v>-0.12015993031359901</v>
      </c>
      <c r="CI61">
        <v>1.6591673646269001E-2</v>
      </c>
      <c r="CJ61">
        <v>1</v>
      </c>
      <c r="CK61">
        <v>1</v>
      </c>
      <c r="CL61">
        <v>3</v>
      </c>
      <c r="CM61" t="s">
        <v>257</v>
      </c>
      <c r="CN61">
        <v>1.8608100000000001</v>
      </c>
      <c r="CO61">
        <v>1.8577600000000001</v>
      </c>
      <c r="CP61">
        <v>1.8605</v>
      </c>
      <c r="CQ61">
        <v>1.8533299999999999</v>
      </c>
      <c r="CR61">
        <v>1.85182</v>
      </c>
      <c r="CS61">
        <v>1.8527199999999999</v>
      </c>
      <c r="CT61">
        <v>1.8563799999999999</v>
      </c>
      <c r="CU61">
        <v>1.86266</v>
      </c>
      <c r="CV61" t="s">
        <v>240</v>
      </c>
      <c r="CW61" t="s">
        <v>19</v>
      </c>
      <c r="CX61" t="s">
        <v>19</v>
      </c>
      <c r="CY61" t="s">
        <v>19</v>
      </c>
      <c r="CZ61" t="s">
        <v>241</v>
      </c>
      <c r="DA61" t="s">
        <v>242</v>
      </c>
      <c r="DB61" t="s">
        <v>243</v>
      </c>
      <c r="DC61" t="s">
        <v>243</v>
      </c>
      <c r="DD61" t="s">
        <v>243</v>
      </c>
      <c r="DE61" t="s">
        <v>243</v>
      </c>
      <c r="DF61">
        <v>0</v>
      </c>
      <c r="DG61">
        <v>100</v>
      </c>
      <c r="DH61">
        <v>100</v>
      </c>
      <c r="DI61">
        <v>-0.51400000000000001</v>
      </c>
      <c r="DJ61">
        <v>2.4E-2</v>
      </c>
      <c r="DK61">
        <v>3</v>
      </c>
      <c r="DL61">
        <v>611.61699999999996</v>
      </c>
      <c r="DM61">
        <v>284.37299999999999</v>
      </c>
      <c r="DN61">
        <v>22.999099999999999</v>
      </c>
      <c r="DO61">
        <v>25.1736</v>
      </c>
      <c r="DP61">
        <v>29.9998</v>
      </c>
      <c r="DQ61">
        <v>25.275600000000001</v>
      </c>
      <c r="DR61">
        <v>25.2883</v>
      </c>
      <c r="DS61">
        <v>9.8056099999999997</v>
      </c>
      <c r="DT61">
        <v>23.5748</v>
      </c>
      <c r="DU61">
        <v>60.912199999999999</v>
      </c>
      <c r="DV61">
        <v>23</v>
      </c>
      <c r="DW61">
        <v>163.33000000000001</v>
      </c>
      <c r="DX61">
        <v>19</v>
      </c>
      <c r="DY61">
        <v>101.06399999999999</v>
      </c>
      <c r="DZ61">
        <v>105.039</v>
      </c>
    </row>
    <row r="62" spans="1:130" x14ac:dyDescent="0.25">
      <c r="A62">
        <v>46</v>
      </c>
      <c r="B62">
        <v>1560447766</v>
      </c>
      <c r="C62">
        <v>90</v>
      </c>
      <c r="D62" t="s">
        <v>334</v>
      </c>
      <c r="E62" t="s">
        <v>335</v>
      </c>
      <c r="G62">
        <v>1560447755.6612899</v>
      </c>
      <c r="H62">
        <f t="shared" si="0"/>
        <v>1.4396081606038119E-3</v>
      </c>
      <c r="I62">
        <f t="shared" si="1"/>
        <v>16.598027307126195</v>
      </c>
      <c r="J62">
        <f t="shared" si="2"/>
        <v>111.32917741935501</v>
      </c>
      <c r="K62">
        <f t="shared" si="3"/>
        <v>-55.149677649474562</v>
      </c>
      <c r="L62">
        <f t="shared" si="4"/>
        <v>-5.488277960321942</v>
      </c>
      <c r="M62">
        <f t="shared" si="5"/>
        <v>11.079039748063492</v>
      </c>
      <c r="N62">
        <f t="shared" si="6"/>
        <v>0.16364388746668732</v>
      </c>
      <c r="O62">
        <f t="shared" si="7"/>
        <v>3</v>
      </c>
      <c r="P62">
        <f t="shared" si="8"/>
        <v>0.15929916502747185</v>
      </c>
      <c r="Q62">
        <f t="shared" si="9"/>
        <v>9.9943416438146526E-2</v>
      </c>
      <c r="R62">
        <f t="shared" si="10"/>
        <v>215.02204561096298</v>
      </c>
      <c r="S62">
        <f t="shared" si="11"/>
        <v>24.352590856110091</v>
      </c>
      <c r="T62">
        <f t="shared" si="12"/>
        <v>24.002011290322599</v>
      </c>
      <c r="U62">
        <f t="shared" si="13"/>
        <v>2.9953363461130333</v>
      </c>
      <c r="V62">
        <f t="shared" si="14"/>
        <v>73.020364034019153</v>
      </c>
      <c r="W62">
        <f t="shared" si="15"/>
        <v>2.1191062797919624</v>
      </c>
      <c r="X62">
        <f t="shared" si="16"/>
        <v>2.9020757535592407</v>
      </c>
      <c r="Y62">
        <f t="shared" si="17"/>
        <v>0.87623006632107092</v>
      </c>
      <c r="Z62">
        <f t="shared" si="18"/>
        <v>-63.486719882628108</v>
      </c>
      <c r="AA62">
        <f t="shared" si="19"/>
        <v>-84.995659238720208</v>
      </c>
      <c r="AB62">
        <f t="shared" si="20"/>
        <v>-5.9171424942758808</v>
      </c>
      <c r="AC62">
        <f t="shared" si="21"/>
        <v>60.622523995338781</v>
      </c>
      <c r="AD62">
        <v>0</v>
      </c>
      <c r="AE62">
        <v>0</v>
      </c>
      <c r="AF62">
        <v>3</v>
      </c>
      <c r="AG62">
        <v>13</v>
      </c>
      <c r="AH62">
        <v>2</v>
      </c>
      <c r="AI62">
        <f t="shared" si="22"/>
        <v>1</v>
      </c>
      <c r="AJ62">
        <f t="shared" si="23"/>
        <v>0</v>
      </c>
      <c r="AK62">
        <f t="shared" si="24"/>
        <v>67855.589467961312</v>
      </c>
      <c r="AL62">
        <f t="shared" si="25"/>
        <v>1200.0006451612901</v>
      </c>
      <c r="AM62">
        <f t="shared" si="26"/>
        <v>963.3588085152096</v>
      </c>
      <c r="AN62">
        <f t="shared" si="27"/>
        <v>0.80279857548387079</v>
      </c>
      <c r="AO62">
        <f t="shared" si="28"/>
        <v>0.22320037322580644</v>
      </c>
      <c r="AP62">
        <v>10</v>
      </c>
      <c r="AQ62">
        <v>1</v>
      </c>
      <c r="AR62" t="s">
        <v>237</v>
      </c>
      <c r="AS62">
        <v>1560447755.6612899</v>
      </c>
      <c r="AT62">
        <v>111.32917741935501</v>
      </c>
      <c r="AU62">
        <v>139.25545161290299</v>
      </c>
      <c r="AV62">
        <v>21.2941161290323</v>
      </c>
      <c r="AW62">
        <v>18.946216129032301</v>
      </c>
      <c r="AX62">
        <v>600.090709677419</v>
      </c>
      <c r="AY62">
        <v>99.415748387096798</v>
      </c>
      <c r="AZ62">
        <v>0.100299470967742</v>
      </c>
      <c r="BA62">
        <v>23.476490322580599</v>
      </c>
      <c r="BB62">
        <v>24.064503225806501</v>
      </c>
      <c r="BC62">
        <v>23.939519354838701</v>
      </c>
      <c r="BD62">
        <v>0</v>
      </c>
      <c r="BE62">
        <v>0</v>
      </c>
      <c r="BF62">
        <v>12999.7903225806</v>
      </c>
      <c r="BG62">
        <v>1042.4229032258099</v>
      </c>
      <c r="BH62">
        <v>7.6269958064516103</v>
      </c>
      <c r="BI62">
        <v>1200.0006451612901</v>
      </c>
      <c r="BJ62">
        <v>0.32998451612903201</v>
      </c>
      <c r="BK62">
        <v>0.329998161290323</v>
      </c>
      <c r="BL62">
        <v>0.32999877419354801</v>
      </c>
      <c r="BM62">
        <v>1.00185806451613E-2</v>
      </c>
      <c r="BN62">
        <v>25</v>
      </c>
      <c r="BO62">
        <v>17743.109677419401</v>
      </c>
      <c r="BP62">
        <v>1560439127</v>
      </c>
      <c r="BQ62" t="s">
        <v>238</v>
      </c>
      <c r="BR62">
        <v>2</v>
      </c>
      <c r="BS62">
        <v>-0.51400000000000001</v>
      </c>
      <c r="BT62">
        <v>2.4E-2</v>
      </c>
      <c r="BU62">
        <v>400</v>
      </c>
      <c r="BV62">
        <v>19</v>
      </c>
      <c r="BW62">
        <v>0.04</v>
      </c>
      <c r="BX62">
        <v>0.04</v>
      </c>
      <c r="BY62">
        <v>16.524470299511101</v>
      </c>
      <c r="BZ62">
        <v>4.0038218459391199</v>
      </c>
      <c r="CA62">
        <v>0.39643221019980901</v>
      </c>
      <c r="CB62">
        <v>0</v>
      </c>
      <c r="CC62">
        <v>-27.853421951219499</v>
      </c>
      <c r="CD62">
        <v>-6.8021435540067001</v>
      </c>
      <c r="CE62">
        <v>0.67170286640571697</v>
      </c>
      <c r="CF62">
        <v>0</v>
      </c>
      <c r="CG62">
        <v>2.3490019512195102</v>
      </c>
      <c r="CH62">
        <v>-0.155354006968657</v>
      </c>
      <c r="CI62">
        <v>1.84818933434482E-2</v>
      </c>
      <c r="CJ62">
        <v>1</v>
      </c>
      <c r="CK62">
        <v>1</v>
      </c>
      <c r="CL62">
        <v>3</v>
      </c>
      <c r="CM62" t="s">
        <v>257</v>
      </c>
      <c r="CN62">
        <v>1.8608</v>
      </c>
      <c r="CO62">
        <v>1.8577600000000001</v>
      </c>
      <c r="CP62">
        <v>1.8605</v>
      </c>
      <c r="CQ62">
        <v>1.8533299999999999</v>
      </c>
      <c r="CR62">
        <v>1.8518399999999999</v>
      </c>
      <c r="CS62">
        <v>1.8527199999999999</v>
      </c>
      <c r="CT62">
        <v>1.8563799999999999</v>
      </c>
      <c r="CU62">
        <v>1.86266</v>
      </c>
      <c r="CV62" t="s">
        <v>240</v>
      </c>
      <c r="CW62" t="s">
        <v>19</v>
      </c>
      <c r="CX62" t="s">
        <v>19</v>
      </c>
      <c r="CY62" t="s">
        <v>19</v>
      </c>
      <c r="CZ62" t="s">
        <v>241</v>
      </c>
      <c r="DA62" t="s">
        <v>242</v>
      </c>
      <c r="DB62" t="s">
        <v>243</v>
      </c>
      <c r="DC62" t="s">
        <v>243</v>
      </c>
      <c r="DD62" t="s">
        <v>243</v>
      </c>
      <c r="DE62" t="s">
        <v>243</v>
      </c>
      <c r="DF62">
        <v>0</v>
      </c>
      <c r="DG62">
        <v>100</v>
      </c>
      <c r="DH62">
        <v>100</v>
      </c>
      <c r="DI62">
        <v>-0.51400000000000001</v>
      </c>
      <c r="DJ62">
        <v>2.4E-2</v>
      </c>
      <c r="DK62">
        <v>3</v>
      </c>
      <c r="DL62">
        <v>611.33100000000002</v>
      </c>
      <c r="DM62">
        <v>284.55599999999998</v>
      </c>
      <c r="DN62">
        <v>22.999099999999999</v>
      </c>
      <c r="DO62">
        <v>25.172499999999999</v>
      </c>
      <c r="DP62">
        <v>29.999700000000001</v>
      </c>
      <c r="DQ62">
        <v>25.2746</v>
      </c>
      <c r="DR62">
        <v>25.287299999999998</v>
      </c>
      <c r="DS62">
        <v>9.9609500000000004</v>
      </c>
      <c r="DT62">
        <v>23.5748</v>
      </c>
      <c r="DU62">
        <v>60.912199999999999</v>
      </c>
      <c r="DV62">
        <v>23</v>
      </c>
      <c r="DW62">
        <v>168.33</v>
      </c>
      <c r="DX62">
        <v>19</v>
      </c>
      <c r="DY62">
        <v>101.06399999999999</v>
      </c>
      <c r="DZ62">
        <v>105.039</v>
      </c>
    </row>
    <row r="63" spans="1:130" x14ac:dyDescent="0.25">
      <c r="A63">
        <v>47</v>
      </c>
      <c r="B63">
        <v>1560447768</v>
      </c>
      <c r="C63">
        <v>92</v>
      </c>
      <c r="D63" t="s">
        <v>336</v>
      </c>
      <c r="E63" t="s">
        <v>337</v>
      </c>
      <c r="G63">
        <v>1560447757.6612899</v>
      </c>
      <c r="H63">
        <f t="shared" si="0"/>
        <v>1.4377912723883461E-3</v>
      </c>
      <c r="I63">
        <f t="shared" si="1"/>
        <v>16.721346864393837</v>
      </c>
      <c r="J63">
        <f t="shared" si="2"/>
        <v>114.44698064516101</v>
      </c>
      <c r="K63">
        <f t="shared" si="3"/>
        <v>-53.43696562929356</v>
      </c>
      <c r="L63">
        <f t="shared" si="4"/>
        <v>-5.3177933099805381</v>
      </c>
      <c r="M63">
        <f t="shared" si="5"/>
        <v>11.38922056773146</v>
      </c>
      <c r="N63">
        <f t="shared" si="6"/>
        <v>0.16350726935129978</v>
      </c>
      <c r="O63">
        <f t="shared" si="7"/>
        <v>3</v>
      </c>
      <c r="P63">
        <f t="shared" si="8"/>
        <v>0.15916970212498058</v>
      </c>
      <c r="Q63">
        <f t="shared" si="9"/>
        <v>9.9861881198249514E-2</v>
      </c>
      <c r="R63">
        <f t="shared" si="10"/>
        <v>215.02196998141213</v>
      </c>
      <c r="S63">
        <f t="shared" si="11"/>
        <v>24.35159321089661</v>
      </c>
      <c r="T63">
        <f t="shared" si="12"/>
        <v>23.999643548387098</v>
      </c>
      <c r="U63">
        <f t="shared" si="13"/>
        <v>2.9949103519862557</v>
      </c>
      <c r="V63">
        <f t="shared" si="14"/>
        <v>73.025875373630157</v>
      </c>
      <c r="W63">
        <f t="shared" si="15"/>
        <v>2.1190794645628279</v>
      </c>
      <c r="X63">
        <f t="shared" si="16"/>
        <v>2.9018200106753302</v>
      </c>
      <c r="Y63">
        <f t="shared" si="17"/>
        <v>0.87583088742342774</v>
      </c>
      <c r="Z63">
        <f t="shared" si="18"/>
        <v>-63.406595112326066</v>
      </c>
      <c r="AA63">
        <f t="shared" si="19"/>
        <v>-84.849053380639759</v>
      </c>
      <c r="AB63">
        <f t="shared" si="20"/>
        <v>-5.9068218876916712</v>
      </c>
      <c r="AC63">
        <f t="shared" si="21"/>
        <v>60.859499600754617</v>
      </c>
      <c r="AD63">
        <v>0</v>
      </c>
      <c r="AE63">
        <v>0</v>
      </c>
      <c r="AF63">
        <v>3</v>
      </c>
      <c r="AG63">
        <v>12</v>
      </c>
      <c r="AH63">
        <v>2</v>
      </c>
      <c r="AI63">
        <f t="shared" si="22"/>
        <v>1</v>
      </c>
      <c r="AJ63">
        <f t="shared" si="23"/>
        <v>0</v>
      </c>
      <c r="AK63">
        <f t="shared" si="24"/>
        <v>67854.560937240822</v>
      </c>
      <c r="AL63">
        <f t="shared" si="25"/>
        <v>1200.0006451612901</v>
      </c>
      <c r="AM63">
        <f t="shared" si="26"/>
        <v>963.35886522491705</v>
      </c>
      <c r="AN63">
        <f t="shared" si="27"/>
        <v>0.80279862274193492</v>
      </c>
      <c r="AO63">
        <f t="shared" si="28"/>
        <v>0.223200281580645</v>
      </c>
      <c r="AP63">
        <v>10</v>
      </c>
      <c r="AQ63">
        <v>1</v>
      </c>
      <c r="AR63" t="s">
        <v>237</v>
      </c>
      <c r="AS63">
        <v>1560447757.6612899</v>
      </c>
      <c r="AT63">
        <v>114.44698064516101</v>
      </c>
      <c r="AU63">
        <v>142.58490322580599</v>
      </c>
      <c r="AV63">
        <v>21.2940161290323</v>
      </c>
      <c r="AW63">
        <v>18.9491612903226</v>
      </c>
      <c r="AX63">
        <v>600.11174193548402</v>
      </c>
      <c r="AY63">
        <v>99.414858064516096</v>
      </c>
      <c r="AZ63">
        <v>0.100397851612903</v>
      </c>
      <c r="BA63">
        <v>23.475029032258099</v>
      </c>
      <c r="BB63">
        <v>24.061916129032301</v>
      </c>
      <c r="BC63">
        <v>23.937370967741899</v>
      </c>
      <c r="BD63">
        <v>0</v>
      </c>
      <c r="BE63">
        <v>0</v>
      </c>
      <c r="BF63">
        <v>12999.629032258101</v>
      </c>
      <c r="BG63">
        <v>1042.42935483871</v>
      </c>
      <c r="BH63">
        <v>7.6499761290322601</v>
      </c>
      <c r="BI63">
        <v>1200.0006451612901</v>
      </c>
      <c r="BJ63">
        <v>0.32998583870967702</v>
      </c>
      <c r="BK63">
        <v>0.32999761290322599</v>
      </c>
      <c r="BL63">
        <v>0.32999796774193502</v>
      </c>
      <c r="BM63">
        <v>1.00186096774194E-2</v>
      </c>
      <c r="BN63">
        <v>25</v>
      </c>
      <c r="BO63">
        <v>17743.1161290323</v>
      </c>
      <c r="BP63">
        <v>1560439127</v>
      </c>
      <c r="BQ63" t="s">
        <v>238</v>
      </c>
      <c r="BR63">
        <v>2</v>
      </c>
      <c r="BS63">
        <v>-0.51400000000000001</v>
      </c>
      <c r="BT63">
        <v>2.4E-2</v>
      </c>
      <c r="BU63">
        <v>400</v>
      </c>
      <c r="BV63">
        <v>19</v>
      </c>
      <c r="BW63">
        <v>0.04</v>
      </c>
      <c r="BX63">
        <v>0.04</v>
      </c>
      <c r="BY63">
        <v>16.652780836142899</v>
      </c>
      <c r="BZ63">
        <v>3.8954577759181199</v>
      </c>
      <c r="CA63">
        <v>0.385738396956393</v>
      </c>
      <c r="CB63">
        <v>0</v>
      </c>
      <c r="CC63">
        <v>-28.070658536585398</v>
      </c>
      <c r="CD63">
        <v>-6.6347916376333602</v>
      </c>
      <c r="CE63">
        <v>0.65578141360298303</v>
      </c>
      <c r="CF63">
        <v>0</v>
      </c>
      <c r="CG63">
        <v>2.3458919512195102</v>
      </c>
      <c r="CH63">
        <v>-0.17125735191638</v>
      </c>
      <c r="CI63">
        <v>1.9250439617344701E-2</v>
      </c>
      <c r="CJ63">
        <v>1</v>
      </c>
      <c r="CK63">
        <v>1</v>
      </c>
      <c r="CL63">
        <v>3</v>
      </c>
      <c r="CM63" t="s">
        <v>257</v>
      </c>
      <c r="CN63">
        <v>1.8608</v>
      </c>
      <c r="CO63">
        <v>1.8577600000000001</v>
      </c>
      <c r="CP63">
        <v>1.8605</v>
      </c>
      <c r="CQ63">
        <v>1.8533299999999999</v>
      </c>
      <c r="CR63">
        <v>1.8518600000000001</v>
      </c>
      <c r="CS63">
        <v>1.8527199999999999</v>
      </c>
      <c r="CT63">
        <v>1.8563799999999999</v>
      </c>
      <c r="CU63">
        <v>1.8626799999999999</v>
      </c>
      <c r="CV63" t="s">
        <v>240</v>
      </c>
      <c r="CW63" t="s">
        <v>19</v>
      </c>
      <c r="CX63" t="s">
        <v>19</v>
      </c>
      <c r="CY63" t="s">
        <v>19</v>
      </c>
      <c r="CZ63" t="s">
        <v>241</v>
      </c>
      <c r="DA63" t="s">
        <v>242</v>
      </c>
      <c r="DB63" t="s">
        <v>243</v>
      </c>
      <c r="DC63" t="s">
        <v>243</v>
      </c>
      <c r="DD63" t="s">
        <v>243</v>
      </c>
      <c r="DE63" t="s">
        <v>243</v>
      </c>
      <c r="DF63">
        <v>0</v>
      </c>
      <c r="DG63">
        <v>100</v>
      </c>
      <c r="DH63">
        <v>100</v>
      </c>
      <c r="DI63">
        <v>-0.51400000000000001</v>
      </c>
      <c r="DJ63">
        <v>2.4E-2</v>
      </c>
      <c r="DK63">
        <v>3</v>
      </c>
      <c r="DL63">
        <v>612.00900000000001</v>
      </c>
      <c r="DM63">
        <v>284.495</v>
      </c>
      <c r="DN63">
        <v>22.998999999999999</v>
      </c>
      <c r="DO63">
        <v>25.171500000000002</v>
      </c>
      <c r="DP63">
        <v>29.9998</v>
      </c>
      <c r="DQ63">
        <v>25.2742</v>
      </c>
      <c r="DR63">
        <v>25.286300000000001</v>
      </c>
      <c r="DS63">
        <v>10.106199999999999</v>
      </c>
      <c r="DT63">
        <v>23.5748</v>
      </c>
      <c r="DU63">
        <v>60.912199999999999</v>
      </c>
      <c r="DV63">
        <v>23</v>
      </c>
      <c r="DW63">
        <v>173.33</v>
      </c>
      <c r="DX63">
        <v>19</v>
      </c>
      <c r="DY63">
        <v>101.06399999999999</v>
      </c>
      <c r="DZ63">
        <v>105.039</v>
      </c>
    </row>
    <row r="64" spans="1:130" x14ac:dyDescent="0.25">
      <c r="A64">
        <v>48</v>
      </c>
      <c r="B64">
        <v>1560447770</v>
      </c>
      <c r="C64">
        <v>94</v>
      </c>
      <c r="D64" t="s">
        <v>338</v>
      </c>
      <c r="E64" t="s">
        <v>339</v>
      </c>
      <c r="G64">
        <v>1560447759.6612899</v>
      </c>
      <c r="H64">
        <f t="shared" si="0"/>
        <v>1.4359186870374495E-3</v>
      </c>
      <c r="I64">
        <f t="shared" si="1"/>
        <v>16.843366419913306</v>
      </c>
      <c r="J64">
        <f t="shared" si="2"/>
        <v>117.567806451613</v>
      </c>
      <c r="K64">
        <f t="shared" si="3"/>
        <v>-51.729300546449686</v>
      </c>
      <c r="L64">
        <f t="shared" si="4"/>
        <v>-5.1477946595211446</v>
      </c>
      <c r="M64">
        <f t="shared" si="5"/>
        <v>11.699654157120948</v>
      </c>
      <c r="N64">
        <f t="shared" si="6"/>
        <v>0.16335197045484712</v>
      </c>
      <c r="O64">
        <f t="shared" si="7"/>
        <v>3</v>
      </c>
      <c r="P64">
        <f t="shared" si="8"/>
        <v>0.15902252985508986</v>
      </c>
      <c r="Q64">
        <f t="shared" si="9"/>
        <v>9.9769193283288149E-2</v>
      </c>
      <c r="R64">
        <f t="shared" si="10"/>
        <v>215.02189875217314</v>
      </c>
      <c r="S64">
        <f t="shared" si="11"/>
        <v>24.350564657520287</v>
      </c>
      <c r="T64">
        <f t="shared" si="12"/>
        <v>23.99777096774195</v>
      </c>
      <c r="U64">
        <f t="shared" si="13"/>
        <v>2.9945734827013761</v>
      </c>
      <c r="V64">
        <f t="shared" si="14"/>
        <v>73.032622668474218</v>
      </c>
      <c r="W64">
        <f t="shared" si="15"/>
        <v>2.1190827259305571</v>
      </c>
      <c r="X64">
        <f t="shared" si="16"/>
        <v>2.9015563846720451</v>
      </c>
      <c r="Y64">
        <f t="shared" si="17"/>
        <v>0.875490756770819</v>
      </c>
      <c r="Z64">
        <f t="shared" si="18"/>
        <v>-63.324014098351526</v>
      </c>
      <c r="AA64">
        <f t="shared" si="19"/>
        <v>-84.789837135480155</v>
      </c>
      <c r="AB64">
        <f t="shared" si="20"/>
        <v>-5.9025986809939059</v>
      </c>
      <c r="AC64">
        <f t="shared" si="21"/>
        <v>61.005448837347529</v>
      </c>
      <c r="AD64">
        <v>0</v>
      </c>
      <c r="AE64">
        <v>0</v>
      </c>
      <c r="AF64">
        <v>3</v>
      </c>
      <c r="AG64">
        <v>12</v>
      </c>
      <c r="AH64">
        <v>2</v>
      </c>
      <c r="AI64">
        <f t="shared" si="22"/>
        <v>1</v>
      </c>
      <c r="AJ64">
        <f t="shared" si="23"/>
        <v>0</v>
      </c>
      <c r="AK64">
        <f t="shared" si="24"/>
        <v>67857.341309033232</v>
      </c>
      <c r="AL64">
        <f t="shared" si="25"/>
        <v>1200.0003225806399</v>
      </c>
      <c r="AM64">
        <f t="shared" si="26"/>
        <v>963.35859232212817</v>
      </c>
      <c r="AN64">
        <f t="shared" si="27"/>
        <v>0.80279861112903206</v>
      </c>
      <c r="AO64">
        <f t="shared" si="28"/>
        <v>0.22320027087096769</v>
      </c>
      <c r="AP64">
        <v>10</v>
      </c>
      <c r="AQ64">
        <v>1</v>
      </c>
      <c r="AR64" t="s">
        <v>237</v>
      </c>
      <c r="AS64">
        <v>1560447759.6612899</v>
      </c>
      <c r="AT64">
        <v>117.567806451613</v>
      </c>
      <c r="AU64">
        <v>145.915774193548</v>
      </c>
      <c r="AV64">
        <v>21.294296774193501</v>
      </c>
      <c r="AW64">
        <v>18.952529032258099</v>
      </c>
      <c r="AX64">
        <v>600.12006451612899</v>
      </c>
      <c r="AY64">
        <v>99.413690322580607</v>
      </c>
      <c r="AZ64">
        <v>0.100407203225806</v>
      </c>
      <c r="BA64">
        <v>23.473522580645199</v>
      </c>
      <c r="BB64">
        <v>24.060325806451601</v>
      </c>
      <c r="BC64">
        <v>23.935216129032298</v>
      </c>
      <c r="BD64">
        <v>0</v>
      </c>
      <c r="BE64">
        <v>0</v>
      </c>
      <c r="BF64">
        <v>13000.319354838701</v>
      </c>
      <c r="BG64">
        <v>1042.43483870968</v>
      </c>
      <c r="BH64">
        <v>7.6653412903225799</v>
      </c>
      <c r="BI64">
        <v>1200.0003225806399</v>
      </c>
      <c r="BJ64">
        <v>0.32998593548387101</v>
      </c>
      <c r="BK64">
        <v>0.32999761290322599</v>
      </c>
      <c r="BL64">
        <v>0.32999783870967703</v>
      </c>
      <c r="BM64">
        <v>1.0018635483871E-2</v>
      </c>
      <c r="BN64">
        <v>25</v>
      </c>
      <c r="BO64">
        <v>17743.1161290323</v>
      </c>
      <c r="BP64">
        <v>1560439127</v>
      </c>
      <c r="BQ64" t="s">
        <v>238</v>
      </c>
      <c r="BR64">
        <v>2</v>
      </c>
      <c r="BS64">
        <v>-0.51400000000000001</v>
      </c>
      <c r="BT64">
        <v>2.4E-2</v>
      </c>
      <c r="BU64">
        <v>400</v>
      </c>
      <c r="BV64">
        <v>19</v>
      </c>
      <c r="BW64">
        <v>0.04</v>
      </c>
      <c r="BX64">
        <v>0.04</v>
      </c>
      <c r="BY64">
        <v>16.7732562046113</v>
      </c>
      <c r="BZ64">
        <v>3.7856554022361801</v>
      </c>
      <c r="CA64">
        <v>0.375285630981956</v>
      </c>
      <c r="CB64">
        <v>0</v>
      </c>
      <c r="CC64">
        <v>-28.277463414634099</v>
      </c>
      <c r="CD64">
        <v>-6.5156550522640702</v>
      </c>
      <c r="CE64">
        <v>0.64477443200991302</v>
      </c>
      <c r="CF64">
        <v>0</v>
      </c>
      <c r="CG64">
        <v>2.3427814634146298</v>
      </c>
      <c r="CH64">
        <v>-0.16586843205575699</v>
      </c>
      <c r="CI64">
        <v>1.8993965480849102E-2</v>
      </c>
      <c r="CJ64">
        <v>1</v>
      </c>
      <c r="CK64">
        <v>1</v>
      </c>
      <c r="CL64">
        <v>3</v>
      </c>
      <c r="CM64" t="s">
        <v>257</v>
      </c>
      <c r="CN64">
        <v>1.8608100000000001</v>
      </c>
      <c r="CO64">
        <v>1.85775</v>
      </c>
      <c r="CP64">
        <v>1.8605</v>
      </c>
      <c r="CQ64">
        <v>1.8533299999999999</v>
      </c>
      <c r="CR64">
        <v>1.85185</v>
      </c>
      <c r="CS64">
        <v>1.8527199999999999</v>
      </c>
      <c r="CT64">
        <v>1.85639</v>
      </c>
      <c r="CU64">
        <v>1.86269</v>
      </c>
      <c r="CV64" t="s">
        <v>240</v>
      </c>
      <c r="CW64" t="s">
        <v>19</v>
      </c>
      <c r="CX64" t="s">
        <v>19</v>
      </c>
      <c r="CY64" t="s">
        <v>19</v>
      </c>
      <c r="CZ64" t="s">
        <v>241</v>
      </c>
      <c r="DA64" t="s">
        <v>242</v>
      </c>
      <c r="DB64" t="s">
        <v>243</v>
      </c>
      <c r="DC64" t="s">
        <v>243</v>
      </c>
      <c r="DD64" t="s">
        <v>243</v>
      </c>
      <c r="DE64" t="s">
        <v>243</v>
      </c>
      <c r="DF64">
        <v>0</v>
      </c>
      <c r="DG64">
        <v>100</v>
      </c>
      <c r="DH64">
        <v>100</v>
      </c>
      <c r="DI64">
        <v>-0.51400000000000001</v>
      </c>
      <c r="DJ64">
        <v>2.4E-2</v>
      </c>
      <c r="DK64">
        <v>3</v>
      </c>
      <c r="DL64">
        <v>612.255</v>
      </c>
      <c r="DM64">
        <v>284.50599999999997</v>
      </c>
      <c r="DN64">
        <v>22.998899999999999</v>
      </c>
      <c r="DO64">
        <v>25.169899999999998</v>
      </c>
      <c r="DP64">
        <v>29.9999</v>
      </c>
      <c r="DQ64">
        <v>25.273499999999999</v>
      </c>
      <c r="DR64">
        <v>25.286300000000001</v>
      </c>
      <c r="DS64">
        <v>10.215299999999999</v>
      </c>
      <c r="DT64">
        <v>23.5748</v>
      </c>
      <c r="DU64">
        <v>60.912199999999999</v>
      </c>
      <c r="DV64">
        <v>23</v>
      </c>
      <c r="DW64">
        <v>173.33</v>
      </c>
      <c r="DX64">
        <v>19</v>
      </c>
      <c r="DY64">
        <v>101.065</v>
      </c>
      <c r="DZ64">
        <v>105.04</v>
      </c>
    </row>
    <row r="65" spans="1:130" x14ac:dyDescent="0.25">
      <c r="A65">
        <v>49</v>
      </c>
      <c r="B65">
        <v>1560447772</v>
      </c>
      <c r="C65">
        <v>96</v>
      </c>
      <c r="D65" t="s">
        <v>340</v>
      </c>
      <c r="E65" t="s">
        <v>341</v>
      </c>
      <c r="G65">
        <v>1560447761.6612899</v>
      </c>
      <c r="H65">
        <f t="shared" si="0"/>
        <v>1.4339455730298296E-3</v>
      </c>
      <c r="I65">
        <f t="shared" si="1"/>
        <v>16.969448435425718</v>
      </c>
      <c r="J65">
        <f t="shared" si="2"/>
        <v>120.687129032258</v>
      </c>
      <c r="K65">
        <f t="shared" si="3"/>
        <v>-50.124341536571187</v>
      </c>
      <c r="L65">
        <f t="shared" si="4"/>
        <v>-4.9880227800383592</v>
      </c>
      <c r="M65">
        <f t="shared" si="5"/>
        <v>12.009936298736495</v>
      </c>
      <c r="N65">
        <f t="shared" si="6"/>
        <v>0.16313929515000322</v>
      </c>
      <c r="O65">
        <f t="shared" si="7"/>
        <v>3</v>
      </c>
      <c r="P65">
        <f t="shared" si="8"/>
        <v>0.15882097158996564</v>
      </c>
      <c r="Q65">
        <f t="shared" si="9"/>
        <v>9.9642254569446295E-2</v>
      </c>
      <c r="R65">
        <f t="shared" si="10"/>
        <v>215.02195733400751</v>
      </c>
      <c r="S65">
        <f t="shared" si="11"/>
        <v>24.349743027855997</v>
      </c>
      <c r="T65">
        <f t="shared" si="12"/>
        <v>23.997346774193552</v>
      </c>
      <c r="U65">
        <f t="shared" si="13"/>
        <v>2.9944971766908424</v>
      </c>
      <c r="V65">
        <f t="shared" si="14"/>
        <v>73.039393137965618</v>
      </c>
      <c r="W65">
        <f t="shared" si="15"/>
        <v>2.1191097263523075</v>
      </c>
      <c r="X65">
        <f t="shared" si="16"/>
        <v>2.9013243885384941</v>
      </c>
      <c r="Y65">
        <f t="shared" si="17"/>
        <v>0.87538745033853482</v>
      </c>
      <c r="Z65">
        <f t="shared" si="18"/>
        <v>-63.236999770615483</v>
      </c>
      <c r="AA65">
        <f t="shared" si="19"/>
        <v>-84.935660400008629</v>
      </c>
      <c r="AB65">
        <f t="shared" si="20"/>
        <v>-5.9126977990864198</v>
      </c>
      <c r="AC65">
        <f t="shared" si="21"/>
        <v>60.936599364296967</v>
      </c>
      <c r="AD65">
        <v>0</v>
      </c>
      <c r="AE65">
        <v>0</v>
      </c>
      <c r="AF65">
        <v>3</v>
      </c>
      <c r="AG65">
        <v>12</v>
      </c>
      <c r="AH65">
        <v>2</v>
      </c>
      <c r="AI65">
        <f t="shared" si="22"/>
        <v>1</v>
      </c>
      <c r="AJ65">
        <f t="shared" si="23"/>
        <v>0</v>
      </c>
      <c r="AK65">
        <f t="shared" si="24"/>
        <v>67857.31590813573</v>
      </c>
      <c r="AL65">
        <f t="shared" si="25"/>
        <v>1200.0006451612901</v>
      </c>
      <c r="AM65">
        <f t="shared" si="26"/>
        <v>963.35887664427855</v>
      </c>
      <c r="AN65">
        <f t="shared" si="27"/>
        <v>0.80279863225806436</v>
      </c>
      <c r="AO65">
        <f t="shared" si="28"/>
        <v>0.22320026580645153</v>
      </c>
      <c r="AP65">
        <v>10</v>
      </c>
      <c r="AQ65">
        <v>1</v>
      </c>
      <c r="AR65" t="s">
        <v>237</v>
      </c>
      <c r="AS65">
        <v>1560447761.6612899</v>
      </c>
      <c r="AT65">
        <v>120.687129032258</v>
      </c>
      <c r="AU65">
        <v>149.252806451613</v>
      </c>
      <c r="AV65">
        <v>21.294806451612899</v>
      </c>
      <c r="AW65">
        <v>18.956212903225801</v>
      </c>
      <c r="AX65">
        <v>600.10854838709702</v>
      </c>
      <c r="AY65">
        <v>99.412677419354793</v>
      </c>
      <c r="AZ65">
        <v>0.10030623548387101</v>
      </c>
      <c r="BA65">
        <v>23.472196774193499</v>
      </c>
      <c r="BB65">
        <v>24.060429032258099</v>
      </c>
      <c r="BC65">
        <v>23.934264516129002</v>
      </c>
      <c r="BD65">
        <v>0</v>
      </c>
      <c r="BE65">
        <v>0</v>
      </c>
      <c r="BF65">
        <v>13000.396774193499</v>
      </c>
      <c r="BG65">
        <v>1042.44032258065</v>
      </c>
      <c r="BH65">
        <v>7.6971906451612897</v>
      </c>
      <c r="BI65">
        <v>1200.0006451612901</v>
      </c>
      <c r="BJ65">
        <v>0.32998609677419399</v>
      </c>
      <c r="BK65">
        <v>0.32999764516128999</v>
      </c>
      <c r="BL65">
        <v>0.32999764516128999</v>
      </c>
      <c r="BM65">
        <v>1.0018677419354799E-2</v>
      </c>
      <c r="BN65">
        <v>25</v>
      </c>
      <c r="BO65">
        <v>17743.125806451601</v>
      </c>
      <c r="BP65">
        <v>1560439127</v>
      </c>
      <c r="BQ65" t="s">
        <v>238</v>
      </c>
      <c r="BR65">
        <v>2</v>
      </c>
      <c r="BS65">
        <v>-0.51400000000000001</v>
      </c>
      <c r="BT65">
        <v>2.4E-2</v>
      </c>
      <c r="BU65">
        <v>400</v>
      </c>
      <c r="BV65">
        <v>19</v>
      </c>
      <c r="BW65">
        <v>0.04</v>
      </c>
      <c r="BX65">
        <v>0.04</v>
      </c>
      <c r="BY65">
        <v>16.896517515919399</v>
      </c>
      <c r="BZ65">
        <v>3.7161656696646799</v>
      </c>
      <c r="CA65">
        <v>0.36828372102263501</v>
      </c>
      <c r="CB65">
        <v>0</v>
      </c>
      <c r="CC65">
        <v>-28.491912195122001</v>
      </c>
      <c r="CD65">
        <v>-6.3999282229997698</v>
      </c>
      <c r="CE65">
        <v>0.63349291954967502</v>
      </c>
      <c r="CF65">
        <v>0</v>
      </c>
      <c r="CG65">
        <v>2.3395807317073198</v>
      </c>
      <c r="CH65">
        <v>-0.14277052264811599</v>
      </c>
      <c r="CI65">
        <v>1.7820390265667702E-2</v>
      </c>
      <c r="CJ65">
        <v>1</v>
      </c>
      <c r="CK65">
        <v>1</v>
      </c>
      <c r="CL65">
        <v>3</v>
      </c>
      <c r="CM65" t="s">
        <v>257</v>
      </c>
      <c r="CN65">
        <v>1.8608100000000001</v>
      </c>
      <c r="CO65">
        <v>1.85775</v>
      </c>
      <c r="CP65">
        <v>1.8605</v>
      </c>
      <c r="CQ65">
        <v>1.8533299999999999</v>
      </c>
      <c r="CR65">
        <v>1.8518600000000001</v>
      </c>
      <c r="CS65">
        <v>1.8527199999999999</v>
      </c>
      <c r="CT65">
        <v>1.8563799999999999</v>
      </c>
      <c r="CU65">
        <v>1.86267</v>
      </c>
      <c r="CV65" t="s">
        <v>240</v>
      </c>
      <c r="CW65" t="s">
        <v>19</v>
      </c>
      <c r="CX65" t="s">
        <v>19</v>
      </c>
      <c r="CY65" t="s">
        <v>19</v>
      </c>
      <c r="CZ65" t="s">
        <v>241</v>
      </c>
      <c r="DA65" t="s">
        <v>242</v>
      </c>
      <c r="DB65" t="s">
        <v>243</v>
      </c>
      <c r="DC65" t="s">
        <v>243</v>
      </c>
      <c r="DD65" t="s">
        <v>243</v>
      </c>
      <c r="DE65" t="s">
        <v>243</v>
      </c>
      <c r="DF65">
        <v>0</v>
      </c>
      <c r="DG65">
        <v>100</v>
      </c>
      <c r="DH65">
        <v>100</v>
      </c>
      <c r="DI65">
        <v>-0.51400000000000001</v>
      </c>
      <c r="DJ65">
        <v>2.4E-2</v>
      </c>
      <c r="DK65">
        <v>3</v>
      </c>
      <c r="DL65">
        <v>611.89200000000005</v>
      </c>
      <c r="DM65">
        <v>284.68099999999998</v>
      </c>
      <c r="DN65">
        <v>22.998899999999999</v>
      </c>
      <c r="DO65">
        <v>25.168700000000001</v>
      </c>
      <c r="DP65">
        <v>29.9998</v>
      </c>
      <c r="DQ65">
        <v>25.272500000000001</v>
      </c>
      <c r="DR65">
        <v>25.285699999999999</v>
      </c>
      <c r="DS65">
        <v>10.3667</v>
      </c>
      <c r="DT65">
        <v>23.5748</v>
      </c>
      <c r="DU65">
        <v>60.912199999999999</v>
      </c>
      <c r="DV65">
        <v>23</v>
      </c>
      <c r="DW65">
        <v>178.33</v>
      </c>
      <c r="DX65">
        <v>19</v>
      </c>
      <c r="DY65">
        <v>101.066</v>
      </c>
      <c r="DZ65">
        <v>105.041</v>
      </c>
    </row>
    <row r="66" spans="1:130" x14ac:dyDescent="0.25">
      <c r="A66">
        <v>50</v>
      </c>
      <c r="B66">
        <v>1560447774</v>
      </c>
      <c r="C66">
        <v>98</v>
      </c>
      <c r="D66" t="s">
        <v>342</v>
      </c>
      <c r="E66" t="s">
        <v>343</v>
      </c>
      <c r="G66">
        <v>1560447763.6612899</v>
      </c>
      <c r="H66">
        <f t="shared" si="0"/>
        <v>1.4319617626050152E-3</v>
      </c>
      <c r="I66">
        <f t="shared" si="1"/>
        <v>17.101993277044478</v>
      </c>
      <c r="J66">
        <f t="shared" si="2"/>
        <v>123.80364516129001</v>
      </c>
      <c r="K66">
        <f t="shared" si="3"/>
        <v>-48.591177367144013</v>
      </c>
      <c r="L66">
        <f t="shared" si="4"/>
        <v>-4.8354016813664105</v>
      </c>
      <c r="M66">
        <f t="shared" si="5"/>
        <v>12.319939264879306</v>
      </c>
      <c r="N66">
        <f t="shared" si="6"/>
        <v>0.16292584290568055</v>
      </c>
      <c r="O66">
        <f t="shared" si="7"/>
        <v>3</v>
      </c>
      <c r="P66">
        <f t="shared" si="8"/>
        <v>0.15861866301042302</v>
      </c>
      <c r="Q66">
        <f t="shared" si="9"/>
        <v>9.9514844555097126E-2</v>
      </c>
      <c r="R66">
        <f t="shared" si="10"/>
        <v>215.02194886127577</v>
      </c>
      <c r="S66">
        <f t="shared" si="11"/>
        <v>24.349123623231158</v>
      </c>
      <c r="T66">
        <f t="shared" si="12"/>
        <v>23.997048387096751</v>
      </c>
      <c r="U66">
        <f t="shared" si="13"/>
        <v>2.9944435023787741</v>
      </c>
      <c r="V66">
        <f t="shared" si="14"/>
        <v>73.046143751045335</v>
      </c>
      <c r="W66">
        <f t="shared" si="15"/>
        <v>2.1191616925576828</v>
      </c>
      <c r="X66">
        <f t="shared" si="16"/>
        <v>2.9011274021256686</v>
      </c>
      <c r="Y66">
        <f t="shared" si="17"/>
        <v>0.87528180982109127</v>
      </c>
      <c r="Z66">
        <f t="shared" si="18"/>
        <v>-63.149513730881168</v>
      </c>
      <c r="AA66">
        <f t="shared" si="19"/>
        <v>-85.069483896776404</v>
      </c>
      <c r="AB66">
        <f t="shared" si="20"/>
        <v>-5.9219711473330845</v>
      </c>
      <c r="AC66">
        <f t="shared" si="21"/>
        <v>60.88098008628512</v>
      </c>
      <c r="AD66">
        <v>0</v>
      </c>
      <c r="AE66">
        <v>0</v>
      </c>
      <c r="AF66">
        <v>3</v>
      </c>
      <c r="AG66">
        <v>12</v>
      </c>
      <c r="AH66">
        <v>2</v>
      </c>
      <c r="AI66">
        <f t="shared" si="22"/>
        <v>1</v>
      </c>
      <c r="AJ66">
        <f t="shared" si="23"/>
        <v>0</v>
      </c>
      <c r="AK66">
        <f t="shared" si="24"/>
        <v>67852.964179263043</v>
      </c>
      <c r="AL66">
        <f t="shared" si="25"/>
        <v>1200.00096774194</v>
      </c>
      <c r="AM66">
        <f t="shared" si="26"/>
        <v>963.35915612772862</v>
      </c>
      <c r="AN66">
        <f t="shared" si="27"/>
        <v>0.80279864935483858</v>
      </c>
      <c r="AO66">
        <f t="shared" si="28"/>
        <v>0.22320019225806448</v>
      </c>
      <c r="AP66">
        <v>10</v>
      </c>
      <c r="AQ66">
        <v>1</v>
      </c>
      <c r="AR66" t="s">
        <v>237</v>
      </c>
      <c r="AS66">
        <v>1560447763.6612899</v>
      </c>
      <c r="AT66">
        <v>123.80364516129001</v>
      </c>
      <c r="AU66">
        <v>152.598322580645</v>
      </c>
      <c r="AV66">
        <v>21.295554838709698</v>
      </c>
      <c r="AW66">
        <v>18.9601096774194</v>
      </c>
      <c r="AX66">
        <v>600.08574193548395</v>
      </c>
      <c r="AY66">
        <v>99.411722580645204</v>
      </c>
      <c r="AZ66">
        <v>0.100204138709677</v>
      </c>
      <c r="BA66">
        <v>23.471070967741898</v>
      </c>
      <c r="BB66">
        <v>24.060758064516101</v>
      </c>
      <c r="BC66">
        <v>23.9333387096774</v>
      </c>
      <c r="BD66">
        <v>0</v>
      </c>
      <c r="BE66">
        <v>0</v>
      </c>
      <c r="BF66">
        <v>12999.5516129032</v>
      </c>
      <c r="BG66">
        <v>1042.44580645161</v>
      </c>
      <c r="BH66">
        <v>7.7478093548387097</v>
      </c>
      <c r="BI66">
        <v>1200.00096774194</v>
      </c>
      <c r="BJ66">
        <v>0.32998709677419402</v>
      </c>
      <c r="BK66">
        <v>0.32999732258064501</v>
      </c>
      <c r="BL66">
        <v>0.32999690322580599</v>
      </c>
      <c r="BM66">
        <v>1.00187419354839E-2</v>
      </c>
      <c r="BN66">
        <v>25</v>
      </c>
      <c r="BO66">
        <v>17743.138709677401</v>
      </c>
      <c r="BP66">
        <v>1560439127</v>
      </c>
      <c r="BQ66" t="s">
        <v>238</v>
      </c>
      <c r="BR66">
        <v>2</v>
      </c>
      <c r="BS66">
        <v>-0.51400000000000001</v>
      </c>
      <c r="BT66">
        <v>2.4E-2</v>
      </c>
      <c r="BU66">
        <v>400</v>
      </c>
      <c r="BV66">
        <v>19</v>
      </c>
      <c r="BW66">
        <v>0.04</v>
      </c>
      <c r="BX66">
        <v>0.04</v>
      </c>
      <c r="BY66">
        <v>17.025899831404701</v>
      </c>
      <c r="BZ66">
        <v>3.7562532497777998</v>
      </c>
      <c r="CA66">
        <v>0.37217278050986602</v>
      </c>
      <c r="CB66">
        <v>0</v>
      </c>
      <c r="CC66">
        <v>-28.718729268292702</v>
      </c>
      <c r="CD66">
        <v>-6.4708808362381296</v>
      </c>
      <c r="CE66">
        <v>0.64083940465455203</v>
      </c>
      <c r="CF66">
        <v>0</v>
      </c>
      <c r="CG66">
        <v>2.3363736585365902</v>
      </c>
      <c r="CH66">
        <v>-0.105480836236926</v>
      </c>
      <c r="CI66">
        <v>1.5742470094108198E-2</v>
      </c>
      <c r="CJ66">
        <v>1</v>
      </c>
      <c r="CK66">
        <v>1</v>
      </c>
      <c r="CL66">
        <v>3</v>
      </c>
      <c r="CM66" t="s">
        <v>257</v>
      </c>
      <c r="CN66">
        <v>1.8608100000000001</v>
      </c>
      <c r="CO66">
        <v>1.8577600000000001</v>
      </c>
      <c r="CP66">
        <v>1.8605</v>
      </c>
      <c r="CQ66">
        <v>1.8533299999999999</v>
      </c>
      <c r="CR66">
        <v>1.8518600000000001</v>
      </c>
      <c r="CS66">
        <v>1.8527199999999999</v>
      </c>
      <c r="CT66">
        <v>1.8563799999999999</v>
      </c>
      <c r="CU66">
        <v>1.86266</v>
      </c>
      <c r="CV66" t="s">
        <v>240</v>
      </c>
      <c r="CW66" t="s">
        <v>19</v>
      </c>
      <c r="CX66" t="s">
        <v>19</v>
      </c>
      <c r="CY66" t="s">
        <v>19</v>
      </c>
      <c r="CZ66" t="s">
        <v>241</v>
      </c>
      <c r="DA66" t="s">
        <v>242</v>
      </c>
      <c r="DB66" t="s">
        <v>243</v>
      </c>
      <c r="DC66" t="s">
        <v>243</v>
      </c>
      <c r="DD66" t="s">
        <v>243</v>
      </c>
      <c r="DE66" t="s">
        <v>243</v>
      </c>
      <c r="DF66">
        <v>0</v>
      </c>
      <c r="DG66">
        <v>100</v>
      </c>
      <c r="DH66">
        <v>100</v>
      </c>
      <c r="DI66">
        <v>-0.51400000000000001</v>
      </c>
      <c r="DJ66">
        <v>2.4E-2</v>
      </c>
      <c r="DK66">
        <v>3</v>
      </c>
      <c r="DL66">
        <v>612.31500000000005</v>
      </c>
      <c r="DM66">
        <v>284.58699999999999</v>
      </c>
      <c r="DN66">
        <v>22.998799999999999</v>
      </c>
      <c r="DO66">
        <v>25.167300000000001</v>
      </c>
      <c r="DP66">
        <v>29.9998</v>
      </c>
      <c r="DQ66">
        <v>25.271899999999999</v>
      </c>
      <c r="DR66">
        <v>25.284600000000001</v>
      </c>
      <c r="DS66">
        <v>10.5091</v>
      </c>
      <c r="DT66">
        <v>23.5748</v>
      </c>
      <c r="DU66">
        <v>60.912199999999999</v>
      </c>
      <c r="DV66">
        <v>23</v>
      </c>
      <c r="DW66">
        <v>183.33</v>
      </c>
      <c r="DX66">
        <v>19</v>
      </c>
      <c r="DY66">
        <v>101.065</v>
      </c>
      <c r="DZ66">
        <v>105.042</v>
      </c>
    </row>
    <row r="67" spans="1:130" x14ac:dyDescent="0.25">
      <c r="A67">
        <v>51</v>
      </c>
      <c r="B67">
        <v>1560447776</v>
      </c>
      <c r="C67">
        <v>100</v>
      </c>
      <c r="D67" t="s">
        <v>344</v>
      </c>
      <c r="E67" t="s">
        <v>345</v>
      </c>
      <c r="G67">
        <v>1560447765.6612899</v>
      </c>
      <c r="H67">
        <f t="shared" si="0"/>
        <v>1.4300515002182508E-3</v>
      </c>
      <c r="I67">
        <f t="shared" si="1"/>
        <v>17.236063339818752</v>
      </c>
      <c r="J67">
        <f t="shared" si="2"/>
        <v>126.92303225806501</v>
      </c>
      <c r="K67">
        <f t="shared" si="3"/>
        <v>-47.040053383386855</v>
      </c>
      <c r="L67">
        <f t="shared" si="4"/>
        <v>-4.6809871748446614</v>
      </c>
      <c r="M67">
        <f t="shared" si="5"/>
        <v>12.630195832265462</v>
      </c>
      <c r="N67">
        <f t="shared" si="6"/>
        <v>0.16274549934812532</v>
      </c>
      <c r="O67">
        <f t="shared" si="7"/>
        <v>3</v>
      </c>
      <c r="P67">
        <f t="shared" si="8"/>
        <v>0.15844772369588198</v>
      </c>
      <c r="Q67">
        <f t="shared" si="9"/>
        <v>9.9407191260977246E-2</v>
      </c>
      <c r="R67">
        <f t="shared" si="10"/>
        <v>215.02193037908552</v>
      </c>
      <c r="S67">
        <f t="shared" si="11"/>
        <v>24.34823071767569</v>
      </c>
      <c r="T67">
        <f t="shared" si="12"/>
        <v>23.996056451612901</v>
      </c>
      <c r="U67">
        <f t="shared" si="13"/>
        <v>2.9942650776037745</v>
      </c>
      <c r="V67">
        <f t="shared" si="14"/>
        <v>73.054191124838056</v>
      </c>
      <c r="W67">
        <f t="shared" si="15"/>
        <v>2.1192186870606387</v>
      </c>
      <c r="X67">
        <f t="shared" si="16"/>
        <v>2.9008858416339582</v>
      </c>
      <c r="Y67">
        <f t="shared" si="17"/>
        <v>0.87504639054313582</v>
      </c>
      <c r="Z67">
        <f t="shared" si="18"/>
        <v>-63.065271159624864</v>
      </c>
      <c r="AA67">
        <f t="shared" si="19"/>
        <v>-85.132352245168207</v>
      </c>
      <c r="AB67">
        <f t="shared" si="20"/>
        <v>-5.9262765529565993</v>
      </c>
      <c r="AC67">
        <f t="shared" si="21"/>
        <v>60.898030421335832</v>
      </c>
      <c r="AD67">
        <v>0</v>
      </c>
      <c r="AE67">
        <v>0</v>
      </c>
      <c r="AF67">
        <v>3</v>
      </c>
      <c r="AG67">
        <v>12</v>
      </c>
      <c r="AH67">
        <v>2</v>
      </c>
      <c r="AI67">
        <f t="shared" si="22"/>
        <v>1</v>
      </c>
      <c r="AJ67">
        <f t="shared" si="23"/>
        <v>0</v>
      </c>
      <c r="AK67">
        <f t="shared" si="24"/>
        <v>67849.592611451968</v>
      </c>
      <c r="AL67">
        <f t="shared" si="25"/>
        <v>1200.00096774194</v>
      </c>
      <c r="AM67">
        <f t="shared" si="26"/>
        <v>963.35917064386899</v>
      </c>
      <c r="AN67">
        <f t="shared" si="27"/>
        <v>0.80279866145161238</v>
      </c>
      <c r="AO67">
        <f t="shared" si="28"/>
        <v>0.22320016970967729</v>
      </c>
      <c r="AP67">
        <v>10</v>
      </c>
      <c r="AQ67">
        <v>1</v>
      </c>
      <c r="AR67" t="s">
        <v>237</v>
      </c>
      <c r="AS67">
        <v>1560447765.6612899</v>
      </c>
      <c r="AT67">
        <v>126.92303225806501</v>
      </c>
      <c r="AU67">
        <v>155.94806451612899</v>
      </c>
      <c r="AV67">
        <v>21.2963967741936</v>
      </c>
      <c r="AW67">
        <v>18.964077419354801</v>
      </c>
      <c r="AX67">
        <v>600.08787096774199</v>
      </c>
      <c r="AY67">
        <v>99.4104806451613</v>
      </c>
      <c r="AZ67">
        <v>0.100188203225806</v>
      </c>
      <c r="BA67">
        <v>23.4696903225806</v>
      </c>
      <c r="BB67">
        <v>24.060077419354801</v>
      </c>
      <c r="BC67">
        <v>23.932035483871001</v>
      </c>
      <c r="BD67">
        <v>0</v>
      </c>
      <c r="BE67">
        <v>0</v>
      </c>
      <c r="BF67">
        <v>12998.945161290299</v>
      </c>
      <c r="BG67">
        <v>1042.4496774193501</v>
      </c>
      <c r="BH67">
        <v>7.80299709677419</v>
      </c>
      <c r="BI67">
        <v>1200.00096774194</v>
      </c>
      <c r="BJ67">
        <v>0.32998745161290299</v>
      </c>
      <c r="BK67">
        <v>0.32999732258064501</v>
      </c>
      <c r="BL67">
        <v>0.32999651612903202</v>
      </c>
      <c r="BM67">
        <v>1.00188096774194E-2</v>
      </c>
      <c r="BN67">
        <v>25</v>
      </c>
      <c r="BO67">
        <v>17743.1483870968</v>
      </c>
      <c r="BP67">
        <v>1560439127</v>
      </c>
      <c r="BQ67" t="s">
        <v>238</v>
      </c>
      <c r="BR67">
        <v>2</v>
      </c>
      <c r="BS67">
        <v>-0.51400000000000001</v>
      </c>
      <c r="BT67">
        <v>2.4E-2</v>
      </c>
      <c r="BU67">
        <v>400</v>
      </c>
      <c r="BV67">
        <v>19</v>
      </c>
      <c r="BW67">
        <v>0.04</v>
      </c>
      <c r="BX67">
        <v>0.04</v>
      </c>
      <c r="BY67">
        <v>17.158981556115599</v>
      </c>
      <c r="BZ67">
        <v>3.8088913538534799</v>
      </c>
      <c r="CA67">
        <v>0.37736335576840102</v>
      </c>
      <c r="CB67">
        <v>0</v>
      </c>
      <c r="CC67">
        <v>-28.9478609756098</v>
      </c>
      <c r="CD67">
        <v>-6.6060689895475804</v>
      </c>
      <c r="CE67">
        <v>0.65478274105942302</v>
      </c>
      <c r="CF67">
        <v>0</v>
      </c>
      <c r="CG67">
        <v>2.3332112195121999</v>
      </c>
      <c r="CH67">
        <v>-5.3068013937278301E-2</v>
      </c>
      <c r="CI67">
        <v>1.2294860753657001E-2</v>
      </c>
      <c r="CJ67">
        <v>1</v>
      </c>
      <c r="CK67">
        <v>1</v>
      </c>
      <c r="CL67">
        <v>3</v>
      </c>
      <c r="CM67" t="s">
        <v>257</v>
      </c>
      <c r="CN67">
        <v>1.8608100000000001</v>
      </c>
      <c r="CO67">
        <v>1.8577600000000001</v>
      </c>
      <c r="CP67">
        <v>1.8605</v>
      </c>
      <c r="CQ67">
        <v>1.8533299999999999</v>
      </c>
      <c r="CR67">
        <v>1.8518399999999999</v>
      </c>
      <c r="CS67">
        <v>1.8527199999999999</v>
      </c>
      <c r="CT67">
        <v>1.8563799999999999</v>
      </c>
      <c r="CU67">
        <v>1.86267</v>
      </c>
      <c r="CV67" t="s">
        <v>240</v>
      </c>
      <c r="CW67" t="s">
        <v>19</v>
      </c>
      <c r="CX67" t="s">
        <v>19</v>
      </c>
      <c r="CY67" t="s">
        <v>19</v>
      </c>
      <c r="CZ67" t="s">
        <v>241</v>
      </c>
      <c r="DA67" t="s">
        <v>242</v>
      </c>
      <c r="DB67" t="s">
        <v>243</v>
      </c>
      <c r="DC67" t="s">
        <v>243</v>
      </c>
      <c r="DD67" t="s">
        <v>243</v>
      </c>
      <c r="DE67" t="s">
        <v>243</v>
      </c>
      <c r="DF67">
        <v>0</v>
      </c>
      <c r="DG67">
        <v>100</v>
      </c>
      <c r="DH67">
        <v>100</v>
      </c>
      <c r="DI67">
        <v>-0.51400000000000001</v>
      </c>
      <c r="DJ67">
        <v>2.4E-2</v>
      </c>
      <c r="DK67">
        <v>3</v>
      </c>
      <c r="DL67">
        <v>612.61599999999999</v>
      </c>
      <c r="DM67">
        <v>284.52800000000002</v>
      </c>
      <c r="DN67">
        <v>22.998799999999999</v>
      </c>
      <c r="DO67">
        <v>25.1662</v>
      </c>
      <c r="DP67">
        <v>29.999700000000001</v>
      </c>
      <c r="DQ67">
        <v>25.270900000000001</v>
      </c>
      <c r="DR67">
        <v>25.284199999999998</v>
      </c>
      <c r="DS67">
        <v>10.618</v>
      </c>
      <c r="DT67">
        <v>23.5748</v>
      </c>
      <c r="DU67">
        <v>60.912199999999999</v>
      </c>
      <c r="DV67">
        <v>23</v>
      </c>
      <c r="DW67">
        <v>183.33</v>
      </c>
      <c r="DX67">
        <v>19</v>
      </c>
      <c r="DY67">
        <v>101.066</v>
      </c>
      <c r="DZ67">
        <v>105.04300000000001</v>
      </c>
    </row>
    <row r="68" spans="1:130" x14ac:dyDescent="0.25">
      <c r="A68">
        <v>52</v>
      </c>
      <c r="B68">
        <v>1560447778</v>
      </c>
      <c r="C68">
        <v>102</v>
      </c>
      <c r="D68" t="s">
        <v>346</v>
      </c>
      <c r="E68" t="s">
        <v>347</v>
      </c>
      <c r="G68">
        <v>1560447767.6612899</v>
      </c>
      <c r="H68">
        <f t="shared" si="0"/>
        <v>1.4286911235329481E-3</v>
      </c>
      <c r="I68">
        <f t="shared" si="1"/>
        <v>17.36653608143056</v>
      </c>
      <c r="J68">
        <f t="shared" si="2"/>
        <v>130.04609677419401</v>
      </c>
      <c r="K68">
        <f t="shared" si="3"/>
        <v>-45.36488772119791</v>
      </c>
      <c r="L68">
        <f t="shared" si="4"/>
        <v>-4.5142247005216802</v>
      </c>
      <c r="M68">
        <f t="shared" si="5"/>
        <v>12.940785963638168</v>
      </c>
      <c r="N68">
        <f t="shared" si="6"/>
        <v>0.16264918307154666</v>
      </c>
      <c r="O68">
        <f t="shared" si="7"/>
        <v>3</v>
      </c>
      <c r="P68">
        <f t="shared" si="8"/>
        <v>0.15835642585497312</v>
      </c>
      <c r="Q68">
        <f t="shared" si="9"/>
        <v>9.9349694532615759E-2</v>
      </c>
      <c r="R68">
        <f t="shared" si="10"/>
        <v>215.02172586336823</v>
      </c>
      <c r="S68">
        <f t="shared" si="11"/>
        <v>24.346667808884362</v>
      </c>
      <c r="T68">
        <f t="shared" si="12"/>
        <v>23.994490322580599</v>
      </c>
      <c r="U68">
        <f t="shared" si="13"/>
        <v>2.9939833884686884</v>
      </c>
      <c r="V68">
        <f t="shared" si="14"/>
        <v>73.064631276498659</v>
      </c>
      <c r="W68">
        <f t="shared" si="15"/>
        <v>2.1192774408098272</v>
      </c>
      <c r="X68">
        <f t="shared" si="16"/>
        <v>2.9005517495733888</v>
      </c>
      <c r="Y68">
        <f t="shared" si="17"/>
        <v>0.87470594765886123</v>
      </c>
      <c r="Z68">
        <f t="shared" si="18"/>
        <v>-63.005278547803016</v>
      </c>
      <c r="AA68">
        <f t="shared" si="19"/>
        <v>-85.187916387087569</v>
      </c>
      <c r="AB68">
        <f t="shared" si="20"/>
        <v>-5.9300403240883499</v>
      </c>
      <c r="AC68">
        <f t="shared" si="21"/>
        <v>60.898490604389309</v>
      </c>
      <c r="AD68">
        <v>0</v>
      </c>
      <c r="AE68">
        <v>0</v>
      </c>
      <c r="AF68">
        <v>3</v>
      </c>
      <c r="AG68">
        <v>13</v>
      </c>
      <c r="AH68">
        <v>2</v>
      </c>
      <c r="AI68">
        <f t="shared" si="22"/>
        <v>1</v>
      </c>
      <c r="AJ68">
        <f t="shared" si="23"/>
        <v>0</v>
      </c>
      <c r="AK68">
        <f t="shared" si="24"/>
        <v>67848.21089603228</v>
      </c>
      <c r="AL68">
        <f t="shared" si="25"/>
        <v>1200.0003225806399</v>
      </c>
      <c r="AM68">
        <f t="shared" si="26"/>
        <v>963.35857277373509</v>
      </c>
      <c r="AN68">
        <f t="shared" si="27"/>
        <v>0.80279859483870886</v>
      </c>
      <c r="AO68">
        <f t="shared" si="28"/>
        <v>0.22320009593548359</v>
      </c>
      <c r="AP68">
        <v>10</v>
      </c>
      <c r="AQ68">
        <v>1</v>
      </c>
      <c r="AR68" t="s">
        <v>237</v>
      </c>
      <c r="AS68">
        <v>1560447767.6612899</v>
      </c>
      <c r="AT68">
        <v>130.04609677419401</v>
      </c>
      <c r="AU68">
        <v>159.295677419355</v>
      </c>
      <c r="AV68">
        <v>21.297296774193601</v>
      </c>
      <c r="AW68">
        <v>18.967199999999998</v>
      </c>
      <c r="AX68">
        <v>600.08832258064501</v>
      </c>
      <c r="AY68">
        <v>99.409077419354801</v>
      </c>
      <c r="AZ68">
        <v>0.10014496129032301</v>
      </c>
      <c r="BA68">
        <v>23.467780645161302</v>
      </c>
      <c r="BB68">
        <v>24.058590322580599</v>
      </c>
      <c r="BC68">
        <v>23.9303903225806</v>
      </c>
      <c r="BD68">
        <v>0</v>
      </c>
      <c r="BE68">
        <v>0</v>
      </c>
      <c r="BF68">
        <v>12998.7612903226</v>
      </c>
      <c r="BG68">
        <v>1042.4487096774201</v>
      </c>
      <c r="BH68">
        <v>7.8596187096774202</v>
      </c>
      <c r="BI68">
        <v>1200.0003225806399</v>
      </c>
      <c r="BJ68">
        <v>0.32998812903225799</v>
      </c>
      <c r="BK68">
        <v>0.32999709677419298</v>
      </c>
      <c r="BL68">
        <v>0.32999590322580602</v>
      </c>
      <c r="BM68">
        <v>1.00188838709677E-2</v>
      </c>
      <c r="BN68">
        <v>25</v>
      </c>
      <c r="BO68">
        <v>17743.1483870968</v>
      </c>
      <c r="BP68">
        <v>1560439127</v>
      </c>
      <c r="BQ68" t="s">
        <v>238</v>
      </c>
      <c r="BR68">
        <v>2</v>
      </c>
      <c r="BS68">
        <v>-0.51400000000000001</v>
      </c>
      <c r="BT68">
        <v>2.4E-2</v>
      </c>
      <c r="BU68">
        <v>400</v>
      </c>
      <c r="BV68">
        <v>19</v>
      </c>
      <c r="BW68">
        <v>0.04</v>
      </c>
      <c r="BX68">
        <v>0.04</v>
      </c>
      <c r="BY68">
        <v>17.2916919214301</v>
      </c>
      <c r="BZ68">
        <v>3.8415719685710998</v>
      </c>
      <c r="CA68">
        <v>0.38047042107620099</v>
      </c>
      <c r="CB68">
        <v>0</v>
      </c>
      <c r="CC68">
        <v>-29.174441463414599</v>
      </c>
      <c r="CD68">
        <v>-6.6235337979098601</v>
      </c>
      <c r="CE68">
        <v>0.65656932165190596</v>
      </c>
      <c r="CF68">
        <v>0</v>
      </c>
      <c r="CG68">
        <v>2.3305168292682898</v>
      </c>
      <c r="CH68">
        <v>8.3274564459906893E-3</v>
      </c>
      <c r="CI68">
        <v>7.3828913759049503E-3</v>
      </c>
      <c r="CJ68">
        <v>1</v>
      </c>
      <c r="CK68">
        <v>1</v>
      </c>
      <c r="CL68">
        <v>3</v>
      </c>
      <c r="CM68" t="s">
        <v>257</v>
      </c>
      <c r="CN68">
        <v>1.8608100000000001</v>
      </c>
      <c r="CO68">
        <v>1.8577600000000001</v>
      </c>
      <c r="CP68">
        <v>1.8605</v>
      </c>
      <c r="CQ68">
        <v>1.8533299999999999</v>
      </c>
      <c r="CR68">
        <v>1.85185</v>
      </c>
      <c r="CS68">
        <v>1.8527199999999999</v>
      </c>
      <c r="CT68">
        <v>1.8563799999999999</v>
      </c>
      <c r="CU68">
        <v>1.86267</v>
      </c>
      <c r="CV68" t="s">
        <v>240</v>
      </c>
      <c r="CW68" t="s">
        <v>19</v>
      </c>
      <c r="CX68" t="s">
        <v>19</v>
      </c>
      <c r="CY68" t="s">
        <v>19</v>
      </c>
      <c r="CZ68" t="s">
        <v>241</v>
      </c>
      <c r="DA68" t="s">
        <v>242</v>
      </c>
      <c r="DB68" t="s">
        <v>243</v>
      </c>
      <c r="DC68" t="s">
        <v>243</v>
      </c>
      <c r="DD68" t="s">
        <v>243</v>
      </c>
      <c r="DE68" t="s">
        <v>243</v>
      </c>
      <c r="DF68">
        <v>0</v>
      </c>
      <c r="DG68">
        <v>100</v>
      </c>
      <c r="DH68">
        <v>100</v>
      </c>
      <c r="DI68">
        <v>-0.51400000000000001</v>
      </c>
      <c r="DJ68">
        <v>2.4E-2</v>
      </c>
      <c r="DK68">
        <v>3</v>
      </c>
      <c r="DL68">
        <v>611.59100000000001</v>
      </c>
      <c r="DM68">
        <v>284.79199999999997</v>
      </c>
      <c r="DN68">
        <v>22.9986</v>
      </c>
      <c r="DO68">
        <v>25.165099999999999</v>
      </c>
      <c r="DP68">
        <v>29.9998</v>
      </c>
      <c r="DQ68">
        <v>25.27</v>
      </c>
      <c r="DR68">
        <v>25.2836</v>
      </c>
      <c r="DS68">
        <v>10.769500000000001</v>
      </c>
      <c r="DT68">
        <v>23.5748</v>
      </c>
      <c r="DU68">
        <v>60.912199999999999</v>
      </c>
      <c r="DV68">
        <v>23</v>
      </c>
      <c r="DW68">
        <v>188.33</v>
      </c>
      <c r="DX68">
        <v>19</v>
      </c>
      <c r="DY68">
        <v>101.065</v>
      </c>
      <c r="DZ68">
        <v>105.04300000000001</v>
      </c>
    </row>
    <row r="69" spans="1:130" x14ac:dyDescent="0.25">
      <c r="A69">
        <v>53</v>
      </c>
      <c r="B69">
        <v>1560447780</v>
      </c>
      <c r="C69">
        <v>104</v>
      </c>
      <c r="D69" t="s">
        <v>348</v>
      </c>
      <c r="E69" t="s">
        <v>349</v>
      </c>
      <c r="G69">
        <v>1560447769.6612899</v>
      </c>
      <c r="H69">
        <f t="shared" si="0"/>
        <v>1.4285730298606958E-3</v>
      </c>
      <c r="I69">
        <f t="shared" si="1"/>
        <v>17.496519140836345</v>
      </c>
      <c r="J69">
        <f t="shared" si="2"/>
        <v>133.16877419354799</v>
      </c>
      <c r="K69">
        <f t="shared" si="3"/>
        <v>-43.51229596802699</v>
      </c>
      <c r="L69">
        <f t="shared" si="4"/>
        <v>-4.329826054358481</v>
      </c>
      <c r="M69">
        <f t="shared" si="5"/>
        <v>13.251372176588697</v>
      </c>
      <c r="N69">
        <f t="shared" si="6"/>
        <v>0.16271886260234236</v>
      </c>
      <c r="O69">
        <f t="shared" si="7"/>
        <v>3</v>
      </c>
      <c r="P69">
        <f t="shared" si="8"/>
        <v>0.15842247510894644</v>
      </c>
      <c r="Q69">
        <f t="shared" si="9"/>
        <v>9.939129040903949E-2</v>
      </c>
      <c r="R69">
        <f t="shared" si="10"/>
        <v>215.02177556357469</v>
      </c>
      <c r="S69">
        <f t="shared" si="11"/>
        <v>24.344206097354039</v>
      </c>
      <c r="T69">
        <f t="shared" si="12"/>
        <v>23.992243548387101</v>
      </c>
      <c r="U69">
        <f t="shared" si="13"/>
        <v>2.9935793167128586</v>
      </c>
      <c r="V69">
        <f t="shared" si="14"/>
        <v>73.077045727084098</v>
      </c>
      <c r="W69">
        <f t="shared" si="15"/>
        <v>2.1193187752210436</v>
      </c>
      <c r="X69">
        <f t="shared" si="16"/>
        <v>2.9001155617810825</v>
      </c>
      <c r="Y69">
        <f t="shared" si="17"/>
        <v>0.87426054149181498</v>
      </c>
      <c r="Z69">
        <f t="shared" si="18"/>
        <v>-63.000070616856682</v>
      </c>
      <c r="AA69">
        <f t="shared" si="19"/>
        <v>-85.227828658064027</v>
      </c>
      <c r="AB69">
        <f t="shared" si="20"/>
        <v>-5.9326765076996715</v>
      </c>
      <c r="AC69">
        <f t="shared" si="21"/>
        <v>60.861199780954308</v>
      </c>
      <c r="AD69">
        <v>0</v>
      </c>
      <c r="AE69">
        <v>0</v>
      </c>
      <c r="AF69">
        <v>3</v>
      </c>
      <c r="AG69">
        <v>13</v>
      </c>
      <c r="AH69">
        <v>2</v>
      </c>
      <c r="AI69">
        <f t="shared" si="22"/>
        <v>1</v>
      </c>
      <c r="AJ69">
        <f t="shared" si="23"/>
        <v>0</v>
      </c>
      <c r="AK69">
        <f t="shared" si="24"/>
        <v>67853.987068087707</v>
      </c>
      <c r="AL69">
        <f t="shared" si="25"/>
        <v>1200.00129032258</v>
      </c>
      <c r="AM69">
        <f t="shared" si="26"/>
        <v>963.35936322400744</v>
      </c>
      <c r="AN69">
        <f t="shared" si="27"/>
        <v>0.80279860612903231</v>
      </c>
      <c r="AO69">
        <f t="shared" si="28"/>
        <v>0.22319996438709677</v>
      </c>
      <c r="AP69">
        <v>10</v>
      </c>
      <c r="AQ69">
        <v>1</v>
      </c>
      <c r="AR69" t="s">
        <v>237</v>
      </c>
      <c r="AS69">
        <v>1560447769.6612899</v>
      </c>
      <c r="AT69">
        <v>133.16877419354799</v>
      </c>
      <c r="AU69">
        <v>162.64319354838699</v>
      </c>
      <c r="AV69">
        <v>21.297951612903201</v>
      </c>
      <c r="AW69">
        <v>18.9679838709677</v>
      </c>
      <c r="AX69">
        <v>600.07154838709698</v>
      </c>
      <c r="AY69">
        <v>99.408006451612906</v>
      </c>
      <c r="AZ69">
        <v>0.10009713225806501</v>
      </c>
      <c r="BA69">
        <v>23.465287096774201</v>
      </c>
      <c r="BB69">
        <v>24.056390322580601</v>
      </c>
      <c r="BC69">
        <v>23.928096774193602</v>
      </c>
      <c r="BD69">
        <v>0</v>
      </c>
      <c r="BE69">
        <v>0</v>
      </c>
      <c r="BF69">
        <v>13000.0290322581</v>
      </c>
      <c r="BG69">
        <v>1042.4454838709701</v>
      </c>
      <c r="BH69">
        <v>7.9204958064516102</v>
      </c>
      <c r="BI69">
        <v>1200.00129032258</v>
      </c>
      <c r="BJ69">
        <v>0.32998980645161302</v>
      </c>
      <c r="BK69">
        <v>0.32999638709677398</v>
      </c>
      <c r="BL69">
        <v>0.329994806451613</v>
      </c>
      <c r="BM69">
        <v>1.0018954838709701E-2</v>
      </c>
      <c r="BN69">
        <v>25</v>
      </c>
      <c r="BO69">
        <v>17743.164516129</v>
      </c>
      <c r="BP69">
        <v>1560439127</v>
      </c>
      <c r="BQ69" t="s">
        <v>238</v>
      </c>
      <c r="BR69">
        <v>2</v>
      </c>
      <c r="BS69">
        <v>-0.51400000000000001</v>
      </c>
      <c r="BT69">
        <v>2.4E-2</v>
      </c>
      <c r="BU69">
        <v>400</v>
      </c>
      <c r="BV69">
        <v>19</v>
      </c>
      <c r="BW69">
        <v>0.04</v>
      </c>
      <c r="BX69">
        <v>0.04</v>
      </c>
      <c r="BY69">
        <v>17.422315184179801</v>
      </c>
      <c r="BZ69">
        <v>3.8856010502449498</v>
      </c>
      <c r="CA69">
        <v>0.38456481689271099</v>
      </c>
      <c r="CB69">
        <v>0</v>
      </c>
      <c r="CC69">
        <v>-29.400797560975601</v>
      </c>
      <c r="CD69">
        <v>-6.6926341463418</v>
      </c>
      <c r="CE69">
        <v>0.66344434746945702</v>
      </c>
      <c r="CF69">
        <v>0</v>
      </c>
      <c r="CG69">
        <v>2.3296578048780501</v>
      </c>
      <c r="CH69">
        <v>5.0400209059234098E-2</v>
      </c>
      <c r="CI69">
        <v>5.4876666649261597E-3</v>
      </c>
      <c r="CJ69">
        <v>1</v>
      </c>
      <c r="CK69">
        <v>1</v>
      </c>
      <c r="CL69">
        <v>3</v>
      </c>
      <c r="CM69" t="s">
        <v>257</v>
      </c>
      <c r="CN69">
        <v>1.8608100000000001</v>
      </c>
      <c r="CO69">
        <v>1.8577600000000001</v>
      </c>
      <c r="CP69">
        <v>1.8605</v>
      </c>
      <c r="CQ69">
        <v>1.8533299999999999</v>
      </c>
      <c r="CR69">
        <v>1.85188</v>
      </c>
      <c r="CS69">
        <v>1.8527199999999999</v>
      </c>
      <c r="CT69">
        <v>1.85639</v>
      </c>
      <c r="CU69">
        <v>1.86266</v>
      </c>
      <c r="CV69" t="s">
        <v>240</v>
      </c>
      <c r="CW69" t="s">
        <v>19</v>
      </c>
      <c r="CX69" t="s">
        <v>19</v>
      </c>
      <c r="CY69" t="s">
        <v>19</v>
      </c>
      <c r="CZ69" t="s">
        <v>241</v>
      </c>
      <c r="DA69" t="s">
        <v>242</v>
      </c>
      <c r="DB69" t="s">
        <v>243</v>
      </c>
      <c r="DC69" t="s">
        <v>243</v>
      </c>
      <c r="DD69" t="s">
        <v>243</v>
      </c>
      <c r="DE69" t="s">
        <v>243</v>
      </c>
      <c r="DF69">
        <v>0</v>
      </c>
      <c r="DG69">
        <v>100</v>
      </c>
      <c r="DH69">
        <v>100</v>
      </c>
      <c r="DI69">
        <v>-0.51400000000000001</v>
      </c>
      <c r="DJ69">
        <v>2.4E-2</v>
      </c>
      <c r="DK69">
        <v>3</v>
      </c>
      <c r="DL69">
        <v>610.82799999999997</v>
      </c>
      <c r="DM69">
        <v>284.875</v>
      </c>
      <c r="DN69">
        <v>22.9985</v>
      </c>
      <c r="DO69">
        <v>25.164100000000001</v>
      </c>
      <c r="DP69">
        <v>29.9999</v>
      </c>
      <c r="DQ69">
        <v>25.2698</v>
      </c>
      <c r="DR69">
        <v>25.282499999999999</v>
      </c>
      <c r="DS69">
        <v>10.913500000000001</v>
      </c>
      <c r="DT69">
        <v>23.5748</v>
      </c>
      <c r="DU69">
        <v>60.912199999999999</v>
      </c>
      <c r="DV69">
        <v>23</v>
      </c>
      <c r="DW69">
        <v>193.33</v>
      </c>
      <c r="DX69">
        <v>19</v>
      </c>
      <c r="DY69">
        <v>101.065</v>
      </c>
      <c r="DZ69">
        <v>105.04300000000001</v>
      </c>
    </row>
    <row r="70" spans="1:130" x14ac:dyDescent="0.25">
      <c r="A70">
        <v>54</v>
      </c>
      <c r="B70">
        <v>1560447782</v>
      </c>
      <c r="C70">
        <v>106</v>
      </c>
      <c r="D70" t="s">
        <v>350</v>
      </c>
      <c r="E70" t="s">
        <v>351</v>
      </c>
      <c r="G70">
        <v>1560447771.6612899</v>
      </c>
      <c r="H70">
        <f t="shared" si="0"/>
        <v>1.4295217130954878E-3</v>
      </c>
      <c r="I70">
        <f t="shared" si="1"/>
        <v>17.620522395340487</v>
      </c>
      <c r="J70">
        <f t="shared" si="2"/>
        <v>136.291516129032</v>
      </c>
      <c r="K70">
        <f t="shared" si="3"/>
        <v>-41.429092009994868</v>
      </c>
      <c r="L70">
        <f t="shared" si="4"/>
        <v>-4.1224993159840295</v>
      </c>
      <c r="M70">
        <f t="shared" si="5"/>
        <v>13.5620081145107</v>
      </c>
      <c r="N70">
        <f t="shared" si="6"/>
        <v>0.16294929259433771</v>
      </c>
      <c r="O70">
        <f t="shared" si="7"/>
        <v>3</v>
      </c>
      <c r="P70">
        <f t="shared" si="8"/>
        <v>0.15864088915040517</v>
      </c>
      <c r="Q70">
        <f t="shared" si="9"/>
        <v>9.952884208578007E-2</v>
      </c>
      <c r="R70">
        <f t="shared" si="10"/>
        <v>215.0217850343472</v>
      </c>
      <c r="S70">
        <f t="shared" si="11"/>
        <v>24.341059496401382</v>
      </c>
      <c r="T70">
        <f t="shared" si="12"/>
        <v>23.988814516128997</v>
      </c>
      <c r="U70">
        <f t="shared" si="13"/>
        <v>2.9929627133313264</v>
      </c>
      <c r="V70">
        <f t="shared" si="14"/>
        <v>73.090247425844225</v>
      </c>
      <c r="W70">
        <f t="shared" si="15"/>
        <v>2.119330090497463</v>
      </c>
      <c r="X70">
        <f t="shared" si="16"/>
        <v>2.8996072186616817</v>
      </c>
      <c r="Y70">
        <f t="shared" si="17"/>
        <v>0.87363262283386334</v>
      </c>
      <c r="Z70">
        <f t="shared" si="18"/>
        <v>-63.041907547511016</v>
      </c>
      <c r="AA70">
        <f t="shared" si="19"/>
        <v>-85.143308554831449</v>
      </c>
      <c r="AB70">
        <f t="shared" si="20"/>
        <v>-5.9266032732720371</v>
      </c>
      <c r="AC70">
        <f t="shared" si="21"/>
        <v>60.909965658732702</v>
      </c>
      <c r="AD70">
        <v>0</v>
      </c>
      <c r="AE70">
        <v>0</v>
      </c>
      <c r="AF70">
        <v>3</v>
      </c>
      <c r="AG70">
        <v>13</v>
      </c>
      <c r="AH70">
        <v>2</v>
      </c>
      <c r="AI70">
        <f t="shared" si="22"/>
        <v>1</v>
      </c>
      <c r="AJ70">
        <f t="shared" si="23"/>
        <v>0</v>
      </c>
      <c r="AK70">
        <f t="shared" si="24"/>
        <v>67860.007220714964</v>
      </c>
      <c r="AL70">
        <f t="shared" si="25"/>
        <v>1200.0019354838701</v>
      </c>
      <c r="AM70">
        <f t="shared" si="26"/>
        <v>963.35990535217923</v>
      </c>
      <c r="AN70">
        <f t="shared" si="27"/>
        <v>0.80279862629032261</v>
      </c>
      <c r="AO70">
        <f t="shared" si="28"/>
        <v>0.22319984861290323</v>
      </c>
      <c r="AP70">
        <v>10</v>
      </c>
      <c r="AQ70">
        <v>1</v>
      </c>
      <c r="AR70" t="s">
        <v>237</v>
      </c>
      <c r="AS70">
        <v>1560447771.6612899</v>
      </c>
      <c r="AT70">
        <v>136.291516129032</v>
      </c>
      <c r="AU70">
        <v>165.980419354839</v>
      </c>
      <c r="AV70">
        <v>21.298225806451601</v>
      </c>
      <c r="AW70">
        <v>18.966696774193501</v>
      </c>
      <c r="AX70">
        <v>600.06777419354796</v>
      </c>
      <c r="AY70">
        <v>99.407309677419406</v>
      </c>
      <c r="AZ70">
        <v>0.100044116129032</v>
      </c>
      <c r="BA70">
        <v>23.4623806451613</v>
      </c>
      <c r="BB70">
        <v>24.052864516128999</v>
      </c>
      <c r="BC70">
        <v>23.924764516128999</v>
      </c>
      <c r="BD70">
        <v>0</v>
      </c>
      <c r="BE70">
        <v>0</v>
      </c>
      <c r="BF70">
        <v>13001.274193548399</v>
      </c>
      <c r="BG70">
        <v>1042.4387096774201</v>
      </c>
      <c r="BH70">
        <v>7.9897045161290299</v>
      </c>
      <c r="BI70">
        <v>1200.0019354838701</v>
      </c>
      <c r="BJ70">
        <v>0.32999129032258101</v>
      </c>
      <c r="BK70">
        <v>0.32999564516128999</v>
      </c>
      <c r="BL70">
        <v>0.32999393548387101</v>
      </c>
      <c r="BM70">
        <v>1.0019022580645199E-2</v>
      </c>
      <c r="BN70">
        <v>25</v>
      </c>
      <c r="BO70">
        <v>17743.180645161301</v>
      </c>
      <c r="BP70">
        <v>1560439127</v>
      </c>
      <c r="BQ70" t="s">
        <v>238</v>
      </c>
      <c r="BR70">
        <v>2</v>
      </c>
      <c r="BS70">
        <v>-0.51400000000000001</v>
      </c>
      <c r="BT70">
        <v>2.4E-2</v>
      </c>
      <c r="BU70">
        <v>400</v>
      </c>
      <c r="BV70">
        <v>19</v>
      </c>
      <c r="BW70">
        <v>0.04</v>
      </c>
      <c r="BX70">
        <v>0.04</v>
      </c>
      <c r="BY70">
        <v>17.550292602102001</v>
      </c>
      <c r="BZ70">
        <v>3.8657278284300598</v>
      </c>
      <c r="CA70">
        <v>0.38231329913878598</v>
      </c>
      <c r="CB70">
        <v>0</v>
      </c>
      <c r="CC70">
        <v>-29.618887804878</v>
      </c>
      <c r="CD70">
        <v>-6.7408662020905696</v>
      </c>
      <c r="CE70">
        <v>0.667964172471052</v>
      </c>
      <c r="CF70">
        <v>0</v>
      </c>
      <c r="CG70">
        <v>2.3309163414634102</v>
      </c>
      <c r="CH70">
        <v>5.8358257839729401E-2</v>
      </c>
      <c r="CI70">
        <v>5.8426964022834701E-3</v>
      </c>
      <c r="CJ70">
        <v>1</v>
      </c>
      <c r="CK70">
        <v>1</v>
      </c>
      <c r="CL70">
        <v>3</v>
      </c>
      <c r="CM70" t="s">
        <v>257</v>
      </c>
      <c r="CN70">
        <v>1.8608100000000001</v>
      </c>
      <c r="CO70">
        <v>1.85775</v>
      </c>
      <c r="CP70">
        <v>1.8605</v>
      </c>
      <c r="CQ70">
        <v>1.8533299999999999</v>
      </c>
      <c r="CR70">
        <v>1.8518600000000001</v>
      </c>
      <c r="CS70">
        <v>1.8527199999999999</v>
      </c>
      <c r="CT70">
        <v>1.85639</v>
      </c>
      <c r="CU70">
        <v>1.86267</v>
      </c>
      <c r="CV70" t="s">
        <v>240</v>
      </c>
      <c r="CW70" t="s">
        <v>19</v>
      </c>
      <c r="CX70" t="s">
        <v>19</v>
      </c>
      <c r="CY70" t="s">
        <v>19</v>
      </c>
      <c r="CZ70" t="s">
        <v>241</v>
      </c>
      <c r="DA70" t="s">
        <v>242</v>
      </c>
      <c r="DB70" t="s">
        <v>243</v>
      </c>
      <c r="DC70" t="s">
        <v>243</v>
      </c>
      <c r="DD70" t="s">
        <v>243</v>
      </c>
      <c r="DE70" t="s">
        <v>243</v>
      </c>
      <c r="DF70">
        <v>0</v>
      </c>
      <c r="DG70">
        <v>100</v>
      </c>
      <c r="DH70">
        <v>100</v>
      </c>
      <c r="DI70">
        <v>-0.51400000000000001</v>
      </c>
      <c r="DJ70">
        <v>2.4E-2</v>
      </c>
      <c r="DK70">
        <v>3</v>
      </c>
      <c r="DL70">
        <v>611.34199999999998</v>
      </c>
      <c r="DM70">
        <v>284.71800000000002</v>
      </c>
      <c r="DN70">
        <v>22.9985</v>
      </c>
      <c r="DO70">
        <v>25.163</v>
      </c>
      <c r="DP70">
        <v>29.9999</v>
      </c>
      <c r="DQ70">
        <v>25.268799999999999</v>
      </c>
      <c r="DR70">
        <v>25.2821</v>
      </c>
      <c r="DS70">
        <v>11.0242</v>
      </c>
      <c r="DT70">
        <v>23.5748</v>
      </c>
      <c r="DU70">
        <v>60.912199999999999</v>
      </c>
      <c r="DV70">
        <v>23</v>
      </c>
      <c r="DW70">
        <v>193.33</v>
      </c>
      <c r="DX70">
        <v>19</v>
      </c>
      <c r="DY70">
        <v>101.066</v>
      </c>
      <c r="DZ70">
        <v>105.044</v>
      </c>
    </row>
    <row r="71" spans="1:130" x14ac:dyDescent="0.25">
      <c r="A71">
        <v>55</v>
      </c>
      <c r="B71">
        <v>1560447784</v>
      </c>
      <c r="C71">
        <v>108</v>
      </c>
      <c r="D71" t="s">
        <v>352</v>
      </c>
      <c r="E71" t="s">
        <v>353</v>
      </c>
      <c r="G71">
        <v>1560447773.6612899</v>
      </c>
      <c r="H71">
        <f t="shared" si="0"/>
        <v>1.430630734271907E-3</v>
      </c>
      <c r="I71">
        <f t="shared" si="1"/>
        <v>17.737656516933772</v>
      </c>
      <c r="J71">
        <f t="shared" si="2"/>
        <v>139.41425806451599</v>
      </c>
      <c r="K71">
        <f t="shared" si="3"/>
        <v>-39.25052264607482</v>
      </c>
      <c r="L71">
        <f t="shared" si="4"/>
        <v>-3.9056902294443101</v>
      </c>
      <c r="M71">
        <f t="shared" si="5"/>
        <v>13.872653632607371</v>
      </c>
      <c r="N71">
        <f t="shared" si="6"/>
        <v>0.1632025316273408</v>
      </c>
      <c r="O71">
        <f t="shared" si="7"/>
        <v>3</v>
      </c>
      <c r="P71">
        <f t="shared" si="8"/>
        <v>0.15888090400064972</v>
      </c>
      <c r="Q71">
        <f t="shared" si="9"/>
        <v>9.967999907579228E-2</v>
      </c>
      <c r="R71">
        <f t="shared" si="10"/>
        <v>215.02171028082179</v>
      </c>
      <c r="S71">
        <f t="shared" si="11"/>
        <v>24.337787704138378</v>
      </c>
      <c r="T71">
        <f t="shared" si="12"/>
        <v>23.985140322580648</v>
      </c>
      <c r="U71">
        <f t="shared" si="13"/>
        <v>2.992302148661</v>
      </c>
      <c r="V71">
        <f t="shared" si="14"/>
        <v>73.102922403976507</v>
      </c>
      <c r="W71">
        <f t="shared" si="15"/>
        <v>2.1193153372716518</v>
      </c>
      <c r="X71">
        <f t="shared" si="16"/>
        <v>2.8990842877115535</v>
      </c>
      <c r="Y71">
        <f t="shared" si="17"/>
        <v>0.87298681138934819</v>
      </c>
      <c r="Z71">
        <f t="shared" si="18"/>
        <v>-63.090815381391096</v>
      </c>
      <c r="AA71">
        <f t="shared" si="19"/>
        <v>-85.032701999991744</v>
      </c>
      <c r="AB71">
        <f t="shared" si="20"/>
        <v>-5.9187048205433852</v>
      </c>
      <c r="AC71">
        <f t="shared" si="21"/>
        <v>60.979488078895585</v>
      </c>
      <c r="AD71">
        <v>0</v>
      </c>
      <c r="AE71">
        <v>0</v>
      </c>
      <c r="AF71">
        <v>3</v>
      </c>
      <c r="AG71">
        <v>13</v>
      </c>
      <c r="AH71">
        <v>2</v>
      </c>
      <c r="AI71">
        <f t="shared" si="22"/>
        <v>1</v>
      </c>
      <c r="AJ71">
        <f t="shared" si="23"/>
        <v>0</v>
      </c>
      <c r="AK71">
        <f t="shared" si="24"/>
        <v>67864.686059454223</v>
      </c>
      <c r="AL71">
        <f t="shared" si="25"/>
        <v>1200.0016129032299</v>
      </c>
      <c r="AM71">
        <f t="shared" si="26"/>
        <v>963.35980141735081</v>
      </c>
      <c r="AN71">
        <f t="shared" si="27"/>
        <v>0.80279875548387092</v>
      </c>
      <c r="AO71">
        <f t="shared" si="28"/>
        <v>0.22319979509677421</v>
      </c>
      <c r="AP71">
        <v>10</v>
      </c>
      <c r="AQ71">
        <v>1</v>
      </c>
      <c r="AR71" t="s">
        <v>237</v>
      </c>
      <c r="AS71">
        <v>1560447773.6612899</v>
      </c>
      <c r="AT71">
        <v>139.41425806451599</v>
      </c>
      <c r="AU71">
        <v>169.30648387096801</v>
      </c>
      <c r="AV71">
        <v>21.298216129032301</v>
      </c>
      <c r="AW71">
        <v>18.964845161290299</v>
      </c>
      <c r="AX71">
        <v>600.05925806451603</v>
      </c>
      <c r="AY71">
        <v>99.406700000000001</v>
      </c>
      <c r="AZ71">
        <v>0.100006309677419</v>
      </c>
      <c r="BA71">
        <v>23.459390322580699</v>
      </c>
      <c r="BB71">
        <v>24.049270967741901</v>
      </c>
      <c r="BC71">
        <v>23.921009677419399</v>
      </c>
      <c r="BD71">
        <v>0</v>
      </c>
      <c r="BE71">
        <v>0</v>
      </c>
      <c r="BF71">
        <v>13002.2161290323</v>
      </c>
      <c r="BG71">
        <v>1042.42903225806</v>
      </c>
      <c r="BH71">
        <v>8.0706948387096809</v>
      </c>
      <c r="BI71">
        <v>1200.0016129032299</v>
      </c>
      <c r="BJ71">
        <v>0.32999229032258098</v>
      </c>
      <c r="BK71">
        <v>0.32999467741935501</v>
      </c>
      <c r="BL71">
        <v>0.32999383870967702</v>
      </c>
      <c r="BM71">
        <v>1.0019090322580601E-2</v>
      </c>
      <c r="BN71">
        <v>25</v>
      </c>
      <c r="BO71">
        <v>17743.183870967699</v>
      </c>
      <c r="BP71">
        <v>1560439127</v>
      </c>
      <c r="BQ71" t="s">
        <v>238</v>
      </c>
      <c r="BR71">
        <v>2</v>
      </c>
      <c r="BS71">
        <v>-0.51400000000000001</v>
      </c>
      <c r="BT71">
        <v>2.4E-2</v>
      </c>
      <c r="BU71">
        <v>400</v>
      </c>
      <c r="BV71">
        <v>19</v>
      </c>
      <c r="BW71">
        <v>0.04</v>
      </c>
      <c r="BX71">
        <v>0.04</v>
      </c>
      <c r="BY71">
        <v>17.669381707072901</v>
      </c>
      <c r="BZ71">
        <v>3.8611657731734899</v>
      </c>
      <c r="CA71">
        <v>0.38302059583616599</v>
      </c>
      <c r="CB71">
        <v>0</v>
      </c>
      <c r="CC71">
        <v>-29.824265853658499</v>
      </c>
      <c r="CD71">
        <v>-6.7039505226479896</v>
      </c>
      <c r="CE71">
        <v>0.66463560880573103</v>
      </c>
      <c r="CF71">
        <v>0</v>
      </c>
      <c r="CG71">
        <v>2.3328251219512199</v>
      </c>
      <c r="CH71">
        <v>5.2489128919861697E-2</v>
      </c>
      <c r="CI71">
        <v>5.25353916570683E-3</v>
      </c>
      <c r="CJ71">
        <v>1</v>
      </c>
      <c r="CK71">
        <v>1</v>
      </c>
      <c r="CL71">
        <v>3</v>
      </c>
      <c r="CM71" t="s">
        <v>257</v>
      </c>
      <c r="CN71">
        <v>1.8608100000000001</v>
      </c>
      <c r="CO71">
        <v>1.8577600000000001</v>
      </c>
      <c r="CP71">
        <v>1.8605</v>
      </c>
      <c r="CQ71">
        <v>1.8533299999999999</v>
      </c>
      <c r="CR71">
        <v>1.8518699999999999</v>
      </c>
      <c r="CS71">
        <v>1.8527199999999999</v>
      </c>
      <c r="CT71">
        <v>1.8563799999999999</v>
      </c>
      <c r="CU71">
        <v>1.8626799999999999</v>
      </c>
      <c r="CV71" t="s">
        <v>240</v>
      </c>
      <c r="CW71" t="s">
        <v>19</v>
      </c>
      <c r="CX71" t="s">
        <v>19</v>
      </c>
      <c r="CY71" t="s">
        <v>19</v>
      </c>
      <c r="CZ71" t="s">
        <v>241</v>
      </c>
      <c r="DA71" t="s">
        <v>242</v>
      </c>
      <c r="DB71" t="s">
        <v>243</v>
      </c>
      <c r="DC71" t="s">
        <v>243</v>
      </c>
      <c r="DD71" t="s">
        <v>243</v>
      </c>
      <c r="DE71" t="s">
        <v>243</v>
      </c>
      <c r="DF71">
        <v>0</v>
      </c>
      <c r="DG71">
        <v>100</v>
      </c>
      <c r="DH71">
        <v>100</v>
      </c>
      <c r="DI71">
        <v>-0.51400000000000001</v>
      </c>
      <c r="DJ71">
        <v>2.4E-2</v>
      </c>
      <c r="DK71">
        <v>3</v>
      </c>
      <c r="DL71">
        <v>611.81899999999996</v>
      </c>
      <c r="DM71">
        <v>284.64800000000002</v>
      </c>
      <c r="DN71">
        <v>22.9984</v>
      </c>
      <c r="DO71">
        <v>25.1614</v>
      </c>
      <c r="DP71">
        <v>29.9998</v>
      </c>
      <c r="DQ71">
        <v>25.267900000000001</v>
      </c>
      <c r="DR71">
        <v>25.281500000000001</v>
      </c>
      <c r="DS71">
        <v>11.1762</v>
      </c>
      <c r="DT71">
        <v>23.5748</v>
      </c>
      <c r="DU71">
        <v>60.912199999999999</v>
      </c>
      <c r="DV71">
        <v>23</v>
      </c>
      <c r="DW71">
        <v>198.33</v>
      </c>
      <c r="DX71">
        <v>19</v>
      </c>
      <c r="DY71">
        <v>101.066</v>
      </c>
      <c r="DZ71">
        <v>105.044</v>
      </c>
    </row>
    <row r="72" spans="1:130" x14ac:dyDescent="0.25">
      <c r="A72">
        <v>56</v>
      </c>
      <c r="B72">
        <v>1560447786</v>
      </c>
      <c r="C72">
        <v>110</v>
      </c>
      <c r="D72" t="s">
        <v>354</v>
      </c>
      <c r="E72" t="s">
        <v>355</v>
      </c>
      <c r="G72">
        <v>1560447775.6612899</v>
      </c>
      <c r="H72">
        <f t="shared" si="0"/>
        <v>1.4315573205592261E-3</v>
      </c>
      <c r="I72">
        <f t="shared" si="1"/>
        <v>17.860844684002593</v>
      </c>
      <c r="J72">
        <f t="shared" si="2"/>
        <v>142.535516129032</v>
      </c>
      <c r="K72">
        <f t="shared" si="3"/>
        <v>-37.191822626011614</v>
      </c>
      <c r="L72">
        <f t="shared" si="4"/>
        <v>-3.7008179178935579</v>
      </c>
      <c r="M72">
        <f t="shared" si="5"/>
        <v>14.18317132050422</v>
      </c>
      <c r="N72">
        <f t="shared" si="6"/>
        <v>0.16339854345360136</v>
      </c>
      <c r="O72">
        <f t="shared" si="7"/>
        <v>3</v>
      </c>
      <c r="P72">
        <f t="shared" si="8"/>
        <v>0.15906666651679077</v>
      </c>
      <c r="Q72">
        <f t="shared" si="9"/>
        <v>9.9796990129882246E-2</v>
      </c>
      <c r="R72">
        <f t="shared" si="10"/>
        <v>215.02173702928582</v>
      </c>
      <c r="S72">
        <f t="shared" si="11"/>
        <v>24.334669402701909</v>
      </c>
      <c r="T72">
        <f t="shared" si="12"/>
        <v>23.9824548387097</v>
      </c>
      <c r="U72">
        <f t="shared" si="13"/>
        <v>2.9918194197394135</v>
      </c>
      <c r="V72">
        <f t="shared" si="14"/>
        <v>73.114744049562702</v>
      </c>
      <c r="W72">
        <f t="shared" si="15"/>
        <v>2.1192893850373555</v>
      </c>
      <c r="X72">
        <f t="shared" si="16"/>
        <v>2.8985800505582584</v>
      </c>
      <c r="Y72">
        <f t="shared" si="17"/>
        <v>0.87253003470205792</v>
      </c>
      <c r="Z72">
        <f t="shared" si="18"/>
        <v>-63.131677836661872</v>
      </c>
      <c r="AA72">
        <f t="shared" si="19"/>
        <v>-85.064788335488132</v>
      </c>
      <c r="AB72">
        <f t="shared" si="20"/>
        <v>-5.9207714960822502</v>
      </c>
      <c r="AC72">
        <f t="shared" si="21"/>
        <v>60.904499361053567</v>
      </c>
      <c r="AD72">
        <v>0</v>
      </c>
      <c r="AE72">
        <v>0</v>
      </c>
      <c r="AF72">
        <v>3</v>
      </c>
      <c r="AG72">
        <v>12</v>
      </c>
      <c r="AH72">
        <v>2</v>
      </c>
      <c r="AI72">
        <f t="shared" si="22"/>
        <v>1</v>
      </c>
      <c r="AJ72">
        <f t="shared" si="23"/>
        <v>0</v>
      </c>
      <c r="AK72">
        <f t="shared" si="24"/>
        <v>67868.891407334057</v>
      </c>
      <c r="AL72">
        <f t="shared" si="25"/>
        <v>1200.0019354838701</v>
      </c>
      <c r="AM72">
        <f t="shared" si="26"/>
        <v>963.36012425575734</v>
      </c>
      <c r="AN72">
        <f t="shared" si="27"/>
        <v>0.80279880870967679</v>
      </c>
      <c r="AO72">
        <f t="shared" si="28"/>
        <v>0.22319974806451595</v>
      </c>
      <c r="AP72">
        <v>10</v>
      </c>
      <c r="AQ72">
        <v>1</v>
      </c>
      <c r="AR72" t="s">
        <v>237</v>
      </c>
      <c r="AS72">
        <v>1560447775.6612899</v>
      </c>
      <c r="AT72">
        <v>142.535516129032</v>
      </c>
      <c r="AU72">
        <v>172.64112903225799</v>
      </c>
      <c r="AV72">
        <v>21.298058064516098</v>
      </c>
      <c r="AW72">
        <v>18.9631419354839</v>
      </c>
      <c r="AX72">
        <v>600.05064516129005</v>
      </c>
      <c r="AY72">
        <v>99.406229032258096</v>
      </c>
      <c r="AZ72">
        <v>9.9997245161290299E-2</v>
      </c>
      <c r="BA72">
        <v>23.456506451612899</v>
      </c>
      <c r="BB72">
        <v>24.047412903225801</v>
      </c>
      <c r="BC72">
        <v>23.917496774193602</v>
      </c>
      <c r="BD72">
        <v>0</v>
      </c>
      <c r="BE72">
        <v>0</v>
      </c>
      <c r="BF72">
        <v>13003.0419354839</v>
      </c>
      <c r="BG72">
        <v>1042.4154838709701</v>
      </c>
      <c r="BH72">
        <v>8.1510577419354799</v>
      </c>
      <c r="BI72">
        <v>1200.0019354838701</v>
      </c>
      <c r="BJ72">
        <v>0.32999293548387099</v>
      </c>
      <c r="BK72">
        <v>0.32999390322580602</v>
      </c>
      <c r="BL72">
        <v>0.32999383870967702</v>
      </c>
      <c r="BM72">
        <v>1.00191612903226E-2</v>
      </c>
      <c r="BN72">
        <v>25</v>
      </c>
      <c r="BO72">
        <v>17743.183870967699</v>
      </c>
      <c r="BP72">
        <v>1560439127</v>
      </c>
      <c r="BQ72" t="s">
        <v>238</v>
      </c>
      <c r="BR72">
        <v>2</v>
      </c>
      <c r="BS72">
        <v>-0.51400000000000001</v>
      </c>
      <c r="BT72">
        <v>2.4E-2</v>
      </c>
      <c r="BU72">
        <v>400</v>
      </c>
      <c r="BV72">
        <v>19</v>
      </c>
      <c r="BW72">
        <v>0.04</v>
      </c>
      <c r="BX72">
        <v>0.04</v>
      </c>
      <c r="BY72">
        <v>17.788179504704001</v>
      </c>
      <c r="BZ72">
        <v>3.8987900865484999</v>
      </c>
      <c r="CA72">
        <v>0.38640139739486301</v>
      </c>
      <c r="CB72">
        <v>0</v>
      </c>
      <c r="CC72">
        <v>-30.034082926829299</v>
      </c>
      <c r="CD72">
        <v>-6.7175560975611797</v>
      </c>
      <c r="CE72">
        <v>0.66574966396864299</v>
      </c>
      <c r="CF72">
        <v>0</v>
      </c>
      <c r="CG72">
        <v>2.33446024390244</v>
      </c>
      <c r="CH72">
        <v>4.5175609756108397E-2</v>
      </c>
      <c r="CI72">
        <v>4.54351453510996E-3</v>
      </c>
      <c r="CJ72">
        <v>1</v>
      </c>
      <c r="CK72">
        <v>1</v>
      </c>
      <c r="CL72">
        <v>3</v>
      </c>
      <c r="CM72" t="s">
        <v>257</v>
      </c>
      <c r="CN72">
        <v>1.8608100000000001</v>
      </c>
      <c r="CO72">
        <v>1.8577600000000001</v>
      </c>
      <c r="CP72">
        <v>1.8605</v>
      </c>
      <c r="CQ72">
        <v>1.8533299999999999</v>
      </c>
      <c r="CR72">
        <v>1.85188</v>
      </c>
      <c r="CS72">
        <v>1.8527199999999999</v>
      </c>
      <c r="CT72">
        <v>1.85639</v>
      </c>
      <c r="CU72">
        <v>1.8626799999999999</v>
      </c>
      <c r="CV72" t="s">
        <v>240</v>
      </c>
      <c r="CW72" t="s">
        <v>19</v>
      </c>
      <c r="CX72" t="s">
        <v>19</v>
      </c>
      <c r="CY72" t="s">
        <v>19</v>
      </c>
      <c r="CZ72" t="s">
        <v>241</v>
      </c>
      <c r="DA72" t="s">
        <v>242</v>
      </c>
      <c r="DB72" t="s">
        <v>243</v>
      </c>
      <c r="DC72" t="s">
        <v>243</v>
      </c>
      <c r="DD72" t="s">
        <v>243</v>
      </c>
      <c r="DE72" t="s">
        <v>243</v>
      </c>
      <c r="DF72">
        <v>0</v>
      </c>
      <c r="DG72">
        <v>100</v>
      </c>
      <c r="DH72">
        <v>100</v>
      </c>
      <c r="DI72">
        <v>-0.51400000000000001</v>
      </c>
      <c r="DJ72">
        <v>2.4E-2</v>
      </c>
      <c r="DK72">
        <v>3</v>
      </c>
      <c r="DL72">
        <v>612.18799999999999</v>
      </c>
      <c r="DM72">
        <v>284.55399999999997</v>
      </c>
      <c r="DN72">
        <v>22.9985</v>
      </c>
      <c r="DO72">
        <v>25.160399999999999</v>
      </c>
      <c r="DP72">
        <v>29.999700000000001</v>
      </c>
      <c r="DQ72">
        <v>25.267700000000001</v>
      </c>
      <c r="DR72">
        <v>25.2804</v>
      </c>
      <c r="DS72">
        <v>11.319000000000001</v>
      </c>
      <c r="DT72">
        <v>23.5748</v>
      </c>
      <c r="DU72">
        <v>60.912199999999999</v>
      </c>
      <c r="DV72">
        <v>23</v>
      </c>
      <c r="DW72">
        <v>203.33</v>
      </c>
      <c r="DX72">
        <v>19</v>
      </c>
      <c r="DY72">
        <v>101.06699999999999</v>
      </c>
      <c r="DZ72">
        <v>105.044</v>
      </c>
    </row>
    <row r="73" spans="1:130" x14ac:dyDescent="0.25">
      <c r="A73">
        <v>57</v>
      </c>
      <c r="B73">
        <v>1560447788</v>
      </c>
      <c r="C73">
        <v>112</v>
      </c>
      <c r="D73" t="s">
        <v>356</v>
      </c>
      <c r="E73" t="s">
        <v>357</v>
      </c>
      <c r="G73">
        <v>1560447777.6612899</v>
      </c>
      <c r="H73">
        <f t="shared" si="0"/>
        <v>1.4322724646337523E-3</v>
      </c>
      <c r="I73">
        <f t="shared" si="1"/>
        <v>17.991371247343888</v>
      </c>
      <c r="J73">
        <f t="shared" si="2"/>
        <v>145.654161290323</v>
      </c>
      <c r="K73">
        <f t="shared" si="3"/>
        <v>-35.245072856710337</v>
      </c>
      <c r="L73">
        <f t="shared" si="4"/>
        <v>-3.5070863303671511</v>
      </c>
      <c r="M73">
        <f t="shared" si="5"/>
        <v>14.493422104676634</v>
      </c>
      <c r="N73">
        <f t="shared" si="6"/>
        <v>0.16355822491554367</v>
      </c>
      <c r="O73">
        <f t="shared" si="7"/>
        <v>3</v>
      </c>
      <c r="P73">
        <f t="shared" si="8"/>
        <v>0.15921798962265973</v>
      </c>
      <c r="Q73">
        <f t="shared" si="9"/>
        <v>9.9892292419882664E-2</v>
      </c>
      <c r="R73">
        <f t="shared" si="10"/>
        <v>215.02160902520941</v>
      </c>
      <c r="S73">
        <f t="shared" si="11"/>
        <v>24.331845912521214</v>
      </c>
      <c r="T73">
        <f t="shared" si="12"/>
        <v>23.980096774193548</v>
      </c>
      <c r="U73">
        <f t="shared" si="13"/>
        <v>2.9913956022013912</v>
      </c>
      <c r="V73">
        <f t="shared" si="14"/>
        <v>73.125447792988894</v>
      </c>
      <c r="W73">
        <f t="shared" si="15"/>
        <v>2.1192618985254925</v>
      </c>
      <c r="X73">
        <f t="shared" si="16"/>
        <v>2.898118182503195</v>
      </c>
      <c r="Y73">
        <f t="shared" si="17"/>
        <v>0.87213370367589871</v>
      </c>
      <c r="Z73">
        <f t="shared" si="18"/>
        <v>-63.16321569034848</v>
      </c>
      <c r="AA73">
        <f t="shared" si="19"/>
        <v>-85.110700490328</v>
      </c>
      <c r="AB73">
        <f t="shared" si="20"/>
        <v>-5.9238173933990232</v>
      </c>
      <c r="AC73">
        <f t="shared" si="21"/>
        <v>60.823875451133901</v>
      </c>
      <c r="AD73">
        <v>0</v>
      </c>
      <c r="AE73">
        <v>0</v>
      </c>
      <c r="AF73">
        <v>3</v>
      </c>
      <c r="AG73">
        <v>12</v>
      </c>
      <c r="AH73">
        <v>2</v>
      </c>
      <c r="AI73">
        <f t="shared" si="22"/>
        <v>1</v>
      </c>
      <c r="AJ73">
        <f t="shared" si="23"/>
        <v>0</v>
      </c>
      <c r="AK73">
        <f t="shared" si="24"/>
        <v>67867.767788791854</v>
      </c>
      <c r="AL73">
        <f t="shared" si="25"/>
        <v>1200.00129032258</v>
      </c>
      <c r="AM73">
        <f t="shared" si="26"/>
        <v>963.35966632110751</v>
      </c>
      <c r="AN73">
        <f t="shared" si="27"/>
        <v>0.80279885870967749</v>
      </c>
      <c r="AO73">
        <f t="shared" si="28"/>
        <v>0.22319972129032264</v>
      </c>
      <c r="AP73">
        <v>10</v>
      </c>
      <c r="AQ73">
        <v>1</v>
      </c>
      <c r="AR73" t="s">
        <v>237</v>
      </c>
      <c r="AS73">
        <v>1560447777.6612899</v>
      </c>
      <c r="AT73">
        <v>145.654161290323</v>
      </c>
      <c r="AU73">
        <v>175.98496774193501</v>
      </c>
      <c r="AV73">
        <v>21.297890322580599</v>
      </c>
      <c r="AW73">
        <v>18.961803225806399</v>
      </c>
      <c r="AX73">
        <v>600.04958064516097</v>
      </c>
      <c r="AY73">
        <v>99.405754838709697</v>
      </c>
      <c r="AZ73">
        <v>9.99645741935484E-2</v>
      </c>
      <c r="BA73">
        <v>23.453864516128998</v>
      </c>
      <c r="BB73">
        <v>24.045470967741899</v>
      </c>
      <c r="BC73">
        <v>23.914722580645201</v>
      </c>
      <c r="BD73">
        <v>0</v>
      </c>
      <c r="BE73">
        <v>0</v>
      </c>
      <c r="BF73">
        <v>13002.7419354839</v>
      </c>
      <c r="BG73">
        <v>1042.40935483871</v>
      </c>
      <c r="BH73">
        <v>8.2260899999999992</v>
      </c>
      <c r="BI73">
        <v>1200.00129032258</v>
      </c>
      <c r="BJ73">
        <v>0.329993387096774</v>
      </c>
      <c r="BK73">
        <v>0.329993483870968</v>
      </c>
      <c r="BL73">
        <v>0.32999374193548398</v>
      </c>
      <c r="BM73">
        <v>1.00192258064516E-2</v>
      </c>
      <c r="BN73">
        <v>25</v>
      </c>
      <c r="BO73">
        <v>17743.177419354801</v>
      </c>
      <c r="BP73">
        <v>1560439127</v>
      </c>
      <c r="BQ73" t="s">
        <v>238</v>
      </c>
      <c r="BR73">
        <v>2</v>
      </c>
      <c r="BS73">
        <v>-0.51400000000000001</v>
      </c>
      <c r="BT73">
        <v>2.4E-2</v>
      </c>
      <c r="BU73">
        <v>400</v>
      </c>
      <c r="BV73">
        <v>19</v>
      </c>
      <c r="BW73">
        <v>0.04</v>
      </c>
      <c r="BX73">
        <v>0.04</v>
      </c>
      <c r="BY73">
        <v>17.915120529044799</v>
      </c>
      <c r="BZ73">
        <v>3.8559033933517299</v>
      </c>
      <c r="CA73">
        <v>0.38229286833782999</v>
      </c>
      <c r="CB73">
        <v>0</v>
      </c>
      <c r="CC73">
        <v>-30.255934146341499</v>
      </c>
      <c r="CD73">
        <v>-6.65973658536298</v>
      </c>
      <c r="CE73">
        <v>0.660126382433884</v>
      </c>
      <c r="CF73">
        <v>0</v>
      </c>
      <c r="CG73">
        <v>2.33574268292683</v>
      </c>
      <c r="CH73">
        <v>3.6313588850175098E-2</v>
      </c>
      <c r="CI73">
        <v>3.7422120915962202E-3</v>
      </c>
      <c r="CJ73">
        <v>1</v>
      </c>
      <c r="CK73">
        <v>1</v>
      </c>
      <c r="CL73">
        <v>3</v>
      </c>
      <c r="CM73" t="s">
        <v>257</v>
      </c>
      <c r="CN73">
        <v>1.8608100000000001</v>
      </c>
      <c r="CO73">
        <v>1.8577600000000001</v>
      </c>
      <c r="CP73">
        <v>1.8605</v>
      </c>
      <c r="CQ73">
        <v>1.8533299999999999</v>
      </c>
      <c r="CR73">
        <v>1.85185</v>
      </c>
      <c r="CS73">
        <v>1.8527199999999999</v>
      </c>
      <c r="CT73">
        <v>1.85639</v>
      </c>
      <c r="CU73">
        <v>1.8626799999999999</v>
      </c>
      <c r="CV73" t="s">
        <v>240</v>
      </c>
      <c r="CW73" t="s">
        <v>19</v>
      </c>
      <c r="CX73" t="s">
        <v>19</v>
      </c>
      <c r="CY73" t="s">
        <v>19</v>
      </c>
      <c r="CZ73" t="s">
        <v>241</v>
      </c>
      <c r="DA73" t="s">
        <v>242</v>
      </c>
      <c r="DB73" t="s">
        <v>243</v>
      </c>
      <c r="DC73" t="s">
        <v>243</v>
      </c>
      <c r="DD73" t="s">
        <v>243</v>
      </c>
      <c r="DE73" t="s">
        <v>243</v>
      </c>
      <c r="DF73">
        <v>0</v>
      </c>
      <c r="DG73">
        <v>100</v>
      </c>
      <c r="DH73">
        <v>100</v>
      </c>
      <c r="DI73">
        <v>-0.51400000000000001</v>
      </c>
      <c r="DJ73">
        <v>2.4E-2</v>
      </c>
      <c r="DK73">
        <v>3</v>
      </c>
      <c r="DL73">
        <v>612.13599999999997</v>
      </c>
      <c r="DM73">
        <v>284.529</v>
      </c>
      <c r="DN73">
        <v>22.9986</v>
      </c>
      <c r="DO73">
        <v>25.159300000000002</v>
      </c>
      <c r="DP73">
        <v>29.999700000000001</v>
      </c>
      <c r="DQ73">
        <v>25.2666</v>
      </c>
      <c r="DR73">
        <v>25.279900000000001</v>
      </c>
      <c r="DS73">
        <v>11.428900000000001</v>
      </c>
      <c r="DT73">
        <v>23.5748</v>
      </c>
      <c r="DU73">
        <v>60.912199999999999</v>
      </c>
      <c r="DV73">
        <v>23</v>
      </c>
      <c r="DW73">
        <v>203.33</v>
      </c>
      <c r="DX73">
        <v>19</v>
      </c>
      <c r="DY73">
        <v>101.06699999999999</v>
      </c>
      <c r="DZ73">
        <v>105.044</v>
      </c>
    </row>
    <row r="74" spans="1:130" x14ac:dyDescent="0.25">
      <c r="A74">
        <v>58</v>
      </c>
      <c r="B74">
        <v>1560447790</v>
      </c>
      <c r="C74">
        <v>114</v>
      </c>
      <c r="D74" t="s">
        <v>358</v>
      </c>
      <c r="E74" t="s">
        <v>359</v>
      </c>
      <c r="G74">
        <v>1560447779.6612899</v>
      </c>
      <c r="H74">
        <f t="shared" si="0"/>
        <v>1.4327357912836173E-3</v>
      </c>
      <c r="I74">
        <f t="shared" si="1"/>
        <v>18.120720803583467</v>
      </c>
      <c r="J74">
        <f t="shared" si="2"/>
        <v>148.77264516129</v>
      </c>
      <c r="K74">
        <f t="shared" si="3"/>
        <v>-33.303928054352447</v>
      </c>
      <c r="L74">
        <f t="shared" si="4"/>
        <v>-3.3139133089150286</v>
      </c>
      <c r="M74">
        <f t="shared" si="5"/>
        <v>14.803648626608775</v>
      </c>
      <c r="N74">
        <f t="shared" si="6"/>
        <v>0.16369987833820471</v>
      </c>
      <c r="O74">
        <f t="shared" si="7"/>
        <v>3</v>
      </c>
      <c r="P74">
        <f t="shared" si="8"/>
        <v>0.15935222178501643</v>
      </c>
      <c r="Q74">
        <f t="shared" si="9"/>
        <v>9.9976831527417723E-2</v>
      </c>
      <c r="R74">
        <f t="shared" si="10"/>
        <v>215.02142669548206</v>
      </c>
      <c r="S74">
        <f t="shared" si="11"/>
        <v>24.329521545762915</v>
      </c>
      <c r="T74">
        <f t="shared" si="12"/>
        <v>23.977319354838698</v>
      </c>
      <c r="U74">
        <f t="shared" si="13"/>
        <v>2.9908964808835825</v>
      </c>
      <c r="V74">
        <f t="shared" si="14"/>
        <v>73.133664470524877</v>
      </c>
      <c r="W74">
        <f t="shared" si="15"/>
        <v>2.1192179607850368</v>
      </c>
      <c r="X74">
        <f t="shared" si="16"/>
        <v>2.8977324958728783</v>
      </c>
      <c r="Y74">
        <f t="shared" si="17"/>
        <v>0.87167852009854574</v>
      </c>
      <c r="Z74">
        <f t="shared" si="18"/>
        <v>-63.18364839560752</v>
      </c>
      <c r="AA74">
        <f t="shared" si="19"/>
        <v>-85.01835445161592</v>
      </c>
      <c r="AB74">
        <f t="shared" si="20"/>
        <v>-5.9172408890460808</v>
      </c>
      <c r="AC74">
        <f t="shared" si="21"/>
        <v>60.902182959212553</v>
      </c>
      <c r="AD74">
        <v>0</v>
      </c>
      <c r="AE74">
        <v>0</v>
      </c>
      <c r="AF74">
        <v>3</v>
      </c>
      <c r="AG74">
        <v>13</v>
      </c>
      <c r="AH74">
        <v>2</v>
      </c>
      <c r="AI74">
        <f t="shared" si="22"/>
        <v>1</v>
      </c>
      <c r="AJ74">
        <f t="shared" si="23"/>
        <v>0</v>
      </c>
      <c r="AK74">
        <f t="shared" si="24"/>
        <v>67870.57070165372</v>
      </c>
      <c r="AL74">
        <f t="shared" si="25"/>
        <v>1200.0003225806399</v>
      </c>
      <c r="AM74">
        <f t="shared" si="26"/>
        <v>963.35904658031518</v>
      </c>
      <c r="AN74">
        <f t="shared" si="27"/>
        <v>0.80279898967741947</v>
      </c>
      <c r="AO74">
        <f t="shared" si="28"/>
        <v>0.22319967561290321</v>
      </c>
      <c r="AP74">
        <v>10</v>
      </c>
      <c r="AQ74">
        <v>1</v>
      </c>
      <c r="AR74" t="s">
        <v>237</v>
      </c>
      <c r="AS74">
        <v>1560447779.6612899</v>
      </c>
      <c r="AT74">
        <v>148.77264516129</v>
      </c>
      <c r="AU74">
        <v>179.32680645161301</v>
      </c>
      <c r="AV74">
        <v>21.297564516129</v>
      </c>
      <c r="AW74">
        <v>18.960703225806501</v>
      </c>
      <c r="AX74">
        <v>600.04503225806502</v>
      </c>
      <c r="AY74">
        <v>99.405270967741998</v>
      </c>
      <c r="AZ74">
        <v>9.99076258064516E-2</v>
      </c>
      <c r="BA74">
        <v>23.451658064516099</v>
      </c>
      <c r="BB74">
        <v>24.042112903225799</v>
      </c>
      <c r="BC74">
        <v>23.912525806451601</v>
      </c>
      <c r="BD74">
        <v>0</v>
      </c>
      <c r="BE74">
        <v>0</v>
      </c>
      <c r="BF74">
        <v>13003.3032258065</v>
      </c>
      <c r="BG74">
        <v>1042.4074193548399</v>
      </c>
      <c r="BH74">
        <v>8.3009429032258097</v>
      </c>
      <c r="BI74">
        <v>1200.0003225806399</v>
      </c>
      <c r="BJ74">
        <v>0.32999435483870998</v>
      </c>
      <c r="BK74">
        <v>0.329992741935484</v>
      </c>
      <c r="BL74">
        <v>0.32999351612903199</v>
      </c>
      <c r="BM74">
        <v>1.0019270967741901E-2</v>
      </c>
      <c r="BN74">
        <v>25</v>
      </c>
      <c r="BO74">
        <v>17743.177419354801</v>
      </c>
      <c r="BP74">
        <v>1560439127</v>
      </c>
      <c r="BQ74" t="s">
        <v>238</v>
      </c>
      <c r="BR74">
        <v>2</v>
      </c>
      <c r="BS74">
        <v>-0.51400000000000001</v>
      </c>
      <c r="BT74">
        <v>2.4E-2</v>
      </c>
      <c r="BU74">
        <v>400</v>
      </c>
      <c r="BV74">
        <v>19</v>
      </c>
      <c r="BW74">
        <v>0.04</v>
      </c>
      <c r="BX74">
        <v>0.04</v>
      </c>
      <c r="BY74">
        <v>18.046431157597201</v>
      </c>
      <c r="BZ74">
        <v>3.7317953843607001</v>
      </c>
      <c r="CA74">
        <v>0.369646546870949</v>
      </c>
      <c r="CB74">
        <v>0</v>
      </c>
      <c r="CC74">
        <v>-30.4814024390244</v>
      </c>
      <c r="CD74">
        <v>-6.3963512195122902</v>
      </c>
      <c r="CE74">
        <v>0.63334983839812398</v>
      </c>
      <c r="CF74">
        <v>0</v>
      </c>
      <c r="CG74">
        <v>2.3366360975609801</v>
      </c>
      <c r="CH74">
        <v>2.8279651567944299E-2</v>
      </c>
      <c r="CI74">
        <v>3.13662540277144E-3</v>
      </c>
      <c r="CJ74">
        <v>1</v>
      </c>
      <c r="CK74">
        <v>1</v>
      </c>
      <c r="CL74">
        <v>3</v>
      </c>
      <c r="CM74" t="s">
        <v>257</v>
      </c>
      <c r="CN74">
        <v>1.8608100000000001</v>
      </c>
      <c r="CO74">
        <v>1.8577600000000001</v>
      </c>
      <c r="CP74">
        <v>1.8605</v>
      </c>
      <c r="CQ74">
        <v>1.8533299999999999</v>
      </c>
      <c r="CR74">
        <v>1.85185</v>
      </c>
      <c r="CS74">
        <v>1.8527199999999999</v>
      </c>
      <c r="CT74">
        <v>1.8564000000000001</v>
      </c>
      <c r="CU74">
        <v>1.86267</v>
      </c>
      <c r="CV74" t="s">
        <v>240</v>
      </c>
      <c r="CW74" t="s">
        <v>19</v>
      </c>
      <c r="CX74" t="s">
        <v>19</v>
      </c>
      <c r="CY74" t="s">
        <v>19</v>
      </c>
      <c r="CZ74" t="s">
        <v>241</v>
      </c>
      <c r="DA74" t="s">
        <v>242</v>
      </c>
      <c r="DB74" t="s">
        <v>243</v>
      </c>
      <c r="DC74" t="s">
        <v>243</v>
      </c>
      <c r="DD74" t="s">
        <v>243</v>
      </c>
      <c r="DE74" t="s">
        <v>243</v>
      </c>
      <c r="DF74">
        <v>0</v>
      </c>
      <c r="DG74">
        <v>100</v>
      </c>
      <c r="DH74">
        <v>100</v>
      </c>
      <c r="DI74">
        <v>-0.51400000000000001</v>
      </c>
      <c r="DJ74">
        <v>2.4E-2</v>
      </c>
      <c r="DK74">
        <v>3</v>
      </c>
      <c r="DL74">
        <v>611.67600000000004</v>
      </c>
      <c r="DM74">
        <v>284.70400000000001</v>
      </c>
      <c r="DN74">
        <v>22.998799999999999</v>
      </c>
      <c r="DO74">
        <v>25.158100000000001</v>
      </c>
      <c r="DP74">
        <v>29.999700000000001</v>
      </c>
      <c r="DQ74">
        <v>25.265699999999999</v>
      </c>
      <c r="DR74">
        <v>25.279299999999999</v>
      </c>
      <c r="DS74">
        <v>11.581899999999999</v>
      </c>
      <c r="DT74">
        <v>23.5748</v>
      </c>
      <c r="DU74">
        <v>60.912199999999999</v>
      </c>
      <c r="DV74">
        <v>23</v>
      </c>
      <c r="DW74">
        <v>208.33</v>
      </c>
      <c r="DX74">
        <v>19</v>
      </c>
      <c r="DY74">
        <v>101.06699999999999</v>
      </c>
      <c r="DZ74">
        <v>105.045</v>
      </c>
    </row>
    <row r="75" spans="1:130" x14ac:dyDescent="0.25">
      <c r="A75">
        <v>59</v>
      </c>
      <c r="B75">
        <v>1560447792</v>
      </c>
      <c r="C75">
        <v>116</v>
      </c>
      <c r="D75" t="s">
        <v>360</v>
      </c>
      <c r="E75" t="s">
        <v>361</v>
      </c>
      <c r="G75">
        <v>1560447781.6612899</v>
      </c>
      <c r="H75">
        <f t="shared" si="0"/>
        <v>1.4331651686809873E-3</v>
      </c>
      <c r="I75">
        <f t="shared" si="1"/>
        <v>18.246626661262116</v>
      </c>
      <c r="J75">
        <f t="shared" si="2"/>
        <v>151.892870967742</v>
      </c>
      <c r="K75">
        <f t="shared" si="3"/>
        <v>-31.341781807841375</v>
      </c>
      <c r="L75">
        <f t="shared" si="4"/>
        <v>-3.1186605868824469</v>
      </c>
      <c r="M75">
        <f t="shared" si="5"/>
        <v>15.114083590391239</v>
      </c>
      <c r="N75">
        <f t="shared" si="6"/>
        <v>0.16382599960392794</v>
      </c>
      <c r="O75">
        <f t="shared" si="7"/>
        <v>3</v>
      </c>
      <c r="P75">
        <f t="shared" si="8"/>
        <v>0.15947173033222059</v>
      </c>
      <c r="Q75">
        <f t="shared" si="9"/>
        <v>0.10005209819526187</v>
      </c>
      <c r="R75">
        <f t="shared" si="10"/>
        <v>215.02129676121984</v>
      </c>
      <c r="S75">
        <f t="shared" si="11"/>
        <v>24.32771552112235</v>
      </c>
      <c r="T75">
        <f t="shared" si="12"/>
        <v>23.974827419354849</v>
      </c>
      <c r="U75">
        <f t="shared" si="13"/>
        <v>2.9904487249518983</v>
      </c>
      <c r="V75">
        <f t="shared" si="14"/>
        <v>73.139243751594861</v>
      </c>
      <c r="W75">
        <f t="shared" si="15"/>
        <v>2.1191627282185315</v>
      </c>
      <c r="X75">
        <f t="shared" si="16"/>
        <v>2.8974359311341953</v>
      </c>
      <c r="Y75">
        <f t="shared" si="17"/>
        <v>0.87128599673336682</v>
      </c>
      <c r="Z75">
        <f t="shared" si="18"/>
        <v>-63.202583938831538</v>
      </c>
      <c r="AA75">
        <f t="shared" si="19"/>
        <v>-84.889748245159566</v>
      </c>
      <c r="AB75">
        <f t="shared" si="20"/>
        <v>-5.9081648286132591</v>
      </c>
      <c r="AC75">
        <f t="shared" si="21"/>
        <v>61.020799748615488</v>
      </c>
      <c r="AD75">
        <v>0</v>
      </c>
      <c r="AE75">
        <v>0</v>
      </c>
      <c r="AF75">
        <v>3</v>
      </c>
      <c r="AG75">
        <v>12</v>
      </c>
      <c r="AH75">
        <v>2</v>
      </c>
      <c r="AI75">
        <f t="shared" si="22"/>
        <v>1</v>
      </c>
      <c r="AJ75">
        <f t="shared" si="23"/>
        <v>0</v>
      </c>
      <c r="AK75">
        <f t="shared" si="24"/>
        <v>67874.294025192314</v>
      </c>
      <c r="AL75">
        <f t="shared" si="25"/>
        <v>1199.9996774193501</v>
      </c>
      <c r="AM75">
        <f t="shared" si="26"/>
        <v>963.35861438739585</v>
      </c>
      <c r="AN75">
        <f t="shared" si="27"/>
        <v>0.80279906112903232</v>
      </c>
      <c r="AO75">
        <f t="shared" si="28"/>
        <v>0.22319964087096775</v>
      </c>
      <c r="AP75">
        <v>10</v>
      </c>
      <c r="AQ75">
        <v>1</v>
      </c>
      <c r="AR75" t="s">
        <v>237</v>
      </c>
      <c r="AS75">
        <v>1560447781.6612899</v>
      </c>
      <c r="AT75">
        <v>151.892870967742</v>
      </c>
      <c r="AU75">
        <v>182.665290322581</v>
      </c>
      <c r="AV75">
        <v>21.297070967741899</v>
      </c>
      <c r="AW75">
        <v>18.959441935483898</v>
      </c>
      <c r="AX75">
        <v>600.02803225806497</v>
      </c>
      <c r="AY75">
        <v>99.405045161290303</v>
      </c>
      <c r="AZ75">
        <v>9.9845977419354803E-2</v>
      </c>
      <c r="BA75">
        <v>23.449961290322602</v>
      </c>
      <c r="BB75">
        <v>24.039287096774199</v>
      </c>
      <c r="BC75">
        <v>23.910367741935499</v>
      </c>
      <c r="BD75">
        <v>0</v>
      </c>
      <c r="BE75">
        <v>0</v>
      </c>
      <c r="BF75">
        <v>13004.0483870968</v>
      </c>
      <c r="BG75">
        <v>1042.40290322581</v>
      </c>
      <c r="BH75">
        <v>8.3628051612903196</v>
      </c>
      <c r="BI75">
        <v>1199.9996774193501</v>
      </c>
      <c r="BJ75">
        <v>0.32999503225806498</v>
      </c>
      <c r="BK75">
        <v>0.32999238709677398</v>
      </c>
      <c r="BL75">
        <v>0.32999319354838702</v>
      </c>
      <c r="BM75">
        <v>1.00193129032258E-2</v>
      </c>
      <c r="BN75">
        <v>25</v>
      </c>
      <c r="BO75">
        <v>17743.1677419355</v>
      </c>
      <c r="BP75">
        <v>1560439127</v>
      </c>
      <c r="BQ75" t="s">
        <v>238</v>
      </c>
      <c r="BR75">
        <v>2</v>
      </c>
      <c r="BS75">
        <v>-0.51400000000000001</v>
      </c>
      <c r="BT75">
        <v>2.4E-2</v>
      </c>
      <c r="BU75">
        <v>400</v>
      </c>
      <c r="BV75">
        <v>19</v>
      </c>
      <c r="BW75">
        <v>0.04</v>
      </c>
      <c r="BX75">
        <v>0.04</v>
      </c>
      <c r="BY75">
        <v>18.175199538427901</v>
      </c>
      <c r="BZ75">
        <v>3.5990512722095098</v>
      </c>
      <c r="CA75">
        <v>0.35590161719743402</v>
      </c>
      <c r="CB75">
        <v>0</v>
      </c>
      <c r="CC75">
        <v>-30.703231707317101</v>
      </c>
      <c r="CD75">
        <v>-6.1525317073156103</v>
      </c>
      <c r="CE75">
        <v>0.60797160814607099</v>
      </c>
      <c r="CF75">
        <v>0</v>
      </c>
      <c r="CG75">
        <v>2.33738634146341</v>
      </c>
      <c r="CH75">
        <v>2.15615331010467E-2</v>
      </c>
      <c r="CI75">
        <v>2.6288491000283402E-3</v>
      </c>
      <c r="CJ75">
        <v>1</v>
      </c>
      <c r="CK75">
        <v>1</v>
      </c>
      <c r="CL75">
        <v>3</v>
      </c>
      <c r="CM75" t="s">
        <v>257</v>
      </c>
      <c r="CN75">
        <v>1.8608</v>
      </c>
      <c r="CO75">
        <v>1.8577600000000001</v>
      </c>
      <c r="CP75">
        <v>1.8605</v>
      </c>
      <c r="CQ75">
        <v>1.8533299999999999</v>
      </c>
      <c r="CR75">
        <v>1.8518600000000001</v>
      </c>
      <c r="CS75">
        <v>1.8527199999999999</v>
      </c>
      <c r="CT75">
        <v>1.8564000000000001</v>
      </c>
      <c r="CU75">
        <v>1.86267</v>
      </c>
      <c r="CV75" t="s">
        <v>240</v>
      </c>
      <c r="CW75" t="s">
        <v>19</v>
      </c>
      <c r="CX75" t="s">
        <v>19</v>
      </c>
      <c r="CY75" t="s">
        <v>19</v>
      </c>
      <c r="CZ75" t="s">
        <v>241</v>
      </c>
      <c r="DA75" t="s">
        <v>242</v>
      </c>
      <c r="DB75" t="s">
        <v>243</v>
      </c>
      <c r="DC75" t="s">
        <v>243</v>
      </c>
      <c r="DD75" t="s">
        <v>243</v>
      </c>
      <c r="DE75" t="s">
        <v>243</v>
      </c>
      <c r="DF75">
        <v>0</v>
      </c>
      <c r="DG75">
        <v>100</v>
      </c>
      <c r="DH75">
        <v>100</v>
      </c>
      <c r="DI75">
        <v>-0.51400000000000001</v>
      </c>
      <c r="DJ75">
        <v>2.4E-2</v>
      </c>
      <c r="DK75">
        <v>3</v>
      </c>
      <c r="DL75">
        <v>611.86400000000003</v>
      </c>
      <c r="DM75">
        <v>284.62099999999998</v>
      </c>
      <c r="DN75">
        <v>22.999099999999999</v>
      </c>
      <c r="DO75">
        <v>25.156700000000001</v>
      </c>
      <c r="DP75">
        <v>29.9998</v>
      </c>
      <c r="DQ75">
        <v>25.265000000000001</v>
      </c>
      <c r="DR75">
        <v>25.278300000000002</v>
      </c>
      <c r="DS75">
        <v>11.7254</v>
      </c>
      <c r="DT75">
        <v>23.5748</v>
      </c>
      <c r="DU75">
        <v>60.912199999999999</v>
      </c>
      <c r="DV75">
        <v>23</v>
      </c>
      <c r="DW75">
        <v>213.33</v>
      </c>
      <c r="DX75">
        <v>19</v>
      </c>
      <c r="DY75">
        <v>101.068</v>
      </c>
      <c r="DZ75">
        <v>105.04600000000001</v>
      </c>
    </row>
    <row r="76" spans="1:130" x14ac:dyDescent="0.25">
      <c r="A76">
        <v>60</v>
      </c>
      <c r="B76">
        <v>1560447794</v>
      </c>
      <c r="C76">
        <v>118</v>
      </c>
      <c r="D76" t="s">
        <v>362</v>
      </c>
      <c r="E76" t="s">
        <v>363</v>
      </c>
      <c r="G76">
        <v>1560447783.6612899</v>
      </c>
      <c r="H76">
        <f t="shared" si="0"/>
        <v>1.4337064644158819E-3</v>
      </c>
      <c r="I76">
        <f t="shared" si="1"/>
        <v>18.369011940106176</v>
      </c>
      <c r="J76">
        <f t="shared" si="2"/>
        <v>155.013612903226</v>
      </c>
      <c r="K76">
        <f t="shared" si="3"/>
        <v>-29.369919846111056</v>
      </c>
      <c r="L76">
        <f t="shared" si="4"/>
        <v>-2.9224447111565146</v>
      </c>
      <c r="M76">
        <f t="shared" si="5"/>
        <v>15.424581189188414</v>
      </c>
      <c r="N76">
        <f t="shared" si="6"/>
        <v>0.1639270666364088</v>
      </c>
      <c r="O76">
        <f t="shared" si="7"/>
        <v>3</v>
      </c>
      <c r="P76">
        <f t="shared" si="8"/>
        <v>0.1595674947457113</v>
      </c>
      <c r="Q76">
        <f t="shared" si="9"/>
        <v>0.10011241108323476</v>
      </c>
      <c r="R76">
        <f t="shared" si="10"/>
        <v>215.0213698424694</v>
      </c>
      <c r="S76">
        <f t="shared" si="11"/>
        <v>24.326217424797541</v>
      </c>
      <c r="T76">
        <f t="shared" si="12"/>
        <v>23.973385483870999</v>
      </c>
      <c r="U76">
        <f t="shared" si="13"/>
        <v>2.9901896618817898</v>
      </c>
      <c r="V76">
        <f t="shared" si="14"/>
        <v>73.143017540503806</v>
      </c>
      <c r="W76">
        <f t="shared" si="15"/>
        <v>2.1190980573865827</v>
      </c>
      <c r="X76">
        <f t="shared" si="16"/>
        <v>2.8971980219617097</v>
      </c>
      <c r="Y76">
        <f t="shared" si="17"/>
        <v>0.87109160449520706</v>
      </c>
      <c r="Z76">
        <f t="shared" si="18"/>
        <v>-63.226455080740394</v>
      </c>
      <c r="AA76">
        <f t="shared" si="19"/>
        <v>-84.876705019360031</v>
      </c>
      <c r="AB76">
        <f t="shared" si="20"/>
        <v>-5.9071733296786926</v>
      </c>
      <c r="AC76">
        <f t="shared" si="21"/>
        <v>61.01103641269026</v>
      </c>
      <c r="AD76">
        <v>0</v>
      </c>
      <c r="AE76">
        <v>0</v>
      </c>
      <c r="AF76">
        <v>3</v>
      </c>
      <c r="AG76">
        <v>13</v>
      </c>
      <c r="AH76">
        <v>2</v>
      </c>
      <c r="AI76">
        <f t="shared" si="22"/>
        <v>1</v>
      </c>
      <c r="AJ76">
        <f t="shared" si="23"/>
        <v>0</v>
      </c>
      <c r="AK76">
        <f t="shared" si="24"/>
        <v>67876.23314419949</v>
      </c>
      <c r="AL76">
        <f t="shared" si="25"/>
        <v>1200</v>
      </c>
      <c r="AM76">
        <f t="shared" si="26"/>
        <v>963.35898929032226</v>
      </c>
      <c r="AN76">
        <f t="shared" si="27"/>
        <v>0.80279915774193522</v>
      </c>
      <c r="AO76">
        <f t="shared" si="28"/>
        <v>0.22319962987096764</v>
      </c>
      <c r="AP76">
        <v>10</v>
      </c>
      <c r="AQ76">
        <v>1</v>
      </c>
      <c r="AR76" t="s">
        <v>237</v>
      </c>
      <c r="AS76">
        <v>1560447783.6612899</v>
      </c>
      <c r="AT76">
        <v>155.013612903226</v>
      </c>
      <c r="AU76">
        <v>185.99835483870999</v>
      </c>
      <c r="AV76">
        <v>21.296464516128999</v>
      </c>
      <c r="AW76">
        <v>18.957893548387101</v>
      </c>
      <c r="AX76">
        <v>600.01325806451598</v>
      </c>
      <c r="AY76">
        <v>99.404929032258096</v>
      </c>
      <c r="AZ76">
        <v>9.97589774193548E-2</v>
      </c>
      <c r="BA76">
        <v>23.448599999999999</v>
      </c>
      <c r="BB76">
        <v>24.038003225806499</v>
      </c>
      <c r="BC76">
        <v>23.908767741935499</v>
      </c>
      <c r="BD76">
        <v>0</v>
      </c>
      <c r="BE76">
        <v>0</v>
      </c>
      <c r="BF76">
        <v>13004.412903225801</v>
      </c>
      <c r="BG76">
        <v>1042.4074193548399</v>
      </c>
      <c r="BH76">
        <v>8.4073319354838691</v>
      </c>
      <c r="BI76">
        <v>1200</v>
      </c>
      <c r="BJ76">
        <v>0.329995483870968</v>
      </c>
      <c r="BK76">
        <v>0.32999203225806401</v>
      </c>
      <c r="BL76">
        <v>0.32999312903225803</v>
      </c>
      <c r="BM76">
        <v>1.00193419354839E-2</v>
      </c>
      <c r="BN76">
        <v>25</v>
      </c>
      <c r="BO76">
        <v>17743.174193548399</v>
      </c>
      <c r="BP76">
        <v>1560439127</v>
      </c>
      <c r="BQ76" t="s">
        <v>238</v>
      </c>
      <c r="BR76">
        <v>2</v>
      </c>
      <c r="BS76">
        <v>-0.51400000000000001</v>
      </c>
      <c r="BT76">
        <v>2.4E-2</v>
      </c>
      <c r="BU76">
        <v>400</v>
      </c>
      <c r="BV76">
        <v>19</v>
      </c>
      <c r="BW76">
        <v>0.04</v>
      </c>
      <c r="BX76">
        <v>0.04</v>
      </c>
      <c r="BY76">
        <v>18.298194095529499</v>
      </c>
      <c r="BZ76">
        <v>3.5065595816867998</v>
      </c>
      <c r="CA76">
        <v>0.34634953273715802</v>
      </c>
      <c r="CB76">
        <v>0</v>
      </c>
      <c r="CC76">
        <v>-30.914582926829301</v>
      </c>
      <c r="CD76">
        <v>-6.1071198606270398</v>
      </c>
      <c r="CE76">
        <v>0.60329020153611201</v>
      </c>
      <c r="CF76">
        <v>0</v>
      </c>
      <c r="CG76">
        <v>2.3382451219512199</v>
      </c>
      <c r="CH76">
        <v>1.7408362369341301E-2</v>
      </c>
      <c r="CI76">
        <v>2.20593116442946E-3</v>
      </c>
      <c r="CJ76">
        <v>1</v>
      </c>
      <c r="CK76">
        <v>1</v>
      </c>
      <c r="CL76">
        <v>3</v>
      </c>
      <c r="CM76" t="s">
        <v>257</v>
      </c>
      <c r="CN76">
        <v>1.8608</v>
      </c>
      <c r="CO76">
        <v>1.8577600000000001</v>
      </c>
      <c r="CP76">
        <v>1.8605</v>
      </c>
      <c r="CQ76">
        <v>1.8533299999999999</v>
      </c>
      <c r="CR76">
        <v>1.8518600000000001</v>
      </c>
      <c r="CS76">
        <v>1.8527199999999999</v>
      </c>
      <c r="CT76">
        <v>1.8563799999999999</v>
      </c>
      <c r="CU76">
        <v>1.8626799999999999</v>
      </c>
      <c r="CV76" t="s">
        <v>240</v>
      </c>
      <c r="CW76" t="s">
        <v>19</v>
      </c>
      <c r="CX76" t="s">
        <v>19</v>
      </c>
      <c r="CY76" t="s">
        <v>19</v>
      </c>
      <c r="CZ76" t="s">
        <v>241</v>
      </c>
      <c r="DA76" t="s">
        <v>242</v>
      </c>
      <c r="DB76" t="s">
        <v>243</v>
      </c>
      <c r="DC76" t="s">
        <v>243</v>
      </c>
      <c r="DD76" t="s">
        <v>243</v>
      </c>
      <c r="DE76" t="s">
        <v>243</v>
      </c>
      <c r="DF76">
        <v>0</v>
      </c>
      <c r="DG76">
        <v>100</v>
      </c>
      <c r="DH76">
        <v>100</v>
      </c>
      <c r="DI76">
        <v>-0.51400000000000001</v>
      </c>
      <c r="DJ76">
        <v>2.4E-2</v>
      </c>
      <c r="DK76">
        <v>3</v>
      </c>
      <c r="DL76">
        <v>611.81299999999999</v>
      </c>
      <c r="DM76">
        <v>284.64100000000002</v>
      </c>
      <c r="DN76">
        <v>22.999199999999998</v>
      </c>
      <c r="DO76">
        <v>25.1556</v>
      </c>
      <c r="DP76">
        <v>29.999700000000001</v>
      </c>
      <c r="DQ76">
        <v>25.263999999999999</v>
      </c>
      <c r="DR76">
        <v>25.277799999999999</v>
      </c>
      <c r="DS76">
        <v>11.833299999999999</v>
      </c>
      <c r="DT76">
        <v>23.5748</v>
      </c>
      <c r="DU76">
        <v>60.912199999999999</v>
      </c>
      <c r="DV76">
        <v>23</v>
      </c>
      <c r="DW76">
        <v>213.33</v>
      </c>
      <c r="DX76">
        <v>19</v>
      </c>
      <c r="DY76">
        <v>101.068</v>
      </c>
      <c r="DZ76">
        <v>105.04600000000001</v>
      </c>
    </row>
    <row r="77" spans="1:130" x14ac:dyDescent="0.25">
      <c r="A77">
        <v>61</v>
      </c>
      <c r="B77">
        <v>1560447796</v>
      </c>
      <c r="C77">
        <v>120</v>
      </c>
      <c r="D77" t="s">
        <v>364</v>
      </c>
      <c r="E77" t="s">
        <v>365</v>
      </c>
      <c r="G77">
        <v>1560447785.6612899</v>
      </c>
      <c r="H77">
        <f t="shared" si="0"/>
        <v>1.434326857891815E-3</v>
      </c>
      <c r="I77">
        <f t="shared" si="1"/>
        <v>18.489960217793492</v>
      </c>
      <c r="J77">
        <f t="shared" si="2"/>
        <v>158.13522580645201</v>
      </c>
      <c r="K77">
        <f t="shared" si="3"/>
        <v>-27.373566088688357</v>
      </c>
      <c r="L77">
        <f t="shared" si="4"/>
        <v>-2.7237909234786044</v>
      </c>
      <c r="M77">
        <f t="shared" si="5"/>
        <v>15.735154540637071</v>
      </c>
      <c r="N77">
        <f t="shared" si="6"/>
        <v>0.16403551407684841</v>
      </c>
      <c r="O77">
        <f t="shared" si="7"/>
        <v>3</v>
      </c>
      <c r="P77">
        <f t="shared" si="8"/>
        <v>0.15967024885133069</v>
      </c>
      <c r="Q77">
        <f t="shared" si="9"/>
        <v>0.10017712642188882</v>
      </c>
      <c r="R77">
        <f t="shared" si="10"/>
        <v>215.02151487748435</v>
      </c>
      <c r="S77">
        <f t="shared" si="11"/>
        <v>24.324944596765853</v>
      </c>
      <c r="T77">
        <f t="shared" si="12"/>
        <v>23.972017741935499</v>
      </c>
      <c r="U77">
        <f t="shared" si="13"/>
        <v>2.9899439468134363</v>
      </c>
      <c r="V77">
        <f t="shared" si="14"/>
        <v>73.14584224954082</v>
      </c>
      <c r="W77">
        <f t="shared" si="15"/>
        <v>2.1190372236719615</v>
      </c>
      <c r="X77">
        <f t="shared" si="16"/>
        <v>2.8970029717379653</v>
      </c>
      <c r="Y77">
        <f t="shared" si="17"/>
        <v>0.87090672314147488</v>
      </c>
      <c r="Z77">
        <f t="shared" si="18"/>
        <v>-63.253814433029042</v>
      </c>
      <c r="AA77">
        <f t="shared" si="19"/>
        <v>-84.836010154847685</v>
      </c>
      <c r="AB77">
        <f t="shared" si="20"/>
        <v>-5.9042669397204586</v>
      </c>
      <c r="AC77">
        <f t="shared" si="21"/>
        <v>61.027423349887158</v>
      </c>
      <c r="AD77">
        <v>0</v>
      </c>
      <c r="AE77">
        <v>0</v>
      </c>
      <c r="AF77">
        <v>3</v>
      </c>
      <c r="AG77">
        <v>13</v>
      </c>
      <c r="AH77">
        <v>2</v>
      </c>
      <c r="AI77">
        <f t="shared" si="22"/>
        <v>1</v>
      </c>
      <c r="AJ77">
        <f t="shared" si="23"/>
        <v>0</v>
      </c>
      <c r="AK77">
        <f t="shared" si="24"/>
        <v>67878.867524300411</v>
      </c>
      <c r="AL77">
        <f t="shared" si="25"/>
        <v>1200.00096774194</v>
      </c>
      <c r="AM77">
        <f t="shared" si="26"/>
        <v>963.35988580573724</v>
      </c>
      <c r="AN77">
        <f t="shared" si="27"/>
        <v>0.80279925741935532</v>
      </c>
      <c r="AO77">
        <f t="shared" si="28"/>
        <v>0.22319957270967758</v>
      </c>
      <c r="AP77">
        <v>10</v>
      </c>
      <c r="AQ77">
        <v>1</v>
      </c>
      <c r="AR77" t="s">
        <v>237</v>
      </c>
      <c r="AS77">
        <v>1560447785.6612899</v>
      </c>
      <c r="AT77">
        <v>158.13522580645201</v>
      </c>
      <c r="AU77">
        <v>189.32929032258099</v>
      </c>
      <c r="AV77">
        <v>21.295909677419399</v>
      </c>
      <c r="AW77">
        <v>18.956316129032299</v>
      </c>
      <c r="AX77">
        <v>600.01087096774199</v>
      </c>
      <c r="AY77">
        <v>99.404696774193496</v>
      </c>
      <c r="AZ77">
        <v>9.9727116129032303E-2</v>
      </c>
      <c r="BA77">
        <v>23.447483870967702</v>
      </c>
      <c r="BB77">
        <v>24.036793548387099</v>
      </c>
      <c r="BC77">
        <v>23.907241935483899</v>
      </c>
      <c r="BD77">
        <v>0</v>
      </c>
      <c r="BE77">
        <v>0</v>
      </c>
      <c r="BF77">
        <v>13004.9548387097</v>
      </c>
      <c r="BG77">
        <v>1042.4132258064501</v>
      </c>
      <c r="BH77">
        <v>8.4422277419354792</v>
      </c>
      <c r="BI77">
        <v>1200.00096774194</v>
      </c>
      <c r="BJ77">
        <v>0.32999641935483898</v>
      </c>
      <c r="BK77">
        <v>0.32999106451612897</v>
      </c>
      <c r="BL77">
        <v>0.32999309677419397</v>
      </c>
      <c r="BM77">
        <v>1.00193677419355E-2</v>
      </c>
      <c r="BN77">
        <v>25</v>
      </c>
      <c r="BO77">
        <v>17743.183870967699</v>
      </c>
      <c r="BP77">
        <v>1560439127</v>
      </c>
      <c r="BQ77" t="s">
        <v>238</v>
      </c>
      <c r="BR77">
        <v>2</v>
      </c>
      <c r="BS77">
        <v>-0.51400000000000001</v>
      </c>
      <c r="BT77">
        <v>2.4E-2</v>
      </c>
      <c r="BU77">
        <v>400</v>
      </c>
      <c r="BV77">
        <v>19</v>
      </c>
      <c r="BW77">
        <v>0.04</v>
      </c>
      <c r="BX77">
        <v>0.04</v>
      </c>
      <c r="BY77">
        <v>18.419286205470499</v>
      </c>
      <c r="BZ77">
        <v>3.5529956917173702</v>
      </c>
      <c r="CA77">
        <v>0.35105095224272598</v>
      </c>
      <c r="CB77">
        <v>0</v>
      </c>
      <c r="CC77">
        <v>-31.1236975609756</v>
      </c>
      <c r="CD77">
        <v>-6.2090341463409899</v>
      </c>
      <c r="CE77">
        <v>0.61348269043019099</v>
      </c>
      <c r="CF77">
        <v>0</v>
      </c>
      <c r="CG77">
        <v>2.3392224390243901</v>
      </c>
      <c r="CH77">
        <v>1.7068641114979698E-2</v>
      </c>
      <c r="CI77">
        <v>2.16134079940209E-3</v>
      </c>
      <c r="CJ77">
        <v>1</v>
      </c>
      <c r="CK77">
        <v>1</v>
      </c>
      <c r="CL77">
        <v>3</v>
      </c>
      <c r="CM77" t="s">
        <v>257</v>
      </c>
      <c r="CN77">
        <v>1.8608100000000001</v>
      </c>
      <c r="CO77">
        <v>1.8577600000000001</v>
      </c>
      <c r="CP77">
        <v>1.8605</v>
      </c>
      <c r="CQ77">
        <v>1.8533299999999999</v>
      </c>
      <c r="CR77">
        <v>1.85185</v>
      </c>
      <c r="CS77">
        <v>1.8527199999999999</v>
      </c>
      <c r="CT77">
        <v>1.8563799999999999</v>
      </c>
      <c r="CU77">
        <v>1.86267</v>
      </c>
      <c r="CV77" t="s">
        <v>240</v>
      </c>
      <c r="CW77" t="s">
        <v>19</v>
      </c>
      <c r="CX77" t="s">
        <v>19</v>
      </c>
      <c r="CY77" t="s">
        <v>19</v>
      </c>
      <c r="CZ77" t="s">
        <v>241</v>
      </c>
      <c r="DA77" t="s">
        <v>242</v>
      </c>
      <c r="DB77" t="s">
        <v>243</v>
      </c>
      <c r="DC77" t="s">
        <v>243</v>
      </c>
      <c r="DD77" t="s">
        <v>243</v>
      </c>
      <c r="DE77" t="s">
        <v>243</v>
      </c>
      <c r="DF77">
        <v>0</v>
      </c>
      <c r="DG77">
        <v>100</v>
      </c>
      <c r="DH77">
        <v>100</v>
      </c>
      <c r="DI77">
        <v>-0.51400000000000001</v>
      </c>
      <c r="DJ77">
        <v>2.4E-2</v>
      </c>
      <c r="DK77">
        <v>3</v>
      </c>
      <c r="DL77">
        <v>611.76800000000003</v>
      </c>
      <c r="DM77">
        <v>284.72399999999999</v>
      </c>
      <c r="DN77">
        <v>22.999300000000002</v>
      </c>
      <c r="DO77">
        <v>25.154499999999999</v>
      </c>
      <c r="DP77">
        <v>29.9998</v>
      </c>
      <c r="DQ77">
        <v>25.263500000000001</v>
      </c>
      <c r="DR77">
        <v>25.276700000000002</v>
      </c>
      <c r="DS77">
        <v>11.983700000000001</v>
      </c>
      <c r="DT77">
        <v>23.5748</v>
      </c>
      <c r="DU77">
        <v>60.912199999999999</v>
      </c>
      <c r="DV77">
        <v>23</v>
      </c>
      <c r="DW77">
        <v>218.33</v>
      </c>
      <c r="DX77">
        <v>19</v>
      </c>
      <c r="DY77">
        <v>101.069</v>
      </c>
      <c r="DZ77">
        <v>105.04600000000001</v>
      </c>
    </row>
    <row r="78" spans="1:130" x14ac:dyDescent="0.25">
      <c r="A78">
        <v>62</v>
      </c>
      <c r="B78">
        <v>1560447798</v>
      </c>
      <c r="C78">
        <v>122</v>
      </c>
      <c r="D78" t="s">
        <v>366</v>
      </c>
      <c r="E78" t="s">
        <v>367</v>
      </c>
      <c r="G78">
        <v>1560447787.6612899</v>
      </c>
      <c r="H78">
        <f t="shared" si="0"/>
        <v>1.4349545883441646E-3</v>
      </c>
      <c r="I78">
        <f t="shared" si="1"/>
        <v>18.615851833050044</v>
      </c>
      <c r="J78">
        <f t="shared" si="2"/>
        <v>161.25641935483901</v>
      </c>
      <c r="K78">
        <f t="shared" si="3"/>
        <v>-25.418560116480496</v>
      </c>
      <c r="L78">
        <f t="shared" si="4"/>
        <v>-2.529257264690449</v>
      </c>
      <c r="M78">
        <f t="shared" si="5"/>
        <v>16.045714952467144</v>
      </c>
      <c r="N78">
        <f t="shared" si="6"/>
        <v>0.16414996756216307</v>
      </c>
      <c r="O78">
        <f t="shared" si="7"/>
        <v>3</v>
      </c>
      <c r="P78">
        <f t="shared" si="8"/>
        <v>0.15977868977163978</v>
      </c>
      <c r="Q78">
        <f t="shared" si="9"/>
        <v>0.10024542370777438</v>
      </c>
      <c r="R78">
        <f t="shared" si="10"/>
        <v>215.02171061239909</v>
      </c>
      <c r="S78">
        <f t="shared" si="11"/>
        <v>24.323986137789522</v>
      </c>
      <c r="T78">
        <f t="shared" si="12"/>
        <v>23.970569354838702</v>
      </c>
      <c r="U78">
        <f t="shared" si="13"/>
        <v>2.9896837630750759</v>
      </c>
      <c r="V78">
        <f t="shared" si="14"/>
        <v>73.147621446949088</v>
      </c>
      <c r="W78">
        <f t="shared" si="15"/>
        <v>2.1189865083679211</v>
      </c>
      <c r="X78">
        <f t="shared" si="16"/>
        <v>2.8968631740195865</v>
      </c>
      <c r="Y78">
        <f t="shared" si="17"/>
        <v>0.87069725470715476</v>
      </c>
      <c r="Z78">
        <f t="shared" si="18"/>
        <v>-63.281497345977662</v>
      </c>
      <c r="AA78">
        <f t="shared" si="19"/>
        <v>-84.731142619360369</v>
      </c>
      <c r="AB78">
        <f t="shared" si="20"/>
        <v>-5.8969015144571255</v>
      </c>
      <c r="AC78">
        <f t="shared" si="21"/>
        <v>61.112169132603938</v>
      </c>
      <c r="AD78">
        <v>0</v>
      </c>
      <c r="AE78">
        <v>0</v>
      </c>
      <c r="AF78">
        <v>3</v>
      </c>
      <c r="AG78">
        <v>12</v>
      </c>
      <c r="AH78">
        <v>2</v>
      </c>
      <c r="AI78">
        <f t="shared" si="22"/>
        <v>1</v>
      </c>
      <c r="AJ78">
        <f t="shared" si="23"/>
        <v>0</v>
      </c>
      <c r="AK78">
        <f t="shared" si="24"/>
        <v>67876.858147255727</v>
      </c>
      <c r="AL78">
        <f t="shared" si="25"/>
        <v>1200.0019354838701</v>
      </c>
      <c r="AM78">
        <f t="shared" si="26"/>
        <v>963.36084754724732</v>
      </c>
      <c r="AN78">
        <f t="shared" si="27"/>
        <v>0.80279941145161293</v>
      </c>
      <c r="AO78">
        <f t="shared" si="28"/>
        <v>0.22319955306451617</v>
      </c>
      <c r="AP78">
        <v>10</v>
      </c>
      <c r="AQ78">
        <v>1</v>
      </c>
      <c r="AR78" t="s">
        <v>237</v>
      </c>
      <c r="AS78">
        <v>1560447787.6612899</v>
      </c>
      <c r="AT78">
        <v>161.25641935483901</v>
      </c>
      <c r="AU78">
        <v>192.66741935483901</v>
      </c>
      <c r="AV78">
        <v>21.295416129032301</v>
      </c>
      <c r="AW78">
        <v>18.954835483871001</v>
      </c>
      <c r="AX78">
        <v>600.02061290322604</v>
      </c>
      <c r="AY78">
        <v>99.404516129032302</v>
      </c>
      <c r="AZ78">
        <v>9.9832390322580594E-2</v>
      </c>
      <c r="BA78">
        <v>23.4466838709677</v>
      </c>
      <c r="BB78">
        <v>24.035477419354802</v>
      </c>
      <c r="BC78">
        <v>23.905661290322598</v>
      </c>
      <c r="BD78">
        <v>0</v>
      </c>
      <c r="BE78">
        <v>0</v>
      </c>
      <c r="BF78">
        <v>13004.512903225799</v>
      </c>
      <c r="BG78">
        <v>1042.4167741935501</v>
      </c>
      <c r="BH78">
        <v>8.4734054838709696</v>
      </c>
      <c r="BI78">
        <v>1200.0019354838701</v>
      </c>
      <c r="BJ78">
        <v>0.32999712903225797</v>
      </c>
      <c r="BK78">
        <v>0.32999035483870998</v>
      </c>
      <c r="BL78">
        <v>0.32999312903225803</v>
      </c>
      <c r="BM78">
        <v>1.00194032258065E-2</v>
      </c>
      <c r="BN78">
        <v>25</v>
      </c>
      <c r="BO78">
        <v>17743.1967741935</v>
      </c>
      <c r="BP78">
        <v>1560439127</v>
      </c>
      <c r="BQ78" t="s">
        <v>238</v>
      </c>
      <c r="BR78">
        <v>2</v>
      </c>
      <c r="BS78">
        <v>-0.51400000000000001</v>
      </c>
      <c r="BT78">
        <v>2.4E-2</v>
      </c>
      <c r="BU78">
        <v>400</v>
      </c>
      <c r="BV78">
        <v>19</v>
      </c>
      <c r="BW78">
        <v>0.04</v>
      </c>
      <c r="BX78">
        <v>0.04</v>
      </c>
      <c r="BY78">
        <v>18.5426692381055</v>
      </c>
      <c r="BZ78">
        <v>3.7163817813</v>
      </c>
      <c r="CA78">
        <v>0.36743338380719198</v>
      </c>
      <c r="CB78">
        <v>0</v>
      </c>
      <c r="CC78">
        <v>-31.340065853658501</v>
      </c>
      <c r="CD78">
        <v>-6.4336034843209102</v>
      </c>
      <c r="CE78">
        <v>0.63609802381959801</v>
      </c>
      <c r="CF78">
        <v>0</v>
      </c>
      <c r="CG78">
        <v>2.3402912195121899</v>
      </c>
      <c r="CH78">
        <v>1.9775331010452299E-2</v>
      </c>
      <c r="CI78">
        <v>2.5189943745732302E-3</v>
      </c>
      <c r="CJ78">
        <v>1</v>
      </c>
      <c r="CK78">
        <v>1</v>
      </c>
      <c r="CL78">
        <v>3</v>
      </c>
      <c r="CM78" t="s">
        <v>257</v>
      </c>
      <c r="CN78">
        <v>1.8608100000000001</v>
      </c>
      <c r="CO78">
        <v>1.8577600000000001</v>
      </c>
      <c r="CP78">
        <v>1.8605</v>
      </c>
      <c r="CQ78">
        <v>1.85334</v>
      </c>
      <c r="CR78">
        <v>1.8518300000000001</v>
      </c>
      <c r="CS78">
        <v>1.8527199999999999</v>
      </c>
      <c r="CT78">
        <v>1.8563799999999999</v>
      </c>
      <c r="CU78">
        <v>1.86266</v>
      </c>
      <c r="CV78" t="s">
        <v>240</v>
      </c>
      <c r="CW78" t="s">
        <v>19</v>
      </c>
      <c r="CX78" t="s">
        <v>19</v>
      </c>
      <c r="CY78" t="s">
        <v>19</v>
      </c>
      <c r="CZ78" t="s">
        <v>241</v>
      </c>
      <c r="DA78" t="s">
        <v>242</v>
      </c>
      <c r="DB78" t="s">
        <v>243</v>
      </c>
      <c r="DC78" t="s">
        <v>243</v>
      </c>
      <c r="DD78" t="s">
        <v>243</v>
      </c>
      <c r="DE78" t="s">
        <v>243</v>
      </c>
      <c r="DF78">
        <v>0</v>
      </c>
      <c r="DG78">
        <v>100</v>
      </c>
      <c r="DH78">
        <v>100</v>
      </c>
      <c r="DI78">
        <v>-0.51400000000000001</v>
      </c>
      <c r="DJ78">
        <v>2.4E-2</v>
      </c>
      <c r="DK78">
        <v>3</v>
      </c>
      <c r="DL78">
        <v>612.80999999999995</v>
      </c>
      <c r="DM78">
        <v>284.33100000000002</v>
      </c>
      <c r="DN78">
        <v>22.999300000000002</v>
      </c>
      <c r="DO78">
        <v>25.152999999999999</v>
      </c>
      <c r="DP78">
        <v>29.9999</v>
      </c>
      <c r="DQ78">
        <v>25.2624</v>
      </c>
      <c r="DR78">
        <v>25.275600000000001</v>
      </c>
      <c r="DS78">
        <v>12.1266</v>
      </c>
      <c r="DT78">
        <v>23.5748</v>
      </c>
      <c r="DU78">
        <v>60.912199999999999</v>
      </c>
      <c r="DV78">
        <v>23</v>
      </c>
      <c r="DW78">
        <v>223.33</v>
      </c>
      <c r="DX78">
        <v>19</v>
      </c>
      <c r="DY78">
        <v>101.069</v>
      </c>
      <c r="DZ78">
        <v>105.04600000000001</v>
      </c>
    </row>
    <row r="79" spans="1:130" x14ac:dyDescent="0.25">
      <c r="A79">
        <v>63</v>
      </c>
      <c r="B79">
        <v>1560447800</v>
      </c>
      <c r="C79">
        <v>124</v>
      </c>
      <c r="D79" t="s">
        <v>368</v>
      </c>
      <c r="E79" t="s">
        <v>369</v>
      </c>
      <c r="G79">
        <v>1560447789.6612899</v>
      </c>
      <c r="H79">
        <f t="shared" si="0"/>
        <v>1.435457022380366E-3</v>
      </c>
      <c r="I79">
        <f t="shared" si="1"/>
        <v>18.742600113614849</v>
      </c>
      <c r="J79">
        <f t="shared" si="2"/>
        <v>164.379032258065</v>
      </c>
      <c r="K79">
        <f t="shared" si="3"/>
        <v>-23.48795408914744</v>
      </c>
      <c r="L79">
        <f t="shared" si="4"/>
        <v>-2.3371470686062792</v>
      </c>
      <c r="M79">
        <f t="shared" si="5"/>
        <v>16.356383017615922</v>
      </c>
      <c r="N79">
        <f t="shared" si="6"/>
        <v>0.16424734354936232</v>
      </c>
      <c r="O79">
        <f t="shared" si="7"/>
        <v>3</v>
      </c>
      <c r="P79">
        <f t="shared" si="8"/>
        <v>0.1598709471526063</v>
      </c>
      <c r="Q79">
        <f t="shared" si="9"/>
        <v>0.10030352870281516</v>
      </c>
      <c r="R79">
        <f t="shared" si="10"/>
        <v>215.02174780421964</v>
      </c>
      <c r="S79">
        <f t="shared" si="11"/>
        <v>24.323516509308707</v>
      </c>
      <c r="T79">
        <f t="shared" si="12"/>
        <v>23.969269354838701</v>
      </c>
      <c r="U79">
        <f t="shared" si="13"/>
        <v>2.989450251990097</v>
      </c>
      <c r="V79">
        <f t="shared" si="14"/>
        <v>73.14794057484319</v>
      </c>
      <c r="W79">
        <f t="shared" si="15"/>
        <v>2.1189520468421961</v>
      </c>
      <c r="X79">
        <f t="shared" si="16"/>
        <v>2.8968034235688922</v>
      </c>
      <c r="Y79">
        <f t="shared" si="17"/>
        <v>0.87049820514790088</v>
      </c>
      <c r="Z79">
        <f t="shared" si="18"/>
        <v>-63.303654686974141</v>
      </c>
      <c r="AA79">
        <f t="shared" si="19"/>
        <v>-84.576189096768076</v>
      </c>
      <c r="AB79">
        <f t="shared" si="20"/>
        <v>-5.8860685794365475</v>
      </c>
      <c r="AC79">
        <f t="shared" si="21"/>
        <v>61.255835441040887</v>
      </c>
      <c r="AD79">
        <v>0</v>
      </c>
      <c r="AE79">
        <v>0</v>
      </c>
      <c r="AF79">
        <v>3</v>
      </c>
      <c r="AG79">
        <v>12</v>
      </c>
      <c r="AH79">
        <v>2</v>
      </c>
      <c r="AI79">
        <f t="shared" si="22"/>
        <v>1</v>
      </c>
      <c r="AJ79">
        <f t="shared" si="23"/>
        <v>0</v>
      </c>
      <c r="AK79">
        <f t="shared" si="24"/>
        <v>67869.5395548011</v>
      </c>
      <c r="AL79">
        <f t="shared" si="25"/>
        <v>1200.0019354838701</v>
      </c>
      <c r="AM79">
        <f t="shared" si="26"/>
        <v>963.36107516051777</v>
      </c>
      <c r="AN79">
        <f t="shared" si="27"/>
        <v>0.80279960112903237</v>
      </c>
      <c r="AO79">
        <f t="shared" si="28"/>
        <v>0.22319953893548392</v>
      </c>
      <c r="AP79">
        <v>10</v>
      </c>
      <c r="AQ79">
        <v>1</v>
      </c>
      <c r="AR79" t="s">
        <v>237</v>
      </c>
      <c r="AS79">
        <v>1560447789.6612899</v>
      </c>
      <c r="AT79">
        <v>164.379032258065</v>
      </c>
      <c r="AU79">
        <v>196.00677419354801</v>
      </c>
      <c r="AV79">
        <v>21.295129032258099</v>
      </c>
      <c r="AW79">
        <v>18.953883870967701</v>
      </c>
      <c r="AX79">
        <v>600.06051612903195</v>
      </c>
      <c r="AY79">
        <v>99.404035483870999</v>
      </c>
      <c r="AZ79">
        <v>0.100036251612903</v>
      </c>
      <c r="BA79">
        <v>23.4463419354839</v>
      </c>
      <c r="BB79">
        <v>24.034483870967701</v>
      </c>
      <c r="BC79">
        <v>23.904054838709701</v>
      </c>
      <c r="BD79">
        <v>0</v>
      </c>
      <c r="BE79">
        <v>0</v>
      </c>
      <c r="BF79">
        <v>13003.0032258065</v>
      </c>
      <c r="BG79">
        <v>1042.4241935483899</v>
      </c>
      <c r="BH79">
        <v>8.5019399999999994</v>
      </c>
      <c r="BI79">
        <v>1200.0019354838701</v>
      </c>
      <c r="BJ79">
        <v>0.32999780645161297</v>
      </c>
      <c r="BK79">
        <v>0.32998929032258101</v>
      </c>
      <c r="BL79">
        <v>0.32999351612903199</v>
      </c>
      <c r="BM79">
        <v>1.0019441935483899E-2</v>
      </c>
      <c r="BN79">
        <v>25</v>
      </c>
      <c r="BO79">
        <v>17743.2</v>
      </c>
      <c r="BP79">
        <v>1560439127</v>
      </c>
      <c r="BQ79" t="s">
        <v>238</v>
      </c>
      <c r="BR79">
        <v>2</v>
      </c>
      <c r="BS79">
        <v>-0.51400000000000001</v>
      </c>
      <c r="BT79">
        <v>2.4E-2</v>
      </c>
      <c r="BU79">
        <v>400</v>
      </c>
      <c r="BV79">
        <v>19</v>
      </c>
      <c r="BW79">
        <v>0.04</v>
      </c>
      <c r="BX79">
        <v>0.04</v>
      </c>
      <c r="BY79">
        <v>18.668456942171201</v>
      </c>
      <c r="BZ79">
        <v>3.8520334020334102</v>
      </c>
      <c r="CA79">
        <v>0.38072137413139301</v>
      </c>
      <c r="CB79">
        <v>0</v>
      </c>
      <c r="CC79">
        <v>-31.555378048780501</v>
      </c>
      <c r="CD79">
        <v>-6.6753804878041203</v>
      </c>
      <c r="CE79">
        <v>0.65953238072551201</v>
      </c>
      <c r="CF79">
        <v>0</v>
      </c>
      <c r="CG79">
        <v>2.3410890243902398</v>
      </c>
      <c r="CH79">
        <v>2.2305574912895199E-2</v>
      </c>
      <c r="CI79">
        <v>2.7470541249234501E-3</v>
      </c>
      <c r="CJ79">
        <v>1</v>
      </c>
      <c r="CK79">
        <v>1</v>
      </c>
      <c r="CL79">
        <v>3</v>
      </c>
      <c r="CM79" t="s">
        <v>257</v>
      </c>
      <c r="CN79">
        <v>1.8608100000000001</v>
      </c>
      <c r="CO79">
        <v>1.8577600000000001</v>
      </c>
      <c r="CP79">
        <v>1.8605</v>
      </c>
      <c r="CQ79">
        <v>1.8533299999999999</v>
      </c>
      <c r="CR79">
        <v>1.8518399999999999</v>
      </c>
      <c r="CS79">
        <v>1.8527199999999999</v>
      </c>
      <c r="CT79">
        <v>1.85639</v>
      </c>
      <c r="CU79">
        <v>1.86266</v>
      </c>
      <c r="CV79" t="s">
        <v>240</v>
      </c>
      <c r="CW79" t="s">
        <v>19</v>
      </c>
      <c r="CX79" t="s">
        <v>19</v>
      </c>
      <c r="CY79" t="s">
        <v>19</v>
      </c>
      <c r="CZ79" t="s">
        <v>241</v>
      </c>
      <c r="DA79" t="s">
        <v>242</v>
      </c>
      <c r="DB79" t="s">
        <v>243</v>
      </c>
      <c r="DC79" t="s">
        <v>243</v>
      </c>
      <c r="DD79" t="s">
        <v>243</v>
      </c>
      <c r="DE79" t="s">
        <v>243</v>
      </c>
      <c r="DF79">
        <v>0</v>
      </c>
      <c r="DG79">
        <v>100</v>
      </c>
      <c r="DH79">
        <v>100</v>
      </c>
      <c r="DI79">
        <v>-0.51400000000000001</v>
      </c>
      <c r="DJ79">
        <v>2.4E-2</v>
      </c>
      <c r="DK79">
        <v>3</v>
      </c>
      <c r="DL79">
        <v>613.423</v>
      </c>
      <c r="DM79">
        <v>284.26</v>
      </c>
      <c r="DN79">
        <v>22.999400000000001</v>
      </c>
      <c r="DO79">
        <v>25.151800000000001</v>
      </c>
      <c r="DP79">
        <v>29.9999</v>
      </c>
      <c r="DQ79">
        <v>25.261399999999998</v>
      </c>
      <c r="DR79">
        <v>25.2746</v>
      </c>
      <c r="DS79">
        <v>12.2341</v>
      </c>
      <c r="DT79">
        <v>23.5748</v>
      </c>
      <c r="DU79">
        <v>60.912199999999999</v>
      </c>
      <c r="DV79">
        <v>23</v>
      </c>
      <c r="DW79">
        <v>223.33</v>
      </c>
      <c r="DX79">
        <v>19</v>
      </c>
      <c r="DY79">
        <v>101.069</v>
      </c>
      <c r="DZ79">
        <v>105.04600000000001</v>
      </c>
    </row>
    <row r="80" spans="1:130" x14ac:dyDescent="0.25">
      <c r="A80">
        <v>64</v>
      </c>
      <c r="B80">
        <v>1560447802</v>
      </c>
      <c r="C80">
        <v>126</v>
      </c>
      <c r="D80" t="s">
        <v>370</v>
      </c>
      <c r="E80" t="s">
        <v>371</v>
      </c>
      <c r="G80">
        <v>1560447791.6612899</v>
      </c>
      <c r="H80">
        <f t="shared" si="0"/>
        <v>1.4357438110125336E-3</v>
      </c>
      <c r="I80">
        <f t="shared" si="1"/>
        <v>18.867259178175637</v>
      </c>
      <c r="J80">
        <f t="shared" si="2"/>
        <v>167.50164516129001</v>
      </c>
      <c r="K80">
        <f t="shared" si="3"/>
        <v>-21.604857275187673</v>
      </c>
      <c r="L80">
        <f t="shared" si="4"/>
        <v>-2.1497542793398803</v>
      </c>
      <c r="M80">
        <f t="shared" si="5"/>
        <v>16.666964002372723</v>
      </c>
      <c r="N80">
        <f t="shared" si="6"/>
        <v>0.16428230381025113</v>
      </c>
      <c r="O80">
        <f t="shared" si="7"/>
        <v>3</v>
      </c>
      <c r="P80">
        <f t="shared" si="8"/>
        <v>0.15990406900284762</v>
      </c>
      <c r="Q80">
        <f t="shared" si="9"/>
        <v>0.10032438937246758</v>
      </c>
      <c r="R80">
        <f t="shared" si="10"/>
        <v>215.02147246122252</v>
      </c>
      <c r="S80">
        <f t="shared" si="11"/>
        <v>24.323441795194881</v>
      </c>
      <c r="T80">
        <f t="shared" si="12"/>
        <v>23.969059677419352</v>
      </c>
      <c r="U80">
        <f t="shared" si="13"/>
        <v>2.9894125904053959</v>
      </c>
      <c r="V80">
        <f t="shared" si="14"/>
        <v>73.147096584776548</v>
      </c>
      <c r="W80">
        <f t="shared" si="15"/>
        <v>2.1189275981090514</v>
      </c>
      <c r="X80">
        <f t="shared" si="16"/>
        <v>2.8968034235688922</v>
      </c>
      <c r="Y80">
        <f t="shared" si="17"/>
        <v>0.87048499229634446</v>
      </c>
      <c r="Z80">
        <f t="shared" si="18"/>
        <v>-63.316302065652728</v>
      </c>
      <c r="AA80">
        <f t="shared" si="19"/>
        <v>-84.542276709672251</v>
      </c>
      <c r="AB80">
        <f t="shared" si="20"/>
        <v>-5.8837022108823973</v>
      </c>
      <c r="AC80">
        <f t="shared" si="21"/>
        <v>61.279191475015125</v>
      </c>
      <c r="AD80">
        <v>0</v>
      </c>
      <c r="AE80">
        <v>0</v>
      </c>
      <c r="AF80">
        <v>3</v>
      </c>
      <c r="AG80">
        <v>12</v>
      </c>
      <c r="AH80">
        <v>2</v>
      </c>
      <c r="AI80">
        <f t="shared" si="22"/>
        <v>1</v>
      </c>
      <c r="AJ80">
        <f t="shared" si="23"/>
        <v>0</v>
      </c>
      <c r="AK80">
        <f t="shared" si="24"/>
        <v>67862.293567068817</v>
      </c>
      <c r="AL80">
        <f t="shared" si="25"/>
        <v>1200.0003225806399</v>
      </c>
      <c r="AM80">
        <f t="shared" si="26"/>
        <v>963.35987245150443</v>
      </c>
      <c r="AN80">
        <f t="shared" si="27"/>
        <v>0.80279967790322548</v>
      </c>
      <c r="AO80">
        <f t="shared" si="28"/>
        <v>0.22319953177419347</v>
      </c>
      <c r="AP80">
        <v>10</v>
      </c>
      <c r="AQ80">
        <v>1</v>
      </c>
      <c r="AR80" t="s">
        <v>237</v>
      </c>
      <c r="AS80">
        <v>1560447791.6612899</v>
      </c>
      <c r="AT80">
        <v>167.50164516129001</v>
      </c>
      <c r="AU80">
        <v>199.34296774193501</v>
      </c>
      <c r="AV80">
        <v>21.295051612903201</v>
      </c>
      <c r="AW80">
        <v>18.953464516128999</v>
      </c>
      <c r="AX80">
        <v>600.092806451613</v>
      </c>
      <c r="AY80">
        <v>99.403090322580695</v>
      </c>
      <c r="AZ80">
        <v>0.10019507096774199</v>
      </c>
      <c r="BA80">
        <v>23.4463419354839</v>
      </c>
      <c r="BB80">
        <v>24.0351419354839</v>
      </c>
      <c r="BC80">
        <v>23.902977419354801</v>
      </c>
      <c r="BD80">
        <v>0</v>
      </c>
      <c r="BE80">
        <v>0</v>
      </c>
      <c r="BF80">
        <v>13001.5935483871</v>
      </c>
      <c r="BG80">
        <v>1042.4296774193499</v>
      </c>
      <c r="BH80">
        <v>8.5278322580645192</v>
      </c>
      <c r="BI80">
        <v>1200.0003225806399</v>
      </c>
      <c r="BJ80">
        <v>0.32999806451612901</v>
      </c>
      <c r="BK80">
        <v>0.329988741935484</v>
      </c>
      <c r="BL80">
        <v>0.32999377419354797</v>
      </c>
      <c r="BM80">
        <v>1.00194677419355E-2</v>
      </c>
      <c r="BN80">
        <v>25</v>
      </c>
      <c r="BO80">
        <v>17743.174193548399</v>
      </c>
      <c r="BP80">
        <v>1560439127</v>
      </c>
      <c r="BQ80" t="s">
        <v>238</v>
      </c>
      <c r="BR80">
        <v>2</v>
      </c>
      <c r="BS80">
        <v>-0.51400000000000001</v>
      </c>
      <c r="BT80">
        <v>2.4E-2</v>
      </c>
      <c r="BU80">
        <v>400</v>
      </c>
      <c r="BV80">
        <v>19</v>
      </c>
      <c r="BW80">
        <v>0.04</v>
      </c>
      <c r="BX80">
        <v>0.04</v>
      </c>
      <c r="BY80">
        <v>18.7949391546315</v>
      </c>
      <c r="BZ80">
        <v>3.94504297413385</v>
      </c>
      <c r="CA80">
        <v>0.389658100398175</v>
      </c>
      <c r="CB80">
        <v>0</v>
      </c>
      <c r="CC80">
        <v>-31.7700097560976</v>
      </c>
      <c r="CD80">
        <v>-6.7824731707316399</v>
      </c>
      <c r="CE80">
        <v>0.66966186436719299</v>
      </c>
      <c r="CF80">
        <v>0</v>
      </c>
      <c r="CG80">
        <v>2.3414897560975598</v>
      </c>
      <c r="CH80">
        <v>2.0849477351917198E-2</v>
      </c>
      <c r="CI80">
        <v>2.6899229182943902E-3</v>
      </c>
      <c r="CJ80">
        <v>1</v>
      </c>
      <c r="CK80">
        <v>1</v>
      </c>
      <c r="CL80">
        <v>3</v>
      </c>
      <c r="CM80" t="s">
        <v>257</v>
      </c>
      <c r="CN80">
        <v>1.8608</v>
      </c>
      <c r="CO80">
        <v>1.85775</v>
      </c>
      <c r="CP80">
        <v>1.8605</v>
      </c>
      <c r="CQ80">
        <v>1.8533299999999999</v>
      </c>
      <c r="CR80">
        <v>1.8518600000000001</v>
      </c>
      <c r="CS80">
        <v>1.8527199999999999</v>
      </c>
      <c r="CT80">
        <v>1.85639</v>
      </c>
      <c r="CU80">
        <v>1.86267</v>
      </c>
      <c r="CV80" t="s">
        <v>240</v>
      </c>
      <c r="CW80" t="s">
        <v>19</v>
      </c>
      <c r="CX80" t="s">
        <v>19</v>
      </c>
      <c r="CY80" t="s">
        <v>19</v>
      </c>
      <c r="CZ80" t="s">
        <v>241</v>
      </c>
      <c r="DA80" t="s">
        <v>242</v>
      </c>
      <c r="DB80" t="s">
        <v>243</v>
      </c>
      <c r="DC80" t="s">
        <v>243</v>
      </c>
      <c r="DD80" t="s">
        <v>243</v>
      </c>
      <c r="DE80" t="s">
        <v>243</v>
      </c>
      <c r="DF80">
        <v>0</v>
      </c>
      <c r="DG80">
        <v>100</v>
      </c>
      <c r="DH80">
        <v>100</v>
      </c>
      <c r="DI80">
        <v>-0.51400000000000001</v>
      </c>
      <c r="DJ80">
        <v>2.4E-2</v>
      </c>
      <c r="DK80">
        <v>3</v>
      </c>
      <c r="DL80">
        <v>612.726</v>
      </c>
      <c r="DM80">
        <v>284.68700000000001</v>
      </c>
      <c r="DN80">
        <v>22.999400000000001</v>
      </c>
      <c r="DO80">
        <v>25.150300000000001</v>
      </c>
      <c r="DP80">
        <v>29.9999</v>
      </c>
      <c r="DQ80">
        <v>25.260300000000001</v>
      </c>
      <c r="DR80">
        <v>25.273599999999998</v>
      </c>
      <c r="DS80">
        <v>12.385999999999999</v>
      </c>
      <c r="DT80">
        <v>23.5748</v>
      </c>
      <c r="DU80">
        <v>60.912199999999999</v>
      </c>
      <c r="DV80">
        <v>23</v>
      </c>
      <c r="DW80">
        <v>228.33</v>
      </c>
      <c r="DX80">
        <v>19</v>
      </c>
      <c r="DY80">
        <v>101.071</v>
      </c>
      <c r="DZ80">
        <v>105.047</v>
      </c>
    </row>
    <row r="81" spans="1:130" x14ac:dyDescent="0.25">
      <c r="A81">
        <v>65</v>
      </c>
      <c r="B81">
        <v>1560447804</v>
      </c>
      <c r="C81">
        <v>128</v>
      </c>
      <c r="D81" t="s">
        <v>372</v>
      </c>
      <c r="E81" t="s">
        <v>373</v>
      </c>
      <c r="G81">
        <v>1560447793.6612899</v>
      </c>
      <c r="H81">
        <f t="shared" ref="H81:H144" si="29">AX81*AI81*(AV81-AW81)/(100*AP81*(1000-AI81*AV81))</f>
        <v>1.4358916929705298E-3</v>
      </c>
      <c r="I81">
        <f t="shared" ref="I81:I144" si="30">AX81*AI81*(AU81-AT81*(1000-AI81*AW81)/(1000-AI81*AV81))/(100*AP81)</f>
        <v>18.994886267919235</v>
      </c>
      <c r="J81">
        <f t="shared" ref="J81:J144" si="31">AT81 - IF(AI81&gt;1, I81*AP81*100/(AK81*BF81), 0)</f>
        <v>170.622677419355</v>
      </c>
      <c r="K81">
        <f t="shared" ref="K81:K144" si="32">((Q81-H81/2)*J81-I81)/(Q81+H81/2)</f>
        <v>-19.815385672124819</v>
      </c>
      <c r="L81">
        <f t="shared" ref="L81:L144" si="33">K81*(AY81+AZ81)/1000</f>
        <v>-1.9716778999300948</v>
      </c>
      <c r="M81">
        <f t="shared" ref="M81:M144" si="34">(AT81 - IF(AI81&gt;1, I81*AP81*100/(AK81*BF81), 0))*(AY81+AZ81)/1000</f>
        <v>16.977361322211905</v>
      </c>
      <c r="N81">
        <f t="shared" ref="N81:N144" si="35">2/((1/P81-1/O81)+SIGN(P81)*SQRT((1/P81-1/O81)*(1/P81-1/O81) + 4*AQ81/((AQ81+1)*(AQ81+1))*(2*1/P81*1/O81-1/O81*1/O81)))</f>
        <v>0.16426096630357956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0.15988385358909865</v>
      </c>
      <c r="Q81">
        <f t="shared" ref="Q81:Q144" si="38">1/((AQ81+1)/(N81/1.6)+1/(O81/1.37)) + AQ81/((AQ81+1)/(N81/1.6) + AQ81/(O81/1.37))</f>
        <v>0.10031165737845359</v>
      </c>
      <c r="R81">
        <f t="shared" ref="R81:R144" si="39">(AM81*AO81)</f>
        <v>215.02135483156738</v>
      </c>
      <c r="S81">
        <f t="shared" ref="S81:S144" si="40">(BA81+(R81+2*0.95*0.0000000567*(((BA81+$B$7)+273)^4-(BA81+273)^4)-44100*H81)/(1.84*29.3*O81+8*0.95*0.0000000567*(BA81+273)^3))</f>
        <v>24.323326035048279</v>
      </c>
      <c r="T81">
        <f t="shared" ref="T81:T144" si="41">($C$7*BB81+$D$7*BC81+$E$7*S81)</f>
        <v>23.96987419354835</v>
      </c>
      <c r="U81">
        <f t="shared" ref="U81:U144" si="42">0.61365*EXP(17.502*T81/(240.97+T81))</f>
        <v>2.9895588935011301</v>
      </c>
      <c r="V81">
        <f t="shared" ref="V81:V144" si="43">(W81/X81*100)</f>
        <v>73.145892248784477</v>
      </c>
      <c r="W81">
        <f t="shared" ref="W81:W144" si="44">AV81*(AY81+AZ81)/1000</f>
        <v>2.1188828155004944</v>
      </c>
      <c r="X81">
        <f t="shared" ref="X81:X144" si="45">0.61365*EXP(17.502*BA81/(240.97+BA81))</f>
        <v>2.8967898953146007</v>
      </c>
      <c r="Y81">
        <f t="shared" ref="Y81:Y144" si="46">(U81-AV81*(AY81+AZ81)/1000)</f>
        <v>0.87067607800063573</v>
      </c>
      <c r="Z81">
        <f t="shared" ref="Z81:Z144" si="47">(-H81*44100)</f>
        <v>-63.322823660000367</v>
      </c>
      <c r="AA81">
        <f t="shared" ref="AA81:AA144" si="48">2*29.3*O81*0.92*(BA81-T81)</f>
        <v>-84.686534787096207</v>
      </c>
      <c r="AB81">
        <f t="shared" ref="AB81:AB144" si="49">2*0.95*0.0000000567*(((BA81+$B$7)+273)^4-(T81+273)^4)</f>
        <v>-5.8937637998047876</v>
      </c>
      <c r="AC81">
        <f t="shared" ref="AC81:AC144" si="50">R81+AB81+Z81+AA81</f>
        <v>61.118232584666032</v>
      </c>
      <c r="AD81">
        <v>0</v>
      </c>
      <c r="AE81">
        <v>0</v>
      </c>
      <c r="AF81">
        <v>3</v>
      </c>
      <c r="AG81">
        <v>12</v>
      </c>
      <c r="AH81">
        <v>2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MAX(0,($B$13+$C$13*BF81)/(1+$D$13*BF81)*AY81/(BA81+273)*$E$13)</f>
        <v>67858.852756618842</v>
      </c>
      <c r="AL81">
        <f t="shared" ref="AL81:AL144" si="54">$B$11*BG81+$C$11*BH81+$D$11*BI81</f>
        <v>1199.9996774193501</v>
      </c>
      <c r="AM81">
        <f t="shared" ref="AM81:AM144" si="55">AL81*AN81</f>
        <v>963.35926858076846</v>
      </c>
      <c r="AN81">
        <f t="shared" ref="AN81:AN144" si="56">($B$11*$D$9+$C$11*$D$9+$D$11*(BJ81*$E$9+BK81*$F$9+BL81*$G$9+BM81*$H$9))/($B$11+$C$11+$D$11)</f>
        <v>0.80279960629032265</v>
      </c>
      <c r="AO81">
        <f t="shared" ref="AO81:AO144" si="57">($B$11*$K$9+$C$11*$K$9+$D$11*(BJ81*$L$9+BK81*$M$9+BL81*$N$9+BM81*$O$9))/($B$11+$C$11+$D$11)</f>
        <v>0.22319954958064525</v>
      </c>
      <c r="AP81">
        <v>10</v>
      </c>
      <c r="AQ81">
        <v>1</v>
      </c>
      <c r="AR81" t="s">
        <v>237</v>
      </c>
      <c r="AS81">
        <v>1560447793.6612899</v>
      </c>
      <c r="AT81">
        <v>170.622677419355</v>
      </c>
      <c r="AU81">
        <v>202.68432258064499</v>
      </c>
      <c r="AV81">
        <v>21.2947967741935</v>
      </c>
      <c r="AW81">
        <v>18.9529580645161</v>
      </c>
      <c r="AX81">
        <v>600.09029032258104</v>
      </c>
      <c r="AY81">
        <v>99.402183870967804</v>
      </c>
      <c r="AZ81">
        <v>0.100189312903226</v>
      </c>
      <c r="BA81">
        <v>23.446264516128998</v>
      </c>
      <c r="BB81">
        <v>24.036996774193501</v>
      </c>
      <c r="BC81">
        <v>23.902751612903199</v>
      </c>
      <c r="BD81">
        <v>0</v>
      </c>
      <c r="BE81">
        <v>0</v>
      </c>
      <c r="BF81">
        <v>13000.987096774201</v>
      </c>
      <c r="BG81">
        <v>1042.43483870968</v>
      </c>
      <c r="BH81">
        <v>8.5514393548387098</v>
      </c>
      <c r="BI81">
        <v>1199.9996774193501</v>
      </c>
      <c r="BJ81">
        <v>0.32999770967741898</v>
      </c>
      <c r="BK81">
        <v>0.329989419354839</v>
      </c>
      <c r="BL81">
        <v>0.329993483870968</v>
      </c>
      <c r="BM81">
        <v>1.00194741935484E-2</v>
      </c>
      <c r="BN81">
        <v>25</v>
      </c>
      <c r="BO81">
        <v>17743.170967741898</v>
      </c>
      <c r="BP81">
        <v>1560439127</v>
      </c>
      <c r="BQ81" t="s">
        <v>238</v>
      </c>
      <c r="BR81">
        <v>2</v>
      </c>
      <c r="BS81">
        <v>-0.51400000000000001</v>
      </c>
      <c r="BT81">
        <v>2.4E-2</v>
      </c>
      <c r="BU81">
        <v>400</v>
      </c>
      <c r="BV81">
        <v>19</v>
      </c>
      <c r="BW81">
        <v>0.04</v>
      </c>
      <c r="BX81">
        <v>0.04</v>
      </c>
      <c r="BY81">
        <v>18.9218697941788</v>
      </c>
      <c r="BZ81">
        <v>3.95674053610455</v>
      </c>
      <c r="CA81">
        <v>0.39071920389466802</v>
      </c>
      <c r="CB81">
        <v>0</v>
      </c>
      <c r="CC81">
        <v>-31.990853658536601</v>
      </c>
      <c r="CD81">
        <v>-6.7399400696854599</v>
      </c>
      <c r="CE81">
        <v>0.66546181840501395</v>
      </c>
      <c r="CF81">
        <v>0</v>
      </c>
      <c r="CG81">
        <v>2.34171512195122</v>
      </c>
      <c r="CH81">
        <v>1.86781881533108E-2</v>
      </c>
      <c r="CI81">
        <v>2.63470378022242E-3</v>
      </c>
      <c r="CJ81">
        <v>1</v>
      </c>
      <c r="CK81">
        <v>1</v>
      </c>
      <c r="CL81">
        <v>3</v>
      </c>
      <c r="CM81" t="s">
        <v>257</v>
      </c>
      <c r="CN81">
        <v>1.8608100000000001</v>
      </c>
      <c r="CO81">
        <v>1.8577600000000001</v>
      </c>
      <c r="CP81">
        <v>1.8605</v>
      </c>
      <c r="CQ81">
        <v>1.8533299999999999</v>
      </c>
      <c r="CR81">
        <v>1.85185</v>
      </c>
      <c r="CS81">
        <v>1.8527199999999999</v>
      </c>
      <c r="CT81">
        <v>1.8563799999999999</v>
      </c>
      <c r="CU81">
        <v>1.86266</v>
      </c>
      <c r="CV81" t="s">
        <v>240</v>
      </c>
      <c r="CW81" t="s">
        <v>19</v>
      </c>
      <c r="CX81" t="s">
        <v>19</v>
      </c>
      <c r="CY81" t="s">
        <v>19</v>
      </c>
      <c r="CZ81" t="s">
        <v>241</v>
      </c>
      <c r="DA81" t="s">
        <v>242</v>
      </c>
      <c r="DB81" t="s">
        <v>243</v>
      </c>
      <c r="DC81" t="s">
        <v>243</v>
      </c>
      <c r="DD81" t="s">
        <v>243</v>
      </c>
      <c r="DE81" t="s">
        <v>243</v>
      </c>
      <c r="DF81">
        <v>0</v>
      </c>
      <c r="DG81">
        <v>100</v>
      </c>
      <c r="DH81">
        <v>100</v>
      </c>
      <c r="DI81">
        <v>-0.51400000000000001</v>
      </c>
      <c r="DJ81">
        <v>2.4E-2</v>
      </c>
      <c r="DK81">
        <v>3</v>
      </c>
      <c r="DL81">
        <v>612.5</v>
      </c>
      <c r="DM81">
        <v>284.58699999999999</v>
      </c>
      <c r="DN81">
        <v>22.999400000000001</v>
      </c>
      <c r="DO81">
        <v>25.1493</v>
      </c>
      <c r="DP81">
        <v>29.9998</v>
      </c>
      <c r="DQ81">
        <v>25.259399999999999</v>
      </c>
      <c r="DR81">
        <v>25.273599999999998</v>
      </c>
      <c r="DS81">
        <v>12.529199999999999</v>
      </c>
      <c r="DT81">
        <v>23.5748</v>
      </c>
      <c r="DU81">
        <v>60.912199999999999</v>
      </c>
      <c r="DV81">
        <v>23</v>
      </c>
      <c r="DW81">
        <v>233.33</v>
      </c>
      <c r="DX81">
        <v>19</v>
      </c>
      <c r="DY81">
        <v>101.071</v>
      </c>
      <c r="DZ81">
        <v>105.047</v>
      </c>
    </row>
    <row r="82" spans="1:130" x14ac:dyDescent="0.25">
      <c r="A82">
        <v>66</v>
      </c>
      <c r="B82">
        <v>1560447806</v>
      </c>
      <c r="C82">
        <v>130</v>
      </c>
      <c r="D82" t="s">
        <v>374</v>
      </c>
      <c r="E82" t="s">
        <v>375</v>
      </c>
      <c r="G82">
        <v>1560447795.6612899</v>
      </c>
      <c r="H82">
        <f t="shared" si="29"/>
        <v>1.4360551062496056E-3</v>
      </c>
      <c r="I82">
        <f t="shared" si="30"/>
        <v>19.121397012489314</v>
      </c>
      <c r="J82">
        <f t="shared" si="31"/>
        <v>173.74441935483901</v>
      </c>
      <c r="K82">
        <f t="shared" si="32"/>
        <v>-17.987453115942042</v>
      </c>
      <c r="L82">
        <f t="shared" si="33"/>
        <v>-1.7897772060163082</v>
      </c>
      <c r="M82">
        <f t="shared" si="34"/>
        <v>17.287817203994621</v>
      </c>
      <c r="N82">
        <f t="shared" si="35"/>
        <v>0.16426352654013074</v>
      </c>
      <c r="O82">
        <f t="shared" si="36"/>
        <v>3</v>
      </c>
      <c r="P82">
        <f t="shared" si="37"/>
        <v>0.15988627919578419</v>
      </c>
      <c r="Q82">
        <f t="shared" si="38"/>
        <v>0.10031318506405876</v>
      </c>
      <c r="R82">
        <f t="shared" si="39"/>
        <v>215.02139196585139</v>
      </c>
      <c r="S82">
        <f t="shared" si="40"/>
        <v>24.322846127479995</v>
      </c>
      <c r="T82">
        <f t="shared" si="41"/>
        <v>23.969925806451599</v>
      </c>
      <c r="U82">
        <f t="shared" si="42"/>
        <v>2.9895681644032699</v>
      </c>
      <c r="V82">
        <f t="shared" si="43"/>
        <v>73.145468407516319</v>
      </c>
      <c r="W82">
        <f t="shared" si="44"/>
        <v>2.1188144650781195</v>
      </c>
      <c r="X82">
        <f t="shared" si="45"/>
        <v>2.896713236250728</v>
      </c>
      <c r="Y82">
        <f t="shared" si="46"/>
        <v>0.87075369932515034</v>
      </c>
      <c r="Z82">
        <f t="shared" si="47"/>
        <v>-63.330030185607605</v>
      </c>
      <c r="AA82">
        <f t="shared" si="48"/>
        <v>-84.765837599999543</v>
      </c>
      <c r="AB82">
        <f t="shared" si="49"/>
        <v>-5.8992713471726503</v>
      </c>
      <c r="AC82">
        <f t="shared" si="50"/>
        <v>61.026252833071595</v>
      </c>
      <c r="AD82">
        <v>0</v>
      </c>
      <c r="AE82">
        <v>0</v>
      </c>
      <c r="AF82">
        <v>3</v>
      </c>
      <c r="AG82">
        <v>12</v>
      </c>
      <c r="AH82">
        <v>2</v>
      </c>
      <c r="AI82">
        <f t="shared" si="51"/>
        <v>1</v>
      </c>
      <c r="AJ82">
        <f t="shared" si="52"/>
        <v>0</v>
      </c>
      <c r="AK82">
        <f t="shared" si="53"/>
        <v>67857.894441135868</v>
      </c>
      <c r="AL82">
        <f t="shared" si="54"/>
        <v>1199.9996774193501</v>
      </c>
      <c r="AM82">
        <f t="shared" si="55"/>
        <v>963.35923432271375</v>
      </c>
      <c r="AN82">
        <f t="shared" si="56"/>
        <v>0.80279957774193611</v>
      </c>
      <c r="AO82">
        <f t="shared" si="57"/>
        <v>0.22319959606451628</v>
      </c>
      <c r="AP82">
        <v>10</v>
      </c>
      <c r="AQ82">
        <v>1</v>
      </c>
      <c r="AR82" t="s">
        <v>237</v>
      </c>
      <c r="AS82">
        <v>1560447795.6612899</v>
      </c>
      <c r="AT82">
        <v>173.74441935483901</v>
      </c>
      <c r="AU82">
        <v>206.02493548387099</v>
      </c>
      <c r="AV82">
        <v>21.294312903225801</v>
      </c>
      <c r="AW82">
        <v>18.952167741935501</v>
      </c>
      <c r="AX82">
        <v>600.08035483871004</v>
      </c>
      <c r="AY82">
        <v>99.401296774193597</v>
      </c>
      <c r="AZ82">
        <v>0.100127606451613</v>
      </c>
      <c r="BA82">
        <v>23.445825806451602</v>
      </c>
      <c r="BB82">
        <v>24.036664516129001</v>
      </c>
      <c r="BC82">
        <v>23.9031870967742</v>
      </c>
      <c r="BD82">
        <v>0</v>
      </c>
      <c r="BE82">
        <v>0</v>
      </c>
      <c r="BF82">
        <v>13000.890322580601</v>
      </c>
      <c r="BG82">
        <v>1042.4429032258099</v>
      </c>
      <c r="BH82">
        <v>8.5745538709677405</v>
      </c>
      <c r="BI82">
        <v>1199.9996774193501</v>
      </c>
      <c r="BJ82">
        <v>0.32999716129032303</v>
      </c>
      <c r="BK82">
        <v>0.32999019354838699</v>
      </c>
      <c r="BL82">
        <v>0.32999335483871001</v>
      </c>
      <c r="BM82">
        <v>1.00194774193548E-2</v>
      </c>
      <c r="BN82">
        <v>25</v>
      </c>
      <c r="BO82">
        <v>17743.177419354801</v>
      </c>
      <c r="BP82">
        <v>1560439127</v>
      </c>
      <c r="BQ82" t="s">
        <v>238</v>
      </c>
      <c r="BR82">
        <v>2</v>
      </c>
      <c r="BS82">
        <v>-0.51400000000000001</v>
      </c>
      <c r="BT82">
        <v>2.4E-2</v>
      </c>
      <c r="BU82">
        <v>400</v>
      </c>
      <c r="BV82">
        <v>19</v>
      </c>
      <c r="BW82">
        <v>0.04</v>
      </c>
      <c r="BX82">
        <v>0.04</v>
      </c>
      <c r="BY82">
        <v>19.048069145696999</v>
      </c>
      <c r="BZ82">
        <v>3.85024840138311</v>
      </c>
      <c r="CA82">
        <v>0.38052490891621299</v>
      </c>
      <c r="CB82">
        <v>0</v>
      </c>
      <c r="CC82">
        <v>-32.208465853658502</v>
      </c>
      <c r="CD82">
        <v>-6.6065853658558602</v>
      </c>
      <c r="CE82">
        <v>0.65262204862096296</v>
      </c>
      <c r="CF82">
        <v>0</v>
      </c>
      <c r="CG82">
        <v>2.3420141463414601</v>
      </c>
      <c r="CH82">
        <v>1.72848083623682E-2</v>
      </c>
      <c r="CI82">
        <v>2.5888644988138099E-3</v>
      </c>
      <c r="CJ82">
        <v>1</v>
      </c>
      <c r="CK82">
        <v>1</v>
      </c>
      <c r="CL82">
        <v>3</v>
      </c>
      <c r="CM82" t="s">
        <v>257</v>
      </c>
      <c r="CN82">
        <v>1.8608100000000001</v>
      </c>
      <c r="CO82">
        <v>1.8577600000000001</v>
      </c>
      <c r="CP82">
        <v>1.8605</v>
      </c>
      <c r="CQ82">
        <v>1.8533299999999999</v>
      </c>
      <c r="CR82">
        <v>1.8518699999999999</v>
      </c>
      <c r="CS82">
        <v>1.8527199999999999</v>
      </c>
      <c r="CT82">
        <v>1.8563799999999999</v>
      </c>
      <c r="CU82">
        <v>1.86266</v>
      </c>
      <c r="CV82" t="s">
        <v>240</v>
      </c>
      <c r="CW82" t="s">
        <v>19</v>
      </c>
      <c r="CX82" t="s">
        <v>19</v>
      </c>
      <c r="CY82" t="s">
        <v>19</v>
      </c>
      <c r="CZ82" t="s">
        <v>241</v>
      </c>
      <c r="DA82" t="s">
        <v>242</v>
      </c>
      <c r="DB82" t="s">
        <v>243</v>
      </c>
      <c r="DC82" t="s">
        <v>243</v>
      </c>
      <c r="DD82" t="s">
        <v>243</v>
      </c>
      <c r="DE82" t="s">
        <v>243</v>
      </c>
      <c r="DF82">
        <v>0</v>
      </c>
      <c r="DG82">
        <v>100</v>
      </c>
      <c r="DH82">
        <v>100</v>
      </c>
      <c r="DI82">
        <v>-0.51400000000000001</v>
      </c>
      <c r="DJ82">
        <v>2.4E-2</v>
      </c>
      <c r="DK82">
        <v>3</v>
      </c>
      <c r="DL82">
        <v>612.41399999999999</v>
      </c>
      <c r="DM82">
        <v>284.51499999999999</v>
      </c>
      <c r="DN82">
        <v>22.999099999999999</v>
      </c>
      <c r="DO82">
        <v>25.148199999999999</v>
      </c>
      <c r="DP82">
        <v>29.9998</v>
      </c>
      <c r="DQ82">
        <v>25.258700000000001</v>
      </c>
      <c r="DR82">
        <v>25.272500000000001</v>
      </c>
      <c r="DS82">
        <v>12.636200000000001</v>
      </c>
      <c r="DT82">
        <v>23.5748</v>
      </c>
      <c r="DU82">
        <v>60.912199999999999</v>
      </c>
      <c r="DV82">
        <v>23</v>
      </c>
      <c r="DW82">
        <v>233.33</v>
      </c>
      <c r="DX82">
        <v>19</v>
      </c>
      <c r="DY82">
        <v>101.072</v>
      </c>
      <c r="DZ82">
        <v>105.047</v>
      </c>
    </row>
    <row r="83" spans="1:130" x14ac:dyDescent="0.25">
      <c r="A83">
        <v>67</v>
      </c>
      <c r="B83">
        <v>1560447808</v>
      </c>
      <c r="C83">
        <v>132</v>
      </c>
      <c r="D83" t="s">
        <v>376</v>
      </c>
      <c r="E83" t="s">
        <v>377</v>
      </c>
      <c r="G83">
        <v>1560447797.6612899</v>
      </c>
      <c r="H83">
        <f t="shared" si="29"/>
        <v>1.4362900649044681E-3</v>
      </c>
      <c r="I83">
        <f t="shared" si="30"/>
        <v>19.24470357976816</v>
      </c>
      <c r="J83">
        <f t="shared" si="31"/>
        <v>176.86867741935501</v>
      </c>
      <c r="K83">
        <f t="shared" si="32"/>
        <v>-16.050553060874634</v>
      </c>
      <c r="L83">
        <f t="shared" si="33"/>
        <v>-1.597040120798616</v>
      </c>
      <c r="M83">
        <f t="shared" si="34"/>
        <v>17.598544603416045</v>
      </c>
      <c r="N83">
        <f t="shared" si="35"/>
        <v>0.16433173633102954</v>
      </c>
      <c r="O83">
        <f t="shared" si="36"/>
        <v>3</v>
      </c>
      <c r="P83">
        <f t="shared" si="37"/>
        <v>0.15995090143753884</v>
      </c>
      <c r="Q83">
        <f t="shared" si="38"/>
        <v>0.10035388524364097</v>
      </c>
      <c r="R83">
        <f t="shared" si="39"/>
        <v>215.02141543376712</v>
      </c>
      <c r="S83">
        <f t="shared" si="40"/>
        <v>24.321809499643646</v>
      </c>
      <c r="T83">
        <f t="shared" si="41"/>
        <v>23.968235483870949</v>
      </c>
      <c r="U83">
        <f t="shared" si="42"/>
        <v>2.9892645554273303</v>
      </c>
      <c r="V83">
        <f t="shared" si="43"/>
        <v>73.146714082334114</v>
      </c>
      <c r="W83">
        <f t="shared" si="44"/>
        <v>2.1187256247204513</v>
      </c>
      <c r="X83">
        <f t="shared" si="45"/>
        <v>2.8965424507457826</v>
      </c>
      <c r="Y83">
        <f t="shared" si="46"/>
        <v>0.87053893070687893</v>
      </c>
      <c r="Z83">
        <f t="shared" si="47"/>
        <v>-63.340391862287042</v>
      </c>
      <c r="AA83">
        <f t="shared" si="48"/>
        <v>-84.650535483863521</v>
      </c>
      <c r="AB83">
        <f t="shared" si="49"/>
        <v>-5.8911674404563419</v>
      </c>
      <c r="AC83">
        <f t="shared" si="50"/>
        <v>61.139320647160204</v>
      </c>
      <c r="AD83">
        <v>0</v>
      </c>
      <c r="AE83">
        <v>0</v>
      </c>
      <c r="AF83">
        <v>3</v>
      </c>
      <c r="AG83">
        <v>12</v>
      </c>
      <c r="AH83">
        <v>2</v>
      </c>
      <c r="AI83">
        <f t="shared" si="51"/>
        <v>1</v>
      </c>
      <c r="AJ83">
        <f t="shared" si="52"/>
        <v>0</v>
      </c>
      <c r="AK83">
        <f t="shared" si="53"/>
        <v>67862.121032520547</v>
      </c>
      <c r="AL83">
        <f t="shared" si="54"/>
        <v>1199.9996774193501</v>
      </c>
      <c r="AM83">
        <f t="shared" si="55"/>
        <v>963.35914064531858</v>
      </c>
      <c r="AN83">
        <f t="shared" si="56"/>
        <v>0.80279949967741915</v>
      </c>
      <c r="AO83">
        <f t="shared" si="57"/>
        <v>0.22319964212903221</v>
      </c>
      <c r="AP83">
        <v>10</v>
      </c>
      <c r="AQ83">
        <v>1</v>
      </c>
      <c r="AR83" t="s">
        <v>237</v>
      </c>
      <c r="AS83">
        <v>1560447797.6612899</v>
      </c>
      <c r="AT83">
        <v>176.86867741935501</v>
      </c>
      <c r="AU83">
        <v>209.362387096774</v>
      </c>
      <c r="AV83">
        <v>21.293590322580599</v>
      </c>
      <c r="AW83">
        <v>18.951048387096801</v>
      </c>
      <c r="AX83">
        <v>600.07732258064505</v>
      </c>
      <c r="AY83">
        <v>99.400522580645202</v>
      </c>
      <c r="AZ83">
        <v>0.100106135483871</v>
      </c>
      <c r="BA83">
        <v>23.444848387096801</v>
      </c>
      <c r="BB83">
        <v>24.0338580645161</v>
      </c>
      <c r="BC83">
        <v>23.902612903225801</v>
      </c>
      <c r="BD83">
        <v>0</v>
      </c>
      <c r="BE83">
        <v>0</v>
      </c>
      <c r="BF83">
        <v>13001.8580645161</v>
      </c>
      <c r="BG83">
        <v>1042.4454838709701</v>
      </c>
      <c r="BH83">
        <v>8.59829516129032</v>
      </c>
      <c r="BI83">
        <v>1199.9996774193501</v>
      </c>
      <c r="BJ83">
        <v>0.32999638709677398</v>
      </c>
      <c r="BK83">
        <v>0.32999090322580599</v>
      </c>
      <c r="BL83">
        <v>0.329993419354839</v>
      </c>
      <c r="BM83">
        <v>1.0019503225806499E-2</v>
      </c>
      <c r="BN83">
        <v>25</v>
      </c>
      <c r="BO83">
        <v>17743.174193548399</v>
      </c>
      <c r="BP83">
        <v>1560439127</v>
      </c>
      <c r="BQ83" t="s">
        <v>238</v>
      </c>
      <c r="BR83">
        <v>2</v>
      </c>
      <c r="BS83">
        <v>-0.51400000000000001</v>
      </c>
      <c r="BT83">
        <v>2.4E-2</v>
      </c>
      <c r="BU83">
        <v>400</v>
      </c>
      <c r="BV83">
        <v>19</v>
      </c>
      <c r="BW83">
        <v>0.04</v>
      </c>
      <c r="BX83">
        <v>0.04</v>
      </c>
      <c r="BY83">
        <v>19.1730037106406</v>
      </c>
      <c r="BZ83">
        <v>3.7791253841590602</v>
      </c>
      <c r="CA83">
        <v>0.37366306543220001</v>
      </c>
      <c r="CB83">
        <v>0</v>
      </c>
      <c r="CC83">
        <v>-32.4223</v>
      </c>
      <c r="CD83">
        <v>-6.5060968641140304</v>
      </c>
      <c r="CE83">
        <v>0.64291297783850199</v>
      </c>
      <c r="CF83">
        <v>0</v>
      </c>
      <c r="CG83">
        <v>2.3424141463414601</v>
      </c>
      <c r="CH83">
        <v>1.4289825783973699E-2</v>
      </c>
      <c r="CI83">
        <v>2.4479886971779598E-3</v>
      </c>
      <c r="CJ83">
        <v>1</v>
      </c>
      <c r="CK83">
        <v>1</v>
      </c>
      <c r="CL83">
        <v>3</v>
      </c>
      <c r="CM83" t="s">
        <v>257</v>
      </c>
      <c r="CN83">
        <v>1.8608100000000001</v>
      </c>
      <c r="CO83">
        <v>1.8577399999999999</v>
      </c>
      <c r="CP83">
        <v>1.8605</v>
      </c>
      <c r="CQ83">
        <v>1.8533299999999999</v>
      </c>
      <c r="CR83">
        <v>1.8518699999999999</v>
      </c>
      <c r="CS83">
        <v>1.8527199999999999</v>
      </c>
      <c r="CT83">
        <v>1.8563799999999999</v>
      </c>
      <c r="CU83">
        <v>1.86266</v>
      </c>
      <c r="CV83" t="s">
        <v>240</v>
      </c>
      <c r="CW83" t="s">
        <v>19</v>
      </c>
      <c r="CX83" t="s">
        <v>19</v>
      </c>
      <c r="CY83" t="s">
        <v>19</v>
      </c>
      <c r="CZ83" t="s">
        <v>241</v>
      </c>
      <c r="DA83" t="s">
        <v>242</v>
      </c>
      <c r="DB83" t="s">
        <v>243</v>
      </c>
      <c r="DC83" t="s">
        <v>243</v>
      </c>
      <c r="DD83" t="s">
        <v>243</v>
      </c>
      <c r="DE83" t="s">
        <v>243</v>
      </c>
      <c r="DF83">
        <v>0</v>
      </c>
      <c r="DG83">
        <v>100</v>
      </c>
      <c r="DH83">
        <v>100</v>
      </c>
      <c r="DI83">
        <v>-0.51400000000000001</v>
      </c>
      <c r="DJ83">
        <v>2.4E-2</v>
      </c>
      <c r="DK83">
        <v>3</v>
      </c>
      <c r="DL83">
        <v>611.97199999999998</v>
      </c>
      <c r="DM83">
        <v>284.80900000000003</v>
      </c>
      <c r="DN83">
        <v>22.998699999999999</v>
      </c>
      <c r="DO83">
        <v>25.146599999999999</v>
      </c>
      <c r="DP83">
        <v>29.999700000000001</v>
      </c>
      <c r="DQ83">
        <v>25.2576</v>
      </c>
      <c r="DR83">
        <v>25.2715</v>
      </c>
      <c r="DS83">
        <v>12.787599999999999</v>
      </c>
      <c r="DT83">
        <v>23.5748</v>
      </c>
      <c r="DU83">
        <v>60.912199999999999</v>
      </c>
      <c r="DV83">
        <v>23</v>
      </c>
      <c r="DW83">
        <v>238.33</v>
      </c>
      <c r="DX83">
        <v>19</v>
      </c>
      <c r="DY83">
        <v>101.072</v>
      </c>
      <c r="DZ83">
        <v>105.048</v>
      </c>
    </row>
    <row r="84" spans="1:130" x14ac:dyDescent="0.25">
      <c r="A84">
        <v>68</v>
      </c>
      <c r="B84">
        <v>1560447810</v>
      </c>
      <c r="C84">
        <v>134</v>
      </c>
      <c r="D84" t="s">
        <v>378</v>
      </c>
      <c r="E84" t="s">
        <v>379</v>
      </c>
      <c r="G84">
        <v>1560447799.6612899</v>
      </c>
      <c r="H84">
        <f t="shared" si="29"/>
        <v>1.4365634959492752E-3</v>
      </c>
      <c r="I84">
        <f t="shared" si="30"/>
        <v>19.370347548543013</v>
      </c>
      <c r="J84">
        <f t="shared" si="31"/>
        <v>179.99345161290299</v>
      </c>
      <c r="K84">
        <f t="shared" si="32"/>
        <v>-14.138002785830471</v>
      </c>
      <c r="L84">
        <f t="shared" si="33"/>
        <v>-1.4067320536401242</v>
      </c>
      <c r="M84">
        <f t="shared" si="34"/>
        <v>17.909358320608092</v>
      </c>
      <c r="N84">
        <f t="shared" si="35"/>
        <v>0.16439763036698718</v>
      </c>
      <c r="O84">
        <f t="shared" si="36"/>
        <v>3</v>
      </c>
      <c r="P84">
        <f t="shared" si="37"/>
        <v>0.16001332836525672</v>
      </c>
      <c r="Q84">
        <f t="shared" si="38"/>
        <v>0.10039320289749394</v>
      </c>
      <c r="R84">
        <f t="shared" si="39"/>
        <v>215.02162809977426</v>
      </c>
      <c r="S84">
        <f t="shared" si="40"/>
        <v>24.320064559496107</v>
      </c>
      <c r="T84">
        <f t="shared" si="41"/>
        <v>23.966640322580652</v>
      </c>
      <c r="U84">
        <f t="shared" si="42"/>
        <v>2.9889780636673775</v>
      </c>
      <c r="V84">
        <f t="shared" si="43"/>
        <v>73.150347245951437</v>
      </c>
      <c r="W84">
        <f t="shared" si="44"/>
        <v>2.1186164742154556</v>
      </c>
      <c r="X84">
        <f t="shared" si="45"/>
        <v>2.8962493740352162</v>
      </c>
      <c r="Y84">
        <f t="shared" si="46"/>
        <v>0.87036158945192188</v>
      </c>
      <c r="Z84">
        <f t="shared" si="47"/>
        <v>-63.352450171363039</v>
      </c>
      <c r="AA84">
        <f t="shared" si="48"/>
        <v>-84.663839574200495</v>
      </c>
      <c r="AB84">
        <f t="shared" si="49"/>
        <v>-5.8919958451170391</v>
      </c>
      <c r="AC84">
        <f t="shared" si="50"/>
        <v>61.113342509093684</v>
      </c>
      <c r="AD84">
        <v>0</v>
      </c>
      <c r="AE84">
        <v>0</v>
      </c>
      <c r="AF84">
        <v>3</v>
      </c>
      <c r="AG84">
        <v>12</v>
      </c>
      <c r="AH84">
        <v>2</v>
      </c>
      <c r="AI84">
        <f t="shared" si="51"/>
        <v>1</v>
      </c>
      <c r="AJ84">
        <f t="shared" si="52"/>
        <v>0</v>
      </c>
      <c r="AK84">
        <f t="shared" si="53"/>
        <v>67859.184635617203</v>
      </c>
      <c r="AL84">
        <f t="shared" si="54"/>
        <v>1200.00096774194</v>
      </c>
      <c r="AM84">
        <f t="shared" si="55"/>
        <v>963.36002341874996</v>
      </c>
      <c r="AN84">
        <f t="shared" si="56"/>
        <v>0.80279937209677343</v>
      </c>
      <c r="AO84">
        <f t="shared" si="57"/>
        <v>0.22319965835483854</v>
      </c>
      <c r="AP84">
        <v>10</v>
      </c>
      <c r="AQ84">
        <v>1</v>
      </c>
      <c r="AR84" t="s">
        <v>237</v>
      </c>
      <c r="AS84">
        <v>1560447799.6612899</v>
      </c>
      <c r="AT84">
        <v>179.99345161290299</v>
      </c>
      <c r="AU84">
        <v>212.704193548387</v>
      </c>
      <c r="AV84">
        <v>21.2926161290323</v>
      </c>
      <c r="AW84">
        <v>18.949619354838699</v>
      </c>
      <c r="AX84">
        <v>600.07564516129003</v>
      </c>
      <c r="AY84">
        <v>99.3999290322581</v>
      </c>
      <c r="AZ84">
        <v>0.100125887096774</v>
      </c>
      <c r="BA84">
        <v>23.443170967741899</v>
      </c>
      <c r="BB84">
        <v>24.0313451612903</v>
      </c>
      <c r="BC84">
        <v>23.901935483871</v>
      </c>
      <c r="BD84">
        <v>0</v>
      </c>
      <c r="BE84">
        <v>0</v>
      </c>
      <c r="BF84">
        <v>13001.235483871</v>
      </c>
      <c r="BG84">
        <v>1042.4419354838701</v>
      </c>
      <c r="BH84">
        <v>8.6206038709677397</v>
      </c>
      <c r="BI84">
        <v>1200.00096774194</v>
      </c>
      <c r="BJ84">
        <v>0.32999577419354797</v>
      </c>
      <c r="BK84">
        <v>0.329991451612903</v>
      </c>
      <c r="BL84">
        <v>0.329993387096774</v>
      </c>
      <c r="BM84">
        <v>1.00195451612903E-2</v>
      </c>
      <c r="BN84">
        <v>25</v>
      </c>
      <c r="BO84">
        <v>17743.1870967742</v>
      </c>
      <c r="BP84">
        <v>1560439127</v>
      </c>
      <c r="BQ84" t="s">
        <v>238</v>
      </c>
      <c r="BR84">
        <v>2</v>
      </c>
      <c r="BS84">
        <v>-0.51400000000000001</v>
      </c>
      <c r="BT84">
        <v>2.4E-2</v>
      </c>
      <c r="BU84">
        <v>400</v>
      </c>
      <c r="BV84">
        <v>19</v>
      </c>
      <c r="BW84">
        <v>0.04</v>
      </c>
      <c r="BX84">
        <v>0.04</v>
      </c>
      <c r="BY84">
        <v>19.298418179504601</v>
      </c>
      <c r="BZ84">
        <v>3.7905621912207899</v>
      </c>
      <c r="CA84">
        <v>0.37478777144255698</v>
      </c>
      <c r="CB84">
        <v>0</v>
      </c>
      <c r="CC84">
        <v>-32.640960975609801</v>
      </c>
      <c r="CD84">
        <v>-6.5042968641120096</v>
      </c>
      <c r="CE84">
        <v>0.64272556593871599</v>
      </c>
      <c r="CF84">
        <v>0</v>
      </c>
      <c r="CG84">
        <v>2.3428436585365899</v>
      </c>
      <c r="CH84">
        <v>8.6067595818814704E-3</v>
      </c>
      <c r="CI84">
        <v>2.1332189762131599E-3</v>
      </c>
      <c r="CJ84">
        <v>1</v>
      </c>
      <c r="CK84">
        <v>1</v>
      </c>
      <c r="CL84">
        <v>3</v>
      </c>
      <c r="CM84" t="s">
        <v>257</v>
      </c>
      <c r="CN84">
        <v>1.8608</v>
      </c>
      <c r="CO84">
        <v>1.8577399999999999</v>
      </c>
      <c r="CP84">
        <v>1.8605</v>
      </c>
      <c r="CQ84">
        <v>1.8533299999999999</v>
      </c>
      <c r="CR84">
        <v>1.8518399999999999</v>
      </c>
      <c r="CS84">
        <v>1.8527199999999999</v>
      </c>
      <c r="CT84">
        <v>1.85639</v>
      </c>
      <c r="CU84">
        <v>1.86266</v>
      </c>
      <c r="CV84" t="s">
        <v>240</v>
      </c>
      <c r="CW84" t="s">
        <v>19</v>
      </c>
      <c r="CX84" t="s">
        <v>19</v>
      </c>
      <c r="CY84" t="s">
        <v>19</v>
      </c>
      <c r="CZ84" t="s">
        <v>241</v>
      </c>
      <c r="DA84" t="s">
        <v>242</v>
      </c>
      <c r="DB84" t="s">
        <v>243</v>
      </c>
      <c r="DC84" t="s">
        <v>243</v>
      </c>
      <c r="DD84" t="s">
        <v>243</v>
      </c>
      <c r="DE84" t="s">
        <v>243</v>
      </c>
      <c r="DF84">
        <v>0</v>
      </c>
      <c r="DG84">
        <v>100</v>
      </c>
      <c r="DH84">
        <v>100</v>
      </c>
      <c r="DI84">
        <v>-0.51400000000000001</v>
      </c>
      <c r="DJ84">
        <v>2.4E-2</v>
      </c>
      <c r="DK84">
        <v>3</v>
      </c>
      <c r="DL84">
        <v>612.57299999999998</v>
      </c>
      <c r="DM84">
        <v>284.709</v>
      </c>
      <c r="DN84">
        <v>22.9985</v>
      </c>
      <c r="DO84">
        <v>25.145600000000002</v>
      </c>
      <c r="DP84">
        <v>29.999700000000001</v>
      </c>
      <c r="DQ84">
        <v>25.257200000000001</v>
      </c>
      <c r="DR84">
        <v>25.2714</v>
      </c>
      <c r="DS84">
        <v>12.930899999999999</v>
      </c>
      <c r="DT84">
        <v>23.5748</v>
      </c>
      <c r="DU84">
        <v>60.541600000000003</v>
      </c>
      <c r="DV84">
        <v>23</v>
      </c>
      <c r="DW84">
        <v>243.33</v>
      </c>
      <c r="DX84">
        <v>19</v>
      </c>
      <c r="DY84">
        <v>101.072</v>
      </c>
      <c r="DZ84">
        <v>105.047</v>
      </c>
    </row>
    <row r="85" spans="1:130" x14ac:dyDescent="0.25">
      <c r="A85">
        <v>69</v>
      </c>
      <c r="B85">
        <v>1560447812</v>
      </c>
      <c r="C85">
        <v>136</v>
      </c>
      <c r="D85" t="s">
        <v>380</v>
      </c>
      <c r="E85" t="s">
        <v>381</v>
      </c>
      <c r="G85">
        <v>1560447801.6612899</v>
      </c>
      <c r="H85">
        <f t="shared" si="29"/>
        <v>1.4366811032072268E-3</v>
      </c>
      <c r="I85">
        <f t="shared" si="30"/>
        <v>19.495356451180786</v>
      </c>
      <c r="J85">
        <f t="shared" si="31"/>
        <v>183.11967741935501</v>
      </c>
      <c r="K85">
        <f t="shared" si="32"/>
        <v>-12.263786231730531</v>
      </c>
      <c r="L85">
        <f t="shared" si="33"/>
        <v>-1.2202399294712385</v>
      </c>
      <c r="M85">
        <f t="shared" si="34"/>
        <v>18.220306358639039</v>
      </c>
      <c r="N85">
        <f t="shared" si="35"/>
        <v>0.16442265574827697</v>
      </c>
      <c r="O85">
        <f t="shared" si="36"/>
        <v>3</v>
      </c>
      <c r="P85">
        <f t="shared" si="37"/>
        <v>0.16003703665090593</v>
      </c>
      <c r="Q85">
        <f t="shared" si="38"/>
        <v>0.1004081348528813</v>
      </c>
      <c r="R85">
        <f t="shared" si="39"/>
        <v>215.02169388502426</v>
      </c>
      <c r="S85">
        <f t="shared" si="40"/>
        <v>24.317581528721394</v>
      </c>
      <c r="T85">
        <f t="shared" si="41"/>
        <v>23.965541935483849</v>
      </c>
      <c r="U85">
        <f t="shared" si="42"/>
        <v>2.9887808067565658</v>
      </c>
      <c r="V85">
        <f t="shared" si="43"/>
        <v>73.156498411530208</v>
      </c>
      <c r="W85">
        <f t="shared" si="44"/>
        <v>2.1184808885394761</v>
      </c>
      <c r="X85">
        <f t="shared" si="45"/>
        <v>2.8958205142929336</v>
      </c>
      <c r="Y85">
        <f t="shared" si="46"/>
        <v>0.87029991821708963</v>
      </c>
      <c r="Z85">
        <f t="shared" si="47"/>
        <v>-63.357636651438703</v>
      </c>
      <c r="AA85">
        <f t="shared" si="48"/>
        <v>-84.883226632247741</v>
      </c>
      <c r="AB85">
        <f t="shared" si="49"/>
        <v>-5.9071575202559874</v>
      </c>
      <c r="AC85">
        <f t="shared" si="50"/>
        <v>60.873673081081833</v>
      </c>
      <c r="AD85">
        <v>0</v>
      </c>
      <c r="AE85">
        <v>0</v>
      </c>
      <c r="AF85">
        <v>3</v>
      </c>
      <c r="AG85">
        <v>12</v>
      </c>
      <c r="AH85">
        <v>2</v>
      </c>
      <c r="AI85">
        <f t="shared" si="51"/>
        <v>1</v>
      </c>
      <c r="AJ85">
        <f t="shared" si="52"/>
        <v>0</v>
      </c>
      <c r="AK85">
        <f t="shared" si="53"/>
        <v>67849.692999168226</v>
      </c>
      <c r="AL85">
        <f t="shared" si="54"/>
        <v>1200.0016129032299</v>
      </c>
      <c r="AM85">
        <f t="shared" si="55"/>
        <v>963.36038999878679</v>
      </c>
      <c r="AN85">
        <f t="shared" si="56"/>
        <v>0.80279924596774166</v>
      </c>
      <c r="AO85">
        <f t="shared" si="57"/>
        <v>0.22319964170967738</v>
      </c>
      <c r="AP85">
        <v>10</v>
      </c>
      <c r="AQ85">
        <v>1</v>
      </c>
      <c r="AR85" t="s">
        <v>237</v>
      </c>
      <c r="AS85">
        <v>1560447801.6612899</v>
      </c>
      <c r="AT85">
        <v>183.11967741935501</v>
      </c>
      <c r="AU85">
        <v>216.046516129032</v>
      </c>
      <c r="AV85">
        <v>21.291383870967699</v>
      </c>
      <c r="AW85">
        <v>18.9481741935484</v>
      </c>
      <c r="AX85">
        <v>600.07100000000003</v>
      </c>
      <c r="AY85">
        <v>99.399296774193601</v>
      </c>
      <c r="AZ85">
        <v>0.10014869999999999</v>
      </c>
      <c r="BA85">
        <v>23.4407161290323</v>
      </c>
      <c r="BB85">
        <v>24.0297387096774</v>
      </c>
      <c r="BC85">
        <v>23.901345161290301</v>
      </c>
      <c r="BD85">
        <v>0</v>
      </c>
      <c r="BE85">
        <v>0</v>
      </c>
      <c r="BF85">
        <v>12999.180645161299</v>
      </c>
      <c r="BG85">
        <v>1042.43903225806</v>
      </c>
      <c r="BH85">
        <v>8.6413448387096796</v>
      </c>
      <c r="BI85">
        <v>1200.0016129032299</v>
      </c>
      <c r="BJ85">
        <v>0.329995516129032</v>
      </c>
      <c r="BK85">
        <v>0.32999161290322598</v>
      </c>
      <c r="BL85">
        <v>0.32999332258064501</v>
      </c>
      <c r="BM85">
        <v>1.0019590322580599E-2</v>
      </c>
      <c r="BN85">
        <v>25</v>
      </c>
      <c r="BO85">
        <v>17743.203225806501</v>
      </c>
      <c r="BP85">
        <v>1560439127</v>
      </c>
      <c r="BQ85" t="s">
        <v>238</v>
      </c>
      <c r="BR85">
        <v>2</v>
      </c>
      <c r="BS85">
        <v>-0.51400000000000001</v>
      </c>
      <c r="BT85">
        <v>2.4E-2</v>
      </c>
      <c r="BU85">
        <v>400</v>
      </c>
      <c r="BV85">
        <v>19</v>
      </c>
      <c r="BW85">
        <v>0.04</v>
      </c>
      <c r="BX85">
        <v>0.04</v>
      </c>
      <c r="BY85">
        <v>19.422907357214601</v>
      </c>
      <c r="BZ85">
        <v>3.70537088000924</v>
      </c>
      <c r="CA85">
        <v>0.36644304893227198</v>
      </c>
      <c r="CB85">
        <v>0</v>
      </c>
      <c r="CC85">
        <v>-32.855617073170698</v>
      </c>
      <c r="CD85">
        <v>-6.3854090592339796</v>
      </c>
      <c r="CE85">
        <v>0.63104079219637099</v>
      </c>
      <c r="CF85">
        <v>0</v>
      </c>
      <c r="CG85">
        <v>2.34320243902439</v>
      </c>
      <c r="CH85">
        <v>-8.3707317072957102E-4</v>
      </c>
      <c r="CI85">
        <v>1.61088943843681E-3</v>
      </c>
      <c r="CJ85">
        <v>1</v>
      </c>
      <c r="CK85">
        <v>1</v>
      </c>
      <c r="CL85">
        <v>3</v>
      </c>
      <c r="CM85" t="s">
        <v>257</v>
      </c>
      <c r="CN85">
        <v>1.8608</v>
      </c>
      <c r="CO85">
        <v>1.85775</v>
      </c>
      <c r="CP85">
        <v>1.8605</v>
      </c>
      <c r="CQ85">
        <v>1.8533299999999999</v>
      </c>
      <c r="CR85">
        <v>1.85185</v>
      </c>
      <c r="CS85">
        <v>1.8527199999999999</v>
      </c>
      <c r="CT85">
        <v>1.8564000000000001</v>
      </c>
      <c r="CU85">
        <v>1.86266</v>
      </c>
      <c r="CV85" t="s">
        <v>240</v>
      </c>
      <c r="CW85" t="s">
        <v>19</v>
      </c>
      <c r="CX85" t="s">
        <v>19</v>
      </c>
      <c r="CY85" t="s">
        <v>19</v>
      </c>
      <c r="CZ85" t="s">
        <v>241</v>
      </c>
      <c r="DA85" t="s">
        <v>242</v>
      </c>
      <c r="DB85" t="s">
        <v>243</v>
      </c>
      <c r="DC85" t="s">
        <v>243</v>
      </c>
      <c r="DD85" t="s">
        <v>243</v>
      </c>
      <c r="DE85" t="s">
        <v>243</v>
      </c>
      <c r="DF85">
        <v>0</v>
      </c>
      <c r="DG85">
        <v>100</v>
      </c>
      <c r="DH85">
        <v>100</v>
      </c>
      <c r="DI85">
        <v>-0.51400000000000001</v>
      </c>
      <c r="DJ85">
        <v>2.4E-2</v>
      </c>
      <c r="DK85">
        <v>3</v>
      </c>
      <c r="DL85">
        <v>613.01499999999999</v>
      </c>
      <c r="DM85">
        <v>284.52600000000001</v>
      </c>
      <c r="DN85">
        <v>22.9984</v>
      </c>
      <c r="DO85">
        <v>25.144500000000001</v>
      </c>
      <c r="DP85">
        <v>29.9999</v>
      </c>
      <c r="DQ85">
        <v>25.256599999999999</v>
      </c>
      <c r="DR85">
        <v>25.270399999999999</v>
      </c>
      <c r="DS85">
        <v>13.039199999999999</v>
      </c>
      <c r="DT85">
        <v>23.5748</v>
      </c>
      <c r="DU85">
        <v>60.541600000000003</v>
      </c>
      <c r="DV85">
        <v>23</v>
      </c>
      <c r="DW85">
        <v>243.33</v>
      </c>
      <c r="DX85">
        <v>19</v>
      </c>
      <c r="DY85">
        <v>101.07299999999999</v>
      </c>
      <c r="DZ85">
        <v>105.048</v>
      </c>
    </row>
    <row r="86" spans="1:130" x14ac:dyDescent="0.25">
      <c r="A86">
        <v>70</v>
      </c>
      <c r="B86">
        <v>1560447814</v>
      </c>
      <c r="C86">
        <v>138</v>
      </c>
      <c r="D86" t="s">
        <v>382</v>
      </c>
      <c r="E86" t="s">
        <v>383</v>
      </c>
      <c r="G86">
        <v>1560447803.6612899</v>
      </c>
      <c r="H86">
        <f t="shared" si="29"/>
        <v>1.4366440312476541E-3</v>
      </c>
      <c r="I86">
        <f t="shared" si="30"/>
        <v>19.617206192523149</v>
      </c>
      <c r="J86">
        <f t="shared" si="31"/>
        <v>186.248677419355</v>
      </c>
      <c r="K86">
        <f t="shared" si="32"/>
        <v>-10.327679892215356</v>
      </c>
      <c r="L86">
        <f t="shared" si="33"/>
        <v>-1.0275911048826829</v>
      </c>
      <c r="M86">
        <f t="shared" si="34"/>
        <v>18.531508161533413</v>
      </c>
      <c r="N86">
        <f t="shared" si="35"/>
        <v>0.16447132742001594</v>
      </c>
      <c r="O86">
        <f t="shared" si="36"/>
        <v>3</v>
      </c>
      <c r="P86">
        <f t="shared" si="37"/>
        <v>0.16008314616220423</v>
      </c>
      <c r="Q86">
        <f t="shared" si="38"/>
        <v>0.10043717559972969</v>
      </c>
      <c r="R86">
        <f t="shared" si="39"/>
        <v>215.02158851953479</v>
      </c>
      <c r="S86">
        <f t="shared" si="40"/>
        <v>24.314469589544665</v>
      </c>
      <c r="T86">
        <f t="shared" si="41"/>
        <v>23.963103225806449</v>
      </c>
      <c r="U86">
        <f t="shared" si="42"/>
        <v>2.9883428849668157</v>
      </c>
      <c r="V86">
        <f t="shared" si="43"/>
        <v>73.164715120845642</v>
      </c>
      <c r="W86">
        <f t="shared" si="44"/>
        <v>2.118319764575809</v>
      </c>
      <c r="X86">
        <f t="shared" si="45"/>
        <v>2.8952750804496334</v>
      </c>
      <c r="Y86">
        <f t="shared" si="46"/>
        <v>0.87002312039100671</v>
      </c>
      <c r="Z86">
        <f t="shared" si="47"/>
        <v>-63.35600177802155</v>
      </c>
      <c r="AA86">
        <f t="shared" si="48"/>
        <v>-84.993833187096072</v>
      </c>
      <c r="AB86">
        <f t="shared" si="49"/>
        <v>-5.9146885197632164</v>
      </c>
      <c r="AC86">
        <f t="shared" si="50"/>
        <v>60.757065034653948</v>
      </c>
      <c r="AD86">
        <v>0</v>
      </c>
      <c r="AE86">
        <v>0</v>
      </c>
      <c r="AF86">
        <v>3</v>
      </c>
      <c r="AG86">
        <v>12</v>
      </c>
      <c r="AH86">
        <v>2</v>
      </c>
      <c r="AI86">
        <f t="shared" si="51"/>
        <v>1</v>
      </c>
      <c r="AJ86">
        <f t="shared" si="52"/>
        <v>0</v>
      </c>
      <c r="AK86">
        <f t="shared" si="53"/>
        <v>67845.934744478742</v>
      </c>
      <c r="AL86">
        <f t="shared" si="54"/>
        <v>1200.00129032258</v>
      </c>
      <c r="AM86">
        <f t="shared" si="55"/>
        <v>963.36009503124581</v>
      </c>
      <c r="AN86">
        <f t="shared" si="56"/>
        <v>0.80279921596774184</v>
      </c>
      <c r="AO86">
        <f t="shared" si="57"/>
        <v>0.22319960067741931</v>
      </c>
      <c r="AP86">
        <v>10</v>
      </c>
      <c r="AQ86">
        <v>1</v>
      </c>
      <c r="AR86" t="s">
        <v>237</v>
      </c>
      <c r="AS86">
        <v>1560447803.6612899</v>
      </c>
      <c r="AT86">
        <v>186.248677419355</v>
      </c>
      <c r="AU86">
        <v>219.38535483870999</v>
      </c>
      <c r="AV86">
        <v>21.289916129032299</v>
      </c>
      <c r="AW86">
        <v>18.946812903225801</v>
      </c>
      <c r="AX86">
        <v>600.08367741935501</v>
      </c>
      <c r="AY86">
        <v>99.398541935483905</v>
      </c>
      <c r="AZ86">
        <v>0.10019501290322599</v>
      </c>
      <c r="BA86">
        <v>23.437593548387099</v>
      </c>
      <c r="BB86">
        <v>24.027254838709698</v>
      </c>
      <c r="BC86">
        <v>23.8989516129032</v>
      </c>
      <c r="BD86">
        <v>0</v>
      </c>
      <c r="BE86">
        <v>0</v>
      </c>
      <c r="BF86">
        <v>12998.335483871</v>
      </c>
      <c r="BG86">
        <v>1042.4332258064501</v>
      </c>
      <c r="BH86">
        <v>8.6598900000000008</v>
      </c>
      <c r="BI86">
        <v>1200.00129032258</v>
      </c>
      <c r="BJ86">
        <v>0.32999587096774202</v>
      </c>
      <c r="BK86">
        <v>0.32999132258064501</v>
      </c>
      <c r="BL86">
        <v>0.32999312903225803</v>
      </c>
      <c r="BM86">
        <v>1.00196483870968E-2</v>
      </c>
      <c r="BN86">
        <v>25</v>
      </c>
      <c r="BO86">
        <v>17743.1967741935</v>
      </c>
      <c r="BP86">
        <v>1560439127</v>
      </c>
      <c r="BQ86" t="s">
        <v>238</v>
      </c>
      <c r="BR86">
        <v>2</v>
      </c>
      <c r="BS86">
        <v>-0.51400000000000001</v>
      </c>
      <c r="BT86">
        <v>2.4E-2</v>
      </c>
      <c r="BU86">
        <v>400</v>
      </c>
      <c r="BV86">
        <v>19</v>
      </c>
      <c r="BW86">
        <v>0.04</v>
      </c>
      <c r="BX86">
        <v>0.04</v>
      </c>
      <c r="BY86">
        <v>19.546730106539101</v>
      </c>
      <c r="BZ86">
        <v>3.5616387477429701</v>
      </c>
      <c r="CA86">
        <v>0.35202562742728299</v>
      </c>
      <c r="CB86">
        <v>0</v>
      </c>
      <c r="CC86">
        <v>-33.067439024390197</v>
      </c>
      <c r="CD86">
        <v>-6.1388341463431599</v>
      </c>
      <c r="CE86">
        <v>0.60641766130325703</v>
      </c>
      <c r="CF86">
        <v>0</v>
      </c>
      <c r="CG86">
        <v>2.3431797560975598</v>
      </c>
      <c r="CH86">
        <v>-1.1296724738673601E-2</v>
      </c>
      <c r="CI86">
        <v>1.64316394355207E-3</v>
      </c>
      <c r="CJ86">
        <v>1</v>
      </c>
      <c r="CK86">
        <v>1</v>
      </c>
      <c r="CL86">
        <v>3</v>
      </c>
      <c r="CM86" t="s">
        <v>257</v>
      </c>
      <c r="CN86">
        <v>1.8608</v>
      </c>
      <c r="CO86">
        <v>1.8577600000000001</v>
      </c>
      <c r="CP86">
        <v>1.8605</v>
      </c>
      <c r="CQ86">
        <v>1.8533299999999999</v>
      </c>
      <c r="CR86">
        <v>1.8518699999999999</v>
      </c>
      <c r="CS86">
        <v>1.8527199999999999</v>
      </c>
      <c r="CT86">
        <v>1.8564000000000001</v>
      </c>
      <c r="CU86">
        <v>1.8626499999999999</v>
      </c>
      <c r="CV86" t="s">
        <v>240</v>
      </c>
      <c r="CW86" t="s">
        <v>19</v>
      </c>
      <c r="CX86" t="s">
        <v>19</v>
      </c>
      <c r="CY86" t="s">
        <v>19</v>
      </c>
      <c r="CZ86" t="s">
        <v>241</v>
      </c>
      <c r="DA86" t="s">
        <v>242</v>
      </c>
      <c r="DB86" t="s">
        <v>243</v>
      </c>
      <c r="DC86" t="s">
        <v>243</v>
      </c>
      <c r="DD86" t="s">
        <v>243</v>
      </c>
      <c r="DE86" t="s">
        <v>243</v>
      </c>
      <c r="DF86">
        <v>0</v>
      </c>
      <c r="DG86">
        <v>100</v>
      </c>
      <c r="DH86">
        <v>100</v>
      </c>
      <c r="DI86">
        <v>-0.51400000000000001</v>
      </c>
      <c r="DJ86">
        <v>2.4E-2</v>
      </c>
      <c r="DK86">
        <v>3</v>
      </c>
      <c r="DL86">
        <v>612.53399999999999</v>
      </c>
      <c r="DM86">
        <v>284.66500000000002</v>
      </c>
      <c r="DN86">
        <v>22.9983</v>
      </c>
      <c r="DO86">
        <v>25.1433</v>
      </c>
      <c r="DP86">
        <v>29.9998</v>
      </c>
      <c r="DQ86">
        <v>25.255500000000001</v>
      </c>
      <c r="DR86">
        <v>25.269400000000001</v>
      </c>
      <c r="DS86">
        <v>13.189</v>
      </c>
      <c r="DT86">
        <v>23.5748</v>
      </c>
      <c r="DU86">
        <v>60.541600000000003</v>
      </c>
      <c r="DV86">
        <v>23</v>
      </c>
      <c r="DW86">
        <v>248.33</v>
      </c>
      <c r="DX86">
        <v>19</v>
      </c>
      <c r="DY86">
        <v>101.074</v>
      </c>
      <c r="DZ86">
        <v>105.04900000000001</v>
      </c>
    </row>
    <row r="87" spans="1:130" x14ac:dyDescent="0.25">
      <c r="A87">
        <v>71</v>
      </c>
      <c r="B87">
        <v>1560447816</v>
      </c>
      <c r="C87">
        <v>140</v>
      </c>
      <c r="D87" t="s">
        <v>384</v>
      </c>
      <c r="E87" t="s">
        <v>385</v>
      </c>
      <c r="G87">
        <v>1560447805.6612899</v>
      </c>
      <c r="H87">
        <f t="shared" si="29"/>
        <v>1.4365130969360412E-3</v>
      </c>
      <c r="I87">
        <f t="shared" si="30"/>
        <v>19.73878375906234</v>
      </c>
      <c r="J87">
        <f t="shared" si="31"/>
        <v>189.38048387096799</v>
      </c>
      <c r="K87">
        <f t="shared" si="32"/>
        <v>-8.3669788878344349</v>
      </c>
      <c r="L87">
        <f t="shared" si="33"/>
        <v>-0.83249764416741079</v>
      </c>
      <c r="M87">
        <f t="shared" si="34"/>
        <v>18.842978904022416</v>
      </c>
      <c r="N87">
        <f t="shared" si="35"/>
        <v>0.16453575170266638</v>
      </c>
      <c r="O87">
        <f t="shared" si="36"/>
        <v>3</v>
      </c>
      <c r="P87">
        <f t="shared" si="37"/>
        <v>0.1601441779201826</v>
      </c>
      <c r="Q87">
        <f t="shared" si="38"/>
        <v>0.10047561479265146</v>
      </c>
      <c r="R87">
        <f t="shared" si="39"/>
        <v>215.02154566765918</v>
      </c>
      <c r="S87">
        <f t="shared" si="40"/>
        <v>24.311056325170721</v>
      </c>
      <c r="T87">
        <f t="shared" si="41"/>
        <v>23.959748387096798</v>
      </c>
      <c r="U87">
        <f t="shared" si="42"/>
        <v>2.9877405445518623</v>
      </c>
      <c r="V87">
        <f t="shared" si="43"/>
        <v>73.173427884482038</v>
      </c>
      <c r="W87">
        <f t="shared" si="44"/>
        <v>2.1181313438564211</v>
      </c>
      <c r="X87">
        <f t="shared" si="45"/>
        <v>2.8946728410759817</v>
      </c>
      <c r="Y87">
        <f t="shared" si="46"/>
        <v>0.86960920069544123</v>
      </c>
      <c r="Z87">
        <f t="shared" si="47"/>
        <v>-63.350227574879412</v>
      </c>
      <c r="AA87">
        <f t="shared" si="48"/>
        <v>-85.008963329039943</v>
      </c>
      <c r="AB87">
        <f t="shared" si="49"/>
        <v>-5.9155379561356698</v>
      </c>
      <c r="AC87">
        <f t="shared" si="50"/>
        <v>60.746816807604148</v>
      </c>
      <c r="AD87">
        <v>0</v>
      </c>
      <c r="AE87">
        <v>0</v>
      </c>
      <c r="AF87">
        <v>3</v>
      </c>
      <c r="AG87">
        <v>12</v>
      </c>
      <c r="AH87">
        <v>2</v>
      </c>
      <c r="AI87">
        <f t="shared" si="51"/>
        <v>1</v>
      </c>
      <c r="AJ87">
        <f t="shared" si="52"/>
        <v>0</v>
      </c>
      <c r="AK87">
        <f t="shared" si="53"/>
        <v>67844.87251277735</v>
      </c>
      <c r="AL87">
        <f t="shared" si="54"/>
        <v>1200.00096774194</v>
      </c>
      <c r="AM87">
        <f t="shared" si="55"/>
        <v>963.35985445087306</v>
      </c>
      <c r="AN87">
        <f t="shared" si="56"/>
        <v>0.80279923129032293</v>
      </c>
      <c r="AO87">
        <f t="shared" si="57"/>
        <v>0.22319961193548396</v>
      </c>
      <c r="AP87">
        <v>10</v>
      </c>
      <c r="AQ87">
        <v>1</v>
      </c>
      <c r="AR87" t="s">
        <v>237</v>
      </c>
      <c r="AS87">
        <v>1560447805.6612899</v>
      </c>
      <c r="AT87">
        <v>189.38048387096799</v>
      </c>
      <c r="AU87">
        <v>222.726709677419</v>
      </c>
      <c r="AV87">
        <v>21.288180645161301</v>
      </c>
      <c r="AW87">
        <v>18.9453225806452</v>
      </c>
      <c r="AX87">
        <v>600.09283870967704</v>
      </c>
      <c r="AY87">
        <v>99.397754838709702</v>
      </c>
      <c r="AZ87">
        <v>0.100242625806452</v>
      </c>
      <c r="BA87">
        <v>23.434145161290299</v>
      </c>
      <c r="BB87">
        <v>24.023267741935499</v>
      </c>
      <c r="BC87">
        <v>23.896229032258098</v>
      </c>
      <c r="BD87">
        <v>0</v>
      </c>
      <c r="BE87">
        <v>0</v>
      </c>
      <c r="BF87">
        <v>12998.054838709701</v>
      </c>
      <c r="BG87">
        <v>1042.4241935483899</v>
      </c>
      <c r="BH87">
        <v>8.6789725806451603</v>
      </c>
      <c r="BI87">
        <v>1200.00096774194</v>
      </c>
      <c r="BJ87">
        <v>0.32999577419354797</v>
      </c>
      <c r="BK87">
        <v>0.32999135483871</v>
      </c>
      <c r="BL87">
        <v>0.32999316129032302</v>
      </c>
      <c r="BM87">
        <v>1.00197096774194E-2</v>
      </c>
      <c r="BN87">
        <v>25</v>
      </c>
      <c r="BO87">
        <v>17743.190322580602</v>
      </c>
      <c r="BP87">
        <v>1560439127</v>
      </c>
      <c r="BQ87" t="s">
        <v>238</v>
      </c>
      <c r="BR87">
        <v>2</v>
      </c>
      <c r="BS87">
        <v>-0.51400000000000001</v>
      </c>
      <c r="BT87">
        <v>2.4E-2</v>
      </c>
      <c r="BU87">
        <v>400</v>
      </c>
      <c r="BV87">
        <v>19</v>
      </c>
      <c r="BW87">
        <v>0.04</v>
      </c>
      <c r="BX87">
        <v>0.04</v>
      </c>
      <c r="BY87">
        <v>19.6691424457027</v>
      </c>
      <c r="BZ87">
        <v>3.4971149731268101</v>
      </c>
      <c r="CA87">
        <v>0.34543769910387701</v>
      </c>
      <c r="CB87">
        <v>0</v>
      </c>
      <c r="CC87">
        <v>-33.278970731707297</v>
      </c>
      <c r="CD87">
        <v>-6.05185296167239</v>
      </c>
      <c r="CE87">
        <v>0.59750530571943805</v>
      </c>
      <c r="CF87">
        <v>0</v>
      </c>
      <c r="CG87">
        <v>2.3429041463414602</v>
      </c>
      <c r="CH87">
        <v>-1.57344250871038E-2</v>
      </c>
      <c r="CI87">
        <v>1.85170320490945E-3</v>
      </c>
      <c r="CJ87">
        <v>1</v>
      </c>
      <c r="CK87">
        <v>1</v>
      </c>
      <c r="CL87">
        <v>3</v>
      </c>
      <c r="CM87" t="s">
        <v>257</v>
      </c>
      <c r="CN87">
        <v>1.8608100000000001</v>
      </c>
      <c r="CO87">
        <v>1.8577600000000001</v>
      </c>
      <c r="CP87">
        <v>1.8605</v>
      </c>
      <c r="CQ87">
        <v>1.8533299999999999</v>
      </c>
      <c r="CR87">
        <v>1.85185</v>
      </c>
      <c r="CS87">
        <v>1.8527199999999999</v>
      </c>
      <c r="CT87">
        <v>1.8563799999999999</v>
      </c>
      <c r="CU87">
        <v>1.8626499999999999</v>
      </c>
      <c r="CV87" t="s">
        <v>240</v>
      </c>
      <c r="CW87" t="s">
        <v>19</v>
      </c>
      <c r="CX87" t="s">
        <v>19</v>
      </c>
      <c r="CY87" t="s">
        <v>19</v>
      </c>
      <c r="CZ87" t="s">
        <v>241</v>
      </c>
      <c r="DA87" t="s">
        <v>242</v>
      </c>
      <c r="DB87" t="s">
        <v>243</v>
      </c>
      <c r="DC87" t="s">
        <v>243</v>
      </c>
      <c r="DD87" t="s">
        <v>243</v>
      </c>
      <c r="DE87" t="s">
        <v>243</v>
      </c>
      <c r="DF87">
        <v>0</v>
      </c>
      <c r="DG87">
        <v>100</v>
      </c>
      <c r="DH87">
        <v>100</v>
      </c>
      <c r="DI87">
        <v>-0.51400000000000001</v>
      </c>
      <c r="DJ87">
        <v>2.4E-2</v>
      </c>
      <c r="DK87">
        <v>3</v>
      </c>
      <c r="DL87">
        <v>612.82100000000003</v>
      </c>
      <c r="DM87">
        <v>284.54300000000001</v>
      </c>
      <c r="DN87">
        <v>22.9983</v>
      </c>
      <c r="DO87">
        <v>25.1418</v>
      </c>
      <c r="DP87">
        <v>29.9998</v>
      </c>
      <c r="DQ87">
        <v>25.254999999999999</v>
      </c>
      <c r="DR87">
        <v>25.269300000000001</v>
      </c>
      <c r="DS87">
        <v>13.3302</v>
      </c>
      <c r="DT87">
        <v>23.5748</v>
      </c>
      <c r="DU87">
        <v>60.541600000000003</v>
      </c>
      <c r="DV87">
        <v>23</v>
      </c>
      <c r="DW87">
        <v>253.33</v>
      </c>
      <c r="DX87">
        <v>19</v>
      </c>
      <c r="DY87">
        <v>101.074</v>
      </c>
      <c r="DZ87">
        <v>105.04900000000001</v>
      </c>
    </row>
    <row r="88" spans="1:130" x14ac:dyDescent="0.25">
      <c r="A88">
        <v>72</v>
      </c>
      <c r="B88">
        <v>1560447818</v>
      </c>
      <c r="C88">
        <v>142</v>
      </c>
      <c r="D88" t="s">
        <v>386</v>
      </c>
      <c r="E88" t="s">
        <v>387</v>
      </c>
      <c r="G88">
        <v>1560447807.6612899</v>
      </c>
      <c r="H88">
        <f t="shared" si="29"/>
        <v>1.4362337210016795E-3</v>
      </c>
      <c r="I88">
        <f t="shared" si="30"/>
        <v>19.859768102337235</v>
      </c>
      <c r="J88">
        <f t="shared" si="31"/>
        <v>192.51219354838699</v>
      </c>
      <c r="K88">
        <f t="shared" si="32"/>
        <v>-6.4154606184056622</v>
      </c>
      <c r="L88">
        <f t="shared" si="33"/>
        <v>-0.63832160178984376</v>
      </c>
      <c r="M88">
        <f t="shared" si="34"/>
        <v>19.154461239670347</v>
      </c>
      <c r="N88">
        <f t="shared" si="35"/>
        <v>0.16458654764161312</v>
      </c>
      <c r="O88">
        <f t="shared" si="36"/>
        <v>3</v>
      </c>
      <c r="P88">
        <f t="shared" si="37"/>
        <v>0.16019229809134145</v>
      </c>
      <c r="Q88">
        <f t="shared" si="38"/>
        <v>0.10050592205332461</v>
      </c>
      <c r="R88">
        <f t="shared" si="39"/>
        <v>215.02145189693053</v>
      </c>
      <c r="S88">
        <f t="shared" si="40"/>
        <v>24.307493625893525</v>
      </c>
      <c r="T88">
        <f t="shared" si="41"/>
        <v>23.956098387096752</v>
      </c>
      <c r="U88">
        <f t="shared" si="42"/>
        <v>2.9870853303432852</v>
      </c>
      <c r="V88">
        <f t="shared" si="43"/>
        <v>73.181757745743042</v>
      </c>
      <c r="W88">
        <f t="shared" si="44"/>
        <v>2.1179079112037442</v>
      </c>
      <c r="X88">
        <f t="shared" si="45"/>
        <v>2.8940380450576728</v>
      </c>
      <c r="Y88">
        <f t="shared" si="46"/>
        <v>0.86917741913954094</v>
      </c>
      <c r="Z88">
        <f t="shared" si="47"/>
        <v>-63.337907096174064</v>
      </c>
      <c r="AA88">
        <f t="shared" si="48"/>
        <v>-85.00661554837599</v>
      </c>
      <c r="AB88">
        <f t="shared" si="49"/>
        <v>-5.9151567023879537</v>
      </c>
      <c r="AC88">
        <f t="shared" si="50"/>
        <v>60.761772549992529</v>
      </c>
      <c r="AD88">
        <v>0</v>
      </c>
      <c r="AE88">
        <v>0</v>
      </c>
      <c r="AF88">
        <v>3</v>
      </c>
      <c r="AG88">
        <v>12</v>
      </c>
      <c r="AH88">
        <v>2</v>
      </c>
      <c r="AI88">
        <f t="shared" si="51"/>
        <v>1</v>
      </c>
      <c r="AJ88">
        <f t="shared" si="52"/>
        <v>0</v>
      </c>
      <c r="AK88">
        <f t="shared" si="53"/>
        <v>67850.168891786961</v>
      </c>
      <c r="AL88">
        <f t="shared" si="54"/>
        <v>1200.0003225806399</v>
      </c>
      <c r="AM88">
        <f t="shared" si="55"/>
        <v>963.35924748359434</v>
      </c>
      <c r="AN88">
        <f t="shared" si="56"/>
        <v>0.80279915709677374</v>
      </c>
      <c r="AO88">
        <f t="shared" si="57"/>
        <v>0.22319965522580637</v>
      </c>
      <c r="AP88">
        <v>10</v>
      </c>
      <c r="AQ88">
        <v>1</v>
      </c>
      <c r="AR88" t="s">
        <v>237</v>
      </c>
      <c r="AS88">
        <v>1560447807.6612899</v>
      </c>
      <c r="AT88">
        <v>192.51219354838699</v>
      </c>
      <c r="AU88">
        <v>226.06848387096801</v>
      </c>
      <c r="AV88">
        <v>21.286064516128999</v>
      </c>
      <c r="AW88">
        <v>18.9435838709677</v>
      </c>
      <c r="AX88">
        <v>600.074096774194</v>
      </c>
      <c r="AY88">
        <v>99.397235483871</v>
      </c>
      <c r="AZ88">
        <v>0.100156793548387</v>
      </c>
      <c r="BA88">
        <v>23.430509677419401</v>
      </c>
      <c r="BB88">
        <v>24.019083870967702</v>
      </c>
      <c r="BC88">
        <v>23.893112903225799</v>
      </c>
      <c r="BD88">
        <v>0</v>
      </c>
      <c r="BE88">
        <v>0</v>
      </c>
      <c r="BF88">
        <v>12999.083870967699</v>
      </c>
      <c r="BG88">
        <v>1042.4141935483899</v>
      </c>
      <c r="BH88">
        <v>8.6998470967741905</v>
      </c>
      <c r="BI88">
        <v>1200.0003225806399</v>
      </c>
      <c r="BJ88">
        <v>0.32999496774193499</v>
      </c>
      <c r="BK88">
        <v>0.32999177419354803</v>
      </c>
      <c r="BL88">
        <v>0.329993483870968</v>
      </c>
      <c r="BM88">
        <v>1.0019748387096799E-2</v>
      </c>
      <c r="BN88">
        <v>25</v>
      </c>
      <c r="BO88">
        <v>17743.177419354801</v>
      </c>
      <c r="BP88">
        <v>1560439127</v>
      </c>
      <c r="BQ88" t="s">
        <v>238</v>
      </c>
      <c r="BR88">
        <v>2</v>
      </c>
      <c r="BS88">
        <v>-0.51400000000000001</v>
      </c>
      <c r="BT88">
        <v>2.4E-2</v>
      </c>
      <c r="BU88">
        <v>400</v>
      </c>
      <c r="BV88">
        <v>19</v>
      </c>
      <c r="BW88">
        <v>0.04</v>
      </c>
      <c r="BX88">
        <v>0.04</v>
      </c>
      <c r="BY88">
        <v>19.789150807361601</v>
      </c>
      <c r="BZ88">
        <v>3.4935216043958102</v>
      </c>
      <c r="CA88">
        <v>0.34502639607547603</v>
      </c>
      <c r="CB88">
        <v>0</v>
      </c>
      <c r="CC88">
        <v>-33.485614634146302</v>
      </c>
      <c r="CD88">
        <v>-6.1296146341461499</v>
      </c>
      <c r="CE88">
        <v>0.60534683852134996</v>
      </c>
      <c r="CF88">
        <v>0</v>
      </c>
      <c r="CG88">
        <v>2.3425829268292699</v>
      </c>
      <c r="CH88">
        <v>-1.18087108013949E-2</v>
      </c>
      <c r="CI88">
        <v>1.61365249062481E-3</v>
      </c>
      <c r="CJ88">
        <v>1</v>
      </c>
      <c r="CK88">
        <v>1</v>
      </c>
      <c r="CL88">
        <v>3</v>
      </c>
      <c r="CM88" t="s">
        <v>257</v>
      </c>
      <c r="CN88">
        <v>1.8608100000000001</v>
      </c>
      <c r="CO88">
        <v>1.85775</v>
      </c>
      <c r="CP88">
        <v>1.8605</v>
      </c>
      <c r="CQ88">
        <v>1.8533299999999999</v>
      </c>
      <c r="CR88">
        <v>1.8518399999999999</v>
      </c>
      <c r="CS88">
        <v>1.8527199999999999</v>
      </c>
      <c r="CT88">
        <v>1.8563799999999999</v>
      </c>
      <c r="CU88">
        <v>1.8626499999999999</v>
      </c>
      <c r="CV88" t="s">
        <v>240</v>
      </c>
      <c r="CW88" t="s">
        <v>19</v>
      </c>
      <c r="CX88" t="s">
        <v>19</v>
      </c>
      <c r="CY88" t="s">
        <v>19</v>
      </c>
      <c r="CZ88" t="s">
        <v>241</v>
      </c>
      <c r="DA88" t="s">
        <v>242</v>
      </c>
      <c r="DB88" t="s">
        <v>243</v>
      </c>
      <c r="DC88" t="s">
        <v>243</v>
      </c>
      <c r="DD88" t="s">
        <v>243</v>
      </c>
      <c r="DE88" t="s">
        <v>243</v>
      </c>
      <c r="DF88">
        <v>0</v>
      </c>
      <c r="DG88">
        <v>100</v>
      </c>
      <c r="DH88">
        <v>100</v>
      </c>
      <c r="DI88">
        <v>-0.51400000000000001</v>
      </c>
      <c r="DJ88">
        <v>2.4E-2</v>
      </c>
      <c r="DK88">
        <v>3</v>
      </c>
      <c r="DL88">
        <v>613.10199999999998</v>
      </c>
      <c r="DM88">
        <v>284.49400000000003</v>
      </c>
      <c r="DN88">
        <v>22.9983</v>
      </c>
      <c r="DO88">
        <v>25.140799999999999</v>
      </c>
      <c r="DP88">
        <v>29.9999</v>
      </c>
      <c r="DQ88">
        <v>25.253900000000002</v>
      </c>
      <c r="DR88">
        <v>25.2683</v>
      </c>
      <c r="DS88">
        <v>13.437200000000001</v>
      </c>
      <c r="DT88">
        <v>23.5748</v>
      </c>
      <c r="DU88">
        <v>60.541600000000003</v>
      </c>
      <c r="DV88">
        <v>23</v>
      </c>
      <c r="DW88">
        <v>253.33</v>
      </c>
      <c r="DX88">
        <v>19</v>
      </c>
      <c r="DY88">
        <v>101.074</v>
      </c>
      <c r="DZ88">
        <v>105.04900000000001</v>
      </c>
    </row>
    <row r="89" spans="1:130" x14ac:dyDescent="0.25">
      <c r="A89">
        <v>73</v>
      </c>
      <c r="B89">
        <v>1560447820</v>
      </c>
      <c r="C89">
        <v>144</v>
      </c>
      <c r="D89" t="s">
        <v>388</v>
      </c>
      <c r="E89" t="s">
        <v>389</v>
      </c>
      <c r="G89">
        <v>1560447809.6612899</v>
      </c>
      <c r="H89">
        <f t="shared" si="29"/>
        <v>1.4360679298478498E-3</v>
      </c>
      <c r="I89">
        <f t="shared" si="30"/>
        <v>19.97899643999687</v>
      </c>
      <c r="J89">
        <f t="shared" si="31"/>
        <v>195.64174193548399</v>
      </c>
      <c r="K89">
        <f t="shared" si="32"/>
        <v>-4.4198632995787772</v>
      </c>
      <c r="L89">
        <f t="shared" si="33"/>
        <v>-0.43976278421663789</v>
      </c>
      <c r="M89">
        <f t="shared" si="34"/>
        <v>19.465750705624952</v>
      </c>
      <c r="N89">
        <f t="shared" si="35"/>
        <v>0.16466131166043077</v>
      </c>
      <c r="O89">
        <f t="shared" si="36"/>
        <v>3</v>
      </c>
      <c r="P89">
        <f t="shared" si="37"/>
        <v>0.1602631223379373</v>
      </c>
      <c r="Q89">
        <f t="shared" si="38"/>
        <v>0.10055052902358913</v>
      </c>
      <c r="R89">
        <f t="shared" si="39"/>
        <v>215.02127244571946</v>
      </c>
      <c r="S89">
        <f t="shared" si="40"/>
        <v>24.303643554703967</v>
      </c>
      <c r="T89">
        <f t="shared" si="41"/>
        <v>23.9520758064516</v>
      </c>
      <c r="U89">
        <f t="shared" si="42"/>
        <v>2.9863633794382904</v>
      </c>
      <c r="V89">
        <f t="shared" si="43"/>
        <v>73.190737485600934</v>
      </c>
      <c r="W89">
        <f t="shared" si="44"/>
        <v>2.1176702947972816</v>
      </c>
      <c r="X89">
        <f t="shared" si="45"/>
        <v>2.8933583231264723</v>
      </c>
      <c r="Y89">
        <f t="shared" si="46"/>
        <v>0.86869308464100881</v>
      </c>
      <c r="Z89">
        <f t="shared" si="47"/>
        <v>-63.330595706290175</v>
      </c>
      <c r="AA89">
        <f t="shared" si="48"/>
        <v>-84.985746387087758</v>
      </c>
      <c r="AB89">
        <f t="shared" si="49"/>
        <v>-5.9134678528648461</v>
      </c>
      <c r="AC89">
        <f t="shared" si="50"/>
        <v>60.79146249947668</v>
      </c>
      <c r="AD89">
        <v>0</v>
      </c>
      <c r="AE89">
        <v>0</v>
      </c>
      <c r="AF89">
        <v>3</v>
      </c>
      <c r="AG89">
        <v>12</v>
      </c>
      <c r="AH89">
        <v>2</v>
      </c>
      <c r="AI89">
        <f t="shared" si="51"/>
        <v>1</v>
      </c>
      <c r="AJ89">
        <f t="shared" si="52"/>
        <v>0</v>
      </c>
      <c r="AK89">
        <f t="shared" si="53"/>
        <v>67855.546273229964</v>
      </c>
      <c r="AL89">
        <f t="shared" si="54"/>
        <v>1199.9993548387099</v>
      </c>
      <c r="AM89">
        <f t="shared" si="55"/>
        <v>963.35829367805832</v>
      </c>
      <c r="AN89">
        <f t="shared" si="56"/>
        <v>0.80279900967741924</v>
      </c>
      <c r="AO89">
        <f t="shared" si="57"/>
        <v>0.22319968993548389</v>
      </c>
      <c r="AP89">
        <v>10</v>
      </c>
      <c r="AQ89">
        <v>1</v>
      </c>
      <c r="AR89" t="s">
        <v>237</v>
      </c>
      <c r="AS89">
        <v>1560447809.6612899</v>
      </c>
      <c r="AT89">
        <v>195.64174193548399</v>
      </c>
      <c r="AU89">
        <v>229.40541935483901</v>
      </c>
      <c r="AV89">
        <v>21.283777419354799</v>
      </c>
      <c r="AW89">
        <v>18.941474193548402</v>
      </c>
      <c r="AX89">
        <v>600.05167741935497</v>
      </c>
      <c r="AY89">
        <v>99.396903225806497</v>
      </c>
      <c r="AZ89">
        <v>0.100016567741935</v>
      </c>
      <c r="BA89">
        <v>23.426616129032301</v>
      </c>
      <c r="BB89">
        <v>24.0151258064516</v>
      </c>
      <c r="BC89">
        <v>23.889025806451599</v>
      </c>
      <c r="BD89">
        <v>0</v>
      </c>
      <c r="BE89">
        <v>0</v>
      </c>
      <c r="BF89">
        <v>13000.0903225806</v>
      </c>
      <c r="BG89">
        <v>1042.4032258064501</v>
      </c>
      <c r="BH89">
        <v>8.7204977419354801</v>
      </c>
      <c r="BI89">
        <v>1199.9993548387099</v>
      </c>
      <c r="BJ89">
        <v>0.329994129032258</v>
      </c>
      <c r="BK89">
        <v>0.329992709677419</v>
      </c>
      <c r="BL89">
        <v>0.32999335483871001</v>
      </c>
      <c r="BM89">
        <v>1.00197677419355E-2</v>
      </c>
      <c r="BN89">
        <v>25</v>
      </c>
      <c r="BO89">
        <v>17743.161290322601</v>
      </c>
      <c r="BP89">
        <v>1560439127</v>
      </c>
      <c r="BQ89" t="s">
        <v>238</v>
      </c>
      <c r="BR89">
        <v>2</v>
      </c>
      <c r="BS89">
        <v>-0.51400000000000001</v>
      </c>
      <c r="BT89">
        <v>2.4E-2</v>
      </c>
      <c r="BU89">
        <v>400</v>
      </c>
      <c r="BV89">
        <v>19</v>
      </c>
      <c r="BW89">
        <v>0.04</v>
      </c>
      <c r="BX89">
        <v>0.04</v>
      </c>
      <c r="BY89">
        <v>19.909412545006301</v>
      </c>
      <c r="BZ89">
        <v>3.5806274781199701</v>
      </c>
      <c r="CA89">
        <v>0.35377736782818198</v>
      </c>
      <c r="CB89">
        <v>0</v>
      </c>
      <c r="CC89">
        <v>-33.6941804878049</v>
      </c>
      <c r="CD89">
        <v>-6.2595303135887104</v>
      </c>
      <c r="CE89">
        <v>0.61826926576138996</v>
      </c>
      <c r="CF89">
        <v>0</v>
      </c>
      <c r="CG89">
        <v>2.3422960975609799</v>
      </c>
      <c r="CH89">
        <v>-5.1562369337982E-3</v>
      </c>
      <c r="CI89">
        <v>1.2439313722125301E-3</v>
      </c>
      <c r="CJ89">
        <v>1</v>
      </c>
      <c r="CK89">
        <v>1</v>
      </c>
      <c r="CL89">
        <v>3</v>
      </c>
      <c r="CM89" t="s">
        <v>257</v>
      </c>
      <c r="CN89">
        <v>1.8608</v>
      </c>
      <c r="CO89">
        <v>1.85775</v>
      </c>
      <c r="CP89">
        <v>1.8605100000000001</v>
      </c>
      <c r="CQ89">
        <v>1.8533299999999999</v>
      </c>
      <c r="CR89">
        <v>1.8518399999999999</v>
      </c>
      <c r="CS89">
        <v>1.8527199999999999</v>
      </c>
      <c r="CT89">
        <v>1.85639</v>
      </c>
      <c r="CU89">
        <v>1.8626499999999999</v>
      </c>
      <c r="CV89" t="s">
        <v>240</v>
      </c>
      <c r="CW89" t="s">
        <v>19</v>
      </c>
      <c r="CX89" t="s">
        <v>19</v>
      </c>
      <c r="CY89" t="s">
        <v>19</v>
      </c>
      <c r="CZ89" t="s">
        <v>241</v>
      </c>
      <c r="DA89" t="s">
        <v>242</v>
      </c>
      <c r="DB89" t="s">
        <v>243</v>
      </c>
      <c r="DC89" t="s">
        <v>243</v>
      </c>
      <c r="DD89" t="s">
        <v>243</v>
      </c>
      <c r="DE89" t="s">
        <v>243</v>
      </c>
      <c r="DF89">
        <v>0</v>
      </c>
      <c r="DG89">
        <v>100</v>
      </c>
      <c r="DH89">
        <v>100</v>
      </c>
      <c r="DI89">
        <v>-0.51400000000000001</v>
      </c>
      <c r="DJ89">
        <v>2.4E-2</v>
      </c>
      <c r="DK89">
        <v>3</v>
      </c>
      <c r="DL89">
        <v>612.60199999999998</v>
      </c>
      <c r="DM89">
        <v>284.68799999999999</v>
      </c>
      <c r="DN89">
        <v>22.9983</v>
      </c>
      <c r="DO89">
        <v>25.139700000000001</v>
      </c>
      <c r="DP89">
        <v>29.9999</v>
      </c>
      <c r="DQ89">
        <v>25.253</v>
      </c>
      <c r="DR89">
        <v>25.267299999999999</v>
      </c>
      <c r="DS89">
        <v>13.587300000000001</v>
      </c>
      <c r="DT89">
        <v>23.5748</v>
      </c>
      <c r="DU89">
        <v>60.541600000000003</v>
      </c>
      <c r="DV89">
        <v>23</v>
      </c>
      <c r="DW89">
        <v>258.33</v>
      </c>
      <c r="DX89">
        <v>19</v>
      </c>
      <c r="DY89">
        <v>101.074</v>
      </c>
      <c r="DZ89">
        <v>105.05</v>
      </c>
    </row>
    <row r="90" spans="1:130" x14ac:dyDescent="0.25">
      <c r="A90">
        <v>74</v>
      </c>
      <c r="B90">
        <v>1560447822</v>
      </c>
      <c r="C90">
        <v>146</v>
      </c>
      <c r="D90" t="s">
        <v>390</v>
      </c>
      <c r="E90" t="s">
        <v>391</v>
      </c>
      <c r="G90">
        <v>1560447811.6612899</v>
      </c>
      <c r="H90">
        <f t="shared" si="29"/>
        <v>1.4360540378559722E-3</v>
      </c>
      <c r="I90">
        <f t="shared" si="30"/>
        <v>20.098757404209103</v>
      </c>
      <c r="J90">
        <f t="shared" si="31"/>
        <v>198.77341935483901</v>
      </c>
      <c r="K90">
        <f t="shared" si="32"/>
        <v>-2.3852302482718519</v>
      </c>
      <c r="L90">
        <f t="shared" si="33"/>
        <v>-0.23732257541429874</v>
      </c>
      <c r="M90">
        <f t="shared" si="34"/>
        <v>19.777302354510603</v>
      </c>
      <c r="N90">
        <f t="shared" si="35"/>
        <v>0.16477097071300545</v>
      </c>
      <c r="O90">
        <f t="shared" si="36"/>
        <v>3</v>
      </c>
      <c r="P90">
        <f t="shared" si="37"/>
        <v>0.16036699967844711</v>
      </c>
      <c r="Q90">
        <f t="shared" si="38"/>
        <v>0.10061595397522967</v>
      </c>
      <c r="R90">
        <f t="shared" si="39"/>
        <v>215.02131282393935</v>
      </c>
      <c r="S90">
        <f t="shared" si="40"/>
        <v>24.299594827077197</v>
      </c>
      <c r="T90">
        <f t="shared" si="41"/>
        <v>23.947490322580599</v>
      </c>
      <c r="U90">
        <f t="shared" si="42"/>
        <v>2.9855405878126269</v>
      </c>
      <c r="V90">
        <f t="shared" si="43"/>
        <v>73.199839823223684</v>
      </c>
      <c r="W90">
        <f t="shared" si="44"/>
        <v>2.11741560008439</v>
      </c>
      <c r="X90">
        <f t="shared" si="45"/>
        <v>2.8926505921295882</v>
      </c>
      <c r="Y90">
        <f t="shared" si="46"/>
        <v>0.86812498772823687</v>
      </c>
      <c r="Z90">
        <f t="shared" si="47"/>
        <v>-63.329983069448375</v>
      </c>
      <c r="AA90">
        <f t="shared" si="48"/>
        <v>-84.899921961279475</v>
      </c>
      <c r="AB90">
        <f t="shared" si="49"/>
        <v>-5.9072379614691277</v>
      </c>
      <c r="AC90">
        <f t="shared" si="50"/>
        <v>60.884169831742369</v>
      </c>
      <c r="AD90">
        <v>0</v>
      </c>
      <c r="AE90">
        <v>0</v>
      </c>
      <c r="AF90">
        <v>3</v>
      </c>
      <c r="AG90">
        <v>12</v>
      </c>
      <c r="AH90">
        <v>2</v>
      </c>
      <c r="AI90">
        <f t="shared" si="51"/>
        <v>1</v>
      </c>
      <c r="AJ90">
        <f t="shared" si="52"/>
        <v>0</v>
      </c>
      <c r="AK90">
        <f t="shared" si="53"/>
        <v>67857.048844760822</v>
      </c>
      <c r="AL90">
        <f t="shared" si="54"/>
        <v>1199.9996774193501</v>
      </c>
      <c r="AM90">
        <f t="shared" si="55"/>
        <v>963.35843225841245</v>
      </c>
      <c r="AN90">
        <f t="shared" si="56"/>
        <v>0.80279890935483866</v>
      </c>
      <c r="AO90">
        <f t="shared" si="57"/>
        <v>0.22319969974193549</v>
      </c>
      <c r="AP90">
        <v>10</v>
      </c>
      <c r="AQ90">
        <v>1</v>
      </c>
      <c r="AR90" t="s">
        <v>237</v>
      </c>
      <c r="AS90">
        <v>1560447811.6612899</v>
      </c>
      <c r="AT90">
        <v>198.77341935483901</v>
      </c>
      <c r="AU90">
        <v>232.74516129032301</v>
      </c>
      <c r="AV90">
        <v>21.2812612903226</v>
      </c>
      <c r="AW90">
        <v>18.938906451612901</v>
      </c>
      <c r="AX90">
        <v>600.03419354838695</v>
      </c>
      <c r="AY90">
        <v>99.396770967741901</v>
      </c>
      <c r="AZ90">
        <v>9.9944532258064503E-2</v>
      </c>
      <c r="BA90">
        <v>23.422561290322601</v>
      </c>
      <c r="BB90">
        <v>24.0098967741935</v>
      </c>
      <c r="BC90">
        <v>23.885083870967701</v>
      </c>
      <c r="BD90">
        <v>0</v>
      </c>
      <c r="BE90">
        <v>0</v>
      </c>
      <c r="BF90">
        <v>13000.2322580645</v>
      </c>
      <c r="BG90">
        <v>1042.3990322580601</v>
      </c>
      <c r="BH90">
        <v>8.7415516129032298</v>
      </c>
      <c r="BI90">
        <v>1199.9996774193501</v>
      </c>
      <c r="BJ90">
        <v>0.32999377419354797</v>
      </c>
      <c r="BK90">
        <v>0.329993419354839</v>
      </c>
      <c r="BL90">
        <v>0.32999299999999998</v>
      </c>
      <c r="BM90">
        <v>1.00197806451613E-2</v>
      </c>
      <c r="BN90">
        <v>25</v>
      </c>
      <c r="BO90">
        <v>17743.1677419355</v>
      </c>
      <c r="BP90">
        <v>1560439127</v>
      </c>
      <c r="BQ90" t="s">
        <v>238</v>
      </c>
      <c r="BR90">
        <v>2</v>
      </c>
      <c r="BS90">
        <v>-0.51400000000000001</v>
      </c>
      <c r="BT90">
        <v>2.4E-2</v>
      </c>
      <c r="BU90">
        <v>400</v>
      </c>
      <c r="BV90">
        <v>19</v>
      </c>
      <c r="BW90">
        <v>0.04</v>
      </c>
      <c r="BX90">
        <v>0.04</v>
      </c>
      <c r="BY90">
        <v>20.029430164149201</v>
      </c>
      <c r="BZ90">
        <v>3.6958488886677698</v>
      </c>
      <c r="CA90">
        <v>0.36498932288533298</v>
      </c>
      <c r="CB90">
        <v>0</v>
      </c>
      <c r="CC90">
        <v>-33.9042146341463</v>
      </c>
      <c r="CD90">
        <v>-6.3877839721249696</v>
      </c>
      <c r="CE90">
        <v>0.63081558611711597</v>
      </c>
      <c r="CF90">
        <v>0</v>
      </c>
      <c r="CG90">
        <v>2.3422724390243901</v>
      </c>
      <c r="CH90">
        <v>-1.0783275261333899E-3</v>
      </c>
      <c r="CI90">
        <v>1.1915592991350199E-3</v>
      </c>
      <c r="CJ90">
        <v>1</v>
      </c>
      <c r="CK90">
        <v>1</v>
      </c>
      <c r="CL90">
        <v>3</v>
      </c>
      <c r="CM90" t="s">
        <v>257</v>
      </c>
      <c r="CN90">
        <v>1.8608</v>
      </c>
      <c r="CO90">
        <v>1.8577600000000001</v>
      </c>
      <c r="CP90">
        <v>1.8605100000000001</v>
      </c>
      <c r="CQ90">
        <v>1.8533299999999999</v>
      </c>
      <c r="CR90">
        <v>1.8518399999999999</v>
      </c>
      <c r="CS90">
        <v>1.8527199999999999</v>
      </c>
      <c r="CT90">
        <v>1.8563799999999999</v>
      </c>
      <c r="CU90">
        <v>1.8626400000000001</v>
      </c>
      <c r="CV90" t="s">
        <v>240</v>
      </c>
      <c r="CW90" t="s">
        <v>19</v>
      </c>
      <c r="CX90" t="s">
        <v>19</v>
      </c>
      <c r="CY90" t="s">
        <v>19</v>
      </c>
      <c r="CZ90" t="s">
        <v>241</v>
      </c>
      <c r="DA90" t="s">
        <v>242</v>
      </c>
      <c r="DB90" t="s">
        <v>243</v>
      </c>
      <c r="DC90" t="s">
        <v>243</v>
      </c>
      <c r="DD90" t="s">
        <v>243</v>
      </c>
      <c r="DE90" t="s">
        <v>243</v>
      </c>
      <c r="DF90">
        <v>0</v>
      </c>
      <c r="DG90">
        <v>100</v>
      </c>
      <c r="DH90">
        <v>100</v>
      </c>
      <c r="DI90">
        <v>-0.51400000000000001</v>
      </c>
      <c r="DJ90">
        <v>2.4E-2</v>
      </c>
      <c r="DK90">
        <v>3</v>
      </c>
      <c r="DL90">
        <v>612.51599999999996</v>
      </c>
      <c r="DM90">
        <v>284.64299999999997</v>
      </c>
      <c r="DN90">
        <v>22.9983</v>
      </c>
      <c r="DO90">
        <v>25.138200000000001</v>
      </c>
      <c r="DP90">
        <v>29.9999</v>
      </c>
      <c r="DQ90">
        <v>25.252300000000002</v>
      </c>
      <c r="DR90">
        <v>25.267199999999999</v>
      </c>
      <c r="DS90">
        <v>13.7295</v>
      </c>
      <c r="DT90">
        <v>23.294599999999999</v>
      </c>
      <c r="DU90">
        <v>60.541600000000003</v>
      </c>
      <c r="DV90">
        <v>23</v>
      </c>
      <c r="DW90">
        <v>263.33</v>
      </c>
      <c r="DX90">
        <v>19</v>
      </c>
      <c r="DY90">
        <v>101.075</v>
      </c>
      <c r="DZ90">
        <v>105.05</v>
      </c>
    </row>
    <row r="91" spans="1:130" x14ac:dyDescent="0.25">
      <c r="A91">
        <v>75</v>
      </c>
      <c r="B91">
        <v>1560447824</v>
      </c>
      <c r="C91">
        <v>148</v>
      </c>
      <c r="D91" t="s">
        <v>392</v>
      </c>
      <c r="E91" t="s">
        <v>393</v>
      </c>
      <c r="G91">
        <v>1560447813.6612899</v>
      </c>
      <c r="H91">
        <f t="shared" si="29"/>
        <v>1.4359830106223197E-3</v>
      </c>
      <c r="I91">
        <f t="shared" si="30"/>
        <v>20.217706450964226</v>
      </c>
      <c r="J91">
        <f t="shared" si="31"/>
        <v>201.907677419355</v>
      </c>
      <c r="K91">
        <f t="shared" si="32"/>
        <v>-0.3471965414546499</v>
      </c>
      <c r="L91">
        <f t="shared" si="33"/>
        <v>-3.4544950013433551E-2</v>
      </c>
      <c r="M91">
        <f t="shared" si="34"/>
        <v>20.089170803825905</v>
      </c>
      <c r="N91">
        <f t="shared" si="35"/>
        <v>0.1648733862220729</v>
      </c>
      <c r="O91">
        <f t="shared" si="36"/>
        <v>3</v>
      </c>
      <c r="P91">
        <f t="shared" si="37"/>
        <v>0.16046401204983363</v>
      </c>
      <c r="Q91">
        <f t="shared" si="38"/>
        <v>0.1006770554660975</v>
      </c>
      <c r="R91">
        <f t="shared" si="39"/>
        <v>215.02128126290759</v>
      </c>
      <c r="S91">
        <f t="shared" si="40"/>
        <v>24.295653745968853</v>
      </c>
      <c r="T91">
        <f t="shared" si="41"/>
        <v>23.942879032258098</v>
      </c>
      <c r="U91">
        <f t="shared" si="42"/>
        <v>2.9847133655292004</v>
      </c>
      <c r="V91">
        <f t="shared" si="43"/>
        <v>73.2081648489104</v>
      </c>
      <c r="W91">
        <f t="shared" si="44"/>
        <v>2.1171503575282</v>
      </c>
      <c r="X91">
        <f t="shared" si="45"/>
        <v>2.8919593352703892</v>
      </c>
      <c r="Y91">
        <f t="shared" si="46"/>
        <v>0.86756300800100039</v>
      </c>
      <c r="Z91">
        <f t="shared" si="47"/>
        <v>-63.326850768444295</v>
      </c>
      <c r="AA91">
        <f t="shared" si="48"/>
        <v>-84.794793561295521</v>
      </c>
      <c r="AB91">
        <f t="shared" si="49"/>
        <v>-5.8996675284503048</v>
      </c>
      <c r="AC91">
        <f t="shared" si="50"/>
        <v>60.999969404717476</v>
      </c>
      <c r="AD91">
        <v>0</v>
      </c>
      <c r="AE91">
        <v>0</v>
      </c>
      <c r="AF91">
        <v>3</v>
      </c>
      <c r="AG91">
        <v>12</v>
      </c>
      <c r="AH91">
        <v>2</v>
      </c>
      <c r="AI91">
        <f t="shared" si="51"/>
        <v>1</v>
      </c>
      <c r="AJ91">
        <f t="shared" si="52"/>
        <v>0</v>
      </c>
      <c r="AK91">
        <f t="shared" si="53"/>
        <v>67858.609287503597</v>
      </c>
      <c r="AL91">
        <f t="shared" si="54"/>
        <v>1199.9996774193501</v>
      </c>
      <c r="AM91">
        <f t="shared" si="55"/>
        <v>963.35833819392167</v>
      </c>
      <c r="AN91">
        <f t="shared" si="56"/>
        <v>0.80279883096774196</v>
      </c>
      <c r="AO91">
        <f t="shared" si="57"/>
        <v>0.22319968877419352</v>
      </c>
      <c r="AP91">
        <v>10</v>
      </c>
      <c r="AQ91">
        <v>1</v>
      </c>
      <c r="AR91" t="s">
        <v>237</v>
      </c>
      <c r="AS91">
        <v>1560447813.6612899</v>
      </c>
      <c r="AT91">
        <v>201.907677419355</v>
      </c>
      <c r="AU91">
        <v>236.08574193548401</v>
      </c>
      <c r="AV91">
        <v>21.278574193548401</v>
      </c>
      <c r="AW91">
        <v>18.936287096774201</v>
      </c>
      <c r="AX91">
        <v>600.02351612903203</v>
      </c>
      <c r="AY91">
        <v>99.396909677419401</v>
      </c>
      <c r="AZ91">
        <v>9.9905206451612896E-2</v>
      </c>
      <c r="BA91">
        <v>23.418600000000001</v>
      </c>
      <c r="BB91">
        <v>24.003954838709699</v>
      </c>
      <c r="BC91">
        <v>23.8818032258065</v>
      </c>
      <c r="BD91">
        <v>0</v>
      </c>
      <c r="BE91">
        <v>0</v>
      </c>
      <c r="BF91">
        <v>13000.3516129032</v>
      </c>
      <c r="BG91">
        <v>1042.4012903225801</v>
      </c>
      <c r="BH91">
        <v>8.76453129032258</v>
      </c>
      <c r="BI91">
        <v>1199.9996774193501</v>
      </c>
      <c r="BJ91">
        <v>0.32999367741935498</v>
      </c>
      <c r="BK91">
        <v>0.32999370967741898</v>
      </c>
      <c r="BL91">
        <v>0.329992741935484</v>
      </c>
      <c r="BM91">
        <v>1.0019812903225799E-2</v>
      </c>
      <c r="BN91">
        <v>25</v>
      </c>
      <c r="BO91">
        <v>17743.1677419355</v>
      </c>
      <c r="BP91">
        <v>1560439127</v>
      </c>
      <c r="BQ91" t="s">
        <v>238</v>
      </c>
      <c r="BR91">
        <v>2</v>
      </c>
      <c r="BS91">
        <v>-0.51400000000000001</v>
      </c>
      <c r="BT91">
        <v>2.4E-2</v>
      </c>
      <c r="BU91">
        <v>400</v>
      </c>
      <c r="BV91">
        <v>19</v>
      </c>
      <c r="BW91">
        <v>0.04</v>
      </c>
      <c r="BX91">
        <v>0.04</v>
      </c>
      <c r="BY91">
        <v>20.148191605651299</v>
      </c>
      <c r="BZ91">
        <v>3.6893198457048202</v>
      </c>
      <c r="CA91">
        <v>0.36437632285001398</v>
      </c>
      <c r="CB91">
        <v>0</v>
      </c>
      <c r="CC91">
        <v>-34.109107317073203</v>
      </c>
      <c r="CD91">
        <v>-6.3718912891977002</v>
      </c>
      <c r="CE91">
        <v>0.62929641911995005</v>
      </c>
      <c r="CF91">
        <v>0</v>
      </c>
      <c r="CG91">
        <v>2.34233902439024</v>
      </c>
      <c r="CH91">
        <v>-6.0878048780831496E-4</v>
      </c>
      <c r="CI91">
        <v>1.2318611833379801E-3</v>
      </c>
      <c r="CJ91">
        <v>1</v>
      </c>
      <c r="CK91">
        <v>1</v>
      </c>
      <c r="CL91">
        <v>3</v>
      </c>
      <c r="CM91" t="s">
        <v>257</v>
      </c>
      <c r="CN91">
        <v>1.8608</v>
      </c>
      <c r="CO91">
        <v>1.8577399999999999</v>
      </c>
      <c r="CP91">
        <v>1.8605</v>
      </c>
      <c r="CQ91">
        <v>1.8533299999999999</v>
      </c>
      <c r="CR91">
        <v>1.8518399999999999</v>
      </c>
      <c r="CS91">
        <v>1.8527199999999999</v>
      </c>
      <c r="CT91">
        <v>1.85639</v>
      </c>
      <c r="CU91">
        <v>1.8626400000000001</v>
      </c>
      <c r="CV91" t="s">
        <v>240</v>
      </c>
      <c r="CW91" t="s">
        <v>19</v>
      </c>
      <c r="CX91" t="s">
        <v>19</v>
      </c>
      <c r="CY91" t="s">
        <v>19</v>
      </c>
      <c r="CZ91" t="s">
        <v>241</v>
      </c>
      <c r="DA91" t="s">
        <v>242</v>
      </c>
      <c r="DB91" t="s">
        <v>243</v>
      </c>
      <c r="DC91" t="s">
        <v>243</v>
      </c>
      <c r="DD91" t="s">
        <v>243</v>
      </c>
      <c r="DE91" t="s">
        <v>243</v>
      </c>
      <c r="DF91">
        <v>0</v>
      </c>
      <c r="DG91">
        <v>100</v>
      </c>
      <c r="DH91">
        <v>100</v>
      </c>
      <c r="DI91">
        <v>-0.51400000000000001</v>
      </c>
      <c r="DJ91">
        <v>2.4E-2</v>
      </c>
      <c r="DK91">
        <v>3</v>
      </c>
      <c r="DL91">
        <v>612.56200000000001</v>
      </c>
      <c r="DM91">
        <v>284.63799999999998</v>
      </c>
      <c r="DN91">
        <v>22.9983</v>
      </c>
      <c r="DO91">
        <v>25.136900000000001</v>
      </c>
      <c r="DP91">
        <v>29.9999</v>
      </c>
      <c r="DQ91">
        <v>25.251300000000001</v>
      </c>
      <c r="DR91">
        <v>25.266200000000001</v>
      </c>
      <c r="DS91">
        <v>13.8367</v>
      </c>
      <c r="DT91">
        <v>23.294599999999999</v>
      </c>
      <c r="DU91">
        <v>60.541600000000003</v>
      </c>
      <c r="DV91">
        <v>23</v>
      </c>
      <c r="DW91">
        <v>263.33</v>
      </c>
      <c r="DX91">
        <v>19</v>
      </c>
      <c r="DY91">
        <v>101.075</v>
      </c>
      <c r="DZ91">
        <v>105.05</v>
      </c>
    </row>
    <row r="92" spans="1:130" x14ac:dyDescent="0.25">
      <c r="A92">
        <v>76</v>
      </c>
      <c r="B92">
        <v>1560447826</v>
      </c>
      <c r="C92">
        <v>150</v>
      </c>
      <c r="D92" t="s">
        <v>394</v>
      </c>
      <c r="E92" t="s">
        <v>395</v>
      </c>
      <c r="G92">
        <v>1560447815.6612899</v>
      </c>
      <c r="H92">
        <f t="shared" si="29"/>
        <v>1.4354729095823271E-3</v>
      </c>
      <c r="I92">
        <f t="shared" si="30"/>
        <v>20.333923848420778</v>
      </c>
      <c r="J92">
        <f t="shared" si="31"/>
        <v>205.04374193548401</v>
      </c>
      <c r="K92">
        <f t="shared" si="32"/>
        <v>1.6498620279899663</v>
      </c>
      <c r="L92">
        <f t="shared" si="33"/>
        <v>0.16415641569819542</v>
      </c>
      <c r="M92">
        <f t="shared" si="34"/>
        <v>20.401248811382136</v>
      </c>
      <c r="N92">
        <f t="shared" si="35"/>
        <v>0.16491606234450498</v>
      </c>
      <c r="O92">
        <f t="shared" si="36"/>
        <v>3</v>
      </c>
      <c r="P92">
        <f t="shared" si="37"/>
        <v>0.16050443575556592</v>
      </c>
      <c r="Q92">
        <f t="shared" si="38"/>
        <v>0.10070251569158871</v>
      </c>
      <c r="R92">
        <f t="shared" si="39"/>
        <v>215.02133532210971</v>
      </c>
      <c r="S92">
        <f t="shared" si="40"/>
        <v>24.292192642538229</v>
      </c>
      <c r="T92">
        <f t="shared" si="41"/>
        <v>23.93857741935485</v>
      </c>
      <c r="U92">
        <f t="shared" si="42"/>
        <v>2.9839418771539838</v>
      </c>
      <c r="V92">
        <f t="shared" si="43"/>
        <v>73.215336769586784</v>
      </c>
      <c r="W92">
        <f t="shared" si="44"/>
        <v>2.1168987358150146</v>
      </c>
      <c r="X92">
        <f t="shared" si="45"/>
        <v>2.8913323754516442</v>
      </c>
      <c r="Y92">
        <f t="shared" si="46"/>
        <v>0.8670431413389692</v>
      </c>
      <c r="Z92">
        <f t="shared" si="47"/>
        <v>-63.304355312580626</v>
      </c>
      <c r="AA92">
        <f t="shared" si="48"/>
        <v>-84.680274038712028</v>
      </c>
      <c r="AB92">
        <f t="shared" si="49"/>
        <v>-5.8914645475837171</v>
      </c>
      <c r="AC92">
        <f t="shared" si="50"/>
        <v>61.145241423233344</v>
      </c>
      <c r="AD92">
        <v>0</v>
      </c>
      <c r="AE92">
        <v>0</v>
      </c>
      <c r="AF92">
        <v>3</v>
      </c>
      <c r="AG92">
        <v>12</v>
      </c>
      <c r="AH92">
        <v>2</v>
      </c>
      <c r="AI92">
        <f t="shared" si="51"/>
        <v>1</v>
      </c>
      <c r="AJ92">
        <f t="shared" si="52"/>
        <v>0</v>
      </c>
      <c r="AK92">
        <f t="shared" si="53"/>
        <v>67859.400756326664</v>
      </c>
      <c r="AL92">
        <f t="shared" si="54"/>
        <v>1200</v>
      </c>
      <c r="AM92">
        <f t="shared" si="55"/>
        <v>963.35847987096713</v>
      </c>
      <c r="AN92">
        <f t="shared" si="56"/>
        <v>0.80279873322580597</v>
      </c>
      <c r="AO92">
        <f t="shared" si="57"/>
        <v>0.223199712064516</v>
      </c>
      <c r="AP92">
        <v>10</v>
      </c>
      <c r="AQ92">
        <v>1</v>
      </c>
      <c r="AR92" t="s">
        <v>237</v>
      </c>
      <c r="AS92">
        <v>1560447815.6612899</v>
      </c>
      <c r="AT92">
        <v>205.04374193548401</v>
      </c>
      <c r="AU92">
        <v>239.422258064516</v>
      </c>
      <c r="AV92">
        <v>21.275993548387099</v>
      </c>
      <c r="AW92">
        <v>18.934570967741902</v>
      </c>
      <c r="AX92">
        <v>600.033419354839</v>
      </c>
      <c r="AY92">
        <v>99.397151612903201</v>
      </c>
      <c r="AZ92">
        <v>9.9905058064516106E-2</v>
      </c>
      <c r="BA92">
        <v>23.4150064516129</v>
      </c>
      <c r="BB92">
        <v>23.9993129032258</v>
      </c>
      <c r="BC92">
        <v>23.8778419354839</v>
      </c>
      <c r="BD92">
        <v>0</v>
      </c>
      <c r="BE92">
        <v>0</v>
      </c>
      <c r="BF92">
        <v>13000.3096774194</v>
      </c>
      <c r="BG92">
        <v>1042.4051612903199</v>
      </c>
      <c r="BH92">
        <v>8.7912296774193504</v>
      </c>
      <c r="BI92">
        <v>1200</v>
      </c>
      <c r="BJ92">
        <v>0.32999312903225803</v>
      </c>
      <c r="BK92">
        <v>0.32999438709677398</v>
      </c>
      <c r="BL92">
        <v>0.32999258064516102</v>
      </c>
      <c r="BM92">
        <v>1.00198516129032E-2</v>
      </c>
      <c r="BN92">
        <v>25</v>
      </c>
      <c r="BO92">
        <v>17743.164516129</v>
      </c>
      <c r="BP92">
        <v>1560439127</v>
      </c>
      <c r="BQ92" t="s">
        <v>238</v>
      </c>
      <c r="BR92">
        <v>2</v>
      </c>
      <c r="BS92">
        <v>-0.51400000000000001</v>
      </c>
      <c r="BT92">
        <v>2.4E-2</v>
      </c>
      <c r="BU92">
        <v>400</v>
      </c>
      <c r="BV92">
        <v>19</v>
      </c>
      <c r="BW92">
        <v>0.04</v>
      </c>
      <c r="BX92">
        <v>0.04</v>
      </c>
      <c r="BY92">
        <v>20.2669961745374</v>
      </c>
      <c r="BZ92">
        <v>3.6134815542171599</v>
      </c>
      <c r="CA92">
        <v>0.35710395572904602</v>
      </c>
      <c r="CB92">
        <v>0</v>
      </c>
      <c r="CC92">
        <v>-34.312960975609798</v>
      </c>
      <c r="CD92">
        <v>-6.1912243902459396</v>
      </c>
      <c r="CE92">
        <v>0.61204168871164299</v>
      </c>
      <c r="CF92">
        <v>0</v>
      </c>
      <c r="CG92">
        <v>2.34185195121951</v>
      </c>
      <c r="CH92">
        <v>-6.5947735191630398E-3</v>
      </c>
      <c r="CI92">
        <v>1.9550375450355499E-3</v>
      </c>
      <c r="CJ92">
        <v>1</v>
      </c>
      <c r="CK92">
        <v>1</v>
      </c>
      <c r="CL92">
        <v>3</v>
      </c>
      <c r="CM92" t="s">
        <v>257</v>
      </c>
      <c r="CN92">
        <v>1.8608</v>
      </c>
      <c r="CO92">
        <v>1.8577399999999999</v>
      </c>
      <c r="CP92">
        <v>1.8605</v>
      </c>
      <c r="CQ92">
        <v>1.8533299999999999</v>
      </c>
      <c r="CR92">
        <v>1.8518399999999999</v>
      </c>
      <c r="CS92">
        <v>1.8527199999999999</v>
      </c>
      <c r="CT92">
        <v>1.85639</v>
      </c>
      <c r="CU92">
        <v>1.8626400000000001</v>
      </c>
      <c r="CV92" t="s">
        <v>240</v>
      </c>
      <c r="CW92" t="s">
        <v>19</v>
      </c>
      <c r="CX92" t="s">
        <v>19</v>
      </c>
      <c r="CY92" t="s">
        <v>19</v>
      </c>
      <c r="CZ92" t="s">
        <v>241</v>
      </c>
      <c r="DA92" t="s">
        <v>242</v>
      </c>
      <c r="DB92" t="s">
        <v>243</v>
      </c>
      <c r="DC92" t="s">
        <v>243</v>
      </c>
      <c r="DD92" t="s">
        <v>243</v>
      </c>
      <c r="DE92" t="s">
        <v>243</v>
      </c>
      <c r="DF92">
        <v>0</v>
      </c>
      <c r="DG92">
        <v>100</v>
      </c>
      <c r="DH92">
        <v>100</v>
      </c>
      <c r="DI92">
        <v>-0.51400000000000001</v>
      </c>
      <c r="DJ92">
        <v>2.4E-2</v>
      </c>
      <c r="DK92">
        <v>3</v>
      </c>
      <c r="DL92">
        <v>612.32100000000003</v>
      </c>
      <c r="DM92">
        <v>284.79899999999998</v>
      </c>
      <c r="DN92">
        <v>22.9983</v>
      </c>
      <c r="DO92">
        <v>25.1355</v>
      </c>
      <c r="DP92">
        <v>29.9998</v>
      </c>
      <c r="DQ92">
        <v>25.250699999999998</v>
      </c>
      <c r="DR92">
        <v>25.2651</v>
      </c>
      <c r="DS92">
        <v>13.989100000000001</v>
      </c>
      <c r="DT92">
        <v>23.294599999999999</v>
      </c>
      <c r="DU92">
        <v>60.541600000000003</v>
      </c>
      <c r="DV92">
        <v>23</v>
      </c>
      <c r="DW92">
        <v>268.33</v>
      </c>
      <c r="DX92">
        <v>19</v>
      </c>
      <c r="DY92">
        <v>101.07599999999999</v>
      </c>
      <c r="DZ92">
        <v>105.05</v>
      </c>
    </row>
    <row r="93" spans="1:130" x14ac:dyDescent="0.25">
      <c r="A93">
        <v>77</v>
      </c>
      <c r="B93">
        <v>1560447828</v>
      </c>
      <c r="C93">
        <v>152</v>
      </c>
      <c r="D93" t="s">
        <v>396</v>
      </c>
      <c r="E93" t="s">
        <v>397</v>
      </c>
      <c r="G93">
        <v>1560447817.6612899</v>
      </c>
      <c r="H93">
        <f t="shared" si="29"/>
        <v>1.4341069911858887E-3</v>
      </c>
      <c r="I93">
        <f t="shared" si="30"/>
        <v>20.449655264129987</v>
      </c>
      <c r="J93">
        <f t="shared" si="31"/>
        <v>208.17945161290299</v>
      </c>
      <c r="K93">
        <f t="shared" si="32"/>
        <v>3.5029914366033017</v>
      </c>
      <c r="L93">
        <f t="shared" si="33"/>
        <v>0.34853814621335644</v>
      </c>
      <c r="M93">
        <f t="shared" si="34"/>
        <v>20.713290756779909</v>
      </c>
      <c r="N93">
        <f t="shared" si="35"/>
        <v>0.16483423753767446</v>
      </c>
      <c r="O93">
        <f t="shared" si="36"/>
        <v>3</v>
      </c>
      <c r="P93">
        <f t="shared" si="37"/>
        <v>0.16042692911416709</v>
      </c>
      <c r="Q93">
        <f t="shared" si="38"/>
        <v>0.10065369941481826</v>
      </c>
      <c r="R93">
        <f t="shared" si="39"/>
        <v>215.02136725318175</v>
      </c>
      <c r="S93">
        <f t="shared" si="40"/>
        <v>24.289426767806734</v>
      </c>
      <c r="T93">
        <f t="shared" si="41"/>
        <v>23.93501774193545</v>
      </c>
      <c r="U93">
        <f t="shared" si="42"/>
        <v>2.9833035857417305</v>
      </c>
      <c r="V93">
        <f t="shared" si="43"/>
        <v>73.220879993138738</v>
      </c>
      <c r="W93">
        <f t="shared" si="44"/>
        <v>2.1166610027576076</v>
      </c>
      <c r="X93">
        <f t="shared" si="45"/>
        <v>2.8907888063568099</v>
      </c>
      <c r="Y93">
        <f t="shared" si="46"/>
        <v>0.86664258298412289</v>
      </c>
      <c r="Z93">
        <f t="shared" si="47"/>
        <v>-63.24411831129769</v>
      </c>
      <c r="AA93">
        <f t="shared" si="48"/>
        <v>-84.608536296776037</v>
      </c>
      <c r="AB93">
        <f t="shared" si="49"/>
        <v>-5.8862748432827248</v>
      </c>
      <c r="AC93">
        <f t="shared" si="50"/>
        <v>61.282437801825296</v>
      </c>
      <c r="AD93">
        <v>0</v>
      </c>
      <c r="AE93">
        <v>0</v>
      </c>
      <c r="AF93">
        <v>3</v>
      </c>
      <c r="AG93">
        <v>12</v>
      </c>
      <c r="AH93">
        <v>2</v>
      </c>
      <c r="AI93">
        <f t="shared" si="51"/>
        <v>1</v>
      </c>
      <c r="AJ93">
        <f t="shared" si="52"/>
        <v>0</v>
      </c>
      <c r="AK93">
        <f t="shared" si="53"/>
        <v>67852.330750932291</v>
      </c>
      <c r="AL93">
        <f t="shared" si="54"/>
        <v>1200.0003225806399</v>
      </c>
      <c r="AM93">
        <f t="shared" si="55"/>
        <v>963.35864632214236</v>
      </c>
      <c r="AN93">
        <f t="shared" si="56"/>
        <v>0.80279865612903178</v>
      </c>
      <c r="AO93">
        <f t="shared" si="57"/>
        <v>0.22319970664516117</v>
      </c>
      <c r="AP93">
        <v>10</v>
      </c>
      <c r="AQ93">
        <v>1</v>
      </c>
      <c r="AR93" t="s">
        <v>237</v>
      </c>
      <c r="AS93">
        <v>1560447817.6612899</v>
      </c>
      <c r="AT93">
        <v>208.17945161290299</v>
      </c>
      <c r="AU93">
        <v>242.75738709677401</v>
      </c>
      <c r="AV93">
        <v>21.2735548387097</v>
      </c>
      <c r="AW93">
        <v>18.934387096774199</v>
      </c>
      <c r="AX93">
        <v>600.04180645161296</v>
      </c>
      <c r="AY93">
        <v>99.397367741935497</v>
      </c>
      <c r="AZ93">
        <v>9.9919796774193506E-2</v>
      </c>
      <c r="BA93">
        <v>23.4118903225806</v>
      </c>
      <c r="BB93">
        <v>23.9962967741935</v>
      </c>
      <c r="BC93">
        <v>23.873738709677401</v>
      </c>
      <c r="BD93">
        <v>0</v>
      </c>
      <c r="BE93">
        <v>0</v>
      </c>
      <c r="BF93">
        <v>12998.6161290323</v>
      </c>
      <c r="BG93">
        <v>1042.40483870968</v>
      </c>
      <c r="BH93">
        <v>8.8221383870967696</v>
      </c>
      <c r="BI93">
        <v>1200.0003225806399</v>
      </c>
      <c r="BJ93">
        <v>0.32999296774193498</v>
      </c>
      <c r="BK93">
        <v>0.32999470967741901</v>
      </c>
      <c r="BL93">
        <v>0.32999235483870998</v>
      </c>
      <c r="BM93">
        <v>1.0019890322580599E-2</v>
      </c>
      <c r="BN93">
        <v>25</v>
      </c>
      <c r="BO93">
        <v>17743.1677419355</v>
      </c>
      <c r="BP93">
        <v>1560439127</v>
      </c>
      <c r="BQ93" t="s">
        <v>238</v>
      </c>
      <c r="BR93">
        <v>2</v>
      </c>
      <c r="BS93">
        <v>-0.51400000000000001</v>
      </c>
      <c r="BT93">
        <v>2.4E-2</v>
      </c>
      <c r="BU93">
        <v>400</v>
      </c>
      <c r="BV93">
        <v>19</v>
      </c>
      <c r="BW93">
        <v>0.04</v>
      </c>
      <c r="BX93">
        <v>0.04</v>
      </c>
      <c r="BY93">
        <v>20.383335855728198</v>
      </c>
      <c r="BZ93">
        <v>3.5296218037109699</v>
      </c>
      <c r="CA93">
        <v>0.349042930974787</v>
      </c>
      <c r="CB93">
        <v>0</v>
      </c>
      <c r="CC93">
        <v>-34.513956097561</v>
      </c>
      <c r="CD93">
        <v>-6.0331630662036098</v>
      </c>
      <c r="CE93">
        <v>0.59669604062859705</v>
      </c>
      <c r="CF93">
        <v>0</v>
      </c>
      <c r="CG93">
        <v>2.3400892682926799</v>
      </c>
      <c r="CH93">
        <v>-2.9712334494774801E-2</v>
      </c>
      <c r="CI93">
        <v>5.3615343591286299E-3</v>
      </c>
      <c r="CJ93">
        <v>1</v>
      </c>
      <c r="CK93">
        <v>1</v>
      </c>
      <c r="CL93">
        <v>3</v>
      </c>
      <c r="CM93" t="s">
        <v>257</v>
      </c>
      <c r="CN93">
        <v>1.8608100000000001</v>
      </c>
      <c r="CO93">
        <v>1.8577600000000001</v>
      </c>
      <c r="CP93">
        <v>1.8605</v>
      </c>
      <c r="CQ93">
        <v>1.8533299999999999</v>
      </c>
      <c r="CR93">
        <v>1.8518399999999999</v>
      </c>
      <c r="CS93">
        <v>1.8527199999999999</v>
      </c>
      <c r="CT93">
        <v>1.8563799999999999</v>
      </c>
      <c r="CU93">
        <v>1.8626400000000001</v>
      </c>
      <c r="CV93" t="s">
        <v>240</v>
      </c>
      <c r="CW93" t="s">
        <v>19</v>
      </c>
      <c r="CX93" t="s">
        <v>19</v>
      </c>
      <c r="CY93" t="s">
        <v>19</v>
      </c>
      <c r="CZ93" t="s">
        <v>241</v>
      </c>
      <c r="DA93" t="s">
        <v>242</v>
      </c>
      <c r="DB93" t="s">
        <v>243</v>
      </c>
      <c r="DC93" t="s">
        <v>243</v>
      </c>
      <c r="DD93" t="s">
        <v>243</v>
      </c>
      <c r="DE93" t="s">
        <v>243</v>
      </c>
      <c r="DF93">
        <v>0</v>
      </c>
      <c r="DG93">
        <v>100</v>
      </c>
      <c r="DH93">
        <v>100</v>
      </c>
      <c r="DI93">
        <v>-0.51400000000000001</v>
      </c>
      <c r="DJ93">
        <v>2.4E-2</v>
      </c>
      <c r="DK93">
        <v>3</v>
      </c>
      <c r="DL93">
        <v>612.38699999999994</v>
      </c>
      <c r="DM93">
        <v>284.76600000000002</v>
      </c>
      <c r="DN93">
        <v>22.9984</v>
      </c>
      <c r="DO93">
        <v>25.133900000000001</v>
      </c>
      <c r="DP93">
        <v>29.9998</v>
      </c>
      <c r="DQ93">
        <v>25.249700000000001</v>
      </c>
      <c r="DR93">
        <v>25.2651</v>
      </c>
      <c r="DS93">
        <v>14.131500000000001</v>
      </c>
      <c r="DT93">
        <v>23.294599999999999</v>
      </c>
      <c r="DU93">
        <v>60.541600000000003</v>
      </c>
      <c r="DV93">
        <v>23</v>
      </c>
      <c r="DW93">
        <v>273.33</v>
      </c>
      <c r="DX93">
        <v>19</v>
      </c>
      <c r="DY93">
        <v>101.07599999999999</v>
      </c>
      <c r="DZ93">
        <v>105.051</v>
      </c>
    </row>
    <row r="94" spans="1:130" x14ac:dyDescent="0.25">
      <c r="A94">
        <v>78</v>
      </c>
      <c r="B94">
        <v>1560447830</v>
      </c>
      <c r="C94">
        <v>154</v>
      </c>
      <c r="D94" t="s">
        <v>398</v>
      </c>
      <c r="E94" t="s">
        <v>399</v>
      </c>
      <c r="G94">
        <v>1560447819.6612899</v>
      </c>
      <c r="H94">
        <f t="shared" si="29"/>
        <v>1.4321268695857892E-3</v>
      </c>
      <c r="I94">
        <f t="shared" si="30"/>
        <v>20.565135809351023</v>
      </c>
      <c r="J94">
        <f t="shared" si="31"/>
        <v>211.31335483871001</v>
      </c>
      <c r="K94">
        <f t="shared" si="32"/>
        <v>5.2398348646461024</v>
      </c>
      <c r="L94">
        <f t="shared" si="33"/>
        <v>0.5213501794118145</v>
      </c>
      <c r="M94">
        <f t="shared" si="34"/>
        <v>21.025138826529528</v>
      </c>
      <c r="N94">
        <f t="shared" si="35"/>
        <v>0.16465643307862873</v>
      </c>
      <c r="O94">
        <f t="shared" si="36"/>
        <v>3</v>
      </c>
      <c r="P94">
        <f t="shared" si="37"/>
        <v>0.16025850089076191</v>
      </c>
      <c r="Q94">
        <f t="shared" si="38"/>
        <v>0.10054761831016998</v>
      </c>
      <c r="R94">
        <f t="shared" si="39"/>
        <v>215.02136982232543</v>
      </c>
      <c r="S94">
        <f t="shared" si="40"/>
        <v>24.287336386678465</v>
      </c>
      <c r="T94">
        <f t="shared" si="41"/>
        <v>23.932243548387099</v>
      </c>
      <c r="U94">
        <f t="shared" si="42"/>
        <v>2.9828062234685877</v>
      </c>
      <c r="V94">
        <f t="shared" si="43"/>
        <v>73.224917986009729</v>
      </c>
      <c r="W94">
        <f t="shared" si="44"/>
        <v>2.1164460925797166</v>
      </c>
      <c r="X94">
        <f t="shared" si="45"/>
        <v>2.8903359003885569</v>
      </c>
      <c r="Y94">
        <f t="shared" si="46"/>
        <v>0.86636013088887109</v>
      </c>
      <c r="Z94">
        <f t="shared" si="47"/>
        <v>-63.1567949487333</v>
      </c>
      <c r="AA94">
        <f t="shared" si="48"/>
        <v>-84.579841199999692</v>
      </c>
      <c r="AB94">
        <f t="shared" si="49"/>
        <v>-5.8841187106110713</v>
      </c>
      <c r="AC94">
        <f t="shared" si="50"/>
        <v>61.400614962981365</v>
      </c>
      <c r="AD94">
        <v>0</v>
      </c>
      <c r="AE94">
        <v>0</v>
      </c>
      <c r="AF94">
        <v>3</v>
      </c>
      <c r="AG94">
        <v>12</v>
      </c>
      <c r="AH94">
        <v>2</v>
      </c>
      <c r="AI94">
        <f t="shared" si="51"/>
        <v>1</v>
      </c>
      <c r="AJ94">
        <f t="shared" si="52"/>
        <v>0</v>
      </c>
      <c r="AK94">
        <f t="shared" si="53"/>
        <v>67846.497891701118</v>
      </c>
      <c r="AL94">
        <f t="shared" si="54"/>
        <v>1200.0003225806399</v>
      </c>
      <c r="AM94">
        <f t="shared" si="55"/>
        <v>963.35866451569575</v>
      </c>
      <c r="AN94">
        <f t="shared" si="56"/>
        <v>0.80279867129032223</v>
      </c>
      <c r="AO94">
        <f t="shared" si="57"/>
        <v>0.22319970509677409</v>
      </c>
      <c r="AP94">
        <v>10</v>
      </c>
      <c r="AQ94">
        <v>1</v>
      </c>
      <c r="AR94" t="s">
        <v>237</v>
      </c>
      <c r="AS94">
        <v>1560447819.6612899</v>
      </c>
      <c r="AT94">
        <v>211.31335483871001</v>
      </c>
      <c r="AU94">
        <v>246.09080645161299</v>
      </c>
      <c r="AV94">
        <v>21.271361290322599</v>
      </c>
      <c r="AW94">
        <v>18.935400000000001</v>
      </c>
      <c r="AX94">
        <v>600.03716129032296</v>
      </c>
      <c r="AY94">
        <v>99.397512903225802</v>
      </c>
      <c r="AZ94">
        <v>9.9931745161290303E-2</v>
      </c>
      <c r="BA94">
        <v>23.409293548387101</v>
      </c>
      <c r="BB94">
        <v>23.994329032258101</v>
      </c>
      <c r="BC94">
        <v>23.870158064516101</v>
      </c>
      <c r="BD94">
        <v>0</v>
      </c>
      <c r="BE94">
        <v>0</v>
      </c>
      <c r="BF94">
        <v>12997.222580645201</v>
      </c>
      <c r="BG94">
        <v>1042.4019354838699</v>
      </c>
      <c r="BH94">
        <v>8.85900483870968</v>
      </c>
      <c r="BI94">
        <v>1200.0003225806399</v>
      </c>
      <c r="BJ94">
        <v>0.32999306451612898</v>
      </c>
      <c r="BK94">
        <v>0.329994774193548</v>
      </c>
      <c r="BL94">
        <v>0.32999219354838699</v>
      </c>
      <c r="BM94">
        <v>1.0019929032258099E-2</v>
      </c>
      <c r="BN94">
        <v>25</v>
      </c>
      <c r="BO94">
        <v>17743.164516129</v>
      </c>
      <c r="BP94">
        <v>1560439127</v>
      </c>
      <c r="BQ94" t="s">
        <v>238</v>
      </c>
      <c r="BR94">
        <v>2</v>
      </c>
      <c r="BS94">
        <v>-0.51400000000000001</v>
      </c>
      <c r="BT94">
        <v>2.4E-2</v>
      </c>
      <c r="BU94">
        <v>400</v>
      </c>
      <c r="BV94">
        <v>19</v>
      </c>
      <c r="BW94">
        <v>0.04</v>
      </c>
      <c r="BX94">
        <v>0.04</v>
      </c>
      <c r="BY94">
        <v>20.4970879327403</v>
      </c>
      <c r="BZ94">
        <v>3.4616443667976702</v>
      </c>
      <c r="CA94">
        <v>0.34244651862540199</v>
      </c>
      <c r="CB94">
        <v>0</v>
      </c>
      <c r="CC94">
        <v>-34.709346341463402</v>
      </c>
      <c r="CD94">
        <v>-5.98878188153199</v>
      </c>
      <c r="CE94">
        <v>0.59244494036548601</v>
      </c>
      <c r="CF94">
        <v>0</v>
      </c>
      <c r="CG94">
        <v>2.33715609756098</v>
      </c>
      <c r="CH94">
        <v>-6.6396794425097494E-2</v>
      </c>
      <c r="CI94">
        <v>9.5779069657280103E-3</v>
      </c>
      <c r="CJ94">
        <v>1</v>
      </c>
      <c r="CK94">
        <v>1</v>
      </c>
      <c r="CL94">
        <v>3</v>
      </c>
      <c r="CM94" t="s">
        <v>257</v>
      </c>
      <c r="CN94">
        <v>1.8608100000000001</v>
      </c>
      <c r="CO94">
        <v>1.8577600000000001</v>
      </c>
      <c r="CP94">
        <v>1.8605</v>
      </c>
      <c r="CQ94">
        <v>1.8533299999999999</v>
      </c>
      <c r="CR94">
        <v>1.85185</v>
      </c>
      <c r="CS94">
        <v>1.8527199999999999</v>
      </c>
      <c r="CT94">
        <v>1.8563799999999999</v>
      </c>
      <c r="CU94">
        <v>1.8626400000000001</v>
      </c>
      <c r="CV94" t="s">
        <v>240</v>
      </c>
      <c r="CW94" t="s">
        <v>19</v>
      </c>
      <c r="CX94" t="s">
        <v>19</v>
      </c>
      <c r="CY94" t="s">
        <v>19</v>
      </c>
      <c r="CZ94" t="s">
        <v>241</v>
      </c>
      <c r="DA94" t="s">
        <v>242</v>
      </c>
      <c r="DB94" t="s">
        <v>243</v>
      </c>
      <c r="DC94" t="s">
        <v>243</v>
      </c>
      <c r="DD94" t="s">
        <v>243</v>
      </c>
      <c r="DE94" t="s">
        <v>243</v>
      </c>
      <c r="DF94">
        <v>0</v>
      </c>
      <c r="DG94">
        <v>100</v>
      </c>
      <c r="DH94">
        <v>100</v>
      </c>
      <c r="DI94">
        <v>-0.51400000000000001</v>
      </c>
      <c r="DJ94">
        <v>2.4E-2</v>
      </c>
      <c r="DK94">
        <v>3</v>
      </c>
      <c r="DL94">
        <v>612.76700000000005</v>
      </c>
      <c r="DM94">
        <v>284.68299999999999</v>
      </c>
      <c r="DN94">
        <v>22.9984</v>
      </c>
      <c r="DO94">
        <v>25.132899999999999</v>
      </c>
      <c r="DP94">
        <v>29.9998</v>
      </c>
      <c r="DQ94">
        <v>25.248799999999999</v>
      </c>
      <c r="DR94">
        <v>25.263999999999999</v>
      </c>
      <c r="DS94">
        <v>14.238300000000001</v>
      </c>
      <c r="DT94">
        <v>23.294599999999999</v>
      </c>
      <c r="DU94">
        <v>60.541600000000003</v>
      </c>
      <c r="DV94">
        <v>23</v>
      </c>
      <c r="DW94">
        <v>273.33</v>
      </c>
      <c r="DX94">
        <v>19</v>
      </c>
      <c r="DY94">
        <v>101.075</v>
      </c>
      <c r="DZ94">
        <v>105.05200000000001</v>
      </c>
    </row>
    <row r="95" spans="1:130" x14ac:dyDescent="0.25">
      <c r="A95">
        <v>79</v>
      </c>
      <c r="B95">
        <v>1560447832</v>
      </c>
      <c r="C95">
        <v>156</v>
      </c>
      <c r="D95" t="s">
        <v>400</v>
      </c>
      <c r="E95" t="s">
        <v>401</v>
      </c>
      <c r="G95">
        <v>1560447821.6612899</v>
      </c>
      <c r="H95">
        <f t="shared" si="29"/>
        <v>1.4300524146304825E-3</v>
      </c>
      <c r="I95">
        <f t="shared" si="30"/>
        <v>20.683708751104504</v>
      </c>
      <c r="J95">
        <f t="shared" si="31"/>
        <v>214.44558064516099</v>
      </c>
      <c r="K95">
        <f t="shared" si="32"/>
        <v>6.9355012184730187</v>
      </c>
      <c r="L95">
        <f t="shared" si="33"/>
        <v>0.69006567822492781</v>
      </c>
      <c r="M95">
        <f t="shared" si="34"/>
        <v>21.336819126508988</v>
      </c>
      <c r="N95">
        <f t="shared" si="35"/>
        <v>0.16447355448396797</v>
      </c>
      <c r="O95">
        <f t="shared" si="36"/>
        <v>3</v>
      </c>
      <c r="P95">
        <f t="shared" si="37"/>
        <v>0.16008525597226234</v>
      </c>
      <c r="Q95">
        <f t="shared" si="38"/>
        <v>0.10043850440433258</v>
      </c>
      <c r="R95">
        <f t="shared" si="39"/>
        <v>215.02130917569463</v>
      </c>
      <c r="S95">
        <f t="shared" si="40"/>
        <v>24.285840332779319</v>
      </c>
      <c r="T95">
        <f t="shared" si="41"/>
        <v>23.9294725806452</v>
      </c>
      <c r="U95">
        <f t="shared" si="42"/>
        <v>2.9823095119003775</v>
      </c>
      <c r="V95">
        <f t="shared" si="43"/>
        <v>73.227559244052316</v>
      </c>
      <c r="W95">
        <f t="shared" si="44"/>
        <v>2.1162637356176903</v>
      </c>
      <c r="X95">
        <f t="shared" si="45"/>
        <v>2.8899826205658732</v>
      </c>
      <c r="Y95">
        <f t="shared" si="46"/>
        <v>0.8660457762826872</v>
      </c>
      <c r="Z95">
        <f t="shared" si="47"/>
        <v>-63.065311485204276</v>
      </c>
      <c r="AA95">
        <f t="shared" si="48"/>
        <v>-84.459321793552235</v>
      </c>
      <c r="AB95">
        <f t="shared" si="49"/>
        <v>-5.8755918031380805</v>
      </c>
      <c r="AC95">
        <f t="shared" si="50"/>
        <v>61.621084093800008</v>
      </c>
      <c r="AD95">
        <v>0</v>
      </c>
      <c r="AE95">
        <v>0</v>
      </c>
      <c r="AF95">
        <v>3</v>
      </c>
      <c r="AG95">
        <v>12</v>
      </c>
      <c r="AH95">
        <v>2</v>
      </c>
      <c r="AI95">
        <f t="shared" si="51"/>
        <v>1</v>
      </c>
      <c r="AJ95">
        <f t="shared" si="52"/>
        <v>0</v>
      </c>
      <c r="AK95">
        <f t="shared" si="53"/>
        <v>67857.447917699363</v>
      </c>
      <c r="AL95">
        <f t="shared" si="54"/>
        <v>1200</v>
      </c>
      <c r="AM95">
        <f t="shared" si="55"/>
        <v>963.35839683870904</v>
      </c>
      <c r="AN95">
        <f t="shared" si="56"/>
        <v>0.80279866403225753</v>
      </c>
      <c r="AO95">
        <f t="shared" si="57"/>
        <v>0.22319970416129017</v>
      </c>
      <c r="AP95">
        <v>10</v>
      </c>
      <c r="AQ95">
        <v>1</v>
      </c>
      <c r="AR95" t="s">
        <v>237</v>
      </c>
      <c r="AS95">
        <v>1560447821.6612899</v>
      </c>
      <c r="AT95">
        <v>214.44558064516099</v>
      </c>
      <c r="AU95">
        <v>249.426774193548</v>
      </c>
      <c r="AV95">
        <v>21.269496774193499</v>
      </c>
      <c r="AW95">
        <v>18.936954838709699</v>
      </c>
      <c r="AX95">
        <v>600.04748387096799</v>
      </c>
      <c r="AY95">
        <v>99.397648387096794</v>
      </c>
      <c r="AZ95">
        <v>9.9944719354838701E-2</v>
      </c>
      <c r="BA95">
        <v>23.407267741935499</v>
      </c>
      <c r="BB95">
        <v>23.9924419354839</v>
      </c>
      <c r="BC95">
        <v>23.8665032258065</v>
      </c>
      <c r="BD95">
        <v>0</v>
      </c>
      <c r="BE95">
        <v>0</v>
      </c>
      <c r="BF95">
        <v>12999.441935483899</v>
      </c>
      <c r="BG95">
        <v>1042.3987096774199</v>
      </c>
      <c r="BH95">
        <v>8.9052332258064499</v>
      </c>
      <c r="BI95">
        <v>1200</v>
      </c>
      <c r="BJ95">
        <v>0.32999309677419397</v>
      </c>
      <c r="BK95">
        <v>0.32999496774193499</v>
      </c>
      <c r="BL95">
        <v>0.32999196774193501</v>
      </c>
      <c r="BM95">
        <v>1.0019964516129E-2</v>
      </c>
      <c r="BN95">
        <v>25</v>
      </c>
      <c r="BO95">
        <v>17743.161290322601</v>
      </c>
      <c r="BP95">
        <v>1560439127</v>
      </c>
      <c r="BQ95" t="s">
        <v>238</v>
      </c>
      <c r="BR95">
        <v>2</v>
      </c>
      <c r="BS95">
        <v>-0.51400000000000001</v>
      </c>
      <c r="BT95">
        <v>2.4E-2</v>
      </c>
      <c r="BU95">
        <v>400</v>
      </c>
      <c r="BV95">
        <v>19</v>
      </c>
      <c r="BW95">
        <v>0.04</v>
      </c>
      <c r="BX95">
        <v>0.04</v>
      </c>
      <c r="BY95">
        <v>20.614236874250299</v>
      </c>
      <c r="BZ95">
        <v>3.4529867743275799</v>
      </c>
      <c r="CA95">
        <v>0.34154992353695701</v>
      </c>
      <c r="CB95">
        <v>0</v>
      </c>
      <c r="CC95">
        <v>-34.912553658536602</v>
      </c>
      <c r="CD95">
        <v>-5.9536724738663498</v>
      </c>
      <c r="CE95">
        <v>0.58892713288867005</v>
      </c>
      <c r="CF95">
        <v>0</v>
      </c>
      <c r="CG95">
        <v>2.3337512195121999</v>
      </c>
      <c r="CH95">
        <v>-0.10152919860626999</v>
      </c>
      <c r="CI95">
        <v>1.2708704755464701E-2</v>
      </c>
      <c r="CJ95">
        <v>1</v>
      </c>
      <c r="CK95">
        <v>1</v>
      </c>
      <c r="CL95">
        <v>3</v>
      </c>
      <c r="CM95" t="s">
        <v>257</v>
      </c>
      <c r="CN95">
        <v>1.8608100000000001</v>
      </c>
      <c r="CO95">
        <v>1.8577600000000001</v>
      </c>
      <c r="CP95">
        <v>1.8605</v>
      </c>
      <c r="CQ95">
        <v>1.8533299999999999</v>
      </c>
      <c r="CR95">
        <v>1.8518600000000001</v>
      </c>
      <c r="CS95">
        <v>1.8527199999999999</v>
      </c>
      <c r="CT95">
        <v>1.8563799999999999</v>
      </c>
      <c r="CU95">
        <v>1.8626400000000001</v>
      </c>
      <c r="CV95" t="s">
        <v>240</v>
      </c>
      <c r="CW95" t="s">
        <v>19</v>
      </c>
      <c r="CX95" t="s">
        <v>19</v>
      </c>
      <c r="CY95" t="s">
        <v>19</v>
      </c>
      <c r="CZ95" t="s">
        <v>241</v>
      </c>
      <c r="DA95" t="s">
        <v>242</v>
      </c>
      <c r="DB95" t="s">
        <v>243</v>
      </c>
      <c r="DC95" t="s">
        <v>243</v>
      </c>
      <c r="DD95" t="s">
        <v>243</v>
      </c>
      <c r="DE95" t="s">
        <v>243</v>
      </c>
      <c r="DF95">
        <v>0</v>
      </c>
      <c r="DG95">
        <v>100</v>
      </c>
      <c r="DH95">
        <v>100</v>
      </c>
      <c r="DI95">
        <v>-0.51400000000000001</v>
      </c>
      <c r="DJ95">
        <v>2.4E-2</v>
      </c>
      <c r="DK95">
        <v>3</v>
      </c>
      <c r="DL95">
        <v>612.87699999999995</v>
      </c>
      <c r="DM95">
        <v>284.88799999999998</v>
      </c>
      <c r="DN95">
        <v>22.9986</v>
      </c>
      <c r="DO95">
        <v>25.131799999999998</v>
      </c>
      <c r="DP95">
        <v>29.9998</v>
      </c>
      <c r="DQ95">
        <v>25.248100000000001</v>
      </c>
      <c r="DR95">
        <v>25.263000000000002</v>
      </c>
      <c r="DS95">
        <v>14.389699999999999</v>
      </c>
      <c r="DT95">
        <v>23.294599999999999</v>
      </c>
      <c r="DU95">
        <v>60.541600000000003</v>
      </c>
      <c r="DV95">
        <v>23</v>
      </c>
      <c r="DW95">
        <v>278.33</v>
      </c>
      <c r="DX95">
        <v>19</v>
      </c>
      <c r="DY95">
        <v>101.075</v>
      </c>
      <c r="DZ95">
        <v>105.051</v>
      </c>
    </row>
    <row r="96" spans="1:130" x14ac:dyDescent="0.25">
      <c r="A96">
        <v>80</v>
      </c>
      <c r="B96">
        <v>1560447834</v>
      </c>
      <c r="C96">
        <v>158</v>
      </c>
      <c r="D96" t="s">
        <v>402</v>
      </c>
      <c r="E96" t="s">
        <v>403</v>
      </c>
      <c r="G96">
        <v>1560447823.6612899</v>
      </c>
      <c r="H96">
        <f t="shared" si="29"/>
        <v>1.4280814455087415E-3</v>
      </c>
      <c r="I96">
        <f t="shared" si="30"/>
        <v>20.80515067570181</v>
      </c>
      <c r="J96">
        <f t="shared" si="31"/>
        <v>217.57838709677401</v>
      </c>
      <c r="K96">
        <f t="shared" si="32"/>
        <v>8.6307653188253113</v>
      </c>
      <c r="L96">
        <f t="shared" si="33"/>
        <v>0.85874222588038074</v>
      </c>
      <c r="M96">
        <f t="shared" si="34"/>
        <v>21.648572465689192</v>
      </c>
      <c r="N96">
        <f t="shared" si="35"/>
        <v>0.16431543463221499</v>
      </c>
      <c r="O96">
        <f t="shared" si="36"/>
        <v>3</v>
      </c>
      <c r="P96">
        <f t="shared" si="37"/>
        <v>0.15993545726981634</v>
      </c>
      <c r="Q96">
        <f t="shared" si="38"/>
        <v>0.10034415823439163</v>
      </c>
      <c r="R96">
        <f t="shared" si="39"/>
        <v>215.02129235683009</v>
      </c>
      <c r="S96">
        <f t="shared" si="40"/>
        <v>24.284843650212359</v>
      </c>
      <c r="T96">
        <f t="shared" si="41"/>
        <v>23.926596774193548</v>
      </c>
      <c r="U96">
        <f t="shared" si="42"/>
        <v>2.9817940838851684</v>
      </c>
      <c r="V96">
        <f t="shared" si="43"/>
        <v>73.229458063039132</v>
      </c>
      <c r="W96">
        <f t="shared" si="44"/>
        <v>2.1161270720055674</v>
      </c>
      <c r="X96">
        <f t="shared" si="45"/>
        <v>2.8897210603196219</v>
      </c>
      <c r="Y96">
        <f t="shared" si="46"/>
        <v>0.86566701187960104</v>
      </c>
      <c r="Z96">
        <f t="shared" si="47"/>
        <v>-62.9783917469355</v>
      </c>
      <c r="AA96">
        <f t="shared" si="48"/>
        <v>-84.236804361287909</v>
      </c>
      <c r="AB96">
        <f t="shared" si="49"/>
        <v>-5.8599822298506457</v>
      </c>
      <c r="AC96">
        <f t="shared" si="50"/>
        <v>61.94611401875602</v>
      </c>
      <c r="AD96">
        <v>0</v>
      </c>
      <c r="AE96">
        <v>0</v>
      </c>
      <c r="AF96">
        <v>3</v>
      </c>
      <c r="AG96">
        <v>12</v>
      </c>
      <c r="AH96">
        <v>2</v>
      </c>
      <c r="AI96">
        <f t="shared" si="51"/>
        <v>1</v>
      </c>
      <c r="AJ96">
        <f t="shared" si="52"/>
        <v>0</v>
      </c>
      <c r="AK96">
        <f t="shared" si="53"/>
        <v>67867.535617529938</v>
      </c>
      <c r="AL96">
        <f t="shared" si="54"/>
        <v>1200</v>
      </c>
      <c r="AM96">
        <f t="shared" si="55"/>
        <v>963.35821664516129</v>
      </c>
      <c r="AN96">
        <f t="shared" si="56"/>
        <v>0.80279851387096779</v>
      </c>
      <c r="AO96">
        <f t="shared" si="57"/>
        <v>0.22319972845161293</v>
      </c>
      <c r="AP96">
        <v>10</v>
      </c>
      <c r="AQ96">
        <v>1</v>
      </c>
      <c r="AR96" t="s">
        <v>237</v>
      </c>
      <c r="AS96">
        <v>1560447823.6612899</v>
      </c>
      <c r="AT96">
        <v>217.57838709677401</v>
      </c>
      <c r="AU96">
        <v>252.76816129032301</v>
      </c>
      <c r="AV96">
        <v>21.2680774193548</v>
      </c>
      <c r="AW96">
        <v>18.938783870967701</v>
      </c>
      <c r="AX96">
        <v>600.05700000000002</v>
      </c>
      <c r="AY96">
        <v>99.397848387096801</v>
      </c>
      <c r="AZ96">
        <v>9.9959067741935498E-2</v>
      </c>
      <c r="BA96">
        <v>23.405767741935499</v>
      </c>
      <c r="BB96">
        <v>23.989477419354799</v>
      </c>
      <c r="BC96">
        <v>23.863716129032301</v>
      </c>
      <c r="BD96">
        <v>0</v>
      </c>
      <c r="BE96">
        <v>0</v>
      </c>
      <c r="BF96">
        <v>13001.4935483871</v>
      </c>
      <c r="BG96">
        <v>1042.3951612903199</v>
      </c>
      <c r="BH96">
        <v>8.9624812903225806</v>
      </c>
      <c r="BI96">
        <v>1200</v>
      </c>
      <c r="BJ96">
        <v>0.32999232258064498</v>
      </c>
      <c r="BK96">
        <v>0.32999567741935498</v>
      </c>
      <c r="BL96">
        <v>0.32999193548387101</v>
      </c>
      <c r="BM96">
        <v>1.00200064516129E-2</v>
      </c>
      <c r="BN96">
        <v>25</v>
      </c>
      <c r="BO96">
        <v>17743.154838709699</v>
      </c>
      <c r="BP96">
        <v>1560439127</v>
      </c>
      <c r="BQ96" t="s">
        <v>238</v>
      </c>
      <c r="BR96">
        <v>2</v>
      </c>
      <c r="BS96">
        <v>-0.51400000000000001</v>
      </c>
      <c r="BT96">
        <v>2.4E-2</v>
      </c>
      <c r="BU96">
        <v>400</v>
      </c>
      <c r="BV96">
        <v>19</v>
      </c>
      <c r="BW96">
        <v>0.04</v>
      </c>
      <c r="BX96">
        <v>0.04</v>
      </c>
      <c r="BY96">
        <v>20.735000639466499</v>
      </c>
      <c r="BZ96">
        <v>3.45924771710306</v>
      </c>
      <c r="CA96">
        <v>0.34217264377657203</v>
      </c>
      <c r="CB96">
        <v>0</v>
      </c>
      <c r="CC96">
        <v>-35.1222829268293</v>
      </c>
      <c r="CD96">
        <v>-5.9372090592341804</v>
      </c>
      <c r="CE96">
        <v>0.58711264756264603</v>
      </c>
      <c r="CF96">
        <v>0</v>
      </c>
      <c r="CG96">
        <v>2.3304365853658502</v>
      </c>
      <c r="CH96">
        <v>-0.13139121951214799</v>
      </c>
      <c r="CI96">
        <v>1.48105714732641E-2</v>
      </c>
      <c r="CJ96">
        <v>1</v>
      </c>
      <c r="CK96">
        <v>1</v>
      </c>
      <c r="CL96">
        <v>3</v>
      </c>
      <c r="CM96" t="s">
        <v>257</v>
      </c>
      <c r="CN96">
        <v>1.8608100000000001</v>
      </c>
      <c r="CO96">
        <v>1.8577600000000001</v>
      </c>
      <c r="CP96">
        <v>1.8605</v>
      </c>
      <c r="CQ96">
        <v>1.8533299999999999</v>
      </c>
      <c r="CR96">
        <v>1.8518600000000001</v>
      </c>
      <c r="CS96">
        <v>1.8527199999999999</v>
      </c>
      <c r="CT96">
        <v>1.8563799999999999</v>
      </c>
      <c r="CU96">
        <v>1.8626499999999999</v>
      </c>
      <c r="CV96" t="s">
        <v>240</v>
      </c>
      <c r="CW96" t="s">
        <v>19</v>
      </c>
      <c r="CX96" t="s">
        <v>19</v>
      </c>
      <c r="CY96" t="s">
        <v>19</v>
      </c>
      <c r="CZ96" t="s">
        <v>241</v>
      </c>
      <c r="DA96" t="s">
        <v>242</v>
      </c>
      <c r="DB96" t="s">
        <v>243</v>
      </c>
      <c r="DC96" t="s">
        <v>243</v>
      </c>
      <c r="DD96" t="s">
        <v>243</v>
      </c>
      <c r="DE96" t="s">
        <v>243</v>
      </c>
      <c r="DF96">
        <v>0</v>
      </c>
      <c r="DG96">
        <v>100</v>
      </c>
      <c r="DH96">
        <v>100</v>
      </c>
      <c r="DI96">
        <v>-0.51400000000000001</v>
      </c>
      <c r="DJ96">
        <v>2.4E-2</v>
      </c>
      <c r="DK96">
        <v>3</v>
      </c>
      <c r="DL96">
        <v>613.05999999999995</v>
      </c>
      <c r="DM96">
        <v>284.84100000000001</v>
      </c>
      <c r="DN96">
        <v>22.998999999999999</v>
      </c>
      <c r="DO96">
        <v>25.130600000000001</v>
      </c>
      <c r="DP96">
        <v>29.9998</v>
      </c>
      <c r="DQ96">
        <v>25.247</v>
      </c>
      <c r="DR96">
        <v>25.262499999999999</v>
      </c>
      <c r="DS96">
        <v>14.5289</v>
      </c>
      <c r="DT96">
        <v>23.294599999999999</v>
      </c>
      <c r="DU96">
        <v>60.541600000000003</v>
      </c>
      <c r="DV96">
        <v>23</v>
      </c>
      <c r="DW96">
        <v>283.33</v>
      </c>
      <c r="DX96">
        <v>19</v>
      </c>
      <c r="DY96">
        <v>101.07599999999999</v>
      </c>
      <c r="DZ96">
        <v>105.05200000000001</v>
      </c>
    </row>
    <row r="97" spans="1:130" x14ac:dyDescent="0.25">
      <c r="A97">
        <v>81</v>
      </c>
      <c r="B97">
        <v>1560447836</v>
      </c>
      <c r="C97">
        <v>160</v>
      </c>
      <c r="D97" t="s">
        <v>404</v>
      </c>
      <c r="E97" t="s">
        <v>405</v>
      </c>
      <c r="G97">
        <v>1560447825.6612899</v>
      </c>
      <c r="H97">
        <f t="shared" si="29"/>
        <v>1.4261983208814209E-3</v>
      </c>
      <c r="I97">
        <f t="shared" si="30"/>
        <v>20.925495542749495</v>
      </c>
      <c r="J97">
        <f t="shared" si="31"/>
        <v>220.711903225806</v>
      </c>
      <c r="K97">
        <f t="shared" si="32"/>
        <v>10.331652115369145</v>
      </c>
      <c r="L97">
        <f t="shared" si="33"/>
        <v>1.02798042686427</v>
      </c>
      <c r="M97">
        <f t="shared" si="34"/>
        <v>21.960429363913299</v>
      </c>
      <c r="N97">
        <f t="shared" si="35"/>
        <v>0.16415470795892614</v>
      </c>
      <c r="O97">
        <f t="shared" si="36"/>
        <v>3</v>
      </c>
      <c r="P97">
        <f t="shared" si="37"/>
        <v>0.15978318105511766</v>
      </c>
      <c r="Q97">
        <f t="shared" si="38"/>
        <v>0.10024825237525466</v>
      </c>
      <c r="R97">
        <f t="shared" si="39"/>
        <v>215.02145186892224</v>
      </c>
      <c r="S97">
        <f t="shared" si="40"/>
        <v>24.284270494071766</v>
      </c>
      <c r="T97">
        <f t="shared" si="41"/>
        <v>23.924395161290299</v>
      </c>
      <c r="U97">
        <f t="shared" si="42"/>
        <v>2.9813995435710585</v>
      </c>
      <c r="V97">
        <f t="shared" si="43"/>
        <v>73.231272232930152</v>
      </c>
      <c r="W97">
        <f t="shared" si="44"/>
        <v>2.1160448069248163</v>
      </c>
      <c r="X97">
        <f t="shared" si="45"/>
        <v>2.8895371368043601</v>
      </c>
      <c r="Y97">
        <f t="shared" si="46"/>
        <v>0.86535473664624218</v>
      </c>
      <c r="Z97">
        <f t="shared" si="47"/>
        <v>-62.895345950870663</v>
      </c>
      <c r="AA97">
        <f t="shared" si="48"/>
        <v>-84.051329690319832</v>
      </c>
      <c r="AB97">
        <f t="shared" si="49"/>
        <v>-5.8469832838594886</v>
      </c>
      <c r="AC97">
        <f t="shared" si="50"/>
        <v>62.227792943872274</v>
      </c>
      <c r="AD97">
        <v>0</v>
      </c>
      <c r="AE97">
        <v>0</v>
      </c>
      <c r="AF97">
        <v>3</v>
      </c>
      <c r="AG97">
        <v>11</v>
      </c>
      <c r="AH97">
        <v>2</v>
      </c>
      <c r="AI97">
        <f t="shared" si="51"/>
        <v>1</v>
      </c>
      <c r="AJ97">
        <f t="shared" si="52"/>
        <v>0</v>
      </c>
      <c r="AK97">
        <f t="shared" si="53"/>
        <v>67865.578805656885</v>
      </c>
      <c r="AL97">
        <f t="shared" si="54"/>
        <v>1200.0006451612901</v>
      </c>
      <c r="AM97">
        <f t="shared" si="55"/>
        <v>963.35867651513888</v>
      </c>
      <c r="AN97">
        <f t="shared" si="56"/>
        <v>0.80279846548387102</v>
      </c>
      <c r="AO97">
        <f t="shared" si="57"/>
        <v>0.22319978748387101</v>
      </c>
      <c r="AP97">
        <v>10</v>
      </c>
      <c r="AQ97">
        <v>1</v>
      </c>
      <c r="AR97" t="s">
        <v>237</v>
      </c>
      <c r="AS97">
        <v>1560447825.6612899</v>
      </c>
      <c r="AT97">
        <v>220.711903225806</v>
      </c>
      <c r="AU97">
        <v>256.109709677419</v>
      </c>
      <c r="AV97">
        <v>21.267174193548399</v>
      </c>
      <c r="AW97">
        <v>18.940903225806501</v>
      </c>
      <c r="AX97">
        <v>600.04493548387097</v>
      </c>
      <c r="AY97">
        <v>99.398212903225797</v>
      </c>
      <c r="AZ97">
        <v>9.9952093548387105E-2</v>
      </c>
      <c r="BA97">
        <v>23.4047129032258</v>
      </c>
      <c r="BB97">
        <v>23.9865322580645</v>
      </c>
      <c r="BC97">
        <v>23.862258064516102</v>
      </c>
      <c r="BD97">
        <v>0</v>
      </c>
      <c r="BE97">
        <v>0</v>
      </c>
      <c r="BF97">
        <v>13000.9709677419</v>
      </c>
      <c r="BG97">
        <v>1042.39580645161</v>
      </c>
      <c r="BH97">
        <v>9.0322725806451594</v>
      </c>
      <c r="BI97">
        <v>1200.0006451612901</v>
      </c>
      <c r="BJ97">
        <v>0.329991451612903</v>
      </c>
      <c r="BK97">
        <v>0.32999625806451599</v>
      </c>
      <c r="BL97">
        <v>0.32999222580645199</v>
      </c>
      <c r="BM97">
        <v>1.00200387096774E-2</v>
      </c>
      <c r="BN97">
        <v>25</v>
      </c>
      <c r="BO97">
        <v>17743.151612903199</v>
      </c>
      <c r="BP97">
        <v>1560439127</v>
      </c>
      <c r="BQ97" t="s">
        <v>238</v>
      </c>
      <c r="BR97">
        <v>2</v>
      </c>
      <c r="BS97">
        <v>-0.51400000000000001</v>
      </c>
      <c r="BT97">
        <v>2.4E-2</v>
      </c>
      <c r="BU97">
        <v>400</v>
      </c>
      <c r="BV97">
        <v>19</v>
      </c>
      <c r="BW97">
        <v>0.04</v>
      </c>
      <c r="BX97">
        <v>0.04</v>
      </c>
      <c r="BY97">
        <v>20.8553838709134</v>
      </c>
      <c r="BZ97">
        <v>3.44068058276329</v>
      </c>
      <c r="CA97">
        <v>0.34023220282135103</v>
      </c>
      <c r="CB97">
        <v>0</v>
      </c>
      <c r="CC97">
        <v>-35.328275609756098</v>
      </c>
      <c r="CD97">
        <v>-5.9519665505226396</v>
      </c>
      <c r="CE97">
        <v>0.58863944108447097</v>
      </c>
      <c r="CF97">
        <v>0</v>
      </c>
      <c r="CG97">
        <v>2.3273199999999998</v>
      </c>
      <c r="CH97">
        <v>-0.147898118466915</v>
      </c>
      <c r="CI97">
        <v>1.5798675770378998E-2</v>
      </c>
      <c r="CJ97">
        <v>1</v>
      </c>
      <c r="CK97">
        <v>1</v>
      </c>
      <c r="CL97">
        <v>3</v>
      </c>
      <c r="CM97" t="s">
        <v>257</v>
      </c>
      <c r="CN97">
        <v>1.8608100000000001</v>
      </c>
      <c r="CO97">
        <v>1.8577600000000001</v>
      </c>
      <c r="CP97">
        <v>1.8605</v>
      </c>
      <c r="CQ97">
        <v>1.8533299999999999</v>
      </c>
      <c r="CR97">
        <v>1.85185</v>
      </c>
      <c r="CS97">
        <v>1.8527199999999999</v>
      </c>
      <c r="CT97">
        <v>1.8563799999999999</v>
      </c>
      <c r="CU97">
        <v>1.8626400000000001</v>
      </c>
      <c r="CV97" t="s">
        <v>240</v>
      </c>
      <c r="CW97" t="s">
        <v>19</v>
      </c>
      <c r="CX97" t="s">
        <v>19</v>
      </c>
      <c r="CY97" t="s">
        <v>19</v>
      </c>
      <c r="CZ97" t="s">
        <v>241</v>
      </c>
      <c r="DA97" t="s">
        <v>242</v>
      </c>
      <c r="DB97" t="s">
        <v>243</v>
      </c>
      <c r="DC97" t="s">
        <v>243</v>
      </c>
      <c r="DD97" t="s">
        <v>243</v>
      </c>
      <c r="DE97" t="s">
        <v>243</v>
      </c>
      <c r="DF97">
        <v>0</v>
      </c>
      <c r="DG97">
        <v>100</v>
      </c>
      <c r="DH97">
        <v>100</v>
      </c>
      <c r="DI97">
        <v>-0.51400000000000001</v>
      </c>
      <c r="DJ97">
        <v>2.4E-2</v>
      </c>
      <c r="DK97">
        <v>3</v>
      </c>
      <c r="DL97">
        <v>613.15099999999995</v>
      </c>
      <c r="DM97">
        <v>284.68099999999998</v>
      </c>
      <c r="DN97">
        <v>22.999199999999998</v>
      </c>
      <c r="DO97">
        <v>25.129200000000001</v>
      </c>
      <c r="DP97">
        <v>29.9998</v>
      </c>
      <c r="DQ97">
        <v>25.246500000000001</v>
      </c>
      <c r="DR97">
        <v>25.261399999999998</v>
      </c>
      <c r="DS97">
        <v>14.635</v>
      </c>
      <c r="DT97">
        <v>23.294599999999999</v>
      </c>
      <c r="DU97">
        <v>60.541600000000003</v>
      </c>
      <c r="DV97">
        <v>23</v>
      </c>
      <c r="DW97">
        <v>283.33</v>
      </c>
      <c r="DX97">
        <v>19</v>
      </c>
      <c r="DY97">
        <v>101.07599999999999</v>
      </c>
      <c r="DZ97">
        <v>105.05200000000001</v>
      </c>
    </row>
    <row r="98" spans="1:130" x14ac:dyDescent="0.25">
      <c r="A98">
        <v>82</v>
      </c>
      <c r="B98">
        <v>1560447838</v>
      </c>
      <c r="C98">
        <v>162</v>
      </c>
      <c r="D98" t="s">
        <v>406</v>
      </c>
      <c r="E98" t="s">
        <v>407</v>
      </c>
      <c r="G98">
        <v>1560447827.6612899</v>
      </c>
      <c r="H98">
        <f t="shared" si="29"/>
        <v>1.4243964409547069E-3</v>
      </c>
      <c r="I98">
        <f t="shared" si="30"/>
        <v>21.043107315417817</v>
      </c>
      <c r="J98">
        <f t="shared" si="31"/>
        <v>223.84641935483901</v>
      </c>
      <c r="K98">
        <f t="shared" si="32"/>
        <v>12.030999695320297</v>
      </c>
      <c r="L98">
        <f t="shared" si="33"/>
        <v>1.1970677516400505</v>
      </c>
      <c r="M98">
        <f t="shared" si="34"/>
        <v>22.27240767315465</v>
      </c>
      <c r="N98">
        <f t="shared" si="35"/>
        <v>0.16397252863976353</v>
      </c>
      <c r="O98">
        <f t="shared" si="36"/>
        <v>3</v>
      </c>
      <c r="P98">
        <f t="shared" si="37"/>
        <v>0.15961057049936095</v>
      </c>
      <c r="Q98">
        <f t="shared" si="38"/>
        <v>0.10013954049054488</v>
      </c>
      <c r="R98">
        <f t="shared" si="39"/>
        <v>215.02163230365787</v>
      </c>
      <c r="S98">
        <f t="shared" si="40"/>
        <v>24.284170007284516</v>
      </c>
      <c r="T98">
        <f t="shared" si="41"/>
        <v>23.923346774193547</v>
      </c>
      <c r="U98">
        <f t="shared" si="42"/>
        <v>2.9812116832750619</v>
      </c>
      <c r="V98">
        <f t="shared" si="43"/>
        <v>73.23256966383839</v>
      </c>
      <c r="W98">
        <f t="shared" si="44"/>
        <v>2.1160106288011495</v>
      </c>
      <c r="X98">
        <f t="shared" si="45"/>
        <v>2.889439273419375</v>
      </c>
      <c r="Y98">
        <f t="shared" si="46"/>
        <v>0.86520105447391238</v>
      </c>
      <c r="Z98">
        <f t="shared" si="47"/>
        <v>-62.81588304610257</v>
      </c>
      <c r="AA98">
        <f t="shared" si="48"/>
        <v>-83.972548606455746</v>
      </c>
      <c r="AB98">
        <f t="shared" si="49"/>
        <v>-5.8414553707364387</v>
      </c>
      <c r="AC98">
        <f t="shared" si="50"/>
        <v>62.391745280363125</v>
      </c>
      <c r="AD98">
        <v>0</v>
      </c>
      <c r="AE98">
        <v>0</v>
      </c>
      <c r="AF98">
        <v>3</v>
      </c>
      <c r="AG98">
        <v>12</v>
      </c>
      <c r="AH98">
        <v>2</v>
      </c>
      <c r="AI98">
        <f t="shared" si="51"/>
        <v>1</v>
      </c>
      <c r="AJ98">
        <f t="shared" si="52"/>
        <v>0</v>
      </c>
      <c r="AK98">
        <f t="shared" si="53"/>
        <v>67856.085974154994</v>
      </c>
      <c r="AL98">
        <f t="shared" si="54"/>
        <v>1200.0016129032299</v>
      </c>
      <c r="AM98">
        <f t="shared" si="55"/>
        <v>963.3593860619535</v>
      </c>
      <c r="AN98">
        <f t="shared" si="56"/>
        <v>0.80279840935483837</v>
      </c>
      <c r="AO98">
        <f t="shared" si="57"/>
        <v>0.22319981038709666</v>
      </c>
      <c r="AP98">
        <v>10</v>
      </c>
      <c r="AQ98">
        <v>1</v>
      </c>
      <c r="AR98" t="s">
        <v>237</v>
      </c>
      <c r="AS98">
        <v>1560447827.6612899</v>
      </c>
      <c r="AT98">
        <v>223.84641935483901</v>
      </c>
      <c r="AU98">
        <v>259.44709677419399</v>
      </c>
      <c r="AV98">
        <v>21.266735483870999</v>
      </c>
      <c r="AW98">
        <v>18.943396774193499</v>
      </c>
      <c r="AX98">
        <v>600.04345161290303</v>
      </c>
      <c r="AY98">
        <v>99.398658064516098</v>
      </c>
      <c r="AZ98">
        <v>9.9952354838709706E-2</v>
      </c>
      <c r="BA98">
        <v>23.404151612903199</v>
      </c>
      <c r="BB98">
        <v>23.985093548387098</v>
      </c>
      <c r="BC98">
        <v>23.861599999999999</v>
      </c>
      <c r="BD98">
        <v>0</v>
      </c>
      <c r="BE98">
        <v>0</v>
      </c>
      <c r="BF98">
        <v>12998.8516129032</v>
      </c>
      <c r="BG98">
        <v>1042.40161290323</v>
      </c>
      <c r="BH98">
        <v>9.1122770967741893</v>
      </c>
      <c r="BI98">
        <v>1200.0016129032299</v>
      </c>
      <c r="BJ98">
        <v>0.32999099999999998</v>
      </c>
      <c r="BK98">
        <v>0.32999664516129001</v>
      </c>
      <c r="BL98">
        <v>0.32999225806451599</v>
      </c>
      <c r="BM98">
        <v>1.0020070967741899E-2</v>
      </c>
      <c r="BN98">
        <v>25</v>
      </c>
      <c r="BO98">
        <v>17743.1677419355</v>
      </c>
      <c r="BP98">
        <v>1560439127</v>
      </c>
      <c r="BQ98" t="s">
        <v>238</v>
      </c>
      <c r="BR98">
        <v>2</v>
      </c>
      <c r="BS98">
        <v>-0.51400000000000001</v>
      </c>
      <c r="BT98">
        <v>2.4E-2</v>
      </c>
      <c r="BU98">
        <v>400</v>
      </c>
      <c r="BV98">
        <v>19</v>
      </c>
      <c r="BW98">
        <v>0.04</v>
      </c>
      <c r="BX98">
        <v>0.04</v>
      </c>
      <c r="BY98">
        <v>20.975015609270301</v>
      </c>
      <c r="BZ98">
        <v>3.4651443023047102</v>
      </c>
      <c r="CA98">
        <v>0.34273845753360599</v>
      </c>
      <c r="CB98">
        <v>0</v>
      </c>
      <c r="CC98">
        <v>-35.533163414634103</v>
      </c>
      <c r="CD98">
        <v>-5.9875484320554797</v>
      </c>
      <c r="CE98">
        <v>0.59218532850422601</v>
      </c>
      <c r="CF98">
        <v>0</v>
      </c>
      <c r="CG98">
        <v>2.3242756097560999</v>
      </c>
      <c r="CH98">
        <v>-0.14548473867595299</v>
      </c>
      <c r="CI98">
        <v>1.5664405362474002E-2</v>
      </c>
      <c r="CJ98">
        <v>1</v>
      </c>
      <c r="CK98">
        <v>1</v>
      </c>
      <c r="CL98">
        <v>3</v>
      </c>
      <c r="CM98" t="s">
        <v>257</v>
      </c>
      <c r="CN98">
        <v>1.8608</v>
      </c>
      <c r="CO98">
        <v>1.8577600000000001</v>
      </c>
      <c r="CP98">
        <v>1.8605</v>
      </c>
      <c r="CQ98">
        <v>1.8533299999999999</v>
      </c>
      <c r="CR98">
        <v>1.85185</v>
      </c>
      <c r="CS98">
        <v>1.8527199999999999</v>
      </c>
      <c r="CT98">
        <v>1.8563799999999999</v>
      </c>
      <c r="CU98">
        <v>1.8626400000000001</v>
      </c>
      <c r="CV98" t="s">
        <v>240</v>
      </c>
      <c r="CW98" t="s">
        <v>19</v>
      </c>
      <c r="CX98" t="s">
        <v>19</v>
      </c>
      <c r="CY98" t="s">
        <v>19</v>
      </c>
      <c r="CZ98" t="s">
        <v>241</v>
      </c>
      <c r="DA98" t="s">
        <v>242</v>
      </c>
      <c r="DB98" t="s">
        <v>243</v>
      </c>
      <c r="DC98" t="s">
        <v>243</v>
      </c>
      <c r="DD98" t="s">
        <v>243</v>
      </c>
      <c r="DE98" t="s">
        <v>243</v>
      </c>
      <c r="DF98">
        <v>0</v>
      </c>
      <c r="DG98">
        <v>100</v>
      </c>
      <c r="DH98">
        <v>100</v>
      </c>
      <c r="DI98">
        <v>-0.51400000000000001</v>
      </c>
      <c r="DJ98">
        <v>2.4E-2</v>
      </c>
      <c r="DK98">
        <v>3</v>
      </c>
      <c r="DL98">
        <v>612.88499999999999</v>
      </c>
      <c r="DM98">
        <v>284.78899999999999</v>
      </c>
      <c r="DN98">
        <v>22.999300000000002</v>
      </c>
      <c r="DO98">
        <v>25.1281</v>
      </c>
      <c r="DP98">
        <v>29.9998</v>
      </c>
      <c r="DQ98">
        <v>25.2455</v>
      </c>
      <c r="DR98">
        <v>25.260899999999999</v>
      </c>
      <c r="DS98">
        <v>14.7845</v>
      </c>
      <c r="DT98">
        <v>23.294599999999999</v>
      </c>
      <c r="DU98">
        <v>60.541600000000003</v>
      </c>
      <c r="DV98">
        <v>23</v>
      </c>
      <c r="DW98">
        <v>288.33</v>
      </c>
      <c r="DX98">
        <v>19</v>
      </c>
      <c r="DY98">
        <v>101.07599999999999</v>
      </c>
      <c r="DZ98">
        <v>105.053</v>
      </c>
    </row>
    <row r="99" spans="1:130" x14ac:dyDescent="0.25">
      <c r="A99">
        <v>83</v>
      </c>
      <c r="B99">
        <v>1560447840</v>
      </c>
      <c r="C99">
        <v>164</v>
      </c>
      <c r="D99" t="s">
        <v>408</v>
      </c>
      <c r="E99" t="s">
        <v>409</v>
      </c>
      <c r="G99">
        <v>1560447829.6612899</v>
      </c>
      <c r="H99">
        <f t="shared" si="29"/>
        <v>1.4226131673503682E-3</v>
      </c>
      <c r="I99">
        <f t="shared" si="30"/>
        <v>21.159527522904003</v>
      </c>
      <c r="J99">
        <f t="shared" si="31"/>
        <v>226.98454838709699</v>
      </c>
      <c r="K99">
        <f t="shared" si="32"/>
        <v>13.710155080188921</v>
      </c>
      <c r="L99">
        <f t="shared" si="33"/>
        <v>1.3641467829481679</v>
      </c>
      <c r="M99">
        <f t="shared" si="34"/>
        <v>22.584736616774613</v>
      </c>
      <c r="N99">
        <f t="shared" si="35"/>
        <v>0.1637645956950248</v>
      </c>
      <c r="O99">
        <f t="shared" si="36"/>
        <v>3</v>
      </c>
      <c r="P99">
        <f t="shared" si="37"/>
        <v>0.1594135465290839</v>
      </c>
      <c r="Q99">
        <f t="shared" si="38"/>
        <v>0.100015453892022</v>
      </c>
      <c r="R99">
        <f t="shared" si="39"/>
        <v>215.02188907574728</v>
      </c>
      <c r="S99">
        <f t="shared" si="40"/>
        <v>24.284726126011055</v>
      </c>
      <c r="T99">
        <f t="shared" si="41"/>
        <v>23.9233193548387</v>
      </c>
      <c r="U99">
        <f t="shared" si="42"/>
        <v>2.9812067701446741</v>
      </c>
      <c r="V99">
        <f t="shared" si="43"/>
        <v>73.232362329648922</v>
      </c>
      <c r="W99">
        <f t="shared" si="44"/>
        <v>2.1160174062279822</v>
      </c>
      <c r="X99">
        <f t="shared" si="45"/>
        <v>2.8894567086378005</v>
      </c>
      <c r="Y99">
        <f t="shared" si="46"/>
        <v>0.86518936391669188</v>
      </c>
      <c r="Z99">
        <f t="shared" si="47"/>
        <v>-62.737240680151238</v>
      </c>
      <c r="AA99">
        <f t="shared" si="48"/>
        <v>-83.951940309680239</v>
      </c>
      <c r="AB99">
        <f t="shared" si="49"/>
        <v>-5.8400239188813297</v>
      </c>
      <c r="AC99">
        <f t="shared" si="50"/>
        <v>62.492684167034454</v>
      </c>
      <c r="AD99">
        <v>0</v>
      </c>
      <c r="AE99">
        <v>0</v>
      </c>
      <c r="AF99">
        <v>3</v>
      </c>
      <c r="AG99">
        <v>12</v>
      </c>
      <c r="AH99">
        <v>2</v>
      </c>
      <c r="AI99">
        <f t="shared" si="51"/>
        <v>1</v>
      </c>
      <c r="AJ99">
        <f t="shared" si="52"/>
        <v>0</v>
      </c>
      <c r="AK99">
        <f t="shared" si="53"/>
        <v>67851.602727657024</v>
      </c>
      <c r="AL99">
        <f t="shared" si="54"/>
        <v>1200.0029032258101</v>
      </c>
      <c r="AM99">
        <f t="shared" si="55"/>
        <v>963.36047883423237</v>
      </c>
      <c r="AN99">
        <f t="shared" si="56"/>
        <v>0.80279845677419359</v>
      </c>
      <c r="AO99">
        <f t="shared" si="57"/>
        <v>0.22319982374193553</v>
      </c>
      <c r="AP99">
        <v>10</v>
      </c>
      <c r="AQ99">
        <v>1</v>
      </c>
      <c r="AR99" t="s">
        <v>237</v>
      </c>
      <c r="AS99">
        <v>1560447829.6612899</v>
      </c>
      <c r="AT99">
        <v>226.98454838709699</v>
      </c>
      <c r="AU99">
        <v>262.78525806451597</v>
      </c>
      <c r="AV99">
        <v>21.266719354838699</v>
      </c>
      <c r="AW99">
        <v>18.946338709677399</v>
      </c>
      <c r="AX99">
        <v>600.05622580645195</v>
      </c>
      <c r="AY99">
        <v>99.399029032258099</v>
      </c>
      <c r="AZ99">
        <v>9.9975535483871003E-2</v>
      </c>
      <c r="BA99">
        <v>23.404251612903199</v>
      </c>
      <c r="BB99">
        <v>23.984964516129001</v>
      </c>
      <c r="BC99">
        <v>23.861674193548399</v>
      </c>
      <c r="BD99">
        <v>0</v>
      </c>
      <c r="BE99">
        <v>0</v>
      </c>
      <c r="BF99">
        <v>12997.845161290301</v>
      </c>
      <c r="BG99">
        <v>1042.4077419354801</v>
      </c>
      <c r="BH99">
        <v>9.2081393548387105</v>
      </c>
      <c r="BI99">
        <v>1200.0029032258101</v>
      </c>
      <c r="BJ99">
        <v>0.32999096774193498</v>
      </c>
      <c r="BK99">
        <v>0.32999654838709702</v>
      </c>
      <c r="BL99">
        <v>0.32999235483870998</v>
      </c>
      <c r="BM99">
        <v>1.00201483870968E-2</v>
      </c>
      <c r="BN99">
        <v>25</v>
      </c>
      <c r="BO99">
        <v>17743.190322580602</v>
      </c>
      <c r="BP99">
        <v>1560439127</v>
      </c>
      <c r="BQ99" t="s">
        <v>238</v>
      </c>
      <c r="BR99">
        <v>2</v>
      </c>
      <c r="BS99">
        <v>-0.51400000000000001</v>
      </c>
      <c r="BT99">
        <v>2.4E-2</v>
      </c>
      <c r="BU99">
        <v>400</v>
      </c>
      <c r="BV99">
        <v>19</v>
      </c>
      <c r="BW99">
        <v>0.04</v>
      </c>
      <c r="BX99">
        <v>0.04</v>
      </c>
      <c r="BY99">
        <v>21.092306097192399</v>
      </c>
      <c r="BZ99">
        <v>3.5722128270123501</v>
      </c>
      <c r="CA99">
        <v>0.353277996617271</v>
      </c>
      <c r="CB99">
        <v>0</v>
      </c>
      <c r="CC99">
        <v>-35.735753658536602</v>
      </c>
      <c r="CD99">
        <v>-6.1651630662020702</v>
      </c>
      <c r="CE99">
        <v>0.60965791691517202</v>
      </c>
      <c r="CF99">
        <v>0</v>
      </c>
      <c r="CG99">
        <v>2.3213517073170702</v>
      </c>
      <c r="CH99">
        <v>-0.129297700348463</v>
      </c>
      <c r="CI99">
        <v>1.47511363601025E-2</v>
      </c>
      <c r="CJ99">
        <v>1</v>
      </c>
      <c r="CK99">
        <v>1</v>
      </c>
      <c r="CL99">
        <v>3</v>
      </c>
      <c r="CM99" t="s">
        <v>257</v>
      </c>
      <c r="CN99">
        <v>1.8608</v>
      </c>
      <c r="CO99">
        <v>1.8577600000000001</v>
      </c>
      <c r="CP99">
        <v>1.8605</v>
      </c>
      <c r="CQ99">
        <v>1.8533299999999999</v>
      </c>
      <c r="CR99">
        <v>1.8518600000000001</v>
      </c>
      <c r="CS99">
        <v>1.8527199999999999</v>
      </c>
      <c r="CT99">
        <v>1.8563799999999999</v>
      </c>
      <c r="CU99">
        <v>1.8626400000000001</v>
      </c>
      <c r="CV99" t="s">
        <v>240</v>
      </c>
      <c r="CW99" t="s">
        <v>19</v>
      </c>
      <c r="CX99" t="s">
        <v>19</v>
      </c>
      <c r="CY99" t="s">
        <v>19</v>
      </c>
      <c r="CZ99" t="s">
        <v>241</v>
      </c>
      <c r="DA99" t="s">
        <v>242</v>
      </c>
      <c r="DB99" t="s">
        <v>243</v>
      </c>
      <c r="DC99" t="s">
        <v>243</v>
      </c>
      <c r="DD99" t="s">
        <v>243</v>
      </c>
      <c r="DE99" t="s">
        <v>243</v>
      </c>
      <c r="DF99">
        <v>0</v>
      </c>
      <c r="DG99">
        <v>100</v>
      </c>
      <c r="DH99">
        <v>100</v>
      </c>
      <c r="DI99">
        <v>-0.51400000000000001</v>
      </c>
      <c r="DJ99">
        <v>2.4E-2</v>
      </c>
      <c r="DK99">
        <v>3</v>
      </c>
      <c r="DL99">
        <v>613.08900000000006</v>
      </c>
      <c r="DM99">
        <v>284.77300000000002</v>
      </c>
      <c r="DN99">
        <v>22.999300000000002</v>
      </c>
      <c r="DO99">
        <v>25.127099999999999</v>
      </c>
      <c r="DP99">
        <v>29.9998</v>
      </c>
      <c r="DQ99">
        <v>25.244599999999998</v>
      </c>
      <c r="DR99">
        <v>25.259799999999998</v>
      </c>
      <c r="DS99">
        <v>14.9245</v>
      </c>
      <c r="DT99">
        <v>23.294599999999999</v>
      </c>
      <c r="DU99">
        <v>60.541600000000003</v>
      </c>
      <c r="DV99">
        <v>23</v>
      </c>
      <c r="DW99">
        <v>293.33</v>
      </c>
      <c r="DX99">
        <v>19</v>
      </c>
      <c r="DY99">
        <v>101.077</v>
      </c>
      <c r="DZ99">
        <v>105.053</v>
      </c>
    </row>
    <row r="100" spans="1:130" x14ac:dyDescent="0.25">
      <c r="A100">
        <v>84</v>
      </c>
      <c r="B100">
        <v>1560447842</v>
      </c>
      <c r="C100">
        <v>166</v>
      </c>
      <c r="D100" t="s">
        <v>410</v>
      </c>
      <c r="E100" t="s">
        <v>411</v>
      </c>
      <c r="G100">
        <v>1560447831.6612899</v>
      </c>
      <c r="H100">
        <f t="shared" si="29"/>
        <v>1.420741042031692E-3</v>
      </c>
      <c r="I100">
        <f t="shared" si="30"/>
        <v>21.275447845644333</v>
      </c>
      <c r="J100">
        <f t="shared" si="31"/>
        <v>230.12383870967699</v>
      </c>
      <c r="K100">
        <f t="shared" si="32"/>
        <v>15.364209076502517</v>
      </c>
      <c r="L100">
        <f t="shared" si="33"/>
        <v>1.5287269352517288</v>
      </c>
      <c r="M100">
        <f t="shared" si="34"/>
        <v>22.897144195794166</v>
      </c>
      <c r="N100">
        <f t="shared" si="35"/>
        <v>0.1635348469172917</v>
      </c>
      <c r="O100">
        <f t="shared" si="36"/>
        <v>3</v>
      </c>
      <c r="P100">
        <f t="shared" si="37"/>
        <v>0.15919583581076119</v>
      </c>
      <c r="Q100">
        <f t="shared" si="38"/>
        <v>9.9878340052510284E-2</v>
      </c>
      <c r="R100">
        <f t="shared" si="39"/>
        <v>215.02214413021844</v>
      </c>
      <c r="S100">
        <f t="shared" si="40"/>
        <v>24.285888422997484</v>
      </c>
      <c r="T100">
        <f t="shared" si="41"/>
        <v>23.923833870967698</v>
      </c>
      <c r="U100">
        <f t="shared" si="42"/>
        <v>2.9812989647713923</v>
      </c>
      <c r="V100">
        <f t="shared" si="43"/>
        <v>73.230992986215668</v>
      </c>
      <c r="W100">
        <f t="shared" si="44"/>
        <v>2.1160651579813221</v>
      </c>
      <c r="X100">
        <f t="shared" si="45"/>
        <v>2.8895759455011496</v>
      </c>
      <c r="Y100">
        <f t="shared" si="46"/>
        <v>0.86523380679007023</v>
      </c>
      <c r="Z100">
        <f t="shared" si="47"/>
        <v>-62.654679953597622</v>
      </c>
      <c r="AA100">
        <f t="shared" si="48"/>
        <v>-83.924549535471542</v>
      </c>
      <c r="AB100">
        <f t="shared" si="49"/>
        <v>-5.8381538821171048</v>
      </c>
      <c r="AC100">
        <f t="shared" si="50"/>
        <v>62.604760759032175</v>
      </c>
      <c r="AD100">
        <v>0</v>
      </c>
      <c r="AE100">
        <v>0</v>
      </c>
      <c r="AF100">
        <v>3</v>
      </c>
      <c r="AG100">
        <v>12</v>
      </c>
      <c r="AH100">
        <v>2</v>
      </c>
      <c r="AI100">
        <f t="shared" si="51"/>
        <v>1</v>
      </c>
      <c r="AJ100">
        <f t="shared" si="52"/>
        <v>0</v>
      </c>
      <c r="AK100">
        <f t="shared" si="53"/>
        <v>67859.330983026535</v>
      </c>
      <c r="AL100">
        <f t="shared" si="54"/>
        <v>1200.00451612903</v>
      </c>
      <c r="AM100">
        <f t="shared" si="55"/>
        <v>963.36182399321774</v>
      </c>
      <c r="AN100">
        <f t="shared" si="56"/>
        <v>0.80279849870967712</v>
      </c>
      <c r="AO100">
        <f t="shared" si="57"/>
        <v>0.22319977683870959</v>
      </c>
      <c r="AP100">
        <v>10</v>
      </c>
      <c r="AQ100">
        <v>1</v>
      </c>
      <c r="AR100" t="s">
        <v>237</v>
      </c>
      <c r="AS100">
        <v>1560447831.6612899</v>
      </c>
      <c r="AT100">
        <v>230.12383870967699</v>
      </c>
      <c r="AU100">
        <v>266.12445161290299</v>
      </c>
      <c r="AV100">
        <v>21.267151612903199</v>
      </c>
      <c r="AW100">
        <v>18.949825806451599</v>
      </c>
      <c r="AX100">
        <v>600.05629032258105</v>
      </c>
      <c r="AY100">
        <v>99.399248387096804</v>
      </c>
      <c r="AZ100">
        <v>9.9979177419354803E-2</v>
      </c>
      <c r="BA100">
        <v>23.404935483871</v>
      </c>
      <c r="BB100">
        <v>23.985783870967701</v>
      </c>
      <c r="BC100">
        <v>23.861883870967699</v>
      </c>
      <c r="BD100">
        <v>0</v>
      </c>
      <c r="BE100">
        <v>0</v>
      </c>
      <c r="BF100">
        <v>12999.4967741935</v>
      </c>
      <c r="BG100">
        <v>1042.40387096774</v>
      </c>
      <c r="BH100">
        <v>9.3498254838709691</v>
      </c>
      <c r="BI100">
        <v>1200.00451612903</v>
      </c>
      <c r="BJ100">
        <v>0.32999167741935498</v>
      </c>
      <c r="BK100">
        <v>0.329996193548387</v>
      </c>
      <c r="BL100">
        <v>0.32999190322580602</v>
      </c>
      <c r="BM100">
        <v>1.0020264516129E-2</v>
      </c>
      <c r="BN100">
        <v>25</v>
      </c>
      <c r="BO100">
        <v>17743.216129032298</v>
      </c>
      <c r="BP100">
        <v>1560439127</v>
      </c>
      <c r="BQ100" t="s">
        <v>238</v>
      </c>
      <c r="BR100">
        <v>2</v>
      </c>
      <c r="BS100">
        <v>-0.51400000000000001</v>
      </c>
      <c r="BT100">
        <v>2.4E-2</v>
      </c>
      <c r="BU100">
        <v>400</v>
      </c>
      <c r="BV100">
        <v>19</v>
      </c>
      <c r="BW100">
        <v>0.04</v>
      </c>
      <c r="BX100">
        <v>0.04</v>
      </c>
      <c r="BY100">
        <v>21.207564915390002</v>
      </c>
      <c r="BZ100">
        <v>3.65607531392972</v>
      </c>
      <c r="CA100">
        <v>0.361155346669641</v>
      </c>
      <c r="CB100">
        <v>0</v>
      </c>
      <c r="CC100">
        <v>-35.933748780487797</v>
      </c>
      <c r="CD100">
        <v>-6.3294878048780401</v>
      </c>
      <c r="CE100">
        <v>0.62504469698591902</v>
      </c>
      <c r="CF100">
        <v>0</v>
      </c>
      <c r="CG100">
        <v>2.3183036585365899</v>
      </c>
      <c r="CH100">
        <v>-0.102601463414611</v>
      </c>
      <c r="CI100">
        <v>1.3043363840422701E-2</v>
      </c>
      <c r="CJ100">
        <v>1</v>
      </c>
      <c r="CK100">
        <v>1</v>
      </c>
      <c r="CL100">
        <v>3</v>
      </c>
      <c r="CM100" t="s">
        <v>257</v>
      </c>
      <c r="CN100">
        <v>1.8608100000000001</v>
      </c>
      <c r="CO100">
        <v>1.8577600000000001</v>
      </c>
      <c r="CP100">
        <v>1.8605</v>
      </c>
      <c r="CQ100">
        <v>1.8533299999999999</v>
      </c>
      <c r="CR100">
        <v>1.8518699999999999</v>
      </c>
      <c r="CS100">
        <v>1.8527199999999999</v>
      </c>
      <c r="CT100">
        <v>1.85639</v>
      </c>
      <c r="CU100">
        <v>1.8626400000000001</v>
      </c>
      <c r="CV100" t="s">
        <v>240</v>
      </c>
      <c r="CW100" t="s">
        <v>19</v>
      </c>
      <c r="CX100" t="s">
        <v>19</v>
      </c>
      <c r="CY100" t="s">
        <v>19</v>
      </c>
      <c r="CZ100" t="s">
        <v>241</v>
      </c>
      <c r="DA100" t="s">
        <v>242</v>
      </c>
      <c r="DB100" t="s">
        <v>243</v>
      </c>
      <c r="DC100" t="s">
        <v>243</v>
      </c>
      <c r="DD100" t="s">
        <v>243</v>
      </c>
      <c r="DE100" t="s">
        <v>243</v>
      </c>
      <c r="DF100">
        <v>0</v>
      </c>
      <c r="DG100">
        <v>100</v>
      </c>
      <c r="DH100">
        <v>100</v>
      </c>
      <c r="DI100">
        <v>-0.51400000000000001</v>
      </c>
      <c r="DJ100">
        <v>2.4E-2</v>
      </c>
      <c r="DK100">
        <v>3</v>
      </c>
      <c r="DL100">
        <v>613.12099999999998</v>
      </c>
      <c r="DM100">
        <v>284.77800000000002</v>
      </c>
      <c r="DN100">
        <v>22.999400000000001</v>
      </c>
      <c r="DO100">
        <v>25.125499999999999</v>
      </c>
      <c r="DP100">
        <v>29.9999</v>
      </c>
      <c r="DQ100">
        <v>25.2439</v>
      </c>
      <c r="DR100">
        <v>25.258800000000001</v>
      </c>
      <c r="DS100">
        <v>15.0305</v>
      </c>
      <c r="DT100">
        <v>23.294599999999999</v>
      </c>
      <c r="DU100">
        <v>60.541600000000003</v>
      </c>
      <c r="DV100">
        <v>23</v>
      </c>
      <c r="DW100">
        <v>293.33</v>
      </c>
      <c r="DX100">
        <v>19</v>
      </c>
      <c r="DY100">
        <v>101.077</v>
      </c>
      <c r="DZ100">
        <v>105.053</v>
      </c>
    </row>
    <row r="101" spans="1:130" x14ac:dyDescent="0.25">
      <c r="A101">
        <v>85</v>
      </c>
      <c r="B101">
        <v>1560447844</v>
      </c>
      <c r="C101">
        <v>168</v>
      </c>
      <c r="D101" t="s">
        <v>412</v>
      </c>
      <c r="E101" t="s">
        <v>413</v>
      </c>
      <c r="G101">
        <v>1560447833.6612899</v>
      </c>
      <c r="H101">
        <f t="shared" si="29"/>
        <v>1.4188833310505484E-3</v>
      </c>
      <c r="I101">
        <f t="shared" si="30"/>
        <v>21.391160778172598</v>
      </c>
      <c r="J101">
        <f t="shared" si="31"/>
        <v>233.26351612903201</v>
      </c>
      <c r="K101">
        <f t="shared" si="32"/>
        <v>17.044124763209499</v>
      </c>
      <c r="L101">
        <f t="shared" si="33"/>
        <v>1.6958788386694275</v>
      </c>
      <c r="M101">
        <f t="shared" si="34"/>
        <v>23.209561437307798</v>
      </c>
      <c r="N101">
        <f t="shared" si="35"/>
        <v>0.1633264393947963</v>
      </c>
      <c r="O101">
        <f t="shared" si="36"/>
        <v>3</v>
      </c>
      <c r="P101">
        <f t="shared" si="37"/>
        <v>0.15899833409846195</v>
      </c>
      <c r="Q101">
        <f t="shared" si="38"/>
        <v>9.9753955052665239E-2</v>
      </c>
      <c r="R101">
        <f t="shared" si="39"/>
        <v>215.02217472502602</v>
      </c>
      <c r="S101">
        <f t="shared" si="40"/>
        <v>24.28741649949465</v>
      </c>
      <c r="T101">
        <f t="shared" si="41"/>
        <v>23.924040322580652</v>
      </c>
      <c r="U101">
        <f t="shared" si="42"/>
        <v>2.9813359589274859</v>
      </c>
      <c r="V101">
        <f t="shared" si="43"/>
        <v>73.229610610829184</v>
      </c>
      <c r="W101">
        <f t="shared" si="44"/>
        <v>2.1161599012508563</v>
      </c>
      <c r="X101">
        <f t="shared" si="45"/>
        <v>2.8897598711769179</v>
      </c>
      <c r="Y101">
        <f t="shared" si="46"/>
        <v>0.86517605767662964</v>
      </c>
      <c r="Z101">
        <f t="shared" si="47"/>
        <v>-62.572754899329183</v>
      </c>
      <c r="AA101">
        <f t="shared" si="48"/>
        <v>-83.787334800008438</v>
      </c>
      <c r="AB101">
        <f t="shared" si="49"/>
        <v>-5.8286457895306825</v>
      </c>
      <c r="AC101">
        <f t="shared" si="50"/>
        <v>62.833439236157716</v>
      </c>
      <c r="AD101">
        <v>0</v>
      </c>
      <c r="AE101">
        <v>0</v>
      </c>
      <c r="AF101">
        <v>3</v>
      </c>
      <c r="AG101">
        <v>11</v>
      </c>
      <c r="AH101">
        <v>2</v>
      </c>
      <c r="AI101">
        <f t="shared" si="51"/>
        <v>1</v>
      </c>
      <c r="AJ101">
        <f t="shared" si="52"/>
        <v>0</v>
      </c>
      <c r="AK101">
        <f t="shared" si="53"/>
        <v>67863.678524309682</v>
      </c>
      <c r="AL101">
        <f t="shared" si="54"/>
        <v>1200.0051612903201</v>
      </c>
      <c r="AM101">
        <f t="shared" si="55"/>
        <v>963.36226876612841</v>
      </c>
      <c r="AN101">
        <f t="shared" si="56"/>
        <v>0.8027984377419356</v>
      </c>
      <c r="AO101">
        <f t="shared" si="57"/>
        <v>0.22319970554838711</v>
      </c>
      <c r="AP101">
        <v>10</v>
      </c>
      <c r="AQ101">
        <v>1</v>
      </c>
      <c r="AR101" t="s">
        <v>237</v>
      </c>
      <c r="AS101">
        <v>1560447833.6612899</v>
      </c>
      <c r="AT101">
        <v>233.26351612903201</v>
      </c>
      <c r="AU101">
        <v>269.46367741935501</v>
      </c>
      <c r="AV101">
        <v>21.2680838709677</v>
      </c>
      <c r="AW101">
        <v>18.953790322580598</v>
      </c>
      <c r="AX101">
        <v>600.05629032258105</v>
      </c>
      <c r="AY101">
        <v>99.399309677419396</v>
      </c>
      <c r="AZ101">
        <v>0.10001118709677401</v>
      </c>
      <c r="BA101">
        <v>23.4059903225806</v>
      </c>
      <c r="BB101">
        <v>23.986509677419399</v>
      </c>
      <c r="BC101">
        <v>23.861570967741901</v>
      </c>
      <c r="BD101">
        <v>0</v>
      </c>
      <c r="BE101">
        <v>0</v>
      </c>
      <c r="BF101">
        <v>13000.467741935499</v>
      </c>
      <c r="BG101">
        <v>1042.3922580645201</v>
      </c>
      <c r="BH101">
        <v>9.5362635483870992</v>
      </c>
      <c r="BI101">
        <v>1200.0051612903201</v>
      </c>
      <c r="BJ101">
        <v>0.32999248387096802</v>
      </c>
      <c r="BK101">
        <v>0.32999648387096803</v>
      </c>
      <c r="BL101">
        <v>0.329990709677419</v>
      </c>
      <c r="BM101">
        <v>1.00203935483871E-2</v>
      </c>
      <c r="BN101">
        <v>25</v>
      </c>
      <c r="BO101">
        <v>17743.229032258099</v>
      </c>
      <c r="BP101">
        <v>1560439127</v>
      </c>
      <c r="BQ101" t="s">
        <v>238</v>
      </c>
      <c r="BR101">
        <v>2</v>
      </c>
      <c r="BS101">
        <v>-0.51400000000000001</v>
      </c>
      <c r="BT101">
        <v>2.4E-2</v>
      </c>
      <c r="BU101">
        <v>400</v>
      </c>
      <c r="BV101">
        <v>19</v>
      </c>
      <c r="BW101">
        <v>0.04</v>
      </c>
      <c r="BX101">
        <v>0.04</v>
      </c>
      <c r="BY101">
        <v>21.3239590923089</v>
      </c>
      <c r="BZ101">
        <v>3.6804326211255298</v>
      </c>
      <c r="CA101">
        <v>0.36343884965572998</v>
      </c>
      <c r="CB101">
        <v>0</v>
      </c>
      <c r="CC101">
        <v>-36.1337463414634</v>
      </c>
      <c r="CD101">
        <v>-6.3212675958172504</v>
      </c>
      <c r="CE101">
        <v>0.62429463615388903</v>
      </c>
      <c r="CF101">
        <v>0</v>
      </c>
      <c r="CG101">
        <v>2.3151748780487802</v>
      </c>
      <c r="CH101">
        <v>-6.6357491289190496E-2</v>
      </c>
      <c r="CI101">
        <v>1.0198241627957299E-2</v>
      </c>
      <c r="CJ101">
        <v>1</v>
      </c>
      <c r="CK101">
        <v>1</v>
      </c>
      <c r="CL101">
        <v>3</v>
      </c>
      <c r="CM101" t="s">
        <v>257</v>
      </c>
      <c r="CN101">
        <v>1.8608100000000001</v>
      </c>
      <c r="CO101">
        <v>1.85775</v>
      </c>
      <c r="CP101">
        <v>1.8605</v>
      </c>
      <c r="CQ101">
        <v>1.8533299999999999</v>
      </c>
      <c r="CR101">
        <v>1.85189</v>
      </c>
      <c r="CS101">
        <v>1.8527199999999999</v>
      </c>
      <c r="CT101">
        <v>1.8563799999999999</v>
      </c>
      <c r="CU101">
        <v>1.8626499999999999</v>
      </c>
      <c r="CV101" t="s">
        <v>240</v>
      </c>
      <c r="CW101" t="s">
        <v>19</v>
      </c>
      <c r="CX101" t="s">
        <v>19</v>
      </c>
      <c r="CY101" t="s">
        <v>19</v>
      </c>
      <c r="CZ101" t="s">
        <v>241</v>
      </c>
      <c r="DA101" t="s">
        <v>242</v>
      </c>
      <c r="DB101" t="s">
        <v>243</v>
      </c>
      <c r="DC101" t="s">
        <v>243</v>
      </c>
      <c r="DD101" t="s">
        <v>243</v>
      </c>
      <c r="DE101" t="s">
        <v>243</v>
      </c>
      <c r="DF101">
        <v>0</v>
      </c>
      <c r="DG101">
        <v>100</v>
      </c>
      <c r="DH101">
        <v>100</v>
      </c>
      <c r="DI101">
        <v>-0.51400000000000001</v>
      </c>
      <c r="DJ101">
        <v>2.4E-2</v>
      </c>
      <c r="DK101">
        <v>3</v>
      </c>
      <c r="DL101">
        <v>613.08900000000006</v>
      </c>
      <c r="DM101">
        <v>284.85599999999999</v>
      </c>
      <c r="DN101">
        <v>22.999400000000001</v>
      </c>
      <c r="DO101">
        <v>25.124400000000001</v>
      </c>
      <c r="DP101">
        <v>29.9999</v>
      </c>
      <c r="DQ101">
        <v>25.242799999999999</v>
      </c>
      <c r="DR101">
        <v>25.258700000000001</v>
      </c>
      <c r="DS101">
        <v>15.1784</v>
      </c>
      <c r="DT101">
        <v>23.294599999999999</v>
      </c>
      <c r="DU101">
        <v>60.541600000000003</v>
      </c>
      <c r="DV101">
        <v>23</v>
      </c>
      <c r="DW101">
        <v>298.33</v>
      </c>
      <c r="DX101">
        <v>19</v>
      </c>
      <c r="DY101">
        <v>101.077</v>
      </c>
      <c r="DZ101">
        <v>105.053</v>
      </c>
    </row>
    <row r="102" spans="1:130" x14ac:dyDescent="0.25">
      <c r="A102">
        <v>86</v>
      </c>
      <c r="B102">
        <v>1560447846</v>
      </c>
      <c r="C102">
        <v>170</v>
      </c>
      <c r="D102" t="s">
        <v>414</v>
      </c>
      <c r="E102" t="s">
        <v>415</v>
      </c>
      <c r="G102">
        <v>1560447835.6612899</v>
      </c>
      <c r="H102">
        <f t="shared" si="29"/>
        <v>1.4173380630348117E-3</v>
      </c>
      <c r="I102">
        <f t="shared" si="30"/>
        <v>21.511143895236039</v>
      </c>
      <c r="J102">
        <f t="shared" si="31"/>
        <v>236.40467741935501</v>
      </c>
      <c r="K102">
        <f t="shared" si="32"/>
        <v>18.734622596592427</v>
      </c>
      <c r="L102">
        <f t="shared" si="33"/>
        <v>1.8640816504049584</v>
      </c>
      <c r="M102">
        <f t="shared" si="34"/>
        <v>23.522097601660594</v>
      </c>
      <c r="N102">
        <f t="shared" si="35"/>
        <v>0.16316098640572124</v>
      </c>
      <c r="O102">
        <f t="shared" si="36"/>
        <v>3</v>
      </c>
      <c r="P102">
        <f t="shared" si="37"/>
        <v>0.1588415296296273</v>
      </c>
      <c r="Q102">
        <f t="shared" si="38"/>
        <v>9.9655201692961395E-2</v>
      </c>
      <c r="R102">
        <f t="shared" si="39"/>
        <v>215.02195335447496</v>
      </c>
      <c r="S102">
        <f t="shared" si="40"/>
        <v>24.289076233166213</v>
      </c>
      <c r="T102">
        <f t="shared" si="41"/>
        <v>23.924229032258047</v>
      </c>
      <c r="U102">
        <f t="shared" si="42"/>
        <v>2.9813697742494027</v>
      </c>
      <c r="V102">
        <f t="shared" si="43"/>
        <v>73.228295708044101</v>
      </c>
      <c r="W102">
        <f t="shared" si="44"/>
        <v>2.1162837835336159</v>
      </c>
      <c r="X102">
        <f t="shared" si="45"/>
        <v>2.8899809330140438</v>
      </c>
      <c r="Y102">
        <f t="shared" si="46"/>
        <v>0.86508599071578685</v>
      </c>
      <c r="Z102">
        <f t="shared" si="47"/>
        <v>-62.5046085798352</v>
      </c>
      <c r="AA102">
        <f t="shared" si="48"/>
        <v>-83.612816438711647</v>
      </c>
      <c r="AB102">
        <f t="shared" si="49"/>
        <v>-5.8165482767967074</v>
      </c>
      <c r="AC102">
        <f t="shared" si="50"/>
        <v>63.087980059131397</v>
      </c>
      <c r="AD102">
        <v>0</v>
      </c>
      <c r="AE102">
        <v>0</v>
      </c>
      <c r="AF102">
        <v>3</v>
      </c>
      <c r="AG102">
        <v>11</v>
      </c>
      <c r="AH102">
        <v>2</v>
      </c>
      <c r="AI102">
        <f t="shared" si="51"/>
        <v>1</v>
      </c>
      <c r="AJ102">
        <f t="shared" si="52"/>
        <v>0</v>
      </c>
      <c r="AK102">
        <f t="shared" si="53"/>
        <v>67866.853339617694</v>
      </c>
      <c r="AL102">
        <f t="shared" si="54"/>
        <v>1200.00451612903</v>
      </c>
      <c r="AM102">
        <f t="shared" si="55"/>
        <v>963.36172528316933</v>
      </c>
      <c r="AN102">
        <f t="shared" si="56"/>
        <v>0.80279841645161298</v>
      </c>
      <c r="AO102">
        <f t="shared" si="57"/>
        <v>0.22319960167741942</v>
      </c>
      <c r="AP102">
        <v>10</v>
      </c>
      <c r="AQ102">
        <v>1</v>
      </c>
      <c r="AR102" t="s">
        <v>237</v>
      </c>
      <c r="AS102">
        <v>1560447835.6612899</v>
      </c>
      <c r="AT102">
        <v>236.40467741935501</v>
      </c>
      <c r="AU102">
        <v>272.81106451612902</v>
      </c>
      <c r="AV102">
        <v>21.269335483871</v>
      </c>
      <c r="AW102">
        <v>18.957599999999999</v>
      </c>
      <c r="AX102">
        <v>600.06529032258095</v>
      </c>
      <c r="AY102">
        <v>99.3992516129032</v>
      </c>
      <c r="AZ102">
        <v>0.100038580645161</v>
      </c>
      <c r="BA102">
        <v>23.4072580645161</v>
      </c>
      <c r="BB102">
        <v>23.986751612903198</v>
      </c>
      <c r="BC102">
        <v>23.8617064516129</v>
      </c>
      <c r="BD102">
        <v>0</v>
      </c>
      <c r="BE102">
        <v>0</v>
      </c>
      <c r="BF102">
        <v>13001.2161290323</v>
      </c>
      <c r="BG102">
        <v>1042.3822580645201</v>
      </c>
      <c r="BH102">
        <v>9.7261061290322601</v>
      </c>
      <c r="BI102">
        <v>1200.00451612903</v>
      </c>
      <c r="BJ102">
        <v>0.32999377419354797</v>
      </c>
      <c r="BK102">
        <v>0.32999629032258099</v>
      </c>
      <c r="BL102">
        <v>0.32998948387096799</v>
      </c>
      <c r="BM102">
        <v>1.0020522580645201E-2</v>
      </c>
      <c r="BN102">
        <v>25</v>
      </c>
      <c r="BO102">
        <v>17743.235483871002</v>
      </c>
      <c r="BP102">
        <v>1560439127</v>
      </c>
      <c r="BQ102" t="s">
        <v>238</v>
      </c>
      <c r="BR102">
        <v>2</v>
      </c>
      <c r="BS102">
        <v>-0.51400000000000001</v>
      </c>
      <c r="BT102">
        <v>2.4E-2</v>
      </c>
      <c r="BU102">
        <v>400</v>
      </c>
      <c r="BV102">
        <v>19</v>
      </c>
      <c r="BW102">
        <v>0.04</v>
      </c>
      <c r="BX102">
        <v>0.04</v>
      </c>
      <c r="BY102">
        <v>21.441490753307399</v>
      </c>
      <c r="BZ102">
        <v>3.6667821258138602</v>
      </c>
      <c r="CA102">
        <v>0.36216081416065599</v>
      </c>
      <c r="CB102">
        <v>0</v>
      </c>
      <c r="CC102">
        <v>-36.338665853658497</v>
      </c>
      <c r="CD102">
        <v>-6.2883428571425304</v>
      </c>
      <c r="CE102">
        <v>0.62105710338365505</v>
      </c>
      <c r="CF102">
        <v>0</v>
      </c>
      <c r="CG102">
        <v>2.3123943902439001</v>
      </c>
      <c r="CH102">
        <v>-2.56465505226506E-2</v>
      </c>
      <c r="CI102">
        <v>6.1590631409767799E-3</v>
      </c>
      <c r="CJ102">
        <v>1</v>
      </c>
      <c r="CK102">
        <v>1</v>
      </c>
      <c r="CL102">
        <v>3</v>
      </c>
      <c r="CM102" t="s">
        <v>257</v>
      </c>
      <c r="CN102">
        <v>1.8608100000000001</v>
      </c>
      <c r="CO102">
        <v>1.85775</v>
      </c>
      <c r="CP102">
        <v>1.8605</v>
      </c>
      <c r="CQ102">
        <v>1.8533299999999999</v>
      </c>
      <c r="CR102">
        <v>1.85189</v>
      </c>
      <c r="CS102">
        <v>1.8527199999999999</v>
      </c>
      <c r="CT102">
        <v>1.8563799999999999</v>
      </c>
      <c r="CU102">
        <v>1.86266</v>
      </c>
      <c r="CV102" t="s">
        <v>240</v>
      </c>
      <c r="CW102" t="s">
        <v>19</v>
      </c>
      <c r="CX102" t="s">
        <v>19</v>
      </c>
      <c r="CY102" t="s">
        <v>19</v>
      </c>
      <c r="CZ102" t="s">
        <v>241</v>
      </c>
      <c r="DA102" t="s">
        <v>242</v>
      </c>
      <c r="DB102" t="s">
        <v>243</v>
      </c>
      <c r="DC102" t="s">
        <v>243</v>
      </c>
      <c r="DD102" t="s">
        <v>243</v>
      </c>
      <c r="DE102" t="s">
        <v>243</v>
      </c>
      <c r="DF102">
        <v>0</v>
      </c>
      <c r="DG102">
        <v>100</v>
      </c>
      <c r="DH102">
        <v>100</v>
      </c>
      <c r="DI102">
        <v>-0.51400000000000001</v>
      </c>
      <c r="DJ102">
        <v>2.4E-2</v>
      </c>
      <c r="DK102">
        <v>3</v>
      </c>
      <c r="DL102">
        <v>613.41499999999996</v>
      </c>
      <c r="DM102">
        <v>284.81700000000001</v>
      </c>
      <c r="DN102">
        <v>22.999400000000001</v>
      </c>
      <c r="DO102">
        <v>25.1234</v>
      </c>
      <c r="DP102">
        <v>29.9998</v>
      </c>
      <c r="DQ102">
        <v>25.2423</v>
      </c>
      <c r="DR102">
        <v>25.2577</v>
      </c>
      <c r="DS102">
        <v>15.3184</v>
      </c>
      <c r="DT102">
        <v>23.294599999999999</v>
      </c>
      <c r="DU102">
        <v>60.541600000000003</v>
      </c>
      <c r="DV102">
        <v>23</v>
      </c>
      <c r="DW102">
        <v>303.33</v>
      </c>
      <c r="DX102">
        <v>19</v>
      </c>
      <c r="DY102">
        <v>101.077</v>
      </c>
      <c r="DZ102">
        <v>105.053</v>
      </c>
    </row>
    <row r="103" spans="1:130" x14ac:dyDescent="0.25">
      <c r="A103">
        <v>87</v>
      </c>
      <c r="B103">
        <v>1560447848</v>
      </c>
      <c r="C103">
        <v>172</v>
      </c>
      <c r="D103" t="s">
        <v>416</v>
      </c>
      <c r="E103" t="s">
        <v>417</v>
      </c>
      <c r="G103">
        <v>1560447837.6612899</v>
      </c>
      <c r="H103">
        <f t="shared" si="29"/>
        <v>1.4165439097083366E-3</v>
      </c>
      <c r="I103">
        <f t="shared" si="30"/>
        <v>21.63409614780895</v>
      </c>
      <c r="J103">
        <f t="shared" si="31"/>
        <v>239.54535483871001</v>
      </c>
      <c r="K103">
        <f t="shared" si="32"/>
        <v>20.455465228917724</v>
      </c>
      <c r="L103">
        <f t="shared" si="33"/>
        <v>2.0353001932900781</v>
      </c>
      <c r="M103">
        <f t="shared" si="34"/>
        <v>23.834545024951378</v>
      </c>
      <c r="N103">
        <f t="shared" si="35"/>
        <v>0.16304475636583612</v>
      </c>
      <c r="O103">
        <f t="shared" si="36"/>
        <v>3</v>
      </c>
      <c r="P103">
        <f t="shared" si="37"/>
        <v>0.15873137010477797</v>
      </c>
      <c r="Q103">
        <f t="shared" si="38"/>
        <v>9.958582514127462E-2</v>
      </c>
      <c r="R103">
        <f t="shared" si="39"/>
        <v>215.02195343496589</v>
      </c>
      <c r="S103">
        <f t="shared" si="40"/>
        <v>24.290623105407139</v>
      </c>
      <c r="T103">
        <f t="shared" si="41"/>
        <v>23.925620967741949</v>
      </c>
      <c r="U103">
        <f t="shared" si="42"/>
        <v>2.981619208736058</v>
      </c>
      <c r="V103">
        <f t="shared" si="43"/>
        <v>73.227114107385233</v>
      </c>
      <c r="W103">
        <f t="shared" si="44"/>
        <v>2.1164214101773942</v>
      </c>
      <c r="X103">
        <f t="shared" si="45"/>
        <v>2.8902155109837175</v>
      </c>
      <c r="Y103">
        <f t="shared" si="46"/>
        <v>0.86519779855866386</v>
      </c>
      <c r="Z103">
        <f t="shared" si="47"/>
        <v>-62.469586418137645</v>
      </c>
      <c r="AA103">
        <f t="shared" si="48"/>
        <v>-83.620381509671518</v>
      </c>
      <c r="AB103">
        <f t="shared" si="49"/>
        <v>-5.8171550483612267</v>
      </c>
      <c r="AC103">
        <f t="shared" si="50"/>
        <v>63.114830458795495</v>
      </c>
      <c r="AD103">
        <v>0</v>
      </c>
      <c r="AE103">
        <v>0</v>
      </c>
      <c r="AF103">
        <v>3</v>
      </c>
      <c r="AG103">
        <v>11</v>
      </c>
      <c r="AH103">
        <v>2</v>
      </c>
      <c r="AI103">
        <f t="shared" si="51"/>
        <v>1</v>
      </c>
      <c r="AJ103">
        <f t="shared" si="52"/>
        <v>0</v>
      </c>
      <c r="AK103">
        <f t="shared" si="53"/>
        <v>67868.759057576957</v>
      </c>
      <c r="AL103">
        <f t="shared" si="54"/>
        <v>1200.0048387096799</v>
      </c>
      <c r="AM103">
        <f t="shared" si="55"/>
        <v>963.36195676642251</v>
      </c>
      <c r="AN103">
        <f t="shared" si="56"/>
        <v>0.80279839354838722</v>
      </c>
      <c r="AO103">
        <f t="shared" si="57"/>
        <v>0.22319954812903234</v>
      </c>
      <c r="AP103">
        <v>10</v>
      </c>
      <c r="AQ103">
        <v>1</v>
      </c>
      <c r="AR103" t="s">
        <v>237</v>
      </c>
      <c r="AS103">
        <v>1560447837.6612899</v>
      </c>
      <c r="AT103">
        <v>239.54535483871001</v>
      </c>
      <c r="AU103">
        <v>276.16412903225802</v>
      </c>
      <c r="AV103">
        <v>21.2707612903226</v>
      </c>
      <c r="AW103">
        <v>18.9603</v>
      </c>
      <c r="AX103">
        <v>600.05893548387098</v>
      </c>
      <c r="AY103">
        <v>99.399064516129002</v>
      </c>
      <c r="AZ103">
        <v>0.100026338709677</v>
      </c>
      <c r="BA103">
        <v>23.408603225806502</v>
      </c>
      <c r="BB103">
        <v>23.9879741935484</v>
      </c>
      <c r="BC103">
        <v>23.863267741935498</v>
      </c>
      <c r="BD103">
        <v>0</v>
      </c>
      <c r="BE103">
        <v>0</v>
      </c>
      <c r="BF103">
        <v>13001.7161290323</v>
      </c>
      <c r="BG103">
        <v>1042.3719354838699</v>
      </c>
      <c r="BH103">
        <v>9.9345845161290303</v>
      </c>
      <c r="BI103">
        <v>1200.0048387096799</v>
      </c>
      <c r="BJ103">
        <v>0.32999438709677398</v>
      </c>
      <c r="BK103">
        <v>0.32999622580645199</v>
      </c>
      <c r="BL103">
        <v>0.32998880645161299</v>
      </c>
      <c r="BM103">
        <v>1.0020651612903201E-2</v>
      </c>
      <c r="BN103">
        <v>25</v>
      </c>
      <c r="BO103">
        <v>17743.245161290299</v>
      </c>
      <c r="BP103">
        <v>1560439127</v>
      </c>
      <c r="BQ103" t="s">
        <v>238</v>
      </c>
      <c r="BR103">
        <v>2</v>
      </c>
      <c r="BS103">
        <v>-0.51400000000000001</v>
      </c>
      <c r="BT103">
        <v>2.4E-2</v>
      </c>
      <c r="BU103">
        <v>400</v>
      </c>
      <c r="BV103">
        <v>19</v>
      </c>
      <c r="BW103">
        <v>0.04</v>
      </c>
      <c r="BX103">
        <v>0.04</v>
      </c>
      <c r="BY103">
        <v>21.5634270517501</v>
      </c>
      <c r="BZ103">
        <v>3.6066746443797002</v>
      </c>
      <c r="CA103">
        <v>0.35745759704469099</v>
      </c>
      <c r="CB103">
        <v>0</v>
      </c>
      <c r="CC103">
        <v>-36.548126829268298</v>
      </c>
      <c r="CD103">
        <v>-6.21756794424868</v>
      </c>
      <c r="CE103">
        <v>0.61410852740092403</v>
      </c>
      <c r="CF103">
        <v>0</v>
      </c>
      <c r="CG103">
        <v>2.31068634146341</v>
      </c>
      <c r="CH103">
        <v>3.9242508710812304E-3</v>
      </c>
      <c r="CI103">
        <v>2.7228721888060401E-3</v>
      </c>
      <c r="CJ103">
        <v>1</v>
      </c>
      <c r="CK103">
        <v>1</v>
      </c>
      <c r="CL103">
        <v>3</v>
      </c>
      <c r="CM103" t="s">
        <v>257</v>
      </c>
      <c r="CN103">
        <v>1.8608100000000001</v>
      </c>
      <c r="CO103">
        <v>1.85775</v>
      </c>
      <c r="CP103">
        <v>1.8605</v>
      </c>
      <c r="CQ103">
        <v>1.8533299999999999</v>
      </c>
      <c r="CR103">
        <v>1.85188</v>
      </c>
      <c r="CS103">
        <v>1.8527199999999999</v>
      </c>
      <c r="CT103">
        <v>1.8563799999999999</v>
      </c>
      <c r="CU103">
        <v>1.86266</v>
      </c>
      <c r="CV103" t="s">
        <v>240</v>
      </c>
      <c r="CW103" t="s">
        <v>19</v>
      </c>
      <c r="CX103" t="s">
        <v>19</v>
      </c>
      <c r="CY103" t="s">
        <v>19</v>
      </c>
      <c r="CZ103" t="s">
        <v>241</v>
      </c>
      <c r="DA103" t="s">
        <v>242</v>
      </c>
      <c r="DB103" t="s">
        <v>243</v>
      </c>
      <c r="DC103" t="s">
        <v>243</v>
      </c>
      <c r="DD103" t="s">
        <v>243</v>
      </c>
      <c r="DE103" t="s">
        <v>243</v>
      </c>
      <c r="DF103">
        <v>0</v>
      </c>
      <c r="DG103">
        <v>100</v>
      </c>
      <c r="DH103">
        <v>100</v>
      </c>
      <c r="DI103">
        <v>-0.51400000000000001</v>
      </c>
      <c r="DJ103">
        <v>2.4E-2</v>
      </c>
      <c r="DK103">
        <v>3</v>
      </c>
      <c r="DL103">
        <v>613.12900000000002</v>
      </c>
      <c r="DM103">
        <v>284.90100000000001</v>
      </c>
      <c r="DN103">
        <v>22.999500000000001</v>
      </c>
      <c r="DO103">
        <v>25.122299999999999</v>
      </c>
      <c r="DP103">
        <v>29.9998</v>
      </c>
      <c r="DQ103">
        <v>25.241199999999999</v>
      </c>
      <c r="DR103">
        <v>25.256699999999999</v>
      </c>
      <c r="DS103">
        <v>15.4236</v>
      </c>
      <c r="DT103">
        <v>23.294599999999999</v>
      </c>
      <c r="DU103">
        <v>60.541600000000003</v>
      </c>
      <c r="DV103">
        <v>23</v>
      </c>
      <c r="DW103">
        <v>303.33</v>
      </c>
      <c r="DX103">
        <v>19</v>
      </c>
      <c r="DY103">
        <v>101.078</v>
      </c>
      <c r="DZ103">
        <v>105.053</v>
      </c>
    </row>
    <row r="104" spans="1:130" x14ac:dyDescent="0.25">
      <c r="A104">
        <v>88</v>
      </c>
      <c r="B104">
        <v>1560447850</v>
      </c>
      <c r="C104">
        <v>174</v>
      </c>
      <c r="D104" t="s">
        <v>418</v>
      </c>
      <c r="E104" t="s">
        <v>419</v>
      </c>
      <c r="G104">
        <v>1560447839.6612899</v>
      </c>
      <c r="H104">
        <f t="shared" si="29"/>
        <v>1.4165825706568369E-3</v>
      </c>
      <c r="I104">
        <f t="shared" si="30"/>
        <v>21.752654665078399</v>
      </c>
      <c r="J104">
        <f t="shared" si="31"/>
        <v>242.688774193548</v>
      </c>
      <c r="K104">
        <f t="shared" si="32"/>
        <v>22.346434701404633</v>
      </c>
      <c r="L104">
        <f t="shared" si="33"/>
        <v>2.2234446417572062</v>
      </c>
      <c r="M104">
        <f t="shared" si="34"/>
        <v>24.147254889002532</v>
      </c>
      <c r="N104">
        <f t="shared" si="35"/>
        <v>0.16302501149105958</v>
      </c>
      <c r="O104">
        <f t="shared" si="36"/>
        <v>3</v>
      </c>
      <c r="P104">
        <f t="shared" si="37"/>
        <v>0.15871265606136287</v>
      </c>
      <c r="Q104">
        <f t="shared" si="38"/>
        <v>9.9574039398933611E-2</v>
      </c>
      <c r="R104">
        <f t="shared" si="39"/>
        <v>215.02223921196349</v>
      </c>
      <c r="S104">
        <f t="shared" si="40"/>
        <v>24.291936714709344</v>
      </c>
      <c r="T104">
        <f t="shared" si="41"/>
        <v>23.927159677419347</v>
      </c>
      <c r="U104">
        <f t="shared" si="42"/>
        <v>2.9818949663557648</v>
      </c>
      <c r="V104">
        <f t="shared" si="43"/>
        <v>73.226603982100229</v>
      </c>
      <c r="W104">
        <f t="shared" si="44"/>
        <v>2.1165755683396861</v>
      </c>
      <c r="X104">
        <f t="shared" si="45"/>
        <v>2.8904461674298996</v>
      </c>
      <c r="Y104">
        <f t="shared" si="46"/>
        <v>0.86531939801607871</v>
      </c>
      <c r="Z104">
        <f t="shared" si="47"/>
        <v>-62.471291365966508</v>
      </c>
      <c r="AA104">
        <f t="shared" si="48"/>
        <v>-83.655337354839517</v>
      </c>
      <c r="AB104">
        <f t="shared" si="49"/>
        <v>-5.8196709919222576</v>
      </c>
      <c r="AC104">
        <f t="shared" si="50"/>
        <v>63.075939499235218</v>
      </c>
      <c r="AD104">
        <v>0</v>
      </c>
      <c r="AE104">
        <v>0</v>
      </c>
      <c r="AF104">
        <v>3</v>
      </c>
      <c r="AG104">
        <v>12</v>
      </c>
      <c r="AH104">
        <v>2</v>
      </c>
      <c r="AI104">
        <f t="shared" si="51"/>
        <v>1</v>
      </c>
      <c r="AJ104">
        <f t="shared" si="52"/>
        <v>0</v>
      </c>
      <c r="AK104">
        <f t="shared" si="53"/>
        <v>67867.931007757739</v>
      </c>
      <c r="AL104">
        <f t="shared" si="54"/>
        <v>1200.0064516129</v>
      </c>
      <c r="AM104">
        <f t="shared" si="55"/>
        <v>963.36321889268334</v>
      </c>
      <c r="AN104">
        <f t="shared" si="56"/>
        <v>0.80279836629032275</v>
      </c>
      <c r="AO104">
        <f t="shared" si="57"/>
        <v>0.22319955235483879</v>
      </c>
      <c r="AP104">
        <v>10</v>
      </c>
      <c r="AQ104">
        <v>1</v>
      </c>
      <c r="AR104" t="s">
        <v>237</v>
      </c>
      <c r="AS104">
        <v>1560447839.6612899</v>
      </c>
      <c r="AT104">
        <v>242.688774193548</v>
      </c>
      <c r="AU104">
        <v>279.51290322580599</v>
      </c>
      <c r="AV104">
        <v>21.2723612903226</v>
      </c>
      <c r="AW104">
        <v>18.961819354838699</v>
      </c>
      <c r="AX104">
        <v>600.05338709677403</v>
      </c>
      <c r="AY104">
        <v>99.398848387096805</v>
      </c>
      <c r="AZ104">
        <v>0.100005522580645</v>
      </c>
      <c r="BA104">
        <v>23.4099258064516</v>
      </c>
      <c r="BB104">
        <v>23.989229032258098</v>
      </c>
      <c r="BC104">
        <v>23.865090322580599</v>
      </c>
      <c r="BD104">
        <v>0</v>
      </c>
      <c r="BE104">
        <v>0</v>
      </c>
      <c r="BF104">
        <v>13001.635483870999</v>
      </c>
      <c r="BG104">
        <v>1042.36387096774</v>
      </c>
      <c r="BH104">
        <v>10.272697741935501</v>
      </c>
      <c r="BI104">
        <v>1200.0064516129</v>
      </c>
      <c r="BJ104">
        <v>0.329994161290323</v>
      </c>
      <c r="BK104">
        <v>0.329996161290323</v>
      </c>
      <c r="BL104">
        <v>0.32998890322580599</v>
      </c>
      <c r="BM104">
        <v>1.0020816129032301E-2</v>
      </c>
      <c r="BN104">
        <v>25</v>
      </c>
      <c r="BO104">
        <v>17743.274193548401</v>
      </c>
      <c r="BP104">
        <v>1560439127</v>
      </c>
      <c r="BQ104" t="s">
        <v>238</v>
      </c>
      <c r="BR104">
        <v>2</v>
      </c>
      <c r="BS104">
        <v>-0.51400000000000001</v>
      </c>
      <c r="BT104">
        <v>2.4E-2</v>
      </c>
      <c r="BU104">
        <v>400</v>
      </c>
      <c r="BV104">
        <v>19</v>
      </c>
      <c r="BW104">
        <v>0.04</v>
      </c>
      <c r="BX104">
        <v>0.04</v>
      </c>
      <c r="BY104">
        <v>21.685485944166</v>
      </c>
      <c r="BZ104">
        <v>3.5209592548883499</v>
      </c>
      <c r="CA104">
        <v>0.348580497655126</v>
      </c>
      <c r="CB104">
        <v>0</v>
      </c>
      <c r="CC104">
        <v>-36.756773170731698</v>
      </c>
      <c r="CD104">
        <v>-6.0434885017452498</v>
      </c>
      <c r="CE104">
        <v>0.59663812295896301</v>
      </c>
      <c r="CF104">
        <v>0</v>
      </c>
      <c r="CG104">
        <v>2.3104129268292701</v>
      </c>
      <c r="CH104">
        <v>1.6335470383274701E-2</v>
      </c>
      <c r="CI104">
        <v>2.1343694378164902E-3</v>
      </c>
      <c r="CJ104">
        <v>1</v>
      </c>
      <c r="CK104">
        <v>1</v>
      </c>
      <c r="CL104">
        <v>3</v>
      </c>
      <c r="CM104" t="s">
        <v>257</v>
      </c>
      <c r="CN104">
        <v>1.8608100000000001</v>
      </c>
      <c r="CO104">
        <v>1.8577399999999999</v>
      </c>
      <c r="CP104">
        <v>1.8605</v>
      </c>
      <c r="CQ104">
        <v>1.8533299999999999</v>
      </c>
      <c r="CR104">
        <v>1.85188</v>
      </c>
      <c r="CS104">
        <v>1.8527199999999999</v>
      </c>
      <c r="CT104">
        <v>1.8563799999999999</v>
      </c>
      <c r="CU104">
        <v>1.86267</v>
      </c>
      <c r="CV104" t="s">
        <v>240</v>
      </c>
      <c r="CW104" t="s">
        <v>19</v>
      </c>
      <c r="CX104" t="s">
        <v>19</v>
      </c>
      <c r="CY104" t="s">
        <v>19</v>
      </c>
      <c r="CZ104" t="s">
        <v>241</v>
      </c>
      <c r="DA104" t="s">
        <v>242</v>
      </c>
      <c r="DB104" t="s">
        <v>243</v>
      </c>
      <c r="DC104" t="s">
        <v>243</v>
      </c>
      <c r="DD104" t="s">
        <v>243</v>
      </c>
      <c r="DE104" t="s">
        <v>243</v>
      </c>
      <c r="DF104">
        <v>0</v>
      </c>
      <c r="DG104">
        <v>100</v>
      </c>
      <c r="DH104">
        <v>100</v>
      </c>
      <c r="DI104">
        <v>-0.51400000000000001</v>
      </c>
      <c r="DJ104">
        <v>2.4E-2</v>
      </c>
      <c r="DK104">
        <v>3</v>
      </c>
      <c r="DL104">
        <v>612.76599999999996</v>
      </c>
      <c r="DM104">
        <v>284.976</v>
      </c>
      <c r="DN104">
        <v>22.999400000000001</v>
      </c>
      <c r="DO104">
        <v>25.121300000000002</v>
      </c>
      <c r="DP104">
        <v>29.9999</v>
      </c>
      <c r="DQ104">
        <v>25.240300000000001</v>
      </c>
      <c r="DR104">
        <v>25.2561</v>
      </c>
      <c r="DS104">
        <v>15.5725</v>
      </c>
      <c r="DT104">
        <v>23.294599999999999</v>
      </c>
      <c r="DU104">
        <v>60.541600000000003</v>
      </c>
      <c r="DV104">
        <v>23</v>
      </c>
      <c r="DW104">
        <v>308.33</v>
      </c>
      <c r="DX104">
        <v>19</v>
      </c>
      <c r="DY104">
        <v>101.078</v>
      </c>
      <c r="DZ104">
        <v>105.053</v>
      </c>
    </row>
    <row r="105" spans="1:130" x14ac:dyDescent="0.25">
      <c r="A105">
        <v>89</v>
      </c>
      <c r="B105">
        <v>1560447852</v>
      </c>
      <c r="C105">
        <v>176</v>
      </c>
      <c r="D105" t="s">
        <v>420</v>
      </c>
      <c r="E105" t="s">
        <v>421</v>
      </c>
      <c r="G105">
        <v>1560447841.6612899</v>
      </c>
      <c r="H105">
        <f t="shared" si="29"/>
        <v>1.4170183568177315E-3</v>
      </c>
      <c r="I105">
        <f t="shared" si="30"/>
        <v>21.867290780486094</v>
      </c>
      <c r="J105">
        <f t="shared" si="31"/>
        <v>245.83493548387099</v>
      </c>
      <c r="K105">
        <f t="shared" si="32"/>
        <v>24.379383861659836</v>
      </c>
      <c r="L105">
        <f t="shared" si="33"/>
        <v>2.4257172706249346</v>
      </c>
      <c r="M105">
        <f t="shared" si="34"/>
        <v>24.460259213687628</v>
      </c>
      <c r="N105">
        <f t="shared" si="35"/>
        <v>0.16308187272396438</v>
      </c>
      <c r="O105">
        <f t="shared" si="36"/>
        <v>3</v>
      </c>
      <c r="P105">
        <f t="shared" si="37"/>
        <v>0.15876654838455226</v>
      </c>
      <c r="Q105">
        <f t="shared" si="38"/>
        <v>9.9607979769731361E-2</v>
      </c>
      <c r="R105">
        <f t="shared" si="39"/>
        <v>215.02228501887683</v>
      </c>
      <c r="S105">
        <f t="shared" si="40"/>
        <v>24.293060633321357</v>
      </c>
      <c r="T105">
        <f t="shared" si="41"/>
        <v>23.927846774193497</v>
      </c>
      <c r="U105">
        <f t="shared" si="42"/>
        <v>2.9820181106080943</v>
      </c>
      <c r="V105">
        <f t="shared" si="43"/>
        <v>73.226447642408672</v>
      </c>
      <c r="W105">
        <f t="shared" si="44"/>
        <v>2.1167288388139993</v>
      </c>
      <c r="X105">
        <f t="shared" si="45"/>
        <v>2.8906616488495449</v>
      </c>
      <c r="Y105">
        <f t="shared" si="46"/>
        <v>0.86528927179409498</v>
      </c>
      <c r="Z105">
        <f t="shared" si="47"/>
        <v>-62.490509535661964</v>
      </c>
      <c r="AA105">
        <f t="shared" si="48"/>
        <v>-83.566643419343549</v>
      </c>
      <c r="AB105">
        <f t="shared" si="49"/>
        <v>-5.8135573025324403</v>
      </c>
      <c r="AC105">
        <f t="shared" si="50"/>
        <v>63.151574761338864</v>
      </c>
      <c r="AD105">
        <v>0</v>
      </c>
      <c r="AE105">
        <v>0</v>
      </c>
      <c r="AF105">
        <v>3</v>
      </c>
      <c r="AG105">
        <v>12</v>
      </c>
      <c r="AH105">
        <v>2</v>
      </c>
      <c r="AI105">
        <f t="shared" si="51"/>
        <v>1</v>
      </c>
      <c r="AJ105">
        <f t="shared" si="52"/>
        <v>0</v>
      </c>
      <c r="AK105">
        <f t="shared" si="53"/>
        <v>67863.308603372512</v>
      </c>
      <c r="AL105">
        <f t="shared" si="54"/>
        <v>1200.00677419355</v>
      </c>
      <c r="AM105">
        <f t="shared" si="55"/>
        <v>963.36350863426958</v>
      </c>
      <c r="AN105">
        <f t="shared" si="56"/>
        <v>0.80279839193548419</v>
      </c>
      <c r="AO105">
        <f t="shared" si="57"/>
        <v>0.22319953277419363</v>
      </c>
      <c r="AP105">
        <v>10</v>
      </c>
      <c r="AQ105">
        <v>1</v>
      </c>
      <c r="AR105" t="s">
        <v>237</v>
      </c>
      <c r="AS105">
        <v>1560447841.6612899</v>
      </c>
      <c r="AT105">
        <v>245.83493548387099</v>
      </c>
      <c r="AU105">
        <v>282.85754838709698</v>
      </c>
      <c r="AV105">
        <v>21.273932258064502</v>
      </c>
      <c r="AW105">
        <v>18.962693548387101</v>
      </c>
      <c r="AX105">
        <v>600.05606451612903</v>
      </c>
      <c r="AY105">
        <v>99.398709677419404</v>
      </c>
      <c r="AZ105">
        <v>0.10000138064516099</v>
      </c>
      <c r="BA105">
        <v>23.4111612903226</v>
      </c>
      <c r="BB105">
        <v>23.989096774193499</v>
      </c>
      <c r="BC105">
        <v>23.8665967741935</v>
      </c>
      <c r="BD105">
        <v>0</v>
      </c>
      <c r="BE105">
        <v>0</v>
      </c>
      <c r="BF105">
        <v>13000.729032258099</v>
      </c>
      <c r="BG105">
        <v>1042.3599999999999</v>
      </c>
      <c r="BH105">
        <v>10.715902580645199</v>
      </c>
      <c r="BI105">
        <v>1200.00677419355</v>
      </c>
      <c r="BJ105">
        <v>0.32999441935483897</v>
      </c>
      <c r="BK105">
        <v>0.32999587096774202</v>
      </c>
      <c r="BL105">
        <v>0.329988741935484</v>
      </c>
      <c r="BM105">
        <v>1.0021019354838699E-2</v>
      </c>
      <c r="BN105">
        <v>25</v>
      </c>
      <c r="BO105">
        <v>17743.277419354799</v>
      </c>
      <c r="BP105">
        <v>1560439127</v>
      </c>
      <c r="BQ105" t="s">
        <v>238</v>
      </c>
      <c r="BR105">
        <v>2</v>
      </c>
      <c r="BS105">
        <v>-0.51400000000000001</v>
      </c>
      <c r="BT105">
        <v>2.4E-2</v>
      </c>
      <c r="BU105">
        <v>400</v>
      </c>
      <c r="BV105">
        <v>19</v>
      </c>
      <c r="BW105">
        <v>0.04</v>
      </c>
      <c r="BX105">
        <v>0.04</v>
      </c>
      <c r="BY105">
        <v>21.802998048308002</v>
      </c>
      <c r="BZ105">
        <v>3.4516257850916698</v>
      </c>
      <c r="CA105">
        <v>0.34141927211870099</v>
      </c>
      <c r="CB105">
        <v>0</v>
      </c>
      <c r="CC105">
        <v>-36.959278048780497</v>
      </c>
      <c r="CD105">
        <v>-5.9354027874581696</v>
      </c>
      <c r="CE105">
        <v>0.58588527117649802</v>
      </c>
      <c r="CF105">
        <v>0</v>
      </c>
      <c r="CG105">
        <v>2.3109953658536599</v>
      </c>
      <c r="CH105">
        <v>1.9071010452966001E-2</v>
      </c>
      <c r="CI105">
        <v>2.3110984586692199E-3</v>
      </c>
      <c r="CJ105">
        <v>1</v>
      </c>
      <c r="CK105">
        <v>1</v>
      </c>
      <c r="CL105">
        <v>3</v>
      </c>
      <c r="CM105" t="s">
        <v>257</v>
      </c>
      <c r="CN105">
        <v>1.8608100000000001</v>
      </c>
      <c r="CO105">
        <v>1.8577399999999999</v>
      </c>
      <c r="CP105">
        <v>1.8605100000000001</v>
      </c>
      <c r="CQ105">
        <v>1.8533299999999999</v>
      </c>
      <c r="CR105">
        <v>1.85185</v>
      </c>
      <c r="CS105">
        <v>1.8527199999999999</v>
      </c>
      <c r="CT105">
        <v>1.8563799999999999</v>
      </c>
      <c r="CU105">
        <v>1.86266</v>
      </c>
      <c r="CV105" t="s">
        <v>240</v>
      </c>
      <c r="CW105" t="s">
        <v>19</v>
      </c>
      <c r="CX105" t="s">
        <v>19</v>
      </c>
      <c r="CY105" t="s">
        <v>19</v>
      </c>
      <c r="CZ105" t="s">
        <v>241</v>
      </c>
      <c r="DA105" t="s">
        <v>242</v>
      </c>
      <c r="DB105" t="s">
        <v>243</v>
      </c>
      <c r="DC105" t="s">
        <v>243</v>
      </c>
      <c r="DD105" t="s">
        <v>243</v>
      </c>
      <c r="DE105" t="s">
        <v>243</v>
      </c>
      <c r="DF105">
        <v>0</v>
      </c>
      <c r="DG105">
        <v>100</v>
      </c>
      <c r="DH105">
        <v>100</v>
      </c>
      <c r="DI105">
        <v>-0.51400000000000001</v>
      </c>
      <c r="DJ105">
        <v>2.4E-2</v>
      </c>
      <c r="DK105">
        <v>3</v>
      </c>
      <c r="DL105">
        <v>613.11</v>
      </c>
      <c r="DM105">
        <v>284.83699999999999</v>
      </c>
      <c r="DN105">
        <v>22.999400000000001</v>
      </c>
      <c r="DO105">
        <v>25.120200000000001</v>
      </c>
      <c r="DP105">
        <v>29.9999</v>
      </c>
      <c r="DQ105">
        <v>25.239699999999999</v>
      </c>
      <c r="DR105">
        <v>25.255099999999999</v>
      </c>
      <c r="DS105">
        <v>15.713900000000001</v>
      </c>
      <c r="DT105">
        <v>23.294599999999999</v>
      </c>
      <c r="DU105">
        <v>60.541600000000003</v>
      </c>
      <c r="DV105">
        <v>23</v>
      </c>
      <c r="DW105">
        <v>313.33</v>
      </c>
      <c r="DX105">
        <v>19</v>
      </c>
      <c r="DY105">
        <v>101.078</v>
      </c>
      <c r="DZ105">
        <v>105.053</v>
      </c>
    </row>
    <row r="106" spans="1:130" x14ac:dyDescent="0.25">
      <c r="A106">
        <v>90</v>
      </c>
      <c r="B106">
        <v>1560447854</v>
      </c>
      <c r="C106">
        <v>178</v>
      </c>
      <c r="D106" t="s">
        <v>422</v>
      </c>
      <c r="E106" t="s">
        <v>423</v>
      </c>
      <c r="G106">
        <v>1560447843.6612899</v>
      </c>
      <c r="H106">
        <f t="shared" si="29"/>
        <v>1.4175298711905514E-3</v>
      </c>
      <c r="I106">
        <f t="shared" si="30"/>
        <v>21.980865815669546</v>
      </c>
      <c r="J106">
        <f t="shared" si="31"/>
        <v>248.979193548387</v>
      </c>
      <c r="K106">
        <f t="shared" si="32"/>
        <v>26.414568244366947</v>
      </c>
      <c r="L106">
        <f t="shared" si="33"/>
        <v>2.6282133116264559</v>
      </c>
      <c r="M106">
        <f t="shared" si="34"/>
        <v>24.773088272659489</v>
      </c>
      <c r="N106">
        <f t="shared" si="35"/>
        <v>0.16313338003820885</v>
      </c>
      <c r="O106">
        <f t="shared" si="36"/>
        <v>3</v>
      </c>
      <c r="P106">
        <f t="shared" si="37"/>
        <v>0.15881536547618655</v>
      </c>
      <c r="Q106">
        <f t="shared" si="38"/>
        <v>9.9638723931162729E-2</v>
      </c>
      <c r="R106">
        <f t="shared" si="39"/>
        <v>215.02190665324028</v>
      </c>
      <c r="S106">
        <f t="shared" si="40"/>
        <v>24.294053176973414</v>
      </c>
      <c r="T106">
        <f t="shared" si="41"/>
        <v>23.928870967741901</v>
      </c>
      <c r="U106">
        <f t="shared" si="42"/>
        <v>2.9822016789567685</v>
      </c>
      <c r="V106">
        <f t="shared" si="43"/>
        <v>73.226298057004058</v>
      </c>
      <c r="W106">
        <f t="shared" si="44"/>
        <v>2.116868305446939</v>
      </c>
      <c r="X106">
        <f t="shared" si="45"/>
        <v>2.8908580136046651</v>
      </c>
      <c r="Y106">
        <f t="shared" si="46"/>
        <v>0.86533337350982942</v>
      </c>
      <c r="Z106">
        <f t="shared" si="47"/>
        <v>-62.513067319503314</v>
      </c>
      <c r="AA106">
        <f t="shared" si="48"/>
        <v>-83.550208954832001</v>
      </c>
      <c r="AB106">
        <f t="shared" si="49"/>
        <v>-5.8124771744419954</v>
      </c>
      <c r="AC106">
        <f t="shared" si="50"/>
        <v>63.146153204462976</v>
      </c>
      <c r="AD106">
        <v>0</v>
      </c>
      <c r="AE106">
        <v>0</v>
      </c>
      <c r="AF106">
        <v>3</v>
      </c>
      <c r="AG106">
        <v>11</v>
      </c>
      <c r="AH106">
        <v>2</v>
      </c>
      <c r="AI106">
        <f t="shared" si="51"/>
        <v>1</v>
      </c>
      <c r="AJ106">
        <f t="shared" si="52"/>
        <v>0</v>
      </c>
      <c r="AK106">
        <f t="shared" si="53"/>
        <v>67851.380909558982</v>
      </c>
      <c r="AL106">
        <f t="shared" si="54"/>
        <v>1200.00451612903</v>
      </c>
      <c r="AM106">
        <f t="shared" si="55"/>
        <v>963.36175663812696</v>
      </c>
      <c r="AN106">
        <f t="shared" si="56"/>
        <v>0.80279844258064603</v>
      </c>
      <c r="AO106">
        <f t="shared" si="57"/>
        <v>0.22319954593548411</v>
      </c>
      <c r="AP106">
        <v>10</v>
      </c>
      <c r="AQ106">
        <v>1</v>
      </c>
      <c r="AR106" t="s">
        <v>237</v>
      </c>
      <c r="AS106">
        <v>1560447843.6612899</v>
      </c>
      <c r="AT106">
        <v>248.979193548387</v>
      </c>
      <c r="AU106">
        <v>286.19925806451602</v>
      </c>
      <c r="AV106">
        <v>21.275351612903201</v>
      </c>
      <c r="AW106">
        <v>18.963248387096801</v>
      </c>
      <c r="AX106">
        <v>600.04735483871002</v>
      </c>
      <c r="AY106">
        <v>99.398632258064495</v>
      </c>
      <c r="AZ106">
        <v>9.9996199999999993E-2</v>
      </c>
      <c r="BA106">
        <v>23.4122870967742</v>
      </c>
      <c r="BB106">
        <v>23.989377419354799</v>
      </c>
      <c r="BC106">
        <v>23.868364516128999</v>
      </c>
      <c r="BD106">
        <v>0</v>
      </c>
      <c r="BE106">
        <v>0</v>
      </c>
      <c r="BF106">
        <v>12998.248387096801</v>
      </c>
      <c r="BG106">
        <v>1042.35516129032</v>
      </c>
      <c r="BH106">
        <v>11.082642580645199</v>
      </c>
      <c r="BI106">
        <v>1200.00451612903</v>
      </c>
      <c r="BJ106">
        <v>0.32999441935483897</v>
      </c>
      <c r="BK106">
        <v>0.32999590322580702</v>
      </c>
      <c r="BL106">
        <v>0.32998861290322601</v>
      </c>
      <c r="BM106">
        <v>1.0021206451612899E-2</v>
      </c>
      <c r="BN106">
        <v>25</v>
      </c>
      <c r="BO106">
        <v>17743.251612903201</v>
      </c>
      <c r="BP106">
        <v>1560439127</v>
      </c>
      <c r="BQ106" t="s">
        <v>238</v>
      </c>
      <c r="BR106">
        <v>2</v>
      </c>
      <c r="BS106">
        <v>-0.51400000000000001</v>
      </c>
      <c r="BT106">
        <v>2.4E-2</v>
      </c>
      <c r="BU106">
        <v>400</v>
      </c>
      <c r="BV106">
        <v>19</v>
      </c>
      <c r="BW106">
        <v>0.04</v>
      </c>
      <c r="BX106">
        <v>0.04</v>
      </c>
      <c r="BY106">
        <v>21.916070731948999</v>
      </c>
      <c r="BZ106">
        <v>3.3721920214666801</v>
      </c>
      <c r="CA106">
        <v>0.33337628688207199</v>
      </c>
      <c r="CB106">
        <v>0</v>
      </c>
      <c r="CC106">
        <v>-37.155009756097598</v>
      </c>
      <c r="CD106">
        <v>-5.8559226480835003</v>
      </c>
      <c r="CE106">
        <v>0.578132181613352</v>
      </c>
      <c r="CF106">
        <v>0</v>
      </c>
      <c r="CG106">
        <v>2.3118448780487801</v>
      </c>
      <c r="CH106">
        <v>1.69459233449532E-2</v>
      </c>
      <c r="CI106">
        <v>2.0647330447550499E-3</v>
      </c>
      <c r="CJ106">
        <v>1</v>
      </c>
      <c r="CK106">
        <v>1</v>
      </c>
      <c r="CL106">
        <v>3</v>
      </c>
      <c r="CM106" t="s">
        <v>257</v>
      </c>
      <c r="CN106">
        <v>1.8608100000000001</v>
      </c>
      <c r="CO106">
        <v>1.8577600000000001</v>
      </c>
      <c r="CP106">
        <v>1.8605100000000001</v>
      </c>
      <c r="CQ106">
        <v>1.8533299999999999</v>
      </c>
      <c r="CR106">
        <v>1.85185</v>
      </c>
      <c r="CS106">
        <v>1.85273</v>
      </c>
      <c r="CT106">
        <v>1.8563799999999999</v>
      </c>
      <c r="CU106">
        <v>1.86266</v>
      </c>
      <c r="CV106" t="s">
        <v>240</v>
      </c>
      <c r="CW106" t="s">
        <v>19</v>
      </c>
      <c r="CX106" t="s">
        <v>19</v>
      </c>
      <c r="CY106" t="s">
        <v>19</v>
      </c>
      <c r="CZ106" t="s">
        <v>241</v>
      </c>
      <c r="DA106" t="s">
        <v>242</v>
      </c>
      <c r="DB106" t="s">
        <v>243</v>
      </c>
      <c r="DC106" t="s">
        <v>243</v>
      </c>
      <c r="DD106" t="s">
        <v>243</v>
      </c>
      <c r="DE106" t="s">
        <v>243</v>
      </c>
      <c r="DF106">
        <v>0</v>
      </c>
      <c r="DG106">
        <v>100</v>
      </c>
      <c r="DH106">
        <v>100</v>
      </c>
      <c r="DI106">
        <v>-0.51400000000000001</v>
      </c>
      <c r="DJ106">
        <v>2.4E-2</v>
      </c>
      <c r="DK106">
        <v>3</v>
      </c>
      <c r="DL106">
        <v>613.15599999999995</v>
      </c>
      <c r="DM106">
        <v>284.82400000000001</v>
      </c>
      <c r="DN106">
        <v>22.999500000000001</v>
      </c>
      <c r="DO106">
        <v>25.1191</v>
      </c>
      <c r="DP106">
        <v>29.9998</v>
      </c>
      <c r="DQ106">
        <v>25.238600000000002</v>
      </c>
      <c r="DR106">
        <v>25.2546</v>
      </c>
      <c r="DS106">
        <v>15.8185</v>
      </c>
      <c r="DT106">
        <v>23.294599999999999</v>
      </c>
      <c r="DU106">
        <v>60.541600000000003</v>
      </c>
      <c r="DV106">
        <v>23</v>
      </c>
      <c r="DW106">
        <v>313.33</v>
      </c>
      <c r="DX106">
        <v>19</v>
      </c>
      <c r="DY106">
        <v>101.077</v>
      </c>
      <c r="DZ106">
        <v>105.053</v>
      </c>
    </row>
    <row r="107" spans="1:130" x14ac:dyDescent="0.25">
      <c r="A107">
        <v>91</v>
      </c>
      <c r="B107">
        <v>1560447856</v>
      </c>
      <c r="C107">
        <v>180</v>
      </c>
      <c r="D107" t="s">
        <v>424</v>
      </c>
      <c r="E107" t="s">
        <v>425</v>
      </c>
      <c r="G107">
        <v>1560447845.6612899</v>
      </c>
      <c r="H107">
        <f t="shared" si="29"/>
        <v>1.4179948674199108E-3</v>
      </c>
      <c r="I107">
        <f t="shared" si="30"/>
        <v>22.093921750490612</v>
      </c>
      <c r="J107">
        <f t="shared" si="31"/>
        <v>252.12054838709699</v>
      </c>
      <c r="K107">
        <f t="shared" si="32"/>
        <v>28.426772636858658</v>
      </c>
      <c r="L107">
        <f t="shared" si="33"/>
        <v>2.8284218760772704</v>
      </c>
      <c r="M107">
        <f t="shared" si="34"/>
        <v>25.085622049899566</v>
      </c>
      <c r="N107">
        <f t="shared" si="35"/>
        <v>0.16316533593018881</v>
      </c>
      <c r="O107">
        <f t="shared" si="36"/>
        <v>3</v>
      </c>
      <c r="P107">
        <f t="shared" si="37"/>
        <v>0.15884565190451383</v>
      </c>
      <c r="Q107">
        <f t="shared" si="38"/>
        <v>9.9657797837081966E-2</v>
      </c>
      <c r="R107">
        <f t="shared" si="39"/>
        <v>215.02166440527424</v>
      </c>
      <c r="S107">
        <f t="shared" si="40"/>
        <v>24.294997113914484</v>
      </c>
      <c r="T107">
        <f t="shared" si="41"/>
        <v>23.930235483870952</v>
      </c>
      <c r="U107">
        <f t="shared" si="42"/>
        <v>2.9824462593831664</v>
      </c>
      <c r="V107">
        <f t="shared" si="43"/>
        <v>73.226035409013264</v>
      </c>
      <c r="W107">
        <f t="shared" si="44"/>
        <v>2.1169966825339368</v>
      </c>
      <c r="X107">
        <f t="shared" si="45"/>
        <v>2.8910436987461972</v>
      </c>
      <c r="Y107">
        <f t="shared" si="46"/>
        <v>0.86544957684922963</v>
      </c>
      <c r="Z107">
        <f t="shared" si="47"/>
        <v>-62.533573653218063</v>
      </c>
      <c r="AA107">
        <f t="shared" si="48"/>
        <v>-83.598729754840505</v>
      </c>
      <c r="AB107">
        <f t="shared" si="49"/>
        <v>-5.8159241346681441</v>
      </c>
      <c r="AC107">
        <f t="shared" si="50"/>
        <v>63.073436862547524</v>
      </c>
      <c r="AD107">
        <v>0</v>
      </c>
      <c r="AE107">
        <v>0</v>
      </c>
      <c r="AF107">
        <v>3</v>
      </c>
      <c r="AG107">
        <v>12</v>
      </c>
      <c r="AH107">
        <v>2</v>
      </c>
      <c r="AI107">
        <f t="shared" si="51"/>
        <v>1</v>
      </c>
      <c r="AJ107">
        <f t="shared" si="52"/>
        <v>0</v>
      </c>
      <c r="AK107">
        <f t="shared" si="53"/>
        <v>67848.716636267593</v>
      </c>
      <c r="AL107">
        <f t="shared" si="54"/>
        <v>1200.00322580645</v>
      </c>
      <c r="AM107">
        <f t="shared" si="55"/>
        <v>963.36066851096325</v>
      </c>
      <c r="AN107">
        <f t="shared" si="56"/>
        <v>0.80279839903225803</v>
      </c>
      <c r="AO107">
        <f t="shared" si="57"/>
        <v>0.2231995465806452</v>
      </c>
      <c r="AP107">
        <v>10</v>
      </c>
      <c r="AQ107">
        <v>1</v>
      </c>
      <c r="AR107" t="s">
        <v>237</v>
      </c>
      <c r="AS107">
        <v>1560447845.6612899</v>
      </c>
      <c r="AT107">
        <v>252.12054838709699</v>
      </c>
      <c r="AU107">
        <v>289.536580645161</v>
      </c>
      <c r="AV107">
        <v>21.276664516128999</v>
      </c>
      <c r="AW107">
        <v>18.963809677419398</v>
      </c>
      <c r="AX107">
        <v>600.04832258064505</v>
      </c>
      <c r="AY107">
        <v>99.398538709677396</v>
      </c>
      <c r="AZ107">
        <v>9.9983764516129003E-2</v>
      </c>
      <c r="BA107">
        <v>23.413351612903199</v>
      </c>
      <c r="BB107">
        <v>23.9905677419355</v>
      </c>
      <c r="BC107">
        <v>23.8699032258064</v>
      </c>
      <c r="BD107">
        <v>0</v>
      </c>
      <c r="BE107">
        <v>0</v>
      </c>
      <c r="BF107">
        <v>12997.745161290301</v>
      </c>
      <c r="BG107">
        <v>1042.34709677419</v>
      </c>
      <c r="BH107">
        <v>11.3024977419355</v>
      </c>
      <c r="BI107">
        <v>1200.00322580645</v>
      </c>
      <c r="BJ107">
        <v>0.32999425806451599</v>
      </c>
      <c r="BK107">
        <v>0.329996096774194</v>
      </c>
      <c r="BL107">
        <v>0.32998845161290302</v>
      </c>
      <c r="BM107">
        <v>1.0021335483871E-2</v>
      </c>
      <c r="BN107">
        <v>25</v>
      </c>
      <c r="BO107">
        <v>17743.2387096774</v>
      </c>
      <c r="BP107">
        <v>1560439127</v>
      </c>
      <c r="BQ107" t="s">
        <v>238</v>
      </c>
      <c r="BR107">
        <v>2</v>
      </c>
      <c r="BS107">
        <v>-0.51400000000000001</v>
      </c>
      <c r="BT107">
        <v>2.4E-2</v>
      </c>
      <c r="BU107">
        <v>400</v>
      </c>
      <c r="BV107">
        <v>19</v>
      </c>
      <c r="BW107">
        <v>0.04</v>
      </c>
      <c r="BX107">
        <v>0.04</v>
      </c>
      <c r="BY107">
        <v>22.029470946400199</v>
      </c>
      <c r="BZ107">
        <v>3.3317692641411698</v>
      </c>
      <c r="CA107">
        <v>0.32911278310520198</v>
      </c>
      <c r="CB107">
        <v>0</v>
      </c>
      <c r="CC107">
        <v>-37.350895121951197</v>
      </c>
      <c r="CD107">
        <v>-5.7673818815339297</v>
      </c>
      <c r="CE107">
        <v>0.56930155237552305</v>
      </c>
      <c r="CF107">
        <v>0</v>
      </c>
      <c r="CG107">
        <v>2.3126404878048801</v>
      </c>
      <c r="CH107">
        <v>1.46646689895504E-2</v>
      </c>
      <c r="CI107">
        <v>1.77802432316141E-3</v>
      </c>
      <c r="CJ107">
        <v>1</v>
      </c>
      <c r="CK107">
        <v>1</v>
      </c>
      <c r="CL107">
        <v>3</v>
      </c>
      <c r="CM107" t="s">
        <v>257</v>
      </c>
      <c r="CN107">
        <v>1.8608100000000001</v>
      </c>
      <c r="CO107">
        <v>1.85775</v>
      </c>
      <c r="CP107">
        <v>1.8605100000000001</v>
      </c>
      <c r="CQ107">
        <v>1.8533299999999999</v>
      </c>
      <c r="CR107">
        <v>1.8518699999999999</v>
      </c>
      <c r="CS107">
        <v>1.85273</v>
      </c>
      <c r="CT107">
        <v>1.8563799999999999</v>
      </c>
      <c r="CU107">
        <v>1.86267</v>
      </c>
      <c r="CV107" t="s">
        <v>240</v>
      </c>
      <c r="CW107" t="s">
        <v>19</v>
      </c>
      <c r="CX107" t="s">
        <v>19</v>
      </c>
      <c r="CY107" t="s">
        <v>19</v>
      </c>
      <c r="CZ107" t="s">
        <v>241</v>
      </c>
      <c r="DA107" t="s">
        <v>242</v>
      </c>
      <c r="DB107" t="s">
        <v>243</v>
      </c>
      <c r="DC107" t="s">
        <v>243</v>
      </c>
      <c r="DD107" t="s">
        <v>243</v>
      </c>
      <c r="DE107" t="s">
        <v>243</v>
      </c>
      <c r="DF107">
        <v>0</v>
      </c>
      <c r="DG107">
        <v>100</v>
      </c>
      <c r="DH107">
        <v>100</v>
      </c>
      <c r="DI107">
        <v>-0.51400000000000001</v>
      </c>
      <c r="DJ107">
        <v>2.4E-2</v>
      </c>
      <c r="DK107">
        <v>3</v>
      </c>
      <c r="DL107">
        <v>612.95600000000002</v>
      </c>
      <c r="DM107">
        <v>285.03500000000003</v>
      </c>
      <c r="DN107">
        <v>22.999500000000001</v>
      </c>
      <c r="DO107">
        <v>25.118099999999998</v>
      </c>
      <c r="DP107">
        <v>29.9999</v>
      </c>
      <c r="DQ107">
        <v>25.238199999999999</v>
      </c>
      <c r="DR107">
        <v>25.2546</v>
      </c>
      <c r="DS107">
        <v>15.9672</v>
      </c>
      <c r="DT107">
        <v>23.294599999999999</v>
      </c>
      <c r="DU107">
        <v>60.541600000000003</v>
      </c>
      <c r="DV107">
        <v>23</v>
      </c>
      <c r="DW107">
        <v>318.33</v>
      </c>
      <c r="DX107">
        <v>19</v>
      </c>
      <c r="DY107">
        <v>101.077</v>
      </c>
      <c r="DZ107">
        <v>105.054</v>
      </c>
    </row>
    <row r="108" spans="1:130" x14ac:dyDescent="0.25">
      <c r="A108">
        <v>92</v>
      </c>
      <c r="B108">
        <v>1560447858</v>
      </c>
      <c r="C108">
        <v>182</v>
      </c>
      <c r="D108" t="s">
        <v>426</v>
      </c>
      <c r="E108" t="s">
        <v>427</v>
      </c>
      <c r="G108">
        <v>1560447847.6612899</v>
      </c>
      <c r="H108">
        <f t="shared" si="29"/>
        <v>1.41830131986183E-3</v>
      </c>
      <c r="I108">
        <f t="shared" si="30"/>
        <v>22.211356708918004</v>
      </c>
      <c r="J108">
        <f t="shared" si="31"/>
        <v>255.25887096774201</v>
      </c>
      <c r="K108">
        <f t="shared" si="32"/>
        <v>30.365561896550776</v>
      </c>
      <c r="L108">
        <f t="shared" si="33"/>
        <v>3.0213235884191665</v>
      </c>
      <c r="M108">
        <f t="shared" si="34"/>
        <v>25.397838862177817</v>
      </c>
      <c r="N108">
        <f t="shared" si="35"/>
        <v>0.1631767751587937</v>
      </c>
      <c r="O108">
        <f t="shared" si="36"/>
        <v>3</v>
      </c>
      <c r="P108">
        <f t="shared" si="37"/>
        <v>0.15885649344003067</v>
      </c>
      <c r="Q108">
        <f t="shared" si="38"/>
        <v>9.96646256687026E-2</v>
      </c>
      <c r="R108">
        <f t="shared" si="39"/>
        <v>215.02144106839194</v>
      </c>
      <c r="S108">
        <f t="shared" si="40"/>
        <v>24.295926777983109</v>
      </c>
      <c r="T108">
        <f t="shared" si="41"/>
        <v>23.931614516128999</v>
      </c>
      <c r="U108">
        <f t="shared" si="42"/>
        <v>2.9826934595487353</v>
      </c>
      <c r="V108">
        <f t="shared" si="43"/>
        <v>73.225806211746203</v>
      </c>
      <c r="W108">
        <f t="shared" si="44"/>
        <v>2.1171190283547108</v>
      </c>
      <c r="X108">
        <f t="shared" si="45"/>
        <v>2.8912198279287806</v>
      </c>
      <c r="Y108">
        <f t="shared" si="46"/>
        <v>0.86557443119402455</v>
      </c>
      <c r="Z108">
        <f t="shared" si="47"/>
        <v>-62.547088205906704</v>
      </c>
      <c r="AA108">
        <f t="shared" si="48"/>
        <v>-83.65846772902384</v>
      </c>
      <c r="AB108">
        <f t="shared" si="49"/>
        <v>-5.8201503761037845</v>
      </c>
      <c r="AC108">
        <f t="shared" si="50"/>
        <v>62.99573475735761</v>
      </c>
      <c r="AD108">
        <v>0</v>
      </c>
      <c r="AE108">
        <v>0</v>
      </c>
      <c r="AF108">
        <v>3</v>
      </c>
      <c r="AG108">
        <v>11</v>
      </c>
      <c r="AH108">
        <v>2</v>
      </c>
      <c r="AI108">
        <f t="shared" si="51"/>
        <v>1</v>
      </c>
      <c r="AJ108">
        <f t="shared" si="52"/>
        <v>0</v>
      </c>
      <c r="AK108">
        <f t="shared" si="53"/>
        <v>67857.680977983138</v>
      </c>
      <c r="AL108">
        <f t="shared" si="54"/>
        <v>1200.00225806452</v>
      </c>
      <c r="AM108">
        <f t="shared" si="55"/>
        <v>963.35982077044741</v>
      </c>
      <c r="AN108">
        <f t="shared" si="56"/>
        <v>0.80279833999999928</v>
      </c>
      <c r="AO108">
        <f t="shared" si="57"/>
        <v>0.22319951116129014</v>
      </c>
      <c r="AP108">
        <v>10</v>
      </c>
      <c r="AQ108">
        <v>1</v>
      </c>
      <c r="AR108" t="s">
        <v>237</v>
      </c>
      <c r="AS108">
        <v>1560447847.6612899</v>
      </c>
      <c r="AT108">
        <v>255.25887096774201</v>
      </c>
      <c r="AU108">
        <v>292.877580645161</v>
      </c>
      <c r="AV108">
        <v>21.277929032258101</v>
      </c>
      <c r="AW108">
        <v>18.964612903225799</v>
      </c>
      <c r="AX108">
        <v>600.05754838709697</v>
      </c>
      <c r="AY108">
        <v>99.398354838709693</v>
      </c>
      <c r="AZ108">
        <v>0.100004477419355</v>
      </c>
      <c r="BA108">
        <v>23.414361290322599</v>
      </c>
      <c r="BB108">
        <v>23.991938709677399</v>
      </c>
      <c r="BC108">
        <v>23.871290322580599</v>
      </c>
      <c r="BD108">
        <v>0</v>
      </c>
      <c r="BE108">
        <v>0</v>
      </c>
      <c r="BF108">
        <v>12999.735483871</v>
      </c>
      <c r="BG108">
        <v>1042.34161290323</v>
      </c>
      <c r="BH108">
        <v>11.4251487096774</v>
      </c>
      <c r="BI108">
        <v>1200.00225806452</v>
      </c>
      <c r="BJ108">
        <v>0.32999451612903202</v>
      </c>
      <c r="BK108">
        <v>0.329996193548387</v>
      </c>
      <c r="BL108">
        <v>0.32998796774193501</v>
      </c>
      <c r="BM108">
        <v>1.0021438709677401E-2</v>
      </c>
      <c r="BN108">
        <v>25</v>
      </c>
      <c r="BO108">
        <v>17743.229032258099</v>
      </c>
      <c r="BP108">
        <v>1560439127</v>
      </c>
      <c r="BQ108" t="s">
        <v>238</v>
      </c>
      <c r="BR108">
        <v>2</v>
      </c>
      <c r="BS108">
        <v>-0.51400000000000001</v>
      </c>
      <c r="BT108">
        <v>2.4E-2</v>
      </c>
      <c r="BU108">
        <v>400</v>
      </c>
      <c r="BV108">
        <v>19</v>
      </c>
      <c r="BW108">
        <v>0.04</v>
      </c>
      <c r="BX108">
        <v>0.04</v>
      </c>
      <c r="BY108">
        <v>22.144632981157802</v>
      </c>
      <c r="BZ108">
        <v>3.3816417042226199</v>
      </c>
      <c r="CA108">
        <v>0.33402757919459902</v>
      </c>
      <c r="CB108">
        <v>0</v>
      </c>
      <c r="CC108">
        <v>-37.553021951219499</v>
      </c>
      <c r="CD108">
        <v>-5.8867609756099899</v>
      </c>
      <c r="CE108">
        <v>0.58152017665736</v>
      </c>
      <c r="CF108">
        <v>0</v>
      </c>
      <c r="CG108">
        <v>2.3131934146341502</v>
      </c>
      <c r="CH108">
        <v>1.50468292682939E-2</v>
      </c>
      <c r="CI108">
        <v>1.8015868476267799E-3</v>
      </c>
      <c r="CJ108">
        <v>1</v>
      </c>
      <c r="CK108">
        <v>1</v>
      </c>
      <c r="CL108">
        <v>3</v>
      </c>
      <c r="CM108" t="s">
        <v>257</v>
      </c>
      <c r="CN108">
        <v>1.8608100000000001</v>
      </c>
      <c r="CO108">
        <v>1.85775</v>
      </c>
      <c r="CP108">
        <v>1.8605</v>
      </c>
      <c r="CQ108">
        <v>1.8533299999999999</v>
      </c>
      <c r="CR108">
        <v>1.8518600000000001</v>
      </c>
      <c r="CS108">
        <v>1.8527199999999999</v>
      </c>
      <c r="CT108">
        <v>1.8563799999999999</v>
      </c>
      <c r="CU108">
        <v>1.86267</v>
      </c>
      <c r="CV108" t="s">
        <v>240</v>
      </c>
      <c r="CW108" t="s">
        <v>19</v>
      </c>
      <c r="CX108" t="s">
        <v>19</v>
      </c>
      <c r="CY108" t="s">
        <v>19</v>
      </c>
      <c r="CZ108" t="s">
        <v>241</v>
      </c>
      <c r="DA108" t="s">
        <v>242</v>
      </c>
      <c r="DB108" t="s">
        <v>243</v>
      </c>
      <c r="DC108" t="s">
        <v>243</v>
      </c>
      <c r="DD108" t="s">
        <v>243</v>
      </c>
      <c r="DE108" t="s">
        <v>243</v>
      </c>
      <c r="DF108">
        <v>0</v>
      </c>
      <c r="DG108">
        <v>100</v>
      </c>
      <c r="DH108">
        <v>100</v>
      </c>
      <c r="DI108">
        <v>-0.51400000000000001</v>
      </c>
      <c r="DJ108">
        <v>2.4E-2</v>
      </c>
      <c r="DK108">
        <v>3</v>
      </c>
      <c r="DL108">
        <v>613.34699999999998</v>
      </c>
      <c r="DM108">
        <v>284.89699999999999</v>
      </c>
      <c r="DN108">
        <v>22.999500000000001</v>
      </c>
      <c r="DO108">
        <v>25.117100000000001</v>
      </c>
      <c r="DP108">
        <v>29.9999</v>
      </c>
      <c r="DQ108">
        <v>25.238199999999999</v>
      </c>
      <c r="DR108">
        <v>25.253599999999999</v>
      </c>
      <c r="DS108">
        <v>16.103999999999999</v>
      </c>
      <c r="DT108">
        <v>23.294599999999999</v>
      </c>
      <c r="DU108">
        <v>60.541600000000003</v>
      </c>
      <c r="DV108">
        <v>23</v>
      </c>
      <c r="DW108">
        <v>323.33</v>
      </c>
      <c r="DX108">
        <v>19</v>
      </c>
      <c r="DY108">
        <v>101.077</v>
      </c>
      <c r="DZ108">
        <v>105.054</v>
      </c>
    </row>
    <row r="109" spans="1:130" x14ac:dyDescent="0.25">
      <c r="A109">
        <v>93</v>
      </c>
      <c r="B109">
        <v>1560447860</v>
      </c>
      <c r="C109">
        <v>184</v>
      </c>
      <c r="D109" t="s">
        <v>428</v>
      </c>
      <c r="E109" t="s">
        <v>429</v>
      </c>
      <c r="G109">
        <v>1560447849.6612899</v>
      </c>
      <c r="H109">
        <f t="shared" si="29"/>
        <v>1.4184846150485095E-3</v>
      </c>
      <c r="I109">
        <f t="shared" si="30"/>
        <v>22.332410650523599</v>
      </c>
      <c r="J109">
        <f t="shared" si="31"/>
        <v>258.39845161290299</v>
      </c>
      <c r="K109">
        <f t="shared" si="32"/>
        <v>32.285087440569583</v>
      </c>
      <c r="L109">
        <f t="shared" si="33"/>
        <v>3.2123075544753381</v>
      </c>
      <c r="M109">
        <f t="shared" si="34"/>
        <v>25.710176554696496</v>
      </c>
      <c r="N109">
        <f t="shared" si="35"/>
        <v>0.16319953656320174</v>
      </c>
      <c r="O109">
        <f t="shared" si="36"/>
        <v>3</v>
      </c>
      <c r="P109">
        <f t="shared" si="37"/>
        <v>0.15887806545449645</v>
      </c>
      <c r="Q109">
        <f t="shared" si="38"/>
        <v>9.9678211400823322E-2</v>
      </c>
      <c r="R109">
        <f t="shared" si="39"/>
        <v>215.02103486887913</v>
      </c>
      <c r="S109">
        <f t="shared" si="40"/>
        <v>24.296615975925995</v>
      </c>
      <c r="T109">
        <f t="shared" si="41"/>
        <v>23.93224032258065</v>
      </c>
      <c r="U109">
        <f t="shared" si="42"/>
        <v>2.9828056451825673</v>
      </c>
      <c r="V109">
        <f t="shared" si="43"/>
        <v>73.226709152852791</v>
      </c>
      <c r="W109">
        <f t="shared" si="44"/>
        <v>2.1172394996000201</v>
      </c>
      <c r="X109">
        <f t="shared" si="45"/>
        <v>2.8913486951605494</v>
      </c>
      <c r="Y109">
        <f t="shared" si="46"/>
        <v>0.86556614558254719</v>
      </c>
      <c r="Z109">
        <f t="shared" si="47"/>
        <v>-62.555171523639274</v>
      </c>
      <c r="AA109">
        <f t="shared" si="48"/>
        <v>-83.640207212904258</v>
      </c>
      <c r="AB109">
        <f t="shared" si="49"/>
        <v>-5.818920128408366</v>
      </c>
      <c r="AC109">
        <f t="shared" si="50"/>
        <v>63.00673600392723</v>
      </c>
      <c r="AD109">
        <v>0</v>
      </c>
      <c r="AE109">
        <v>0</v>
      </c>
      <c r="AF109">
        <v>3</v>
      </c>
      <c r="AG109">
        <v>11</v>
      </c>
      <c r="AH109">
        <v>2</v>
      </c>
      <c r="AI109">
        <f t="shared" si="51"/>
        <v>1</v>
      </c>
      <c r="AJ109">
        <f t="shared" si="52"/>
        <v>0</v>
      </c>
      <c r="AK109">
        <f t="shared" si="53"/>
        <v>67863.622975826613</v>
      </c>
      <c r="AL109">
        <f t="shared" si="54"/>
        <v>1200</v>
      </c>
      <c r="AM109">
        <f t="shared" si="55"/>
        <v>963.35799948387069</v>
      </c>
      <c r="AN109">
        <f t="shared" si="56"/>
        <v>0.80279833290322555</v>
      </c>
      <c r="AO109">
        <f t="shared" si="57"/>
        <v>0.22319951148387093</v>
      </c>
      <c r="AP109">
        <v>10</v>
      </c>
      <c r="AQ109">
        <v>1</v>
      </c>
      <c r="AR109" t="s">
        <v>237</v>
      </c>
      <c r="AS109">
        <v>1560447849.6612899</v>
      </c>
      <c r="AT109">
        <v>258.39845161290299</v>
      </c>
      <c r="AU109">
        <v>296.22651612903201</v>
      </c>
      <c r="AV109">
        <v>21.279177419354799</v>
      </c>
      <c r="AW109">
        <v>18.965558064516099</v>
      </c>
      <c r="AX109">
        <v>600.05567741935499</v>
      </c>
      <c r="AY109">
        <v>99.398167741935495</v>
      </c>
      <c r="AZ109">
        <v>0.100015758064516</v>
      </c>
      <c r="BA109">
        <v>23.415099999999999</v>
      </c>
      <c r="BB109">
        <v>23.992625806451599</v>
      </c>
      <c r="BC109">
        <v>23.871854838709702</v>
      </c>
      <c r="BD109">
        <v>0</v>
      </c>
      <c r="BE109">
        <v>0</v>
      </c>
      <c r="BF109">
        <v>13001.0677419355</v>
      </c>
      <c r="BG109">
        <v>1042.3393548387101</v>
      </c>
      <c r="BH109">
        <v>11.504976451612899</v>
      </c>
      <c r="BI109">
        <v>1200</v>
      </c>
      <c r="BJ109">
        <v>0.32999451612903202</v>
      </c>
      <c r="BK109">
        <v>0.32999635483870998</v>
      </c>
      <c r="BL109">
        <v>0.32998777419354802</v>
      </c>
      <c r="BM109">
        <v>1.00215032258065E-2</v>
      </c>
      <c r="BN109">
        <v>25</v>
      </c>
      <c r="BO109">
        <v>17743.196774193599</v>
      </c>
      <c r="BP109">
        <v>1560439127</v>
      </c>
      <c r="BQ109" t="s">
        <v>238</v>
      </c>
      <c r="BR109">
        <v>2</v>
      </c>
      <c r="BS109">
        <v>-0.51400000000000001</v>
      </c>
      <c r="BT109">
        <v>2.4E-2</v>
      </c>
      <c r="BU109">
        <v>400</v>
      </c>
      <c r="BV109">
        <v>19</v>
      </c>
      <c r="BW109">
        <v>0.04</v>
      </c>
      <c r="BX109">
        <v>0.04</v>
      </c>
      <c r="BY109">
        <v>22.2636020988928</v>
      </c>
      <c r="BZ109">
        <v>3.4878714858243298</v>
      </c>
      <c r="CA109">
        <v>0.34578161298690402</v>
      </c>
      <c r="CB109">
        <v>0</v>
      </c>
      <c r="CC109">
        <v>-37.757095121951203</v>
      </c>
      <c r="CD109">
        <v>-6.1106320557490799</v>
      </c>
      <c r="CE109">
        <v>0.60418797791675005</v>
      </c>
      <c r="CF109">
        <v>0</v>
      </c>
      <c r="CG109">
        <v>2.3134992682926798</v>
      </c>
      <c r="CH109">
        <v>1.7100836236936898E-2</v>
      </c>
      <c r="CI109">
        <v>1.8985416614375401E-3</v>
      </c>
      <c r="CJ109">
        <v>1</v>
      </c>
      <c r="CK109">
        <v>1</v>
      </c>
      <c r="CL109">
        <v>3</v>
      </c>
      <c r="CM109" t="s">
        <v>257</v>
      </c>
      <c r="CN109">
        <v>1.8608100000000001</v>
      </c>
      <c r="CO109">
        <v>1.8577600000000001</v>
      </c>
      <c r="CP109">
        <v>1.8605</v>
      </c>
      <c r="CQ109">
        <v>1.85334</v>
      </c>
      <c r="CR109">
        <v>1.8518699999999999</v>
      </c>
      <c r="CS109">
        <v>1.8527199999999999</v>
      </c>
      <c r="CT109">
        <v>1.85639</v>
      </c>
      <c r="CU109">
        <v>1.86267</v>
      </c>
      <c r="CV109" t="s">
        <v>240</v>
      </c>
      <c r="CW109" t="s">
        <v>19</v>
      </c>
      <c r="CX109" t="s">
        <v>19</v>
      </c>
      <c r="CY109" t="s">
        <v>19</v>
      </c>
      <c r="CZ109" t="s">
        <v>241</v>
      </c>
      <c r="DA109" t="s">
        <v>242</v>
      </c>
      <c r="DB109" t="s">
        <v>243</v>
      </c>
      <c r="DC109" t="s">
        <v>243</v>
      </c>
      <c r="DD109" t="s">
        <v>243</v>
      </c>
      <c r="DE109" t="s">
        <v>243</v>
      </c>
      <c r="DF109">
        <v>0</v>
      </c>
      <c r="DG109">
        <v>100</v>
      </c>
      <c r="DH109">
        <v>100</v>
      </c>
      <c r="DI109">
        <v>-0.51400000000000001</v>
      </c>
      <c r="DJ109">
        <v>2.4E-2</v>
      </c>
      <c r="DK109">
        <v>3</v>
      </c>
      <c r="DL109">
        <v>613.56799999999998</v>
      </c>
      <c r="DM109">
        <v>284.83499999999998</v>
      </c>
      <c r="DN109">
        <v>22.999500000000001</v>
      </c>
      <c r="DO109">
        <v>25.116</v>
      </c>
      <c r="DP109">
        <v>29.9999</v>
      </c>
      <c r="DQ109">
        <v>25.236999999999998</v>
      </c>
      <c r="DR109">
        <v>25.252500000000001</v>
      </c>
      <c r="DS109">
        <v>16.206399999999999</v>
      </c>
      <c r="DT109">
        <v>23.294599999999999</v>
      </c>
      <c r="DU109">
        <v>60.541600000000003</v>
      </c>
      <c r="DV109">
        <v>23</v>
      </c>
      <c r="DW109">
        <v>323.33</v>
      </c>
      <c r="DX109">
        <v>19</v>
      </c>
      <c r="DY109">
        <v>101.078</v>
      </c>
      <c r="DZ109">
        <v>105.054</v>
      </c>
    </row>
    <row r="110" spans="1:130" x14ac:dyDescent="0.25">
      <c r="A110">
        <v>94</v>
      </c>
      <c r="B110">
        <v>1560447862</v>
      </c>
      <c r="C110">
        <v>186</v>
      </c>
      <c r="D110" t="s">
        <v>430</v>
      </c>
      <c r="E110" t="s">
        <v>431</v>
      </c>
      <c r="G110">
        <v>1560447851.6612899</v>
      </c>
      <c r="H110">
        <f t="shared" si="29"/>
        <v>1.4186584275858224E-3</v>
      </c>
      <c r="I110">
        <f t="shared" si="30"/>
        <v>22.453373242946135</v>
      </c>
      <c r="J110">
        <f t="shared" si="31"/>
        <v>261.53887096774201</v>
      </c>
      <c r="K110">
        <f t="shared" si="32"/>
        <v>34.239327037768653</v>
      </c>
      <c r="L110">
        <f t="shared" si="33"/>
        <v>3.4067444133807547</v>
      </c>
      <c r="M110">
        <f t="shared" si="34"/>
        <v>26.022593451338189</v>
      </c>
      <c r="N110">
        <f t="shared" si="35"/>
        <v>0.16324645518104972</v>
      </c>
      <c r="O110">
        <f t="shared" si="36"/>
        <v>3</v>
      </c>
      <c r="P110">
        <f t="shared" si="37"/>
        <v>0.15892253185217228</v>
      </c>
      <c r="Q110">
        <f t="shared" si="38"/>
        <v>9.9706215717601965E-2</v>
      </c>
      <c r="R110">
        <f t="shared" si="39"/>
        <v>215.02076285289229</v>
      </c>
      <c r="S110">
        <f t="shared" si="40"/>
        <v>24.29690537516727</v>
      </c>
      <c r="T110">
        <f t="shared" si="41"/>
        <v>23.9321129032258</v>
      </c>
      <c r="U110">
        <f t="shared" si="42"/>
        <v>2.982782802963154</v>
      </c>
      <c r="V110">
        <f t="shared" si="43"/>
        <v>73.229218094032746</v>
      </c>
      <c r="W110">
        <f t="shared" si="44"/>
        <v>2.1173549003475238</v>
      </c>
      <c r="X110">
        <f t="shared" si="45"/>
        <v>2.8914072216757174</v>
      </c>
      <c r="Y110">
        <f t="shared" si="46"/>
        <v>0.86542790261563018</v>
      </c>
      <c r="Z110">
        <f t="shared" si="47"/>
        <v>-62.562836656534763</v>
      </c>
      <c r="AA110">
        <f t="shared" si="48"/>
        <v>-83.565339096767843</v>
      </c>
      <c r="AB110">
        <f t="shared" si="49"/>
        <v>-5.8137175981371225</v>
      </c>
      <c r="AC110">
        <f t="shared" si="50"/>
        <v>63.078869501452573</v>
      </c>
      <c r="AD110">
        <v>0</v>
      </c>
      <c r="AE110">
        <v>0</v>
      </c>
      <c r="AF110">
        <v>3</v>
      </c>
      <c r="AG110">
        <v>11</v>
      </c>
      <c r="AH110">
        <v>2</v>
      </c>
      <c r="AI110">
        <f t="shared" si="51"/>
        <v>1</v>
      </c>
      <c r="AJ110">
        <f t="shared" si="52"/>
        <v>0</v>
      </c>
      <c r="AK110">
        <f t="shared" si="53"/>
        <v>67859.73256878175</v>
      </c>
      <c r="AL110">
        <f t="shared" si="54"/>
        <v>1199.9983870967701</v>
      </c>
      <c r="AM110">
        <f t="shared" si="55"/>
        <v>963.35667426079215</v>
      </c>
      <c r="AN110">
        <f t="shared" si="56"/>
        <v>0.80279830758064619</v>
      </c>
      <c r="AO110">
        <f t="shared" si="57"/>
        <v>0.22319953616129057</v>
      </c>
      <c r="AP110">
        <v>10</v>
      </c>
      <c r="AQ110">
        <v>1</v>
      </c>
      <c r="AR110" t="s">
        <v>237</v>
      </c>
      <c r="AS110">
        <v>1560447851.6612899</v>
      </c>
      <c r="AT110">
        <v>261.53887096774201</v>
      </c>
      <c r="AU110">
        <v>299.57670967741899</v>
      </c>
      <c r="AV110">
        <v>21.280377419354799</v>
      </c>
      <c r="AW110">
        <v>18.966435483870999</v>
      </c>
      <c r="AX110">
        <v>600.044806451613</v>
      </c>
      <c r="AY110">
        <v>99.397980645161297</v>
      </c>
      <c r="AZ110">
        <v>0.100015025806452</v>
      </c>
      <c r="BA110">
        <v>23.415435483871001</v>
      </c>
      <c r="BB110">
        <v>23.992419354838699</v>
      </c>
      <c r="BC110">
        <v>23.871806451612901</v>
      </c>
      <c r="BD110">
        <v>0</v>
      </c>
      <c r="BE110">
        <v>0</v>
      </c>
      <c r="BF110">
        <v>13000.2806451613</v>
      </c>
      <c r="BG110">
        <v>1042.3458064516101</v>
      </c>
      <c r="BH110">
        <v>11.5366032258065</v>
      </c>
      <c r="BI110">
        <v>1199.9983870967701</v>
      </c>
      <c r="BJ110">
        <v>0.329994096774194</v>
      </c>
      <c r="BK110">
        <v>0.32999648387096803</v>
      </c>
      <c r="BL110">
        <v>0.329988032258065</v>
      </c>
      <c r="BM110">
        <v>1.00215193548387E-2</v>
      </c>
      <c r="BN110">
        <v>25</v>
      </c>
      <c r="BO110">
        <v>17743.161290322601</v>
      </c>
      <c r="BP110">
        <v>1560439127</v>
      </c>
      <c r="BQ110" t="s">
        <v>238</v>
      </c>
      <c r="BR110">
        <v>2</v>
      </c>
      <c r="BS110">
        <v>-0.51400000000000001</v>
      </c>
      <c r="BT110">
        <v>2.4E-2</v>
      </c>
      <c r="BU110">
        <v>400</v>
      </c>
      <c r="BV110">
        <v>19</v>
      </c>
      <c r="BW110">
        <v>0.04</v>
      </c>
      <c r="BX110">
        <v>0.04</v>
      </c>
      <c r="BY110">
        <v>22.3854552879327</v>
      </c>
      <c r="BZ110">
        <v>3.6315407578662899</v>
      </c>
      <c r="CA110">
        <v>0.35983131166475901</v>
      </c>
      <c r="CB110">
        <v>0</v>
      </c>
      <c r="CC110">
        <v>-37.967487804877997</v>
      </c>
      <c r="CD110">
        <v>-6.3043421602791199</v>
      </c>
      <c r="CE110">
        <v>0.62356589269635798</v>
      </c>
      <c r="CF110">
        <v>0</v>
      </c>
      <c r="CG110">
        <v>2.3138204878048798</v>
      </c>
      <c r="CH110">
        <v>1.7593379790940701E-2</v>
      </c>
      <c r="CI110">
        <v>1.92295878628576E-3</v>
      </c>
      <c r="CJ110">
        <v>1</v>
      </c>
      <c r="CK110">
        <v>1</v>
      </c>
      <c r="CL110">
        <v>3</v>
      </c>
      <c r="CM110" t="s">
        <v>257</v>
      </c>
      <c r="CN110">
        <v>1.8608100000000001</v>
      </c>
      <c r="CO110">
        <v>1.8577600000000001</v>
      </c>
      <c r="CP110">
        <v>1.8605</v>
      </c>
      <c r="CQ110">
        <v>1.85334</v>
      </c>
      <c r="CR110">
        <v>1.85188</v>
      </c>
      <c r="CS110">
        <v>1.8527199999999999</v>
      </c>
      <c r="CT110">
        <v>1.85639</v>
      </c>
      <c r="CU110">
        <v>1.86267</v>
      </c>
      <c r="CV110" t="s">
        <v>240</v>
      </c>
      <c r="CW110" t="s">
        <v>19</v>
      </c>
      <c r="CX110" t="s">
        <v>19</v>
      </c>
      <c r="CY110" t="s">
        <v>19</v>
      </c>
      <c r="CZ110" t="s">
        <v>241</v>
      </c>
      <c r="DA110" t="s">
        <v>242</v>
      </c>
      <c r="DB110" t="s">
        <v>243</v>
      </c>
      <c r="DC110" t="s">
        <v>243</v>
      </c>
      <c r="DD110" t="s">
        <v>243</v>
      </c>
      <c r="DE110" t="s">
        <v>243</v>
      </c>
      <c r="DF110">
        <v>0</v>
      </c>
      <c r="DG110">
        <v>100</v>
      </c>
      <c r="DH110">
        <v>100</v>
      </c>
      <c r="DI110">
        <v>-0.51400000000000001</v>
      </c>
      <c r="DJ110">
        <v>2.4E-2</v>
      </c>
      <c r="DK110">
        <v>3</v>
      </c>
      <c r="DL110">
        <v>613.06799999999998</v>
      </c>
      <c r="DM110">
        <v>285.01</v>
      </c>
      <c r="DN110">
        <v>22.999500000000001</v>
      </c>
      <c r="DO110">
        <v>25.114899999999999</v>
      </c>
      <c r="DP110">
        <v>29.9999</v>
      </c>
      <c r="DQ110">
        <v>25.2361</v>
      </c>
      <c r="DR110">
        <v>25.251899999999999</v>
      </c>
      <c r="DS110">
        <v>16.354500000000002</v>
      </c>
      <c r="DT110">
        <v>23.294599999999999</v>
      </c>
      <c r="DU110">
        <v>60.541600000000003</v>
      </c>
      <c r="DV110">
        <v>23</v>
      </c>
      <c r="DW110">
        <v>328.33</v>
      </c>
      <c r="DX110">
        <v>19</v>
      </c>
      <c r="DY110">
        <v>101.078</v>
      </c>
      <c r="DZ110">
        <v>105.054</v>
      </c>
    </row>
    <row r="111" spans="1:130" x14ac:dyDescent="0.25">
      <c r="A111">
        <v>95</v>
      </c>
      <c r="B111">
        <v>1560447864</v>
      </c>
      <c r="C111">
        <v>188</v>
      </c>
      <c r="D111" t="s">
        <v>432</v>
      </c>
      <c r="E111" t="s">
        <v>433</v>
      </c>
      <c r="G111">
        <v>1560447853.6612899</v>
      </c>
      <c r="H111">
        <f t="shared" si="29"/>
        <v>1.418892232328959E-3</v>
      </c>
      <c r="I111">
        <f t="shared" si="30"/>
        <v>22.577018107191098</v>
      </c>
      <c r="J111">
        <f t="shared" si="31"/>
        <v>264.67670967741901</v>
      </c>
      <c r="K111">
        <f t="shared" si="32"/>
        <v>36.154199925844921</v>
      </c>
      <c r="L111">
        <f t="shared" si="33"/>
        <v>3.5972607942475099</v>
      </c>
      <c r="M111">
        <f t="shared" si="34"/>
        <v>26.334731589299832</v>
      </c>
      <c r="N111">
        <f t="shared" si="35"/>
        <v>0.16328550874947609</v>
      </c>
      <c r="O111">
        <f t="shared" si="36"/>
        <v>3</v>
      </c>
      <c r="P111">
        <f t="shared" si="37"/>
        <v>0.1589595437540649</v>
      </c>
      <c r="Q111">
        <f t="shared" si="38"/>
        <v>9.9729525342631492E-2</v>
      </c>
      <c r="R111">
        <f t="shared" si="39"/>
        <v>215.02073935346297</v>
      </c>
      <c r="S111">
        <f t="shared" si="40"/>
        <v>24.296935895445227</v>
      </c>
      <c r="T111">
        <f t="shared" si="41"/>
        <v>23.932333870967749</v>
      </c>
      <c r="U111">
        <f t="shared" si="42"/>
        <v>2.9828224155169738</v>
      </c>
      <c r="V111">
        <f t="shared" si="43"/>
        <v>73.232330456397193</v>
      </c>
      <c r="W111">
        <f t="shared" si="44"/>
        <v>2.1174564308672159</v>
      </c>
      <c r="X111">
        <f t="shared" si="45"/>
        <v>2.8914229789914412</v>
      </c>
      <c r="Y111">
        <f t="shared" si="46"/>
        <v>0.86536598464975789</v>
      </c>
      <c r="Z111">
        <f t="shared" si="47"/>
        <v>-62.573147445707093</v>
      </c>
      <c r="AA111">
        <f t="shared" si="48"/>
        <v>-83.58646912258375</v>
      </c>
      <c r="AB111">
        <f t="shared" si="49"/>
        <v>-5.815196788258822</v>
      </c>
      <c r="AC111">
        <f t="shared" si="50"/>
        <v>63.045925996913311</v>
      </c>
      <c r="AD111">
        <v>0</v>
      </c>
      <c r="AE111">
        <v>0</v>
      </c>
      <c r="AF111">
        <v>3</v>
      </c>
      <c r="AG111">
        <v>11</v>
      </c>
      <c r="AH111">
        <v>2</v>
      </c>
      <c r="AI111">
        <f t="shared" si="51"/>
        <v>1</v>
      </c>
      <c r="AJ111">
        <f t="shared" si="52"/>
        <v>0</v>
      </c>
      <c r="AK111">
        <f t="shared" si="53"/>
        <v>67854.330627675197</v>
      </c>
      <c r="AL111">
        <f t="shared" si="54"/>
        <v>1199.9980645161299</v>
      </c>
      <c r="AM111">
        <f t="shared" si="55"/>
        <v>963.35649755153042</v>
      </c>
      <c r="AN111">
        <f t="shared" si="56"/>
        <v>0.80279837612903193</v>
      </c>
      <c r="AO111">
        <f t="shared" si="57"/>
        <v>0.22319955270967734</v>
      </c>
      <c r="AP111">
        <v>10</v>
      </c>
      <c r="AQ111">
        <v>1</v>
      </c>
      <c r="AR111" t="s">
        <v>237</v>
      </c>
      <c r="AS111">
        <v>1560447853.6612899</v>
      </c>
      <c r="AT111">
        <v>264.67670967741901</v>
      </c>
      <c r="AU111">
        <v>302.928</v>
      </c>
      <c r="AV111">
        <v>21.281454838709699</v>
      </c>
      <c r="AW111">
        <v>18.967141935483902</v>
      </c>
      <c r="AX111">
        <v>600.04683870967699</v>
      </c>
      <c r="AY111">
        <v>99.397732258064494</v>
      </c>
      <c r="AZ111">
        <v>9.9996958064516195E-2</v>
      </c>
      <c r="BA111">
        <v>23.415525806451601</v>
      </c>
      <c r="BB111">
        <v>23.9926483870968</v>
      </c>
      <c r="BC111">
        <v>23.872019354838699</v>
      </c>
      <c r="BD111">
        <v>0</v>
      </c>
      <c r="BE111">
        <v>0</v>
      </c>
      <c r="BF111">
        <v>12999.1677419355</v>
      </c>
      <c r="BG111">
        <v>1042.3603225806501</v>
      </c>
      <c r="BH111">
        <v>11.5093225806452</v>
      </c>
      <c r="BI111">
        <v>1199.9980645161299</v>
      </c>
      <c r="BJ111">
        <v>0.32999396774193601</v>
      </c>
      <c r="BK111">
        <v>0.32999583870967703</v>
      </c>
      <c r="BL111">
        <v>0.329988774193548</v>
      </c>
      <c r="BM111">
        <v>1.0021496774193599E-2</v>
      </c>
      <c r="BN111">
        <v>25</v>
      </c>
      <c r="BO111">
        <v>17743.158064516101</v>
      </c>
      <c r="BP111">
        <v>1560439127</v>
      </c>
      <c r="BQ111" t="s">
        <v>238</v>
      </c>
      <c r="BR111">
        <v>2</v>
      </c>
      <c r="BS111">
        <v>-0.51400000000000001</v>
      </c>
      <c r="BT111">
        <v>2.4E-2</v>
      </c>
      <c r="BU111">
        <v>400</v>
      </c>
      <c r="BV111">
        <v>19</v>
      </c>
      <c r="BW111">
        <v>0.04</v>
      </c>
      <c r="BX111">
        <v>0.04</v>
      </c>
      <c r="BY111">
        <v>22.507904449189599</v>
      </c>
      <c r="BZ111">
        <v>3.74764154279926</v>
      </c>
      <c r="CA111">
        <v>0.37067127358353602</v>
      </c>
      <c r="CB111">
        <v>0</v>
      </c>
      <c r="CC111">
        <v>-38.1811317073171</v>
      </c>
      <c r="CD111">
        <v>-6.4699839721255596</v>
      </c>
      <c r="CE111">
        <v>0.63985420612215005</v>
      </c>
      <c r="CF111">
        <v>0</v>
      </c>
      <c r="CG111">
        <v>2.31419707317073</v>
      </c>
      <c r="CH111">
        <v>1.54818815331023E-2</v>
      </c>
      <c r="CI111">
        <v>1.7962036441426499E-3</v>
      </c>
      <c r="CJ111">
        <v>1</v>
      </c>
      <c r="CK111">
        <v>1</v>
      </c>
      <c r="CL111">
        <v>3</v>
      </c>
      <c r="CM111" t="s">
        <v>257</v>
      </c>
      <c r="CN111">
        <v>1.8608100000000001</v>
      </c>
      <c r="CO111">
        <v>1.8577600000000001</v>
      </c>
      <c r="CP111">
        <v>1.8605</v>
      </c>
      <c r="CQ111">
        <v>1.8533299999999999</v>
      </c>
      <c r="CR111">
        <v>1.85189</v>
      </c>
      <c r="CS111">
        <v>1.8527199999999999</v>
      </c>
      <c r="CT111">
        <v>1.8563799999999999</v>
      </c>
      <c r="CU111">
        <v>1.8626799999999999</v>
      </c>
      <c r="CV111" t="s">
        <v>240</v>
      </c>
      <c r="CW111" t="s">
        <v>19</v>
      </c>
      <c r="CX111" t="s">
        <v>19</v>
      </c>
      <c r="CY111" t="s">
        <v>19</v>
      </c>
      <c r="CZ111" t="s">
        <v>241</v>
      </c>
      <c r="DA111" t="s">
        <v>242</v>
      </c>
      <c r="DB111" t="s">
        <v>243</v>
      </c>
      <c r="DC111" t="s">
        <v>243</v>
      </c>
      <c r="DD111" t="s">
        <v>243</v>
      </c>
      <c r="DE111" t="s">
        <v>243</v>
      </c>
      <c r="DF111">
        <v>0</v>
      </c>
      <c r="DG111">
        <v>100</v>
      </c>
      <c r="DH111">
        <v>100</v>
      </c>
      <c r="DI111">
        <v>-0.51400000000000001</v>
      </c>
      <c r="DJ111">
        <v>2.4E-2</v>
      </c>
      <c r="DK111">
        <v>3</v>
      </c>
      <c r="DL111">
        <v>613.31500000000005</v>
      </c>
      <c r="DM111">
        <v>284.89400000000001</v>
      </c>
      <c r="DN111">
        <v>22.999400000000001</v>
      </c>
      <c r="DO111">
        <v>25.113900000000001</v>
      </c>
      <c r="DP111">
        <v>29.9999</v>
      </c>
      <c r="DQ111">
        <v>25.235399999999998</v>
      </c>
      <c r="DR111">
        <v>25.250900000000001</v>
      </c>
      <c r="DS111">
        <v>16.4907</v>
      </c>
      <c r="DT111">
        <v>23.294599999999999</v>
      </c>
      <c r="DU111">
        <v>60.541600000000003</v>
      </c>
      <c r="DV111">
        <v>23</v>
      </c>
      <c r="DW111">
        <v>333.33</v>
      </c>
      <c r="DX111">
        <v>19</v>
      </c>
      <c r="DY111">
        <v>101.078</v>
      </c>
      <c r="DZ111">
        <v>105.05500000000001</v>
      </c>
    </row>
    <row r="112" spans="1:130" x14ac:dyDescent="0.25">
      <c r="A112">
        <v>96</v>
      </c>
      <c r="B112">
        <v>1560447866</v>
      </c>
      <c r="C112">
        <v>190</v>
      </c>
      <c r="D112" t="s">
        <v>434</v>
      </c>
      <c r="E112" t="s">
        <v>435</v>
      </c>
      <c r="G112">
        <v>1560447855.6612899</v>
      </c>
      <c r="H112">
        <f t="shared" si="29"/>
        <v>1.4190628470993351E-3</v>
      </c>
      <c r="I112">
        <f t="shared" si="30"/>
        <v>22.700118537142988</v>
      </c>
      <c r="J112">
        <f t="shared" si="31"/>
        <v>267.81396774193502</v>
      </c>
      <c r="K112">
        <f t="shared" si="32"/>
        <v>38.04745808637567</v>
      </c>
      <c r="L112">
        <f t="shared" si="33"/>
        <v>3.7856245631001695</v>
      </c>
      <c r="M112">
        <f t="shared" si="34"/>
        <v>26.646803377075813</v>
      </c>
      <c r="N112">
        <f t="shared" si="35"/>
        <v>0.16330470024071692</v>
      </c>
      <c r="O112">
        <f t="shared" si="36"/>
        <v>3</v>
      </c>
      <c r="P112">
        <f t="shared" si="37"/>
        <v>0.15897773176880789</v>
      </c>
      <c r="Q112">
        <f t="shared" si="38"/>
        <v>9.9740979938176058E-2</v>
      </c>
      <c r="R112">
        <f t="shared" si="39"/>
        <v>215.02084794183597</v>
      </c>
      <c r="S112">
        <f t="shared" si="40"/>
        <v>24.29708323334928</v>
      </c>
      <c r="T112">
        <f t="shared" si="41"/>
        <v>23.932808064516102</v>
      </c>
      <c r="U112">
        <f t="shared" si="42"/>
        <v>2.9829074250319128</v>
      </c>
      <c r="V112">
        <f t="shared" si="43"/>
        <v>73.234371399643479</v>
      </c>
      <c r="W112">
        <f t="shared" si="44"/>
        <v>2.1175397592955951</v>
      </c>
      <c r="X112">
        <f t="shared" si="45"/>
        <v>2.8914561821526115</v>
      </c>
      <c r="Y112">
        <f t="shared" si="46"/>
        <v>0.86536766573631763</v>
      </c>
      <c r="Z112">
        <f t="shared" si="47"/>
        <v>-62.580671557080677</v>
      </c>
      <c r="AA112">
        <f t="shared" si="48"/>
        <v>-83.632381277408086</v>
      </c>
      <c r="AB112">
        <f t="shared" si="49"/>
        <v>-5.818410497851433</v>
      </c>
      <c r="AC112">
        <f t="shared" si="50"/>
        <v>62.989384609495772</v>
      </c>
      <c r="AD112">
        <v>0</v>
      </c>
      <c r="AE112">
        <v>0</v>
      </c>
      <c r="AF112">
        <v>3</v>
      </c>
      <c r="AG112">
        <v>11</v>
      </c>
      <c r="AH112">
        <v>2</v>
      </c>
      <c r="AI112">
        <f t="shared" si="51"/>
        <v>1</v>
      </c>
      <c r="AJ112">
        <f t="shared" si="52"/>
        <v>0</v>
      </c>
      <c r="AK112">
        <f t="shared" si="53"/>
        <v>67850.722897906599</v>
      </c>
      <c r="AL112">
        <f t="shared" si="54"/>
        <v>1199.9983870967701</v>
      </c>
      <c r="AM112">
        <f t="shared" si="55"/>
        <v>963.35686084118504</v>
      </c>
      <c r="AN112">
        <f t="shared" si="56"/>
        <v>0.80279846306451585</v>
      </c>
      <c r="AO112">
        <f t="shared" si="57"/>
        <v>0.22319958125806444</v>
      </c>
      <c r="AP112">
        <v>10</v>
      </c>
      <c r="AQ112">
        <v>1</v>
      </c>
      <c r="AR112" t="s">
        <v>237</v>
      </c>
      <c r="AS112">
        <v>1560447855.6612899</v>
      </c>
      <c r="AT112">
        <v>267.81396774193502</v>
      </c>
      <c r="AU112">
        <v>306.27803225806502</v>
      </c>
      <c r="AV112">
        <v>21.282354838709701</v>
      </c>
      <c r="AW112">
        <v>18.967758064516101</v>
      </c>
      <c r="AX112">
        <v>600.04483870967704</v>
      </c>
      <c r="AY112">
        <v>99.397490322580694</v>
      </c>
      <c r="AZ112">
        <v>9.9946654838709695E-2</v>
      </c>
      <c r="BA112">
        <v>23.415716129032301</v>
      </c>
      <c r="BB112">
        <v>23.993103225806401</v>
      </c>
      <c r="BC112">
        <v>23.8725129032258</v>
      </c>
      <c r="BD112">
        <v>0</v>
      </c>
      <c r="BE112">
        <v>0</v>
      </c>
      <c r="BF112">
        <v>12998.441935483899</v>
      </c>
      <c r="BG112">
        <v>1042.37612903226</v>
      </c>
      <c r="BH112">
        <v>11.457406451612901</v>
      </c>
      <c r="BI112">
        <v>1199.9983870967701</v>
      </c>
      <c r="BJ112">
        <v>0.32999377419354797</v>
      </c>
      <c r="BK112">
        <v>0.32999529032258101</v>
      </c>
      <c r="BL112">
        <v>0.32998951612903199</v>
      </c>
      <c r="BM112">
        <v>1.00214806451613E-2</v>
      </c>
      <c r="BN112">
        <v>25</v>
      </c>
      <c r="BO112">
        <v>17743.161290322601</v>
      </c>
      <c r="BP112">
        <v>1560439127</v>
      </c>
      <c r="BQ112" t="s">
        <v>238</v>
      </c>
      <c r="BR112">
        <v>2</v>
      </c>
      <c r="BS112">
        <v>-0.51400000000000001</v>
      </c>
      <c r="BT112">
        <v>2.4E-2</v>
      </c>
      <c r="BU112">
        <v>400</v>
      </c>
      <c r="BV112">
        <v>19</v>
      </c>
      <c r="BW112">
        <v>0.04</v>
      </c>
      <c r="BX112">
        <v>0.04</v>
      </c>
      <c r="BY112">
        <v>22.630817864567199</v>
      </c>
      <c r="BZ112">
        <v>3.7684030113947098</v>
      </c>
      <c r="CA112">
        <v>0.37213652233543898</v>
      </c>
      <c r="CB112">
        <v>0</v>
      </c>
      <c r="CC112">
        <v>-38.392553658536599</v>
      </c>
      <c r="CD112">
        <v>-6.5308641114977304</v>
      </c>
      <c r="CE112">
        <v>0.64567163069298406</v>
      </c>
      <c r="CF112">
        <v>0</v>
      </c>
      <c r="CG112">
        <v>2.3145131707317099</v>
      </c>
      <c r="CH112">
        <v>1.05890592334506E-2</v>
      </c>
      <c r="CI112">
        <v>1.52456381450866E-3</v>
      </c>
      <c r="CJ112">
        <v>1</v>
      </c>
      <c r="CK112">
        <v>1</v>
      </c>
      <c r="CL112">
        <v>3</v>
      </c>
      <c r="CM112" t="s">
        <v>257</v>
      </c>
      <c r="CN112">
        <v>1.8608100000000001</v>
      </c>
      <c r="CO112">
        <v>1.8577600000000001</v>
      </c>
      <c r="CP112">
        <v>1.8605</v>
      </c>
      <c r="CQ112">
        <v>1.8533299999999999</v>
      </c>
      <c r="CR112">
        <v>1.8518699999999999</v>
      </c>
      <c r="CS112">
        <v>1.8527199999999999</v>
      </c>
      <c r="CT112">
        <v>1.8563799999999999</v>
      </c>
      <c r="CU112">
        <v>1.8626799999999999</v>
      </c>
      <c r="CV112" t="s">
        <v>240</v>
      </c>
      <c r="CW112" t="s">
        <v>19</v>
      </c>
      <c r="CX112" t="s">
        <v>19</v>
      </c>
      <c r="CY112" t="s">
        <v>19</v>
      </c>
      <c r="CZ112" t="s">
        <v>241</v>
      </c>
      <c r="DA112" t="s">
        <v>242</v>
      </c>
      <c r="DB112" t="s">
        <v>243</v>
      </c>
      <c r="DC112" t="s">
        <v>243</v>
      </c>
      <c r="DD112" t="s">
        <v>243</v>
      </c>
      <c r="DE112" t="s">
        <v>243</v>
      </c>
      <c r="DF112">
        <v>0</v>
      </c>
      <c r="DG112">
        <v>100</v>
      </c>
      <c r="DH112">
        <v>100</v>
      </c>
      <c r="DI112">
        <v>-0.51400000000000001</v>
      </c>
      <c r="DJ112">
        <v>2.4E-2</v>
      </c>
      <c r="DK112">
        <v>3</v>
      </c>
      <c r="DL112">
        <v>613.38099999999997</v>
      </c>
      <c r="DM112">
        <v>284.86900000000003</v>
      </c>
      <c r="DN112">
        <v>22.999500000000001</v>
      </c>
      <c r="DO112">
        <v>25.1128</v>
      </c>
      <c r="DP112">
        <v>29.9999</v>
      </c>
      <c r="DQ112">
        <v>25.234300000000001</v>
      </c>
      <c r="DR112">
        <v>25.250399999999999</v>
      </c>
      <c r="DS112">
        <v>16.593699999999998</v>
      </c>
      <c r="DT112">
        <v>23.294599999999999</v>
      </c>
      <c r="DU112">
        <v>60.541600000000003</v>
      </c>
      <c r="DV112">
        <v>23</v>
      </c>
      <c r="DW112">
        <v>333.33</v>
      </c>
      <c r="DX112">
        <v>19</v>
      </c>
      <c r="DY112">
        <v>101.078</v>
      </c>
      <c r="DZ112">
        <v>105.05500000000001</v>
      </c>
    </row>
    <row r="113" spans="1:130" x14ac:dyDescent="0.25">
      <c r="A113">
        <v>97</v>
      </c>
      <c r="B113">
        <v>1560447868</v>
      </c>
      <c r="C113">
        <v>192</v>
      </c>
      <c r="D113" t="s">
        <v>436</v>
      </c>
      <c r="E113" t="s">
        <v>437</v>
      </c>
      <c r="G113">
        <v>1560447857.6612899</v>
      </c>
      <c r="H113">
        <f t="shared" si="29"/>
        <v>1.4192980863355323E-3</v>
      </c>
      <c r="I113">
        <f t="shared" si="30"/>
        <v>22.818760284337483</v>
      </c>
      <c r="J113">
        <f t="shared" si="31"/>
        <v>270.95032258064498</v>
      </c>
      <c r="K113">
        <f t="shared" si="32"/>
        <v>40.011561809852573</v>
      </c>
      <c r="L113">
        <f t="shared" si="33"/>
        <v>3.9810401362182946</v>
      </c>
      <c r="M113">
        <f t="shared" si="34"/>
        <v>26.958810411875202</v>
      </c>
      <c r="N113">
        <f t="shared" si="35"/>
        <v>0.16334370138880916</v>
      </c>
      <c r="O113">
        <f t="shared" si="36"/>
        <v>3</v>
      </c>
      <c r="P113">
        <f t="shared" si="37"/>
        <v>0.15901469329254084</v>
      </c>
      <c r="Q113">
        <f t="shared" si="38"/>
        <v>9.9764257897458672E-2</v>
      </c>
      <c r="R113">
        <f t="shared" si="39"/>
        <v>215.02086995857516</v>
      </c>
      <c r="S113">
        <f t="shared" si="40"/>
        <v>24.297542434994913</v>
      </c>
      <c r="T113">
        <f t="shared" si="41"/>
        <v>23.933035483870952</v>
      </c>
      <c r="U113">
        <f t="shared" si="42"/>
        <v>2.9829481956529285</v>
      </c>
      <c r="V113">
        <f t="shared" si="43"/>
        <v>73.235564372537667</v>
      </c>
      <c r="W113">
        <f t="shared" si="44"/>
        <v>2.1176406100828409</v>
      </c>
      <c r="X113">
        <f t="shared" si="45"/>
        <v>2.8915467890856141</v>
      </c>
      <c r="Y113">
        <f t="shared" si="46"/>
        <v>0.86530758557008758</v>
      </c>
      <c r="Z113">
        <f t="shared" si="47"/>
        <v>-62.591045607396971</v>
      </c>
      <c r="AA113">
        <f t="shared" si="48"/>
        <v>-83.585164799992526</v>
      </c>
      <c r="AB113">
        <f t="shared" si="49"/>
        <v>-5.8151475391877208</v>
      </c>
      <c r="AC113">
        <f t="shared" si="50"/>
        <v>63.029512011997923</v>
      </c>
      <c r="AD113">
        <v>0</v>
      </c>
      <c r="AE113">
        <v>0</v>
      </c>
      <c r="AF113">
        <v>3</v>
      </c>
      <c r="AG113">
        <v>12</v>
      </c>
      <c r="AH113">
        <v>2</v>
      </c>
      <c r="AI113">
        <f t="shared" si="51"/>
        <v>1</v>
      </c>
      <c r="AJ113">
        <f t="shared" si="52"/>
        <v>0</v>
      </c>
      <c r="AK113">
        <f t="shared" si="53"/>
        <v>67850.498012729571</v>
      </c>
      <c r="AL113">
        <f t="shared" si="54"/>
        <v>1199.9983870967701</v>
      </c>
      <c r="AM113">
        <f t="shared" si="55"/>
        <v>963.35687497019876</v>
      </c>
      <c r="AN113">
        <f t="shared" si="56"/>
        <v>0.80279847483870981</v>
      </c>
      <c r="AO113">
        <f t="shared" si="57"/>
        <v>0.22319960083870974</v>
      </c>
      <c r="AP113">
        <v>10</v>
      </c>
      <c r="AQ113">
        <v>1</v>
      </c>
      <c r="AR113" t="s">
        <v>237</v>
      </c>
      <c r="AS113">
        <v>1560447857.6612899</v>
      </c>
      <c r="AT113">
        <v>270.95032258064498</v>
      </c>
      <c r="AU113">
        <v>309.62</v>
      </c>
      <c r="AV113">
        <v>21.283409677419399</v>
      </c>
      <c r="AW113">
        <v>18.968409677419402</v>
      </c>
      <c r="AX113">
        <v>600.03912903225796</v>
      </c>
      <c r="AY113">
        <v>99.397312903225796</v>
      </c>
      <c r="AZ113">
        <v>9.9931296774193601E-2</v>
      </c>
      <c r="BA113">
        <v>23.416235483870999</v>
      </c>
      <c r="BB113">
        <v>23.992506451612901</v>
      </c>
      <c r="BC113">
        <v>23.873564516129001</v>
      </c>
      <c r="BD113">
        <v>0</v>
      </c>
      <c r="BE113">
        <v>0</v>
      </c>
      <c r="BF113">
        <v>12998.445161290299</v>
      </c>
      <c r="BG113">
        <v>1042.3954838709701</v>
      </c>
      <c r="BH113">
        <v>11.3983193548387</v>
      </c>
      <c r="BI113">
        <v>1199.9983870967701</v>
      </c>
      <c r="BJ113">
        <v>0.329993483870968</v>
      </c>
      <c r="BK113">
        <v>0.32999506451612898</v>
      </c>
      <c r="BL113">
        <v>0.32999000000000001</v>
      </c>
      <c r="BM113">
        <v>1.00214709677419E-2</v>
      </c>
      <c r="BN113">
        <v>25</v>
      </c>
      <c r="BO113">
        <v>17743.158064516101</v>
      </c>
      <c r="BP113">
        <v>1560439127</v>
      </c>
      <c r="BQ113" t="s">
        <v>238</v>
      </c>
      <c r="BR113">
        <v>2</v>
      </c>
      <c r="BS113">
        <v>-0.51400000000000001</v>
      </c>
      <c r="BT113">
        <v>2.4E-2</v>
      </c>
      <c r="BU113">
        <v>400</v>
      </c>
      <c r="BV113">
        <v>19</v>
      </c>
      <c r="BW113">
        <v>0.04</v>
      </c>
      <c r="BX113">
        <v>0.04</v>
      </c>
      <c r="BY113">
        <v>22.752046691842398</v>
      </c>
      <c r="BZ113">
        <v>3.7942508430522799</v>
      </c>
      <c r="CA113">
        <v>0.37541633274222802</v>
      </c>
      <c r="CB113">
        <v>0</v>
      </c>
      <c r="CC113">
        <v>-38.602446341463398</v>
      </c>
      <c r="CD113">
        <v>-6.5393310104521598</v>
      </c>
      <c r="CE113">
        <v>0.64648480226513205</v>
      </c>
      <c r="CF113">
        <v>0</v>
      </c>
      <c r="CG113">
        <v>2.3148860975609802</v>
      </c>
      <c r="CH113">
        <v>4.90975609756201E-3</v>
      </c>
      <c r="CI113">
        <v>1.04618908436189E-3</v>
      </c>
      <c r="CJ113">
        <v>1</v>
      </c>
      <c r="CK113">
        <v>1</v>
      </c>
      <c r="CL113">
        <v>3</v>
      </c>
      <c r="CM113" t="s">
        <v>257</v>
      </c>
      <c r="CN113">
        <v>1.8608100000000001</v>
      </c>
      <c r="CO113">
        <v>1.85775</v>
      </c>
      <c r="CP113">
        <v>1.8605</v>
      </c>
      <c r="CQ113">
        <v>1.85334</v>
      </c>
      <c r="CR113">
        <v>1.8518399999999999</v>
      </c>
      <c r="CS113">
        <v>1.8527199999999999</v>
      </c>
      <c r="CT113">
        <v>1.85639</v>
      </c>
      <c r="CU113">
        <v>1.8626799999999999</v>
      </c>
      <c r="CV113" t="s">
        <v>240</v>
      </c>
      <c r="CW113" t="s">
        <v>19</v>
      </c>
      <c r="CX113" t="s">
        <v>19</v>
      </c>
      <c r="CY113" t="s">
        <v>19</v>
      </c>
      <c r="CZ113" t="s">
        <v>241</v>
      </c>
      <c r="DA113" t="s">
        <v>242</v>
      </c>
      <c r="DB113" t="s">
        <v>243</v>
      </c>
      <c r="DC113" t="s">
        <v>243</v>
      </c>
      <c r="DD113" t="s">
        <v>243</v>
      </c>
      <c r="DE113" t="s">
        <v>243</v>
      </c>
      <c r="DF113">
        <v>0</v>
      </c>
      <c r="DG113">
        <v>100</v>
      </c>
      <c r="DH113">
        <v>100</v>
      </c>
      <c r="DI113">
        <v>-0.51400000000000001</v>
      </c>
      <c r="DJ113">
        <v>2.4E-2</v>
      </c>
      <c r="DK113">
        <v>3</v>
      </c>
      <c r="DL113">
        <v>612.86699999999996</v>
      </c>
      <c r="DM113">
        <v>284.98</v>
      </c>
      <c r="DN113">
        <v>22.999600000000001</v>
      </c>
      <c r="DO113">
        <v>25.111699999999999</v>
      </c>
      <c r="DP113">
        <v>29.9999</v>
      </c>
      <c r="DQ113">
        <v>25.234000000000002</v>
      </c>
      <c r="DR113">
        <v>25.250299999999999</v>
      </c>
      <c r="DS113">
        <v>16.7425</v>
      </c>
      <c r="DT113">
        <v>23.294599999999999</v>
      </c>
      <c r="DU113">
        <v>60.541600000000003</v>
      </c>
      <c r="DV113">
        <v>23</v>
      </c>
      <c r="DW113">
        <v>338.33</v>
      </c>
      <c r="DX113">
        <v>19</v>
      </c>
      <c r="DY113">
        <v>101.078</v>
      </c>
      <c r="DZ113">
        <v>105.056</v>
      </c>
    </row>
    <row r="114" spans="1:130" x14ac:dyDescent="0.25">
      <c r="A114">
        <v>98</v>
      </c>
      <c r="B114">
        <v>1560447870</v>
      </c>
      <c r="C114">
        <v>194</v>
      </c>
      <c r="D114" t="s">
        <v>438</v>
      </c>
      <c r="E114" t="s">
        <v>439</v>
      </c>
      <c r="G114">
        <v>1560447859.6612899</v>
      </c>
      <c r="H114">
        <f t="shared" si="29"/>
        <v>1.4195049658603889E-3</v>
      </c>
      <c r="I114">
        <f t="shared" si="30"/>
        <v>22.937535987358505</v>
      </c>
      <c r="J114">
        <f t="shared" si="31"/>
        <v>274.085193548387</v>
      </c>
      <c r="K114">
        <f t="shared" si="32"/>
        <v>41.965668211522868</v>
      </c>
      <c r="L114">
        <f t="shared" si="33"/>
        <v>4.1754679716030241</v>
      </c>
      <c r="M114">
        <f t="shared" si="34"/>
        <v>27.270719040705487</v>
      </c>
      <c r="N114">
        <f t="shared" si="35"/>
        <v>0.16337706133194499</v>
      </c>
      <c r="O114">
        <f t="shared" si="36"/>
        <v>3</v>
      </c>
      <c r="P114">
        <f t="shared" si="37"/>
        <v>0.15904630825553109</v>
      </c>
      <c r="Q114">
        <f t="shared" si="38"/>
        <v>9.9784168684694322E-2</v>
      </c>
      <c r="R114">
        <f t="shared" si="39"/>
        <v>215.0206218755574</v>
      </c>
      <c r="S114">
        <f t="shared" si="40"/>
        <v>24.298303908464074</v>
      </c>
      <c r="T114">
        <f t="shared" si="41"/>
        <v>23.9333806451613</v>
      </c>
      <c r="U114">
        <f t="shared" si="42"/>
        <v>2.9830100753987576</v>
      </c>
      <c r="V114">
        <f t="shared" si="43"/>
        <v>73.235714492984059</v>
      </c>
      <c r="W114">
        <f t="shared" si="44"/>
        <v>2.1177492292719822</v>
      </c>
      <c r="X114">
        <f t="shared" si="45"/>
        <v>2.8916891764261567</v>
      </c>
      <c r="Y114">
        <f t="shared" si="46"/>
        <v>0.86526084612677545</v>
      </c>
      <c r="Z114">
        <f t="shared" si="47"/>
        <v>-62.600168994443152</v>
      </c>
      <c r="AA114">
        <f t="shared" si="48"/>
        <v>-83.508992361295924</v>
      </c>
      <c r="AB114">
        <f t="shared" si="49"/>
        <v>-5.8098822110677455</v>
      </c>
      <c r="AC114">
        <f t="shared" si="50"/>
        <v>63.101578308750561</v>
      </c>
      <c r="AD114">
        <v>0</v>
      </c>
      <c r="AE114">
        <v>0</v>
      </c>
      <c r="AF114">
        <v>3</v>
      </c>
      <c r="AG114">
        <v>12</v>
      </c>
      <c r="AH114">
        <v>2</v>
      </c>
      <c r="AI114">
        <f t="shared" si="51"/>
        <v>1</v>
      </c>
      <c r="AJ114">
        <f t="shared" si="52"/>
        <v>0</v>
      </c>
      <c r="AK114">
        <f t="shared" si="53"/>
        <v>67851.981124862228</v>
      </c>
      <c r="AL114">
        <f t="shared" si="54"/>
        <v>1199.9970967741899</v>
      </c>
      <c r="AM114">
        <f t="shared" si="55"/>
        <v>963.35589213332923</v>
      </c>
      <c r="AN114">
        <f t="shared" si="56"/>
        <v>0.8027985190322583</v>
      </c>
      <c r="AO114">
        <f t="shared" si="57"/>
        <v>0.2231995710322581</v>
      </c>
      <c r="AP114">
        <v>10</v>
      </c>
      <c r="AQ114">
        <v>1</v>
      </c>
      <c r="AR114" t="s">
        <v>237</v>
      </c>
      <c r="AS114">
        <v>1560447859.6612899</v>
      </c>
      <c r="AT114">
        <v>274.085193548387</v>
      </c>
      <c r="AU114">
        <v>312.95974193548398</v>
      </c>
      <c r="AV114">
        <v>21.2845032258065</v>
      </c>
      <c r="AW114">
        <v>18.969203225806499</v>
      </c>
      <c r="AX114">
        <v>600.04816129032304</v>
      </c>
      <c r="AY114">
        <v>99.397280645161302</v>
      </c>
      <c r="AZ114">
        <v>9.9954822580645197E-2</v>
      </c>
      <c r="BA114">
        <v>23.417051612903201</v>
      </c>
      <c r="BB114">
        <v>23.991809677419401</v>
      </c>
      <c r="BC114">
        <v>23.8749516129032</v>
      </c>
      <c r="BD114">
        <v>0</v>
      </c>
      <c r="BE114">
        <v>0</v>
      </c>
      <c r="BF114">
        <v>12998.8064516129</v>
      </c>
      <c r="BG114">
        <v>1042.4154838709701</v>
      </c>
      <c r="BH114">
        <v>11.243732258064499</v>
      </c>
      <c r="BI114">
        <v>1199.9970967741899</v>
      </c>
      <c r="BJ114">
        <v>0.32999403225806501</v>
      </c>
      <c r="BK114">
        <v>0.329994838709677</v>
      </c>
      <c r="BL114">
        <v>0.32998974193548403</v>
      </c>
      <c r="BM114">
        <v>1.00214258064516E-2</v>
      </c>
      <c r="BN114">
        <v>25</v>
      </c>
      <c r="BO114">
        <v>17743.132258064499</v>
      </c>
      <c r="BP114">
        <v>1560439127</v>
      </c>
      <c r="BQ114" t="s">
        <v>238</v>
      </c>
      <c r="BR114">
        <v>2</v>
      </c>
      <c r="BS114">
        <v>-0.51400000000000001</v>
      </c>
      <c r="BT114">
        <v>2.4E-2</v>
      </c>
      <c r="BU114">
        <v>400</v>
      </c>
      <c r="BV114">
        <v>19</v>
      </c>
      <c r="BW114">
        <v>0.04</v>
      </c>
      <c r="BX114">
        <v>0.04</v>
      </c>
      <c r="BY114">
        <v>22.8708739690362</v>
      </c>
      <c r="BZ114">
        <v>3.8048697984516</v>
      </c>
      <c r="CA114">
        <v>0.37610084997777798</v>
      </c>
      <c r="CB114">
        <v>0</v>
      </c>
      <c r="CC114">
        <v>-38.809060975609803</v>
      </c>
      <c r="CD114">
        <v>-6.5240006968688196</v>
      </c>
      <c r="CE114">
        <v>0.64496894002660998</v>
      </c>
      <c r="CF114">
        <v>0</v>
      </c>
      <c r="CG114">
        <v>2.3152085365853701</v>
      </c>
      <c r="CH114">
        <v>1.04466898954726E-3</v>
      </c>
      <c r="CI114">
        <v>5.9478859115968496E-4</v>
      </c>
      <c r="CJ114">
        <v>1</v>
      </c>
      <c r="CK114">
        <v>1</v>
      </c>
      <c r="CL114">
        <v>3</v>
      </c>
      <c r="CM114" t="s">
        <v>257</v>
      </c>
      <c r="CN114">
        <v>1.8608100000000001</v>
      </c>
      <c r="CO114">
        <v>1.8577600000000001</v>
      </c>
      <c r="CP114">
        <v>1.8605</v>
      </c>
      <c r="CQ114">
        <v>1.85334</v>
      </c>
      <c r="CR114">
        <v>1.85185</v>
      </c>
      <c r="CS114">
        <v>1.8527199999999999</v>
      </c>
      <c r="CT114">
        <v>1.85639</v>
      </c>
      <c r="CU114">
        <v>1.86266</v>
      </c>
      <c r="CV114" t="s">
        <v>240</v>
      </c>
      <c r="CW114" t="s">
        <v>19</v>
      </c>
      <c r="CX114" t="s">
        <v>19</v>
      </c>
      <c r="CY114" t="s">
        <v>19</v>
      </c>
      <c r="CZ114" t="s">
        <v>241</v>
      </c>
      <c r="DA114" t="s">
        <v>242</v>
      </c>
      <c r="DB114" t="s">
        <v>243</v>
      </c>
      <c r="DC114" t="s">
        <v>243</v>
      </c>
      <c r="DD114" t="s">
        <v>243</v>
      </c>
      <c r="DE114" t="s">
        <v>243</v>
      </c>
      <c r="DF114">
        <v>0</v>
      </c>
      <c r="DG114">
        <v>100</v>
      </c>
      <c r="DH114">
        <v>100</v>
      </c>
      <c r="DI114">
        <v>-0.51400000000000001</v>
      </c>
      <c r="DJ114">
        <v>2.4E-2</v>
      </c>
      <c r="DK114">
        <v>3</v>
      </c>
      <c r="DL114">
        <v>613.05499999999995</v>
      </c>
      <c r="DM114">
        <v>284.875</v>
      </c>
      <c r="DN114">
        <v>22.999500000000001</v>
      </c>
      <c r="DO114">
        <v>25.1112</v>
      </c>
      <c r="DP114">
        <v>30</v>
      </c>
      <c r="DQ114">
        <v>25.2333</v>
      </c>
      <c r="DR114">
        <v>25.249300000000002</v>
      </c>
      <c r="DS114">
        <v>16.881599999999999</v>
      </c>
      <c r="DT114">
        <v>23.294599999999999</v>
      </c>
      <c r="DU114">
        <v>60.541600000000003</v>
      </c>
      <c r="DV114">
        <v>23</v>
      </c>
      <c r="DW114">
        <v>343.33</v>
      </c>
      <c r="DX114">
        <v>19</v>
      </c>
      <c r="DY114">
        <v>101.07899999999999</v>
      </c>
      <c r="DZ114">
        <v>105.057</v>
      </c>
    </row>
    <row r="115" spans="1:130" x14ac:dyDescent="0.25">
      <c r="A115">
        <v>99</v>
      </c>
      <c r="B115">
        <v>1560447872</v>
      </c>
      <c r="C115">
        <v>196</v>
      </c>
      <c r="D115" t="s">
        <v>440</v>
      </c>
      <c r="E115" t="s">
        <v>441</v>
      </c>
      <c r="G115">
        <v>1560447861.6612899</v>
      </c>
      <c r="H115">
        <f t="shared" si="29"/>
        <v>1.4195689000342424E-3</v>
      </c>
      <c r="I115">
        <f t="shared" si="30"/>
        <v>23.056238810559282</v>
      </c>
      <c r="J115">
        <f t="shared" si="31"/>
        <v>277.22025806451597</v>
      </c>
      <c r="K115">
        <f t="shared" si="32"/>
        <v>43.853909618641772</v>
      </c>
      <c r="L115">
        <f t="shared" si="33"/>
        <v>4.3633387578840921</v>
      </c>
      <c r="M115">
        <f t="shared" si="34"/>
        <v>27.582623921159897</v>
      </c>
      <c r="N115">
        <f t="shared" si="35"/>
        <v>0.16336173422114733</v>
      </c>
      <c r="O115">
        <f t="shared" si="36"/>
        <v>3</v>
      </c>
      <c r="P115">
        <f t="shared" si="37"/>
        <v>0.15903178291234049</v>
      </c>
      <c r="Q115">
        <f t="shared" si="38"/>
        <v>9.9775020765187059E-2</v>
      </c>
      <c r="R115">
        <f t="shared" si="39"/>
        <v>215.02051649330457</v>
      </c>
      <c r="S115">
        <f t="shared" si="40"/>
        <v>24.299344449817134</v>
      </c>
      <c r="T115">
        <f t="shared" si="41"/>
        <v>23.934627419354801</v>
      </c>
      <c r="U115">
        <f t="shared" si="42"/>
        <v>2.9832336036433387</v>
      </c>
      <c r="V115">
        <f t="shared" si="43"/>
        <v>73.234767776956744</v>
      </c>
      <c r="W115">
        <f t="shared" si="44"/>
        <v>2.1178570490761817</v>
      </c>
      <c r="X115">
        <f t="shared" si="45"/>
        <v>2.8918737825813978</v>
      </c>
      <c r="Y115">
        <f t="shared" si="46"/>
        <v>0.86537655456715701</v>
      </c>
      <c r="Z115">
        <f t="shared" si="47"/>
        <v>-62.602988491510089</v>
      </c>
      <c r="AA115">
        <f t="shared" si="48"/>
        <v>-83.539513509663664</v>
      </c>
      <c r="AB115">
        <f t="shared" si="49"/>
        <v>-5.8120733591678455</v>
      </c>
      <c r="AC115">
        <f t="shared" si="50"/>
        <v>63.065941132962962</v>
      </c>
      <c r="AD115">
        <v>0</v>
      </c>
      <c r="AE115">
        <v>0</v>
      </c>
      <c r="AF115">
        <v>3</v>
      </c>
      <c r="AG115">
        <v>12</v>
      </c>
      <c r="AH115">
        <v>2</v>
      </c>
      <c r="AI115">
        <f t="shared" si="51"/>
        <v>1</v>
      </c>
      <c r="AJ115">
        <f t="shared" si="52"/>
        <v>0</v>
      </c>
      <c r="AK115">
        <f t="shared" si="53"/>
        <v>67856.256374384437</v>
      </c>
      <c r="AL115">
        <f t="shared" si="54"/>
        <v>1199.9964516129</v>
      </c>
      <c r="AM115">
        <f t="shared" si="55"/>
        <v>963.35544310182252</v>
      </c>
      <c r="AN115">
        <f t="shared" si="56"/>
        <v>0.80279857645161257</v>
      </c>
      <c r="AO115">
        <f t="shared" si="57"/>
        <v>0.22319956567741925</v>
      </c>
      <c r="AP115">
        <v>10</v>
      </c>
      <c r="AQ115">
        <v>1</v>
      </c>
      <c r="AR115" t="s">
        <v>237</v>
      </c>
      <c r="AS115">
        <v>1560447861.6612899</v>
      </c>
      <c r="AT115">
        <v>277.22025806451597</v>
      </c>
      <c r="AU115">
        <v>316.29977419354799</v>
      </c>
      <c r="AV115">
        <v>21.2856064516129</v>
      </c>
      <c r="AW115">
        <v>18.970222580645199</v>
      </c>
      <c r="AX115">
        <v>600.05277419354798</v>
      </c>
      <c r="AY115">
        <v>99.3971709677419</v>
      </c>
      <c r="AZ115">
        <v>9.9972977419354903E-2</v>
      </c>
      <c r="BA115">
        <v>23.418109677419402</v>
      </c>
      <c r="BB115">
        <v>23.9924838709677</v>
      </c>
      <c r="BC115">
        <v>23.876770967741901</v>
      </c>
      <c r="BD115">
        <v>0</v>
      </c>
      <c r="BE115">
        <v>0</v>
      </c>
      <c r="BF115">
        <v>12999.7870967742</v>
      </c>
      <c r="BG115">
        <v>1042.4335483871</v>
      </c>
      <c r="BH115">
        <v>10.9534580645161</v>
      </c>
      <c r="BI115">
        <v>1199.9964516129</v>
      </c>
      <c r="BJ115">
        <v>0.32999429032258099</v>
      </c>
      <c r="BK115">
        <v>0.32999458064516102</v>
      </c>
      <c r="BL115">
        <v>0.32998983870967702</v>
      </c>
      <c r="BM115">
        <v>1.00213419354839E-2</v>
      </c>
      <c r="BN115">
        <v>25</v>
      </c>
      <c r="BO115">
        <v>17743.119354838698</v>
      </c>
      <c r="BP115">
        <v>1560439127</v>
      </c>
      <c r="BQ115" t="s">
        <v>238</v>
      </c>
      <c r="BR115">
        <v>2</v>
      </c>
      <c r="BS115">
        <v>-0.51400000000000001</v>
      </c>
      <c r="BT115">
        <v>2.4E-2</v>
      </c>
      <c r="BU115">
        <v>400</v>
      </c>
      <c r="BV115">
        <v>19</v>
      </c>
      <c r="BW115">
        <v>0.04</v>
      </c>
      <c r="BX115">
        <v>0.04</v>
      </c>
      <c r="BY115">
        <v>22.988835510050802</v>
      </c>
      <c r="BZ115">
        <v>3.6993150007401701</v>
      </c>
      <c r="CA115">
        <v>0.36607928473881601</v>
      </c>
      <c r="CB115">
        <v>0</v>
      </c>
      <c r="CC115">
        <v>-39.011904878048803</v>
      </c>
      <c r="CD115">
        <v>-6.3606062717758904</v>
      </c>
      <c r="CE115">
        <v>0.62980849855670695</v>
      </c>
      <c r="CF115">
        <v>0</v>
      </c>
      <c r="CG115">
        <v>2.3153668292682901</v>
      </c>
      <c r="CH115">
        <v>-2.38327526130757E-4</v>
      </c>
      <c r="CI115">
        <v>4.7673400582937901E-4</v>
      </c>
      <c r="CJ115">
        <v>1</v>
      </c>
      <c r="CK115">
        <v>1</v>
      </c>
      <c r="CL115">
        <v>3</v>
      </c>
      <c r="CM115" t="s">
        <v>257</v>
      </c>
      <c r="CN115">
        <v>1.8608100000000001</v>
      </c>
      <c r="CO115">
        <v>1.8577600000000001</v>
      </c>
      <c r="CP115">
        <v>1.8605</v>
      </c>
      <c r="CQ115">
        <v>1.8533299999999999</v>
      </c>
      <c r="CR115">
        <v>1.8518699999999999</v>
      </c>
      <c r="CS115">
        <v>1.8527199999999999</v>
      </c>
      <c r="CT115">
        <v>1.8563799999999999</v>
      </c>
      <c r="CU115">
        <v>1.86266</v>
      </c>
      <c r="CV115" t="s">
        <v>240</v>
      </c>
      <c r="CW115" t="s">
        <v>19</v>
      </c>
      <c r="CX115" t="s">
        <v>19</v>
      </c>
      <c r="CY115" t="s">
        <v>19</v>
      </c>
      <c r="CZ115" t="s">
        <v>241</v>
      </c>
      <c r="DA115" t="s">
        <v>242</v>
      </c>
      <c r="DB115" t="s">
        <v>243</v>
      </c>
      <c r="DC115" t="s">
        <v>243</v>
      </c>
      <c r="DD115" t="s">
        <v>243</v>
      </c>
      <c r="DE115" t="s">
        <v>243</v>
      </c>
      <c r="DF115">
        <v>0</v>
      </c>
      <c r="DG115">
        <v>100</v>
      </c>
      <c r="DH115">
        <v>100</v>
      </c>
      <c r="DI115">
        <v>-0.51400000000000001</v>
      </c>
      <c r="DJ115">
        <v>2.4E-2</v>
      </c>
      <c r="DK115">
        <v>3</v>
      </c>
      <c r="DL115">
        <v>613.04300000000001</v>
      </c>
      <c r="DM115">
        <v>284.90300000000002</v>
      </c>
      <c r="DN115">
        <v>22.999500000000001</v>
      </c>
      <c r="DO115">
        <v>25.110099999999999</v>
      </c>
      <c r="DP115">
        <v>30</v>
      </c>
      <c r="DQ115">
        <v>25.232199999999999</v>
      </c>
      <c r="DR115">
        <v>25.2483</v>
      </c>
      <c r="DS115">
        <v>16.986999999999998</v>
      </c>
      <c r="DT115">
        <v>23.294599999999999</v>
      </c>
      <c r="DU115">
        <v>60.541600000000003</v>
      </c>
      <c r="DV115">
        <v>23</v>
      </c>
      <c r="DW115">
        <v>343.33</v>
      </c>
      <c r="DX115">
        <v>19</v>
      </c>
      <c r="DY115">
        <v>101.08</v>
      </c>
      <c r="DZ115">
        <v>105.057</v>
      </c>
    </row>
    <row r="116" spans="1:130" x14ac:dyDescent="0.25">
      <c r="A116">
        <v>100</v>
      </c>
      <c r="B116">
        <v>1560447874</v>
      </c>
      <c r="C116">
        <v>198</v>
      </c>
      <c r="D116" t="s">
        <v>442</v>
      </c>
      <c r="E116" t="s">
        <v>443</v>
      </c>
      <c r="G116">
        <v>1560447863.6612899</v>
      </c>
      <c r="H116">
        <f t="shared" si="29"/>
        <v>1.4196272315355697E-3</v>
      </c>
      <c r="I116">
        <f t="shared" si="30"/>
        <v>23.17266001626615</v>
      </c>
      <c r="J116">
        <f t="shared" si="31"/>
        <v>280.35835483871</v>
      </c>
      <c r="K116">
        <f t="shared" si="32"/>
        <v>45.753163348884001</v>
      </c>
      <c r="L116">
        <f t="shared" si="33"/>
        <v>4.5522973200742749</v>
      </c>
      <c r="M116">
        <f t="shared" si="34"/>
        <v>27.89478352918788</v>
      </c>
      <c r="N116">
        <f t="shared" si="35"/>
        <v>0.16333602831937016</v>
      </c>
      <c r="O116">
        <f t="shared" si="36"/>
        <v>3</v>
      </c>
      <c r="P116">
        <f t="shared" si="37"/>
        <v>0.15900742153490108</v>
      </c>
      <c r="Q116">
        <f t="shared" si="38"/>
        <v>9.9759678221568102E-2</v>
      </c>
      <c r="R116">
        <f t="shared" si="39"/>
        <v>215.02078775986922</v>
      </c>
      <c r="S116">
        <f t="shared" si="40"/>
        <v>24.300617497109119</v>
      </c>
      <c r="T116">
        <f t="shared" si="41"/>
        <v>23.936259677419351</v>
      </c>
      <c r="U116">
        <f t="shared" si="42"/>
        <v>2.9835262656047221</v>
      </c>
      <c r="V116">
        <f t="shared" si="43"/>
        <v>73.233530557884109</v>
      </c>
      <c r="W116">
        <f t="shared" si="44"/>
        <v>2.1179857385131808</v>
      </c>
      <c r="X116">
        <f t="shared" si="45"/>
        <v>2.8920983631113013</v>
      </c>
      <c r="Y116">
        <f t="shared" si="46"/>
        <v>0.86554052709154128</v>
      </c>
      <c r="Z116">
        <f t="shared" si="47"/>
        <v>-62.605560910718623</v>
      </c>
      <c r="AA116">
        <f t="shared" si="48"/>
        <v>-83.595338516135982</v>
      </c>
      <c r="AB116">
        <f t="shared" si="49"/>
        <v>-5.81604310971285</v>
      </c>
      <c r="AC116">
        <f t="shared" si="50"/>
        <v>63.003845223301781</v>
      </c>
      <c r="AD116">
        <v>0</v>
      </c>
      <c r="AE116">
        <v>0</v>
      </c>
      <c r="AF116">
        <v>3</v>
      </c>
      <c r="AG116">
        <v>12</v>
      </c>
      <c r="AH116">
        <v>2</v>
      </c>
      <c r="AI116">
        <f t="shared" si="51"/>
        <v>1</v>
      </c>
      <c r="AJ116">
        <f t="shared" si="52"/>
        <v>0</v>
      </c>
      <c r="AK116">
        <f t="shared" si="53"/>
        <v>67857.88307582408</v>
      </c>
      <c r="AL116">
        <f t="shared" si="54"/>
        <v>1199.99774193548</v>
      </c>
      <c r="AM116">
        <f t="shared" si="55"/>
        <v>963.35655097081849</v>
      </c>
      <c r="AN116">
        <f t="shared" si="56"/>
        <v>0.80279863645161342</v>
      </c>
      <c r="AO116">
        <f t="shared" si="57"/>
        <v>0.22319959058064529</v>
      </c>
      <c r="AP116">
        <v>10</v>
      </c>
      <c r="AQ116">
        <v>1</v>
      </c>
      <c r="AR116" t="s">
        <v>237</v>
      </c>
      <c r="AS116">
        <v>1560447863.6612899</v>
      </c>
      <c r="AT116">
        <v>280.35835483871</v>
      </c>
      <c r="AU116">
        <v>319.63925806451601</v>
      </c>
      <c r="AV116">
        <v>21.286954838709701</v>
      </c>
      <c r="AW116">
        <v>18.971483870967699</v>
      </c>
      <c r="AX116">
        <v>600.05403225806401</v>
      </c>
      <c r="AY116">
        <v>99.396909677419401</v>
      </c>
      <c r="AZ116">
        <v>9.9977245161290307E-2</v>
      </c>
      <c r="BA116">
        <v>23.419396774193501</v>
      </c>
      <c r="BB116">
        <v>23.9941483870968</v>
      </c>
      <c r="BC116">
        <v>23.878370967741901</v>
      </c>
      <c r="BD116">
        <v>0</v>
      </c>
      <c r="BE116">
        <v>0</v>
      </c>
      <c r="BF116">
        <v>13000.235483871</v>
      </c>
      <c r="BG116">
        <v>1042.45258064516</v>
      </c>
      <c r="BH116">
        <v>10.6760419354839</v>
      </c>
      <c r="BI116">
        <v>1199.99774193548</v>
      </c>
      <c r="BJ116">
        <v>0.329994096774194</v>
      </c>
      <c r="BK116">
        <v>0.32999419354838699</v>
      </c>
      <c r="BL116">
        <v>0.32999048387096802</v>
      </c>
      <c r="BM116">
        <v>1.0021251612903201E-2</v>
      </c>
      <c r="BN116">
        <v>25</v>
      </c>
      <c r="BO116">
        <v>17743.132258064499</v>
      </c>
      <c r="BP116">
        <v>1560439127</v>
      </c>
      <c r="BQ116" t="s">
        <v>238</v>
      </c>
      <c r="BR116">
        <v>2</v>
      </c>
      <c r="BS116">
        <v>-0.51400000000000001</v>
      </c>
      <c r="BT116">
        <v>2.4E-2</v>
      </c>
      <c r="BU116">
        <v>400</v>
      </c>
      <c r="BV116">
        <v>19</v>
      </c>
      <c r="BW116">
        <v>0.04</v>
      </c>
      <c r="BX116">
        <v>0.04</v>
      </c>
      <c r="BY116">
        <v>23.1067662366316</v>
      </c>
      <c r="BZ116">
        <v>3.51570921780303</v>
      </c>
      <c r="CA116">
        <v>0.34825204898105</v>
      </c>
      <c r="CB116">
        <v>0</v>
      </c>
      <c r="CC116">
        <v>-39.214043902439002</v>
      </c>
      <c r="CD116">
        <v>-6.0080236933813502</v>
      </c>
      <c r="CE116">
        <v>0.59591698310712904</v>
      </c>
      <c r="CF116">
        <v>0</v>
      </c>
      <c r="CG116">
        <v>2.3154426829268302</v>
      </c>
      <c r="CH116">
        <v>-2.6885017421624002E-4</v>
      </c>
      <c r="CI116">
        <v>4.7549216807814103E-4</v>
      </c>
      <c r="CJ116">
        <v>1</v>
      </c>
      <c r="CK116">
        <v>1</v>
      </c>
      <c r="CL116">
        <v>3</v>
      </c>
      <c r="CM116" t="s">
        <v>257</v>
      </c>
      <c r="CN116">
        <v>1.8608100000000001</v>
      </c>
      <c r="CO116">
        <v>1.8577600000000001</v>
      </c>
      <c r="CP116">
        <v>1.8605</v>
      </c>
      <c r="CQ116">
        <v>1.8533299999999999</v>
      </c>
      <c r="CR116">
        <v>1.8518699999999999</v>
      </c>
      <c r="CS116">
        <v>1.8527199999999999</v>
      </c>
      <c r="CT116">
        <v>1.8563799999999999</v>
      </c>
      <c r="CU116">
        <v>1.86266</v>
      </c>
      <c r="CV116" t="s">
        <v>240</v>
      </c>
      <c r="CW116" t="s">
        <v>19</v>
      </c>
      <c r="CX116" t="s">
        <v>19</v>
      </c>
      <c r="CY116" t="s">
        <v>19</v>
      </c>
      <c r="CZ116" t="s">
        <v>241</v>
      </c>
      <c r="DA116" t="s">
        <v>242</v>
      </c>
      <c r="DB116" t="s">
        <v>243</v>
      </c>
      <c r="DC116" t="s">
        <v>243</v>
      </c>
      <c r="DD116" t="s">
        <v>243</v>
      </c>
      <c r="DE116" t="s">
        <v>243</v>
      </c>
      <c r="DF116">
        <v>0</v>
      </c>
      <c r="DG116">
        <v>100</v>
      </c>
      <c r="DH116">
        <v>100</v>
      </c>
      <c r="DI116">
        <v>-0.51400000000000001</v>
      </c>
      <c r="DJ116">
        <v>2.4E-2</v>
      </c>
      <c r="DK116">
        <v>3</v>
      </c>
      <c r="DL116">
        <v>612.84299999999996</v>
      </c>
      <c r="DM116">
        <v>285.00299999999999</v>
      </c>
      <c r="DN116">
        <v>22.999600000000001</v>
      </c>
      <c r="DO116">
        <v>25.109300000000001</v>
      </c>
      <c r="DP116">
        <v>29.9999</v>
      </c>
      <c r="DQ116">
        <v>25.2319</v>
      </c>
      <c r="DR116">
        <v>25.2483</v>
      </c>
      <c r="DS116">
        <v>17.132400000000001</v>
      </c>
      <c r="DT116">
        <v>23.294599999999999</v>
      </c>
      <c r="DU116">
        <v>60.541600000000003</v>
      </c>
      <c r="DV116">
        <v>23</v>
      </c>
      <c r="DW116">
        <v>348.33</v>
      </c>
      <c r="DX116">
        <v>19</v>
      </c>
      <c r="DY116">
        <v>101.08</v>
      </c>
      <c r="DZ116">
        <v>105.056</v>
      </c>
    </row>
    <row r="117" spans="1:130" x14ac:dyDescent="0.25">
      <c r="A117">
        <v>101</v>
      </c>
      <c r="B117">
        <v>1560447876</v>
      </c>
      <c r="C117">
        <v>200</v>
      </c>
      <c r="D117" t="s">
        <v>444</v>
      </c>
      <c r="E117" t="s">
        <v>445</v>
      </c>
      <c r="G117">
        <v>1560447865.6612899</v>
      </c>
      <c r="H117">
        <f t="shared" si="29"/>
        <v>1.4196075465240233E-3</v>
      </c>
      <c r="I117">
        <f t="shared" si="30"/>
        <v>23.294298721244221</v>
      </c>
      <c r="J117">
        <f t="shared" si="31"/>
        <v>283.49693548387103</v>
      </c>
      <c r="K117">
        <f t="shared" si="32"/>
        <v>47.609752971553718</v>
      </c>
      <c r="L117">
        <f t="shared" si="33"/>
        <v>4.7370149161586399</v>
      </c>
      <c r="M117">
        <f t="shared" si="34"/>
        <v>28.207019113809423</v>
      </c>
      <c r="N117">
        <f t="shared" si="35"/>
        <v>0.16331678030933189</v>
      </c>
      <c r="O117">
        <f t="shared" si="36"/>
        <v>3</v>
      </c>
      <c r="P117">
        <f t="shared" si="37"/>
        <v>0.15898918014186689</v>
      </c>
      <c r="Q117">
        <f t="shared" si="38"/>
        <v>9.974818999261878E-2</v>
      </c>
      <c r="R117">
        <f t="shared" si="39"/>
        <v>215.02097325675544</v>
      </c>
      <c r="S117">
        <f t="shared" si="40"/>
        <v>24.301919612463639</v>
      </c>
      <c r="T117">
        <f t="shared" si="41"/>
        <v>23.937453225806451</v>
      </c>
      <c r="U117">
        <f t="shared" si="42"/>
        <v>2.9837402833236921</v>
      </c>
      <c r="V117">
        <f t="shared" si="43"/>
        <v>73.232282424529586</v>
      </c>
      <c r="W117">
        <f t="shared" si="44"/>
        <v>2.1181153545962084</v>
      </c>
      <c r="X117">
        <f t="shared" si="45"/>
        <v>2.8923246476430085</v>
      </c>
      <c r="Y117">
        <f t="shared" si="46"/>
        <v>0.86562492872748376</v>
      </c>
      <c r="Z117">
        <f t="shared" si="47"/>
        <v>-62.604692801709426</v>
      </c>
      <c r="AA117">
        <f t="shared" si="48"/>
        <v>-83.578643187096205</v>
      </c>
      <c r="AB117">
        <f t="shared" si="49"/>
        <v>-5.8149547666228525</v>
      </c>
      <c r="AC117">
        <f t="shared" si="50"/>
        <v>63.02268250132694</v>
      </c>
      <c r="AD117">
        <v>0</v>
      </c>
      <c r="AE117">
        <v>0</v>
      </c>
      <c r="AF117">
        <v>3</v>
      </c>
      <c r="AG117">
        <v>11</v>
      </c>
      <c r="AH117">
        <v>2</v>
      </c>
      <c r="AI117">
        <f t="shared" si="51"/>
        <v>1</v>
      </c>
      <c r="AJ117">
        <f t="shared" si="52"/>
        <v>0</v>
      </c>
      <c r="AK117">
        <f t="shared" si="53"/>
        <v>67856.053955867348</v>
      </c>
      <c r="AL117">
        <f t="shared" si="54"/>
        <v>1199.99903225806</v>
      </c>
      <c r="AM117">
        <f t="shared" si="55"/>
        <v>963.35765090449024</v>
      </c>
      <c r="AN117">
        <f t="shared" si="56"/>
        <v>0.80279868983870983</v>
      </c>
      <c r="AO117">
        <f t="shared" si="57"/>
        <v>0.22319952829032255</v>
      </c>
      <c r="AP117">
        <v>10</v>
      </c>
      <c r="AQ117">
        <v>1</v>
      </c>
      <c r="AR117" t="s">
        <v>237</v>
      </c>
      <c r="AS117">
        <v>1560447865.6612899</v>
      </c>
      <c r="AT117">
        <v>283.49693548387103</v>
      </c>
      <c r="AU117">
        <v>322.98812903225797</v>
      </c>
      <c r="AV117">
        <v>21.2882903225807</v>
      </c>
      <c r="AW117">
        <v>18.972845161290302</v>
      </c>
      <c r="AX117">
        <v>600.05158064516104</v>
      </c>
      <c r="AY117">
        <v>99.396745161290298</v>
      </c>
      <c r="AZ117">
        <v>9.9988606451612894E-2</v>
      </c>
      <c r="BA117">
        <v>23.420693548387099</v>
      </c>
      <c r="BB117">
        <v>23.995412903225802</v>
      </c>
      <c r="BC117">
        <v>23.879493548387099</v>
      </c>
      <c r="BD117">
        <v>0</v>
      </c>
      <c r="BE117">
        <v>0</v>
      </c>
      <c r="BF117">
        <v>12999.9322580645</v>
      </c>
      <c r="BG117">
        <v>1042.4738709677399</v>
      </c>
      <c r="BH117">
        <v>10.532067741935499</v>
      </c>
      <c r="BI117">
        <v>1199.99903225806</v>
      </c>
      <c r="BJ117">
        <v>0.32999503225806498</v>
      </c>
      <c r="BK117">
        <v>0.32999358064516099</v>
      </c>
      <c r="BL117">
        <v>0.32999019354838699</v>
      </c>
      <c r="BM117">
        <v>1.00211838709677E-2</v>
      </c>
      <c r="BN117">
        <v>25</v>
      </c>
      <c r="BO117">
        <v>17743.151612903199</v>
      </c>
      <c r="BP117">
        <v>1560439127</v>
      </c>
      <c r="BQ117" t="s">
        <v>238</v>
      </c>
      <c r="BR117">
        <v>2</v>
      </c>
      <c r="BS117">
        <v>-0.51400000000000001</v>
      </c>
      <c r="BT117">
        <v>2.4E-2</v>
      </c>
      <c r="BU117">
        <v>400</v>
      </c>
      <c r="BV117">
        <v>19</v>
      </c>
      <c r="BW117">
        <v>0.04</v>
      </c>
      <c r="BX117">
        <v>0.04</v>
      </c>
      <c r="BY117">
        <v>23.225141227679501</v>
      </c>
      <c r="BZ117">
        <v>3.3774552980636199</v>
      </c>
      <c r="CA117">
        <v>0.33412883216453598</v>
      </c>
      <c r="CB117">
        <v>0</v>
      </c>
      <c r="CC117">
        <v>-39.4220170731707</v>
      </c>
      <c r="CD117">
        <v>-5.8035637630663599</v>
      </c>
      <c r="CE117">
        <v>0.57468454035933403</v>
      </c>
      <c r="CF117">
        <v>0</v>
      </c>
      <c r="CG117">
        <v>2.3154407317073198</v>
      </c>
      <c r="CH117">
        <v>3.1358885034680101E-6</v>
      </c>
      <c r="CI117">
        <v>4.8440755992926101E-4</v>
      </c>
      <c r="CJ117">
        <v>1</v>
      </c>
      <c r="CK117">
        <v>1</v>
      </c>
      <c r="CL117">
        <v>3</v>
      </c>
      <c r="CM117" t="s">
        <v>257</v>
      </c>
      <c r="CN117">
        <v>1.8608100000000001</v>
      </c>
      <c r="CO117">
        <v>1.8577600000000001</v>
      </c>
      <c r="CP117">
        <v>1.8605</v>
      </c>
      <c r="CQ117">
        <v>1.8533299999999999</v>
      </c>
      <c r="CR117">
        <v>1.85188</v>
      </c>
      <c r="CS117">
        <v>1.8527199999999999</v>
      </c>
      <c r="CT117">
        <v>1.8563799999999999</v>
      </c>
      <c r="CU117">
        <v>1.86267</v>
      </c>
      <c r="CV117" t="s">
        <v>240</v>
      </c>
      <c r="CW117" t="s">
        <v>19</v>
      </c>
      <c r="CX117" t="s">
        <v>19</v>
      </c>
      <c r="CY117" t="s">
        <v>19</v>
      </c>
      <c r="CZ117" t="s">
        <v>241</v>
      </c>
      <c r="DA117" t="s">
        <v>242</v>
      </c>
      <c r="DB117" t="s">
        <v>243</v>
      </c>
      <c r="DC117" t="s">
        <v>243</v>
      </c>
      <c r="DD117" t="s">
        <v>243</v>
      </c>
      <c r="DE117" t="s">
        <v>243</v>
      </c>
      <c r="DF117">
        <v>0</v>
      </c>
      <c r="DG117">
        <v>100</v>
      </c>
      <c r="DH117">
        <v>100</v>
      </c>
      <c r="DI117">
        <v>-0.51400000000000001</v>
      </c>
      <c r="DJ117">
        <v>2.4E-2</v>
      </c>
      <c r="DK117">
        <v>3</v>
      </c>
      <c r="DL117">
        <v>613.18700000000001</v>
      </c>
      <c r="DM117">
        <v>284.911</v>
      </c>
      <c r="DN117">
        <v>22.999600000000001</v>
      </c>
      <c r="DO117">
        <v>25.108599999999999</v>
      </c>
      <c r="DP117">
        <v>29.9999</v>
      </c>
      <c r="DQ117">
        <v>25.231200000000001</v>
      </c>
      <c r="DR117">
        <v>25.247699999999998</v>
      </c>
      <c r="DS117">
        <v>17.267800000000001</v>
      </c>
      <c r="DT117">
        <v>23.294599999999999</v>
      </c>
      <c r="DU117">
        <v>60.541600000000003</v>
      </c>
      <c r="DV117">
        <v>23</v>
      </c>
      <c r="DW117">
        <v>353.33</v>
      </c>
      <c r="DX117">
        <v>19</v>
      </c>
      <c r="DY117">
        <v>101.07899999999999</v>
      </c>
      <c r="DZ117">
        <v>105.056</v>
      </c>
    </row>
    <row r="118" spans="1:130" x14ac:dyDescent="0.25">
      <c r="A118">
        <v>102</v>
      </c>
      <c r="B118">
        <v>1560447878</v>
      </c>
      <c r="C118">
        <v>202</v>
      </c>
      <c r="D118" t="s">
        <v>446</v>
      </c>
      <c r="E118" t="s">
        <v>447</v>
      </c>
      <c r="G118">
        <v>1560447867.6612899</v>
      </c>
      <c r="H118">
        <f t="shared" si="29"/>
        <v>1.4196147793307731E-3</v>
      </c>
      <c r="I118">
        <f t="shared" si="30"/>
        <v>23.420423037861379</v>
      </c>
      <c r="J118">
        <f t="shared" si="31"/>
        <v>286.63532258064498</v>
      </c>
      <c r="K118">
        <f t="shared" si="32"/>
        <v>49.435157516676327</v>
      </c>
      <c r="L118">
        <f t="shared" si="33"/>
        <v>4.9186342894618047</v>
      </c>
      <c r="M118">
        <f t="shared" si="34"/>
        <v>28.519264366468523</v>
      </c>
      <c r="N118">
        <f t="shared" si="35"/>
        <v>0.16330746516952932</v>
      </c>
      <c r="O118">
        <f t="shared" si="36"/>
        <v>3</v>
      </c>
      <c r="P118">
        <f t="shared" si="37"/>
        <v>0.15898035211686848</v>
      </c>
      <c r="Q118">
        <f t="shared" si="38"/>
        <v>9.9742630203071114E-2</v>
      </c>
      <c r="R118">
        <f t="shared" si="39"/>
        <v>215.02117457264916</v>
      </c>
      <c r="S118">
        <f t="shared" si="40"/>
        <v>24.303115013819919</v>
      </c>
      <c r="T118">
        <f t="shared" si="41"/>
        <v>23.9384193548387</v>
      </c>
      <c r="U118">
        <f t="shared" si="42"/>
        <v>2.9839135318213166</v>
      </c>
      <c r="V118">
        <f t="shared" si="43"/>
        <v>73.231230863321954</v>
      </c>
      <c r="W118">
        <f t="shared" si="44"/>
        <v>2.1182378823369747</v>
      </c>
      <c r="X118">
        <f t="shared" si="45"/>
        <v>2.8925334961123803</v>
      </c>
      <c r="Y118">
        <f t="shared" si="46"/>
        <v>0.86567564948434184</v>
      </c>
      <c r="Z118">
        <f t="shared" si="47"/>
        <v>-62.605011768487095</v>
      </c>
      <c r="AA118">
        <f t="shared" si="48"/>
        <v>-83.541339561295857</v>
      </c>
      <c r="AB118">
        <f t="shared" si="49"/>
        <v>-5.8124229376787904</v>
      </c>
      <c r="AC118">
        <f t="shared" si="50"/>
        <v>63.06240030518741</v>
      </c>
      <c r="AD118">
        <v>0</v>
      </c>
      <c r="AE118">
        <v>0</v>
      </c>
      <c r="AF118">
        <v>3</v>
      </c>
      <c r="AG118">
        <v>12</v>
      </c>
      <c r="AH118">
        <v>2</v>
      </c>
      <c r="AI118">
        <f t="shared" si="51"/>
        <v>1</v>
      </c>
      <c r="AJ118">
        <f t="shared" si="52"/>
        <v>0</v>
      </c>
      <c r="AK118">
        <f t="shared" si="53"/>
        <v>67852.941668221072</v>
      </c>
      <c r="AL118">
        <f t="shared" si="54"/>
        <v>1200.0003225806399</v>
      </c>
      <c r="AM118">
        <f t="shared" si="55"/>
        <v>963.35880096734547</v>
      </c>
      <c r="AN118">
        <f t="shared" si="56"/>
        <v>0.80279878499999968</v>
      </c>
      <c r="AO118">
        <f t="shared" si="57"/>
        <v>0.2231994708064515</v>
      </c>
      <c r="AP118">
        <v>10</v>
      </c>
      <c r="AQ118">
        <v>1</v>
      </c>
      <c r="AR118" t="s">
        <v>237</v>
      </c>
      <c r="AS118">
        <v>1560447867.6612899</v>
      </c>
      <c r="AT118">
        <v>286.63532258064498</v>
      </c>
      <c r="AU118">
        <v>326.34387096774202</v>
      </c>
      <c r="AV118">
        <v>21.289532258064501</v>
      </c>
      <c r="AW118">
        <v>18.974093548387099</v>
      </c>
      <c r="AX118">
        <v>600.05554838709702</v>
      </c>
      <c r="AY118">
        <v>99.396703225806505</v>
      </c>
      <c r="AZ118">
        <v>9.9981654838709702E-2</v>
      </c>
      <c r="BA118">
        <v>23.421890322580602</v>
      </c>
      <c r="BB118">
        <v>23.9959548387097</v>
      </c>
      <c r="BC118">
        <v>23.8808838709677</v>
      </c>
      <c r="BD118">
        <v>0</v>
      </c>
      <c r="BE118">
        <v>0</v>
      </c>
      <c r="BF118">
        <v>12999.3322580645</v>
      </c>
      <c r="BG118">
        <v>1042.4925806451599</v>
      </c>
      <c r="BH118">
        <v>10.4986935483871</v>
      </c>
      <c r="BI118">
        <v>1200.0003225806399</v>
      </c>
      <c r="BJ118">
        <v>0.32999603225806501</v>
      </c>
      <c r="BK118">
        <v>0.32999283870967699</v>
      </c>
      <c r="BL118">
        <v>0.32998996774193501</v>
      </c>
      <c r="BM118">
        <v>1.0021145161290299E-2</v>
      </c>
      <c r="BN118">
        <v>25</v>
      </c>
      <c r="BO118">
        <v>17743.170967741898</v>
      </c>
      <c r="BP118">
        <v>1560439127</v>
      </c>
      <c r="BQ118" t="s">
        <v>238</v>
      </c>
      <c r="BR118">
        <v>2</v>
      </c>
      <c r="BS118">
        <v>-0.51400000000000001</v>
      </c>
      <c r="BT118">
        <v>2.4E-2</v>
      </c>
      <c r="BU118">
        <v>400</v>
      </c>
      <c r="BV118">
        <v>19</v>
      </c>
      <c r="BW118">
        <v>0.04</v>
      </c>
      <c r="BX118">
        <v>0.04</v>
      </c>
      <c r="BY118">
        <v>23.3480145719038</v>
      </c>
      <c r="BZ118">
        <v>3.3298596217513801</v>
      </c>
      <c r="CA118">
        <v>0.32885365194466898</v>
      </c>
      <c r="CB118">
        <v>0</v>
      </c>
      <c r="CC118">
        <v>-39.635385365853701</v>
      </c>
      <c r="CD118">
        <v>-5.8623135888506601</v>
      </c>
      <c r="CE118">
        <v>0.58120706925055299</v>
      </c>
      <c r="CF118">
        <v>0</v>
      </c>
      <c r="CG118">
        <v>2.3154334146341502</v>
      </c>
      <c r="CH118">
        <v>1.4964459930299099E-3</v>
      </c>
      <c r="CI118">
        <v>4.7707242256415401E-4</v>
      </c>
      <c r="CJ118">
        <v>1</v>
      </c>
      <c r="CK118">
        <v>1</v>
      </c>
      <c r="CL118">
        <v>3</v>
      </c>
      <c r="CM118" t="s">
        <v>257</v>
      </c>
      <c r="CN118">
        <v>1.8608100000000001</v>
      </c>
      <c r="CO118">
        <v>1.8577600000000001</v>
      </c>
      <c r="CP118">
        <v>1.8605</v>
      </c>
      <c r="CQ118">
        <v>1.8533299999999999</v>
      </c>
      <c r="CR118">
        <v>1.8519000000000001</v>
      </c>
      <c r="CS118">
        <v>1.8527199999999999</v>
      </c>
      <c r="CT118">
        <v>1.8563799999999999</v>
      </c>
      <c r="CU118">
        <v>1.8626799999999999</v>
      </c>
      <c r="CV118" t="s">
        <v>240</v>
      </c>
      <c r="CW118" t="s">
        <v>19</v>
      </c>
      <c r="CX118" t="s">
        <v>19</v>
      </c>
      <c r="CY118" t="s">
        <v>19</v>
      </c>
      <c r="CZ118" t="s">
        <v>241</v>
      </c>
      <c r="DA118" t="s">
        <v>242</v>
      </c>
      <c r="DB118" t="s">
        <v>243</v>
      </c>
      <c r="DC118" t="s">
        <v>243</v>
      </c>
      <c r="DD118" t="s">
        <v>243</v>
      </c>
      <c r="DE118" t="s">
        <v>243</v>
      </c>
      <c r="DF118">
        <v>0</v>
      </c>
      <c r="DG118">
        <v>100</v>
      </c>
      <c r="DH118">
        <v>100</v>
      </c>
      <c r="DI118">
        <v>-0.51400000000000001</v>
      </c>
      <c r="DJ118">
        <v>2.4E-2</v>
      </c>
      <c r="DK118">
        <v>3</v>
      </c>
      <c r="DL118">
        <v>613.21400000000006</v>
      </c>
      <c r="DM118">
        <v>284.87299999999999</v>
      </c>
      <c r="DN118">
        <v>22.999600000000001</v>
      </c>
      <c r="DO118">
        <v>25.107500000000002</v>
      </c>
      <c r="DP118">
        <v>30</v>
      </c>
      <c r="DQ118">
        <v>25.2301</v>
      </c>
      <c r="DR118">
        <v>25.246600000000001</v>
      </c>
      <c r="DS118">
        <v>17.369700000000002</v>
      </c>
      <c r="DT118">
        <v>23.294599999999999</v>
      </c>
      <c r="DU118">
        <v>60.541600000000003</v>
      </c>
      <c r="DV118">
        <v>23</v>
      </c>
      <c r="DW118">
        <v>353.33</v>
      </c>
      <c r="DX118">
        <v>19</v>
      </c>
      <c r="DY118">
        <v>101.07899999999999</v>
      </c>
      <c r="DZ118">
        <v>105.057</v>
      </c>
    </row>
    <row r="119" spans="1:130" x14ac:dyDescent="0.25">
      <c r="A119">
        <v>103</v>
      </c>
      <c r="B119">
        <v>1560447880</v>
      </c>
      <c r="C119">
        <v>204</v>
      </c>
      <c r="D119" t="s">
        <v>448</v>
      </c>
      <c r="E119" t="s">
        <v>449</v>
      </c>
      <c r="G119">
        <v>1560447869.6612899</v>
      </c>
      <c r="H119">
        <f t="shared" si="29"/>
        <v>1.4197178727574854E-3</v>
      </c>
      <c r="I119">
        <f t="shared" si="30"/>
        <v>23.539630565993985</v>
      </c>
      <c r="J119">
        <f t="shared" si="31"/>
        <v>289.77499999999998</v>
      </c>
      <c r="K119">
        <f t="shared" si="32"/>
        <v>51.329182225684114</v>
      </c>
      <c r="L119">
        <f t="shared" si="33"/>
        <v>5.1070866124229939</v>
      </c>
      <c r="M119">
        <f t="shared" si="34"/>
        <v>28.83166960673605</v>
      </c>
      <c r="N119">
        <f t="shared" si="35"/>
        <v>0.16329730055479405</v>
      </c>
      <c r="O119">
        <f t="shared" si="36"/>
        <v>3</v>
      </c>
      <c r="P119">
        <f t="shared" si="37"/>
        <v>0.1589707190079194</v>
      </c>
      <c r="Q119">
        <f t="shared" si="38"/>
        <v>9.9736563383518897E-2</v>
      </c>
      <c r="R119">
        <f t="shared" si="39"/>
        <v>215.02133861150452</v>
      </c>
      <c r="S119">
        <f t="shared" si="40"/>
        <v>24.304266414158455</v>
      </c>
      <c r="T119">
        <f t="shared" si="41"/>
        <v>23.939758064516148</v>
      </c>
      <c r="U119">
        <f t="shared" si="42"/>
        <v>2.9841536068818098</v>
      </c>
      <c r="V119">
        <f t="shared" si="43"/>
        <v>73.23037896774548</v>
      </c>
      <c r="W119">
        <f t="shared" si="44"/>
        <v>2.1183637174917287</v>
      </c>
      <c r="X119">
        <f t="shared" si="45"/>
        <v>2.8927389798498351</v>
      </c>
      <c r="Y119">
        <f t="shared" si="46"/>
        <v>0.86578988939008106</v>
      </c>
      <c r="Z119">
        <f t="shared" si="47"/>
        <v>-62.609558188605106</v>
      </c>
      <c r="AA119">
        <f t="shared" si="48"/>
        <v>-83.567426012903567</v>
      </c>
      <c r="AB119">
        <f t="shared" si="49"/>
        <v>-5.8143118816451711</v>
      </c>
      <c r="AC119">
        <f t="shared" si="50"/>
        <v>63.030042528350648</v>
      </c>
      <c r="AD119">
        <v>0</v>
      </c>
      <c r="AE119">
        <v>0</v>
      </c>
      <c r="AF119">
        <v>3</v>
      </c>
      <c r="AG119">
        <v>12</v>
      </c>
      <c r="AH119">
        <v>2</v>
      </c>
      <c r="AI119">
        <f t="shared" si="51"/>
        <v>1</v>
      </c>
      <c r="AJ119">
        <f t="shared" si="52"/>
        <v>0</v>
      </c>
      <c r="AK119">
        <f t="shared" si="53"/>
        <v>67847.064566634435</v>
      </c>
      <c r="AL119">
        <f t="shared" si="54"/>
        <v>1200.0016129032299</v>
      </c>
      <c r="AM119">
        <f t="shared" si="55"/>
        <v>963.35982425609166</v>
      </c>
      <c r="AN119">
        <f t="shared" si="56"/>
        <v>0.80279877451612935</v>
      </c>
      <c r="AO119">
        <f t="shared" si="57"/>
        <v>0.22319940400000013</v>
      </c>
      <c r="AP119">
        <v>10</v>
      </c>
      <c r="AQ119">
        <v>1</v>
      </c>
      <c r="AR119" t="s">
        <v>237</v>
      </c>
      <c r="AS119">
        <v>1560447869.6612899</v>
      </c>
      <c r="AT119">
        <v>289.77499999999998</v>
      </c>
      <c r="AU119">
        <v>329.69006451612898</v>
      </c>
      <c r="AV119">
        <v>21.290783870967701</v>
      </c>
      <c r="AW119">
        <v>18.975158064516101</v>
      </c>
      <c r="AX119">
        <v>600.04987096774198</v>
      </c>
      <c r="AY119">
        <v>99.396787096774204</v>
      </c>
      <c r="AZ119">
        <v>9.9959022580645193E-2</v>
      </c>
      <c r="BA119">
        <v>23.423067741935501</v>
      </c>
      <c r="BB119">
        <v>23.996535483871</v>
      </c>
      <c r="BC119">
        <v>23.8829806451613</v>
      </c>
      <c r="BD119">
        <v>0</v>
      </c>
      <c r="BE119">
        <v>0</v>
      </c>
      <c r="BF119">
        <v>12998.1225806452</v>
      </c>
      <c r="BG119">
        <v>1042.51225806452</v>
      </c>
      <c r="BH119">
        <v>10.515087096774201</v>
      </c>
      <c r="BI119">
        <v>1200.0016129032299</v>
      </c>
      <c r="BJ119">
        <v>0.329996806451613</v>
      </c>
      <c r="BK119">
        <v>0.32999241935483897</v>
      </c>
      <c r="BL119">
        <v>0.32998954838709699</v>
      </c>
      <c r="BM119">
        <v>1.0021141935483899E-2</v>
      </c>
      <c r="BN119">
        <v>25</v>
      </c>
      <c r="BO119">
        <v>17743.190322580602</v>
      </c>
      <c r="BP119">
        <v>1560439127</v>
      </c>
      <c r="BQ119" t="s">
        <v>238</v>
      </c>
      <c r="BR119">
        <v>2</v>
      </c>
      <c r="BS119">
        <v>-0.51400000000000001</v>
      </c>
      <c r="BT119">
        <v>2.4E-2</v>
      </c>
      <c r="BU119">
        <v>400</v>
      </c>
      <c r="BV119">
        <v>19</v>
      </c>
      <c r="BW119">
        <v>0.04</v>
      </c>
      <c r="BX119">
        <v>0.04</v>
      </c>
      <c r="BY119">
        <v>23.4709981777156</v>
      </c>
      <c r="BZ119">
        <v>3.4218527439523498</v>
      </c>
      <c r="CA119">
        <v>0.33972362578643001</v>
      </c>
      <c r="CB119">
        <v>0</v>
      </c>
      <c r="CC119">
        <v>-39.847382926829297</v>
      </c>
      <c r="CD119">
        <v>-5.9590662020909804</v>
      </c>
      <c r="CE119">
        <v>0.59138518457750999</v>
      </c>
      <c r="CF119">
        <v>0</v>
      </c>
      <c r="CG119">
        <v>2.3155312195122</v>
      </c>
      <c r="CH119">
        <v>3.8487804878050498E-3</v>
      </c>
      <c r="CI119">
        <v>6.1896528576742998E-4</v>
      </c>
      <c r="CJ119">
        <v>1</v>
      </c>
      <c r="CK119">
        <v>1</v>
      </c>
      <c r="CL119">
        <v>3</v>
      </c>
      <c r="CM119" t="s">
        <v>257</v>
      </c>
      <c r="CN119">
        <v>1.8608100000000001</v>
      </c>
      <c r="CO119">
        <v>1.8577600000000001</v>
      </c>
      <c r="CP119">
        <v>1.8605</v>
      </c>
      <c r="CQ119">
        <v>1.8533299999999999</v>
      </c>
      <c r="CR119">
        <v>1.8519000000000001</v>
      </c>
      <c r="CS119">
        <v>1.8527199999999999</v>
      </c>
      <c r="CT119">
        <v>1.85639</v>
      </c>
      <c r="CU119">
        <v>1.86267</v>
      </c>
      <c r="CV119" t="s">
        <v>240</v>
      </c>
      <c r="CW119" t="s">
        <v>19</v>
      </c>
      <c r="CX119" t="s">
        <v>19</v>
      </c>
      <c r="CY119" t="s">
        <v>19</v>
      </c>
      <c r="CZ119" t="s">
        <v>241</v>
      </c>
      <c r="DA119" t="s">
        <v>242</v>
      </c>
      <c r="DB119" t="s">
        <v>243</v>
      </c>
      <c r="DC119" t="s">
        <v>243</v>
      </c>
      <c r="DD119" t="s">
        <v>243</v>
      </c>
      <c r="DE119" t="s">
        <v>243</v>
      </c>
      <c r="DF119">
        <v>0</v>
      </c>
      <c r="DG119">
        <v>100</v>
      </c>
      <c r="DH119">
        <v>100</v>
      </c>
      <c r="DI119">
        <v>-0.51400000000000001</v>
      </c>
      <c r="DJ119">
        <v>2.4E-2</v>
      </c>
      <c r="DK119">
        <v>3</v>
      </c>
      <c r="DL119">
        <v>612.97400000000005</v>
      </c>
      <c r="DM119">
        <v>284.94799999999998</v>
      </c>
      <c r="DN119">
        <v>22.999600000000001</v>
      </c>
      <c r="DO119">
        <v>25.106999999999999</v>
      </c>
      <c r="DP119">
        <v>29.9999</v>
      </c>
      <c r="DQ119">
        <v>25.229700000000001</v>
      </c>
      <c r="DR119">
        <v>25.246200000000002</v>
      </c>
      <c r="DS119">
        <v>17.516400000000001</v>
      </c>
      <c r="DT119">
        <v>23.294599999999999</v>
      </c>
      <c r="DU119">
        <v>60.541600000000003</v>
      </c>
      <c r="DV119">
        <v>23</v>
      </c>
      <c r="DW119">
        <v>358.33</v>
      </c>
      <c r="DX119">
        <v>19</v>
      </c>
      <c r="DY119">
        <v>101.07899999999999</v>
      </c>
      <c r="DZ119">
        <v>105.056</v>
      </c>
    </row>
    <row r="120" spans="1:130" x14ac:dyDescent="0.25">
      <c r="A120">
        <v>104</v>
      </c>
      <c r="B120">
        <v>1560447882</v>
      </c>
      <c r="C120">
        <v>206</v>
      </c>
      <c r="D120" t="s">
        <v>450</v>
      </c>
      <c r="E120" t="s">
        <v>451</v>
      </c>
      <c r="G120">
        <v>1560447871.6612899</v>
      </c>
      <c r="H120">
        <f t="shared" si="29"/>
        <v>1.4199377269650871E-3</v>
      </c>
      <c r="I120">
        <f t="shared" si="30"/>
        <v>23.652888438915021</v>
      </c>
      <c r="J120">
        <f t="shared" si="31"/>
        <v>292.91464516129003</v>
      </c>
      <c r="K120">
        <f t="shared" si="32"/>
        <v>53.295973936316763</v>
      </c>
      <c r="L120">
        <f t="shared" si="33"/>
        <v>5.3027843571125972</v>
      </c>
      <c r="M120">
        <f t="shared" si="34"/>
        <v>29.144100081301946</v>
      </c>
      <c r="N120">
        <f t="shared" si="35"/>
        <v>0.16329691185038733</v>
      </c>
      <c r="O120">
        <f t="shared" si="36"/>
        <v>3</v>
      </c>
      <c r="P120">
        <f t="shared" si="37"/>
        <v>0.15897035062816198</v>
      </c>
      <c r="Q120">
        <f t="shared" si="38"/>
        <v>9.9736331382304214E-2</v>
      </c>
      <c r="R120">
        <f t="shared" si="39"/>
        <v>215.02137707416634</v>
      </c>
      <c r="S120">
        <f t="shared" si="40"/>
        <v>24.305435676781936</v>
      </c>
      <c r="T120">
        <f t="shared" si="41"/>
        <v>23.94122258064515</v>
      </c>
      <c r="U120">
        <f t="shared" si="42"/>
        <v>2.9844162625572603</v>
      </c>
      <c r="V120">
        <f t="shared" si="43"/>
        <v>73.229350318258085</v>
      </c>
      <c r="W120">
        <f t="shared" si="44"/>
        <v>2.1184906295661587</v>
      </c>
      <c r="X120">
        <f t="shared" si="45"/>
        <v>2.8929529216893259</v>
      </c>
      <c r="Y120">
        <f t="shared" si="46"/>
        <v>0.86592563299110159</v>
      </c>
      <c r="Z120">
        <f t="shared" si="47"/>
        <v>-62.619253759160344</v>
      </c>
      <c r="AA120">
        <f t="shared" si="48"/>
        <v>-83.606033961287665</v>
      </c>
      <c r="AB120">
        <f t="shared" si="49"/>
        <v>-5.8170772073099837</v>
      </c>
      <c r="AC120">
        <f t="shared" si="50"/>
        <v>62.979012146408365</v>
      </c>
      <c r="AD120">
        <v>0</v>
      </c>
      <c r="AE120">
        <v>0</v>
      </c>
      <c r="AF120">
        <v>3</v>
      </c>
      <c r="AG120">
        <v>11</v>
      </c>
      <c r="AH120">
        <v>2</v>
      </c>
      <c r="AI120">
        <f t="shared" si="51"/>
        <v>1</v>
      </c>
      <c r="AJ120">
        <f t="shared" si="52"/>
        <v>0</v>
      </c>
      <c r="AK120">
        <f t="shared" si="53"/>
        <v>67843.481895660952</v>
      </c>
      <c r="AL120">
        <f t="shared" si="54"/>
        <v>1200.0019354838701</v>
      </c>
      <c r="AM120">
        <f t="shared" si="55"/>
        <v>963.36009696539156</v>
      </c>
      <c r="AN120">
        <f t="shared" si="56"/>
        <v>0.80279878596774201</v>
      </c>
      <c r="AO120">
        <f t="shared" si="57"/>
        <v>0.22319938074193552</v>
      </c>
      <c r="AP120">
        <v>10</v>
      </c>
      <c r="AQ120">
        <v>1</v>
      </c>
      <c r="AR120" t="s">
        <v>237</v>
      </c>
      <c r="AS120">
        <v>1560447871.6612899</v>
      </c>
      <c r="AT120">
        <v>292.91464516129003</v>
      </c>
      <c r="AU120">
        <v>333.02625806451601</v>
      </c>
      <c r="AV120">
        <v>21.292025806451601</v>
      </c>
      <c r="AW120">
        <v>18.976029032258101</v>
      </c>
      <c r="AX120">
        <v>600.045903225806</v>
      </c>
      <c r="AY120">
        <v>99.3969290322581</v>
      </c>
      <c r="AZ120">
        <v>9.99741193548387E-2</v>
      </c>
      <c r="BA120">
        <v>23.424293548387102</v>
      </c>
      <c r="BB120">
        <v>23.9974064516129</v>
      </c>
      <c r="BC120">
        <v>23.885038709677399</v>
      </c>
      <c r="BD120">
        <v>0</v>
      </c>
      <c r="BE120">
        <v>0</v>
      </c>
      <c r="BF120">
        <v>12997.396774193499</v>
      </c>
      <c r="BG120">
        <v>1042.5258064516099</v>
      </c>
      <c r="BH120">
        <v>10.5497580645161</v>
      </c>
      <c r="BI120">
        <v>1200.0019354838701</v>
      </c>
      <c r="BJ120">
        <v>0.32999712903225797</v>
      </c>
      <c r="BK120">
        <v>0.32999225806451599</v>
      </c>
      <c r="BL120">
        <v>0.32998935483871</v>
      </c>
      <c r="BM120">
        <v>1.00211709677419E-2</v>
      </c>
      <c r="BN120">
        <v>25</v>
      </c>
      <c r="BO120">
        <v>17743.2</v>
      </c>
      <c r="BP120">
        <v>1560439127</v>
      </c>
      <c r="BQ120" t="s">
        <v>238</v>
      </c>
      <c r="BR120">
        <v>2</v>
      </c>
      <c r="BS120">
        <v>-0.51400000000000001</v>
      </c>
      <c r="BT120">
        <v>2.4E-2</v>
      </c>
      <c r="BU120">
        <v>400</v>
      </c>
      <c r="BV120">
        <v>19</v>
      </c>
      <c r="BW120">
        <v>0.04</v>
      </c>
      <c r="BX120">
        <v>0.04</v>
      </c>
      <c r="BY120">
        <v>23.587809252041001</v>
      </c>
      <c r="BZ120">
        <v>3.5330234869894199</v>
      </c>
      <c r="CA120">
        <v>0.350697820641866</v>
      </c>
      <c r="CB120">
        <v>0</v>
      </c>
      <c r="CC120">
        <v>-40.0480926829268</v>
      </c>
      <c r="CD120">
        <v>-6.09242508710782</v>
      </c>
      <c r="CE120">
        <v>0.60458422697539504</v>
      </c>
      <c r="CF120">
        <v>0</v>
      </c>
      <c r="CG120">
        <v>2.3158304878048801</v>
      </c>
      <c r="CH120">
        <v>8.4215331010446797E-3</v>
      </c>
      <c r="CI120">
        <v>1.0908666306880901E-3</v>
      </c>
      <c r="CJ120">
        <v>1</v>
      </c>
      <c r="CK120">
        <v>1</v>
      </c>
      <c r="CL120">
        <v>3</v>
      </c>
      <c r="CM120" t="s">
        <v>257</v>
      </c>
      <c r="CN120">
        <v>1.8608100000000001</v>
      </c>
      <c r="CO120">
        <v>1.8577600000000001</v>
      </c>
      <c r="CP120">
        <v>1.8605</v>
      </c>
      <c r="CQ120">
        <v>1.85334</v>
      </c>
      <c r="CR120">
        <v>1.85189</v>
      </c>
      <c r="CS120">
        <v>1.8527199999999999</v>
      </c>
      <c r="CT120">
        <v>1.8564000000000001</v>
      </c>
      <c r="CU120">
        <v>1.86267</v>
      </c>
      <c r="CV120" t="s">
        <v>240</v>
      </c>
      <c r="CW120" t="s">
        <v>19</v>
      </c>
      <c r="CX120" t="s">
        <v>19</v>
      </c>
      <c r="CY120" t="s">
        <v>19</v>
      </c>
      <c r="CZ120" t="s">
        <v>241</v>
      </c>
      <c r="DA120" t="s">
        <v>242</v>
      </c>
      <c r="DB120" t="s">
        <v>243</v>
      </c>
      <c r="DC120" t="s">
        <v>243</v>
      </c>
      <c r="DD120" t="s">
        <v>243</v>
      </c>
      <c r="DE120" t="s">
        <v>243</v>
      </c>
      <c r="DF120">
        <v>0</v>
      </c>
      <c r="DG120">
        <v>100</v>
      </c>
      <c r="DH120">
        <v>100</v>
      </c>
      <c r="DI120">
        <v>-0.51400000000000001</v>
      </c>
      <c r="DJ120">
        <v>2.4E-2</v>
      </c>
      <c r="DK120">
        <v>3</v>
      </c>
      <c r="DL120">
        <v>613.16200000000003</v>
      </c>
      <c r="DM120">
        <v>284.90100000000001</v>
      </c>
      <c r="DN120">
        <v>22.999600000000001</v>
      </c>
      <c r="DO120">
        <v>25.106000000000002</v>
      </c>
      <c r="DP120">
        <v>29.9999</v>
      </c>
      <c r="DQ120">
        <v>25.229099999999999</v>
      </c>
      <c r="DR120">
        <v>25.2456</v>
      </c>
      <c r="DS120">
        <v>17.653500000000001</v>
      </c>
      <c r="DT120">
        <v>23.294599999999999</v>
      </c>
      <c r="DU120">
        <v>60.541600000000003</v>
      </c>
      <c r="DV120">
        <v>23</v>
      </c>
      <c r="DW120">
        <v>363.33</v>
      </c>
      <c r="DX120">
        <v>19</v>
      </c>
      <c r="DY120">
        <v>101.07899999999999</v>
      </c>
      <c r="DZ120">
        <v>105.056</v>
      </c>
    </row>
    <row r="121" spans="1:130" x14ac:dyDescent="0.25">
      <c r="A121">
        <v>105</v>
      </c>
      <c r="B121">
        <v>1560447884</v>
      </c>
      <c r="C121">
        <v>208</v>
      </c>
      <c r="D121" t="s">
        <v>452</v>
      </c>
      <c r="E121" t="s">
        <v>453</v>
      </c>
      <c r="G121">
        <v>1560447873.6612899</v>
      </c>
      <c r="H121">
        <f t="shared" si="29"/>
        <v>1.4202593456467973E-3</v>
      </c>
      <c r="I121">
        <f t="shared" si="30"/>
        <v>23.767644708364877</v>
      </c>
      <c r="J121">
        <f t="shared" si="31"/>
        <v>296.05200000000002</v>
      </c>
      <c r="K121">
        <f t="shared" si="32"/>
        <v>55.269362004740223</v>
      </c>
      <c r="L121">
        <f t="shared" si="33"/>
        <v>5.4991483737747631</v>
      </c>
      <c r="M121">
        <f t="shared" si="34"/>
        <v>29.456353670468214</v>
      </c>
      <c r="N121">
        <f t="shared" si="35"/>
        <v>0.16331327407064725</v>
      </c>
      <c r="O121">
        <f t="shared" si="36"/>
        <v>3</v>
      </c>
      <c r="P121">
        <f t="shared" si="37"/>
        <v>0.15898585725737552</v>
      </c>
      <c r="Q121">
        <f t="shared" si="38"/>
        <v>9.9746097277553666E-2</v>
      </c>
      <c r="R121">
        <f t="shared" si="39"/>
        <v>215.02120444535029</v>
      </c>
      <c r="S121">
        <f t="shared" si="40"/>
        <v>24.306732521006325</v>
      </c>
      <c r="T121">
        <f t="shared" si="41"/>
        <v>23.942572580645148</v>
      </c>
      <c r="U121">
        <f t="shared" si="42"/>
        <v>2.9846583980833428</v>
      </c>
      <c r="V121">
        <f t="shared" si="43"/>
        <v>73.227717363427061</v>
      </c>
      <c r="W121">
        <f t="shared" si="44"/>
        <v>2.1186198550404711</v>
      </c>
      <c r="X121">
        <f t="shared" si="45"/>
        <v>2.8931939043324562</v>
      </c>
      <c r="Y121">
        <f t="shared" si="46"/>
        <v>0.86603854304287164</v>
      </c>
      <c r="Z121">
        <f t="shared" si="47"/>
        <v>-62.633437143023762</v>
      </c>
      <c r="AA121">
        <f t="shared" si="48"/>
        <v>-83.60107753547976</v>
      </c>
      <c r="AB121">
        <f t="shared" si="49"/>
        <v>-5.816812657812588</v>
      </c>
      <c r="AC121">
        <f t="shared" si="50"/>
        <v>62.969877109034172</v>
      </c>
      <c r="AD121">
        <v>0</v>
      </c>
      <c r="AE121">
        <v>0</v>
      </c>
      <c r="AF121">
        <v>3</v>
      </c>
      <c r="AG121">
        <v>11</v>
      </c>
      <c r="AH121">
        <v>2</v>
      </c>
      <c r="AI121">
        <f t="shared" si="51"/>
        <v>1</v>
      </c>
      <c r="AJ121">
        <f t="shared" si="52"/>
        <v>0</v>
      </c>
      <c r="AK121">
        <f t="shared" si="53"/>
        <v>67843.938424498425</v>
      </c>
      <c r="AL121">
        <f t="shared" si="54"/>
        <v>1200.00096774194</v>
      </c>
      <c r="AM121">
        <f t="shared" si="55"/>
        <v>963.35928580525263</v>
      </c>
      <c r="AN121">
        <f t="shared" si="56"/>
        <v>0.80279875741935469</v>
      </c>
      <c r="AO121">
        <f t="shared" si="57"/>
        <v>0.22319938948387091</v>
      </c>
      <c r="AP121">
        <v>10</v>
      </c>
      <c r="AQ121">
        <v>1</v>
      </c>
      <c r="AR121" t="s">
        <v>237</v>
      </c>
      <c r="AS121">
        <v>1560447873.6612899</v>
      </c>
      <c r="AT121">
        <v>296.05200000000002</v>
      </c>
      <c r="AU121">
        <v>336.36206451612901</v>
      </c>
      <c r="AV121">
        <v>21.2932548387097</v>
      </c>
      <c r="AW121">
        <v>18.976758064516101</v>
      </c>
      <c r="AX121">
        <v>600.05151612903205</v>
      </c>
      <c r="AY121">
        <v>99.397241935483905</v>
      </c>
      <c r="AZ121">
        <v>9.9987167741935501E-2</v>
      </c>
      <c r="BA121">
        <v>23.425674193548399</v>
      </c>
      <c r="BB121">
        <v>23.998561290322598</v>
      </c>
      <c r="BC121">
        <v>23.886583870967701</v>
      </c>
      <c r="BD121">
        <v>0</v>
      </c>
      <c r="BE121">
        <v>0</v>
      </c>
      <c r="BF121">
        <v>12997.516129032299</v>
      </c>
      <c r="BG121">
        <v>1042.5367741935499</v>
      </c>
      <c r="BH121">
        <v>10.595090322580599</v>
      </c>
      <c r="BI121">
        <v>1200.00096774194</v>
      </c>
      <c r="BJ121">
        <v>0.32999693548387099</v>
      </c>
      <c r="BK121">
        <v>0.32999245161290303</v>
      </c>
      <c r="BL121">
        <v>0.32998932258064501</v>
      </c>
      <c r="BM121">
        <v>1.0021206451612899E-2</v>
      </c>
      <c r="BN121">
        <v>25</v>
      </c>
      <c r="BO121">
        <v>17743.1870967742</v>
      </c>
      <c r="BP121">
        <v>1560439127</v>
      </c>
      <c r="BQ121" t="s">
        <v>238</v>
      </c>
      <c r="BR121">
        <v>2</v>
      </c>
      <c r="BS121">
        <v>-0.51400000000000001</v>
      </c>
      <c r="BT121">
        <v>2.4E-2</v>
      </c>
      <c r="BU121">
        <v>400</v>
      </c>
      <c r="BV121">
        <v>19</v>
      </c>
      <c r="BW121">
        <v>0.04</v>
      </c>
      <c r="BX121">
        <v>0.04</v>
      </c>
      <c r="BY121">
        <v>23.700004321996001</v>
      </c>
      <c r="BZ121">
        <v>3.53906256889961</v>
      </c>
      <c r="CA121">
        <v>0.35125554993671498</v>
      </c>
      <c r="CB121">
        <v>0</v>
      </c>
      <c r="CC121">
        <v>-40.242758536585399</v>
      </c>
      <c r="CD121">
        <v>-6.1688529616711998</v>
      </c>
      <c r="CE121">
        <v>0.61177297597592795</v>
      </c>
      <c r="CF121">
        <v>0</v>
      </c>
      <c r="CG121">
        <v>2.3163248780487802</v>
      </c>
      <c r="CH121">
        <v>1.42841811846664E-2</v>
      </c>
      <c r="CI121">
        <v>1.6955366399234401E-3</v>
      </c>
      <c r="CJ121">
        <v>1</v>
      </c>
      <c r="CK121">
        <v>1</v>
      </c>
      <c r="CL121">
        <v>3</v>
      </c>
      <c r="CM121" t="s">
        <v>257</v>
      </c>
      <c r="CN121">
        <v>1.8608100000000001</v>
      </c>
      <c r="CO121">
        <v>1.8577600000000001</v>
      </c>
      <c r="CP121">
        <v>1.8605</v>
      </c>
      <c r="CQ121">
        <v>1.8533299999999999</v>
      </c>
      <c r="CR121">
        <v>1.85189</v>
      </c>
      <c r="CS121">
        <v>1.8527199999999999</v>
      </c>
      <c r="CT121">
        <v>1.85639</v>
      </c>
      <c r="CU121">
        <v>1.86267</v>
      </c>
      <c r="CV121" t="s">
        <v>240</v>
      </c>
      <c r="CW121" t="s">
        <v>19</v>
      </c>
      <c r="CX121" t="s">
        <v>19</v>
      </c>
      <c r="CY121" t="s">
        <v>19</v>
      </c>
      <c r="CZ121" t="s">
        <v>241</v>
      </c>
      <c r="DA121" t="s">
        <v>242</v>
      </c>
      <c r="DB121" t="s">
        <v>243</v>
      </c>
      <c r="DC121" t="s">
        <v>243</v>
      </c>
      <c r="DD121" t="s">
        <v>243</v>
      </c>
      <c r="DE121" t="s">
        <v>243</v>
      </c>
      <c r="DF121">
        <v>0</v>
      </c>
      <c r="DG121">
        <v>100</v>
      </c>
      <c r="DH121">
        <v>100</v>
      </c>
      <c r="DI121">
        <v>-0.51400000000000001</v>
      </c>
      <c r="DJ121">
        <v>2.4E-2</v>
      </c>
      <c r="DK121">
        <v>3</v>
      </c>
      <c r="DL121">
        <v>613.48299999999995</v>
      </c>
      <c r="DM121">
        <v>284.851</v>
      </c>
      <c r="DN121">
        <v>22.999600000000001</v>
      </c>
      <c r="DO121">
        <v>25.104900000000001</v>
      </c>
      <c r="DP121">
        <v>29.9999</v>
      </c>
      <c r="DQ121">
        <v>25.228000000000002</v>
      </c>
      <c r="DR121">
        <v>25.244499999999999</v>
      </c>
      <c r="DS121">
        <v>17.756499999999999</v>
      </c>
      <c r="DT121">
        <v>23.294599999999999</v>
      </c>
      <c r="DU121">
        <v>60.541600000000003</v>
      </c>
      <c r="DV121">
        <v>23</v>
      </c>
      <c r="DW121">
        <v>363.33</v>
      </c>
      <c r="DX121">
        <v>19</v>
      </c>
      <c r="DY121">
        <v>101.07899999999999</v>
      </c>
      <c r="DZ121">
        <v>105.056</v>
      </c>
    </row>
    <row r="122" spans="1:130" x14ac:dyDescent="0.25">
      <c r="A122">
        <v>106</v>
      </c>
      <c r="B122">
        <v>1560447886</v>
      </c>
      <c r="C122">
        <v>210</v>
      </c>
      <c r="D122" t="s">
        <v>454</v>
      </c>
      <c r="E122" t="s">
        <v>455</v>
      </c>
      <c r="G122">
        <v>1560447875.6612899</v>
      </c>
      <c r="H122">
        <f t="shared" si="29"/>
        <v>1.4206831793056817E-3</v>
      </c>
      <c r="I122">
        <f t="shared" si="30"/>
        <v>23.882829064386168</v>
      </c>
      <c r="J122">
        <f t="shared" si="31"/>
        <v>299.18658064516097</v>
      </c>
      <c r="K122">
        <f t="shared" si="32"/>
        <v>57.226760741298101</v>
      </c>
      <c r="L122">
        <f t="shared" si="33"/>
        <v>5.6939349213552219</v>
      </c>
      <c r="M122">
        <f t="shared" si="34"/>
        <v>29.768396768733485</v>
      </c>
      <c r="N122">
        <f t="shared" si="35"/>
        <v>0.16332335995689887</v>
      </c>
      <c r="O122">
        <f t="shared" si="36"/>
        <v>3</v>
      </c>
      <c r="P122">
        <f t="shared" si="37"/>
        <v>0.158995415705115</v>
      </c>
      <c r="Q122">
        <f t="shared" si="38"/>
        <v>9.9752117080720223E-2</v>
      </c>
      <c r="R122">
        <f t="shared" si="39"/>
        <v>215.02126898339063</v>
      </c>
      <c r="S122">
        <f t="shared" si="40"/>
        <v>24.308185215270392</v>
      </c>
      <c r="T122">
        <f t="shared" si="41"/>
        <v>23.944575806451599</v>
      </c>
      <c r="U122">
        <f t="shared" si="42"/>
        <v>2.9850177276162762</v>
      </c>
      <c r="V122">
        <f t="shared" si="43"/>
        <v>73.226019208286573</v>
      </c>
      <c r="W122">
        <f t="shared" si="44"/>
        <v>2.1187702900909025</v>
      </c>
      <c r="X122">
        <f t="shared" si="45"/>
        <v>2.8934664385676903</v>
      </c>
      <c r="Y122">
        <f t="shared" si="46"/>
        <v>0.8662474375253737</v>
      </c>
      <c r="Z122">
        <f t="shared" si="47"/>
        <v>-62.652128207380564</v>
      </c>
      <c r="AA122">
        <f t="shared" si="48"/>
        <v>-83.672554412895565</v>
      </c>
      <c r="AB122">
        <f t="shared" si="49"/>
        <v>-5.8218908174696056</v>
      </c>
      <c r="AC122">
        <f t="shared" si="50"/>
        <v>62.874695545644883</v>
      </c>
      <c r="AD122">
        <v>0</v>
      </c>
      <c r="AE122">
        <v>0</v>
      </c>
      <c r="AF122">
        <v>3</v>
      </c>
      <c r="AG122">
        <v>11</v>
      </c>
      <c r="AH122">
        <v>2</v>
      </c>
      <c r="AI122">
        <f t="shared" si="51"/>
        <v>1</v>
      </c>
      <c r="AJ122">
        <f t="shared" si="52"/>
        <v>0</v>
      </c>
      <c r="AK122">
        <f t="shared" si="53"/>
        <v>67842.245819122865</v>
      </c>
      <c r="AL122">
        <f t="shared" si="54"/>
        <v>1200.00129032258</v>
      </c>
      <c r="AM122">
        <f t="shared" si="55"/>
        <v>963.35954515968785</v>
      </c>
      <c r="AN122">
        <f t="shared" si="56"/>
        <v>0.80279875774193632</v>
      </c>
      <c r="AO122">
        <f t="shared" si="57"/>
        <v>0.22319939638709699</v>
      </c>
      <c r="AP122">
        <v>10</v>
      </c>
      <c r="AQ122">
        <v>1</v>
      </c>
      <c r="AR122" t="s">
        <v>237</v>
      </c>
      <c r="AS122">
        <v>1560447875.6612899</v>
      </c>
      <c r="AT122">
        <v>299.18658064516097</v>
      </c>
      <c r="AU122">
        <v>339.696161290323</v>
      </c>
      <c r="AV122">
        <v>21.294651612903198</v>
      </c>
      <c r="AW122">
        <v>18.977470967741901</v>
      </c>
      <c r="AX122">
        <v>600.05258064516102</v>
      </c>
      <c r="AY122">
        <v>99.397764516129001</v>
      </c>
      <c r="AZ122">
        <v>0.10000274516129</v>
      </c>
      <c r="BA122">
        <v>23.427235483871002</v>
      </c>
      <c r="BB122">
        <v>23.999464516128999</v>
      </c>
      <c r="BC122">
        <v>23.8896870967742</v>
      </c>
      <c r="BD122">
        <v>0</v>
      </c>
      <c r="BE122">
        <v>0</v>
      </c>
      <c r="BF122">
        <v>12997.154838709699</v>
      </c>
      <c r="BG122">
        <v>1042.5490322580599</v>
      </c>
      <c r="BH122">
        <v>10.648619354838701</v>
      </c>
      <c r="BI122">
        <v>1200.00129032258</v>
      </c>
      <c r="BJ122">
        <v>0.32999690322580699</v>
      </c>
      <c r="BK122">
        <v>0.32999267741935501</v>
      </c>
      <c r="BL122">
        <v>0.32998916129032302</v>
      </c>
      <c r="BM122">
        <v>1.00212193548387E-2</v>
      </c>
      <c r="BN122">
        <v>25</v>
      </c>
      <c r="BO122">
        <v>17743.1870967742</v>
      </c>
      <c r="BP122">
        <v>1560439127</v>
      </c>
      <c r="BQ122" t="s">
        <v>238</v>
      </c>
      <c r="BR122">
        <v>2</v>
      </c>
      <c r="BS122">
        <v>-0.51400000000000001</v>
      </c>
      <c r="BT122">
        <v>2.4E-2</v>
      </c>
      <c r="BU122">
        <v>400</v>
      </c>
      <c r="BV122">
        <v>19</v>
      </c>
      <c r="BW122">
        <v>0.04</v>
      </c>
      <c r="BX122">
        <v>0.04</v>
      </c>
      <c r="BY122">
        <v>23.815276680184301</v>
      </c>
      <c r="BZ122">
        <v>3.5804641916570201</v>
      </c>
      <c r="CA122">
        <v>0.35520377958173099</v>
      </c>
      <c r="CB122">
        <v>0</v>
      </c>
      <c r="CC122">
        <v>-40.442387804878003</v>
      </c>
      <c r="CD122">
        <v>-6.2155672473854198</v>
      </c>
      <c r="CE122">
        <v>0.61622996784148099</v>
      </c>
      <c r="CF122">
        <v>0</v>
      </c>
      <c r="CG122">
        <v>2.3169643902438999</v>
      </c>
      <c r="CH122">
        <v>1.9381672473868999E-2</v>
      </c>
      <c r="CI122">
        <v>2.1793029191838598E-3</v>
      </c>
      <c r="CJ122">
        <v>1</v>
      </c>
      <c r="CK122">
        <v>1</v>
      </c>
      <c r="CL122">
        <v>3</v>
      </c>
      <c r="CM122" t="s">
        <v>257</v>
      </c>
      <c r="CN122">
        <v>1.8608100000000001</v>
      </c>
      <c r="CO122">
        <v>1.8577600000000001</v>
      </c>
      <c r="CP122">
        <v>1.8605</v>
      </c>
      <c r="CQ122">
        <v>1.8533299999999999</v>
      </c>
      <c r="CR122">
        <v>1.85188</v>
      </c>
      <c r="CS122">
        <v>1.8527199999999999</v>
      </c>
      <c r="CT122">
        <v>1.8563799999999999</v>
      </c>
      <c r="CU122">
        <v>1.86266</v>
      </c>
      <c r="CV122" t="s">
        <v>240</v>
      </c>
      <c r="CW122" t="s">
        <v>19</v>
      </c>
      <c r="CX122" t="s">
        <v>19</v>
      </c>
      <c r="CY122" t="s">
        <v>19</v>
      </c>
      <c r="CZ122" t="s">
        <v>241</v>
      </c>
      <c r="DA122" t="s">
        <v>242</v>
      </c>
      <c r="DB122" t="s">
        <v>243</v>
      </c>
      <c r="DC122" t="s">
        <v>243</v>
      </c>
      <c r="DD122" t="s">
        <v>243</v>
      </c>
      <c r="DE122" t="s">
        <v>243</v>
      </c>
      <c r="DF122">
        <v>0</v>
      </c>
      <c r="DG122">
        <v>100</v>
      </c>
      <c r="DH122">
        <v>100</v>
      </c>
      <c r="DI122">
        <v>-0.51400000000000001</v>
      </c>
      <c r="DJ122">
        <v>2.4E-2</v>
      </c>
      <c r="DK122">
        <v>3</v>
      </c>
      <c r="DL122">
        <v>613.41899999999998</v>
      </c>
      <c r="DM122">
        <v>284.99299999999999</v>
      </c>
      <c r="DN122">
        <v>22.999700000000001</v>
      </c>
      <c r="DO122">
        <v>25.1038</v>
      </c>
      <c r="DP122">
        <v>29.9999</v>
      </c>
      <c r="DQ122">
        <v>25.227699999999999</v>
      </c>
      <c r="DR122">
        <v>25.2441</v>
      </c>
      <c r="DS122">
        <v>17.902000000000001</v>
      </c>
      <c r="DT122">
        <v>23.294599999999999</v>
      </c>
      <c r="DU122">
        <v>60.541600000000003</v>
      </c>
      <c r="DV122">
        <v>23</v>
      </c>
      <c r="DW122">
        <v>368.33</v>
      </c>
      <c r="DX122">
        <v>19</v>
      </c>
      <c r="DY122">
        <v>101.07899999999999</v>
      </c>
      <c r="DZ122">
        <v>105.057</v>
      </c>
    </row>
    <row r="123" spans="1:130" x14ac:dyDescent="0.25">
      <c r="A123">
        <v>107</v>
      </c>
      <c r="B123">
        <v>1560447888</v>
      </c>
      <c r="C123">
        <v>212</v>
      </c>
      <c r="D123" t="s">
        <v>456</v>
      </c>
      <c r="E123" t="s">
        <v>457</v>
      </c>
      <c r="G123">
        <v>1560447877.6612899</v>
      </c>
      <c r="H123">
        <f t="shared" si="29"/>
        <v>1.42100977339575E-3</v>
      </c>
      <c r="I123">
        <f t="shared" si="30"/>
        <v>23.998988311296657</v>
      </c>
      <c r="J123">
        <f t="shared" si="31"/>
        <v>302.32212903225798</v>
      </c>
      <c r="K123">
        <f t="shared" si="32"/>
        <v>59.135422281733923</v>
      </c>
      <c r="L123">
        <f t="shared" si="33"/>
        <v>5.883874142855861</v>
      </c>
      <c r="M123">
        <f t="shared" si="34"/>
        <v>30.080538688830657</v>
      </c>
      <c r="N123">
        <f t="shared" si="35"/>
        <v>0.1633055630084318</v>
      </c>
      <c r="O123">
        <f t="shared" si="36"/>
        <v>3</v>
      </c>
      <c r="P123">
        <f t="shared" si="37"/>
        <v>0.15897854942183245</v>
      </c>
      <c r="Q123">
        <f t="shared" si="38"/>
        <v>9.9741494886569596E-2</v>
      </c>
      <c r="R123">
        <f t="shared" si="39"/>
        <v>215.02140103762645</v>
      </c>
      <c r="S123">
        <f t="shared" si="40"/>
        <v>24.309679213159267</v>
      </c>
      <c r="T123">
        <f t="shared" si="41"/>
        <v>23.947012903225851</v>
      </c>
      <c r="U123">
        <f t="shared" si="42"/>
        <v>2.9854549339511416</v>
      </c>
      <c r="V123">
        <f t="shared" si="43"/>
        <v>73.224025726744856</v>
      </c>
      <c r="W123">
        <f t="shared" si="44"/>
        <v>2.1189142481826253</v>
      </c>
      <c r="X123">
        <f t="shared" si="45"/>
        <v>2.8937418110415338</v>
      </c>
      <c r="Y123">
        <f t="shared" si="46"/>
        <v>0.86654068576851628</v>
      </c>
      <c r="Z123">
        <f t="shared" si="47"/>
        <v>-62.666531006752578</v>
      </c>
      <c r="AA123">
        <f t="shared" si="48"/>
        <v>-83.811595200008085</v>
      </c>
      <c r="AB123">
        <f t="shared" si="49"/>
        <v>-5.8316835773902742</v>
      </c>
      <c r="AC123">
        <f t="shared" si="50"/>
        <v>62.711591253475532</v>
      </c>
      <c r="AD123">
        <v>0</v>
      </c>
      <c r="AE123">
        <v>0</v>
      </c>
      <c r="AF123">
        <v>3</v>
      </c>
      <c r="AG123">
        <v>11</v>
      </c>
      <c r="AH123">
        <v>2</v>
      </c>
      <c r="AI123">
        <f t="shared" si="51"/>
        <v>1</v>
      </c>
      <c r="AJ123">
        <f t="shared" si="52"/>
        <v>0</v>
      </c>
      <c r="AK123">
        <f t="shared" si="53"/>
        <v>67838.272434287981</v>
      </c>
      <c r="AL123">
        <f t="shared" si="54"/>
        <v>1200.0019354838701</v>
      </c>
      <c r="AM123">
        <f t="shared" si="55"/>
        <v>963.36009851378117</v>
      </c>
      <c r="AN123">
        <f t="shared" si="56"/>
        <v>0.80279878725806464</v>
      </c>
      <c r="AO123">
        <f t="shared" si="57"/>
        <v>0.22319940525806456</v>
      </c>
      <c r="AP123">
        <v>10</v>
      </c>
      <c r="AQ123">
        <v>1</v>
      </c>
      <c r="AR123" t="s">
        <v>237</v>
      </c>
      <c r="AS123">
        <v>1560447877.6612899</v>
      </c>
      <c r="AT123">
        <v>302.32212903225798</v>
      </c>
      <c r="AU123">
        <v>343.03287096774199</v>
      </c>
      <c r="AV123">
        <v>21.295983870967699</v>
      </c>
      <c r="AW123">
        <v>18.978274193548401</v>
      </c>
      <c r="AX123">
        <v>600.05270967741899</v>
      </c>
      <c r="AY123">
        <v>99.398270967741993</v>
      </c>
      <c r="AZ123">
        <v>0.100031670967742</v>
      </c>
      <c r="BA123">
        <v>23.428812903225801</v>
      </c>
      <c r="BB123">
        <v>24.000816129032302</v>
      </c>
      <c r="BC123">
        <v>23.893209677419399</v>
      </c>
      <c r="BD123">
        <v>0</v>
      </c>
      <c r="BE123">
        <v>0</v>
      </c>
      <c r="BF123">
        <v>12996.3096774194</v>
      </c>
      <c r="BG123">
        <v>1042.55967741935</v>
      </c>
      <c r="BH123">
        <v>10.7040774193548</v>
      </c>
      <c r="BI123">
        <v>1200.0019354838701</v>
      </c>
      <c r="BJ123">
        <v>0.329996870967742</v>
      </c>
      <c r="BK123">
        <v>0.32999258064516102</v>
      </c>
      <c r="BL123">
        <v>0.32998929032258101</v>
      </c>
      <c r="BM123">
        <v>1.0021235483871E-2</v>
      </c>
      <c r="BN123">
        <v>25</v>
      </c>
      <c r="BO123">
        <v>17743.193548387098</v>
      </c>
      <c r="BP123">
        <v>1560439127</v>
      </c>
      <c r="BQ123" t="s">
        <v>238</v>
      </c>
      <c r="BR123">
        <v>2</v>
      </c>
      <c r="BS123">
        <v>-0.51400000000000001</v>
      </c>
      <c r="BT123">
        <v>2.4E-2</v>
      </c>
      <c r="BU123">
        <v>400</v>
      </c>
      <c r="BV123">
        <v>19</v>
      </c>
      <c r="BW123">
        <v>0.04</v>
      </c>
      <c r="BX123">
        <v>0.04</v>
      </c>
      <c r="BY123">
        <v>23.9314107121515</v>
      </c>
      <c r="BZ123">
        <v>3.6557524885036399</v>
      </c>
      <c r="CA123">
        <v>0.36231404840793702</v>
      </c>
      <c r="CB123">
        <v>0</v>
      </c>
      <c r="CC123">
        <v>-40.644339024390199</v>
      </c>
      <c r="CD123">
        <v>-6.31943205575074</v>
      </c>
      <c r="CE123">
        <v>0.62607127969392196</v>
      </c>
      <c r="CF123">
        <v>0</v>
      </c>
      <c r="CG123">
        <v>2.3175414634146301</v>
      </c>
      <c r="CH123">
        <v>2.06431358885047E-2</v>
      </c>
      <c r="CI123">
        <v>2.2802904831809999E-3</v>
      </c>
      <c r="CJ123">
        <v>1</v>
      </c>
      <c r="CK123">
        <v>1</v>
      </c>
      <c r="CL123">
        <v>3</v>
      </c>
      <c r="CM123" t="s">
        <v>257</v>
      </c>
      <c r="CN123">
        <v>1.8608100000000001</v>
      </c>
      <c r="CO123">
        <v>1.8577600000000001</v>
      </c>
      <c r="CP123">
        <v>1.8605</v>
      </c>
      <c r="CQ123">
        <v>1.8533299999999999</v>
      </c>
      <c r="CR123">
        <v>1.85189</v>
      </c>
      <c r="CS123">
        <v>1.8527199999999999</v>
      </c>
      <c r="CT123">
        <v>1.8563799999999999</v>
      </c>
      <c r="CU123">
        <v>1.86266</v>
      </c>
      <c r="CV123" t="s">
        <v>240</v>
      </c>
      <c r="CW123" t="s">
        <v>19</v>
      </c>
      <c r="CX123" t="s">
        <v>19</v>
      </c>
      <c r="CY123" t="s">
        <v>19</v>
      </c>
      <c r="CZ123" t="s">
        <v>241</v>
      </c>
      <c r="DA123" t="s">
        <v>242</v>
      </c>
      <c r="DB123" t="s">
        <v>243</v>
      </c>
      <c r="DC123" t="s">
        <v>243</v>
      </c>
      <c r="DD123" t="s">
        <v>243</v>
      </c>
      <c r="DE123" t="s">
        <v>243</v>
      </c>
      <c r="DF123">
        <v>0</v>
      </c>
      <c r="DG123">
        <v>100</v>
      </c>
      <c r="DH123">
        <v>100</v>
      </c>
      <c r="DI123">
        <v>-0.51400000000000001</v>
      </c>
      <c r="DJ123">
        <v>2.4E-2</v>
      </c>
      <c r="DK123">
        <v>3</v>
      </c>
      <c r="DL123">
        <v>613.43299999999999</v>
      </c>
      <c r="DM123">
        <v>284.92599999999999</v>
      </c>
      <c r="DN123">
        <v>22.999700000000001</v>
      </c>
      <c r="DO123">
        <v>25.102900000000002</v>
      </c>
      <c r="DP123">
        <v>30</v>
      </c>
      <c r="DQ123">
        <v>25.2271</v>
      </c>
      <c r="DR123">
        <v>25.2441</v>
      </c>
      <c r="DS123">
        <v>18.038699999999999</v>
      </c>
      <c r="DT123">
        <v>23.294599999999999</v>
      </c>
      <c r="DU123">
        <v>60.541600000000003</v>
      </c>
      <c r="DV123">
        <v>23</v>
      </c>
      <c r="DW123">
        <v>373.33</v>
      </c>
      <c r="DX123">
        <v>19</v>
      </c>
      <c r="DY123">
        <v>101.07899999999999</v>
      </c>
      <c r="DZ123">
        <v>105.056</v>
      </c>
    </row>
    <row r="124" spans="1:130" x14ac:dyDescent="0.25">
      <c r="A124">
        <v>108</v>
      </c>
      <c r="B124">
        <v>1560447890</v>
      </c>
      <c r="C124">
        <v>214</v>
      </c>
      <c r="D124" t="s">
        <v>458</v>
      </c>
      <c r="E124" t="s">
        <v>459</v>
      </c>
      <c r="G124">
        <v>1560447879.6612899</v>
      </c>
      <c r="H124">
        <f t="shared" si="29"/>
        <v>1.4212506822082977E-3</v>
      </c>
      <c r="I124">
        <f t="shared" si="30"/>
        <v>24.1184199365353</v>
      </c>
      <c r="J124">
        <f t="shared" si="31"/>
        <v>305.45687096774202</v>
      </c>
      <c r="K124">
        <f t="shared" si="32"/>
        <v>61.042514237526213</v>
      </c>
      <c r="L124">
        <f t="shared" si="33"/>
        <v>6.0736454197360548</v>
      </c>
      <c r="M124">
        <f t="shared" si="34"/>
        <v>30.392534587633627</v>
      </c>
      <c r="N124">
        <f t="shared" si="35"/>
        <v>0.16330974709455273</v>
      </c>
      <c r="O124">
        <f t="shared" si="36"/>
        <v>3</v>
      </c>
      <c r="P124">
        <f t="shared" si="37"/>
        <v>0.15898251471609579</v>
      </c>
      <c r="Q124">
        <f t="shared" si="38"/>
        <v>9.9743992183203081E-2</v>
      </c>
      <c r="R124">
        <f t="shared" si="39"/>
        <v>215.02137187647239</v>
      </c>
      <c r="S124">
        <f t="shared" si="40"/>
        <v>24.3110748406359</v>
      </c>
      <c r="T124">
        <f t="shared" si="41"/>
        <v>23.948454838709651</v>
      </c>
      <c r="U124">
        <f t="shared" si="42"/>
        <v>2.9857136383180571</v>
      </c>
      <c r="V124">
        <f t="shared" si="43"/>
        <v>73.222159864015026</v>
      </c>
      <c r="W124">
        <f t="shared" si="44"/>
        <v>2.1190466469965905</v>
      </c>
      <c r="X124">
        <f t="shared" si="45"/>
        <v>2.8939963679465217</v>
      </c>
      <c r="Y124">
        <f t="shared" si="46"/>
        <v>0.86666699132146663</v>
      </c>
      <c r="Z124">
        <f t="shared" si="47"/>
        <v>-62.677155085385927</v>
      </c>
      <c r="AA124">
        <f t="shared" si="48"/>
        <v>-83.808986554840018</v>
      </c>
      <c r="AB124">
        <f t="shared" si="49"/>
        <v>-5.8315875664243366</v>
      </c>
      <c r="AC124">
        <f t="shared" si="50"/>
        <v>62.703642669822116</v>
      </c>
      <c r="AD124">
        <v>0</v>
      </c>
      <c r="AE124">
        <v>0</v>
      </c>
      <c r="AF124">
        <v>3</v>
      </c>
      <c r="AG124">
        <v>11</v>
      </c>
      <c r="AH124">
        <v>2</v>
      </c>
      <c r="AI124">
        <f t="shared" si="51"/>
        <v>1</v>
      </c>
      <c r="AJ124">
        <f t="shared" si="52"/>
        <v>0</v>
      </c>
      <c r="AK124">
        <f t="shared" si="53"/>
        <v>67841.562087582672</v>
      </c>
      <c r="AL124">
        <f t="shared" si="54"/>
        <v>1200.0016129032299</v>
      </c>
      <c r="AM124">
        <f t="shared" si="55"/>
        <v>963.35983141739177</v>
      </c>
      <c r="AN124">
        <f t="shared" si="56"/>
        <v>0.80279878048387143</v>
      </c>
      <c r="AO124">
        <f t="shared" si="57"/>
        <v>0.22319943687096788</v>
      </c>
      <c r="AP124">
        <v>10</v>
      </c>
      <c r="AQ124">
        <v>1</v>
      </c>
      <c r="AR124" t="s">
        <v>237</v>
      </c>
      <c r="AS124">
        <v>1560447879.6612899</v>
      </c>
      <c r="AT124">
        <v>305.45687096774202</v>
      </c>
      <c r="AU124">
        <v>346.37425806451603</v>
      </c>
      <c r="AV124">
        <v>21.297248387096801</v>
      </c>
      <c r="AW124">
        <v>18.979145161290301</v>
      </c>
      <c r="AX124">
        <v>600.051774193548</v>
      </c>
      <c r="AY124">
        <v>99.398577419354893</v>
      </c>
      <c r="AZ124">
        <v>0.10003425483870999</v>
      </c>
      <c r="BA124">
        <v>23.430270967741901</v>
      </c>
      <c r="BB124">
        <v>24.0025032258064</v>
      </c>
      <c r="BC124">
        <v>23.894406451612902</v>
      </c>
      <c r="BD124">
        <v>0</v>
      </c>
      <c r="BE124">
        <v>0</v>
      </c>
      <c r="BF124">
        <v>12997.038709677399</v>
      </c>
      <c r="BG124">
        <v>1042.56967741935</v>
      </c>
      <c r="BH124">
        <v>10.755725806451601</v>
      </c>
      <c r="BI124">
        <v>1200.0016129032299</v>
      </c>
      <c r="BJ124">
        <v>0.32999641935483898</v>
      </c>
      <c r="BK124">
        <v>0.32999267741935501</v>
      </c>
      <c r="BL124">
        <v>0.32998961290322598</v>
      </c>
      <c r="BM124">
        <v>1.00212677419355E-2</v>
      </c>
      <c r="BN124">
        <v>25</v>
      </c>
      <c r="BO124">
        <v>17743.193548387098</v>
      </c>
      <c r="BP124">
        <v>1560439127</v>
      </c>
      <c r="BQ124" t="s">
        <v>238</v>
      </c>
      <c r="BR124">
        <v>2</v>
      </c>
      <c r="BS124">
        <v>-0.51400000000000001</v>
      </c>
      <c r="BT124">
        <v>2.4E-2</v>
      </c>
      <c r="BU124">
        <v>400</v>
      </c>
      <c r="BV124">
        <v>19</v>
      </c>
      <c r="BW124">
        <v>0.04</v>
      </c>
      <c r="BX124">
        <v>0.04</v>
      </c>
      <c r="BY124">
        <v>24.049855011792999</v>
      </c>
      <c r="BZ124">
        <v>3.6745411496646598</v>
      </c>
      <c r="CA124">
        <v>0.36534312506393601</v>
      </c>
      <c r="CB124">
        <v>0</v>
      </c>
      <c r="CC124">
        <v>-40.848058536585398</v>
      </c>
      <c r="CD124">
        <v>-6.3655902438999998</v>
      </c>
      <c r="CE124">
        <v>0.63049244631966195</v>
      </c>
      <c r="CF124">
        <v>0</v>
      </c>
      <c r="CG124">
        <v>2.3179917073170699</v>
      </c>
      <c r="CH124">
        <v>2.0641672473863899E-2</v>
      </c>
      <c r="CI124">
        <v>2.2849122333990402E-3</v>
      </c>
      <c r="CJ124">
        <v>1</v>
      </c>
      <c r="CK124">
        <v>1</v>
      </c>
      <c r="CL124">
        <v>3</v>
      </c>
      <c r="CM124" t="s">
        <v>257</v>
      </c>
      <c r="CN124">
        <v>1.8608100000000001</v>
      </c>
      <c r="CO124">
        <v>1.8577600000000001</v>
      </c>
      <c r="CP124">
        <v>1.8605</v>
      </c>
      <c r="CQ124">
        <v>1.8533299999999999</v>
      </c>
      <c r="CR124">
        <v>1.8518699999999999</v>
      </c>
      <c r="CS124">
        <v>1.8527199999999999</v>
      </c>
      <c r="CT124">
        <v>1.8563799999999999</v>
      </c>
      <c r="CU124">
        <v>1.86266</v>
      </c>
      <c r="CV124" t="s">
        <v>240</v>
      </c>
      <c r="CW124" t="s">
        <v>19</v>
      </c>
      <c r="CX124" t="s">
        <v>19</v>
      </c>
      <c r="CY124" t="s">
        <v>19</v>
      </c>
      <c r="CZ124" t="s">
        <v>241</v>
      </c>
      <c r="DA124" t="s">
        <v>242</v>
      </c>
      <c r="DB124" t="s">
        <v>243</v>
      </c>
      <c r="DC124" t="s">
        <v>243</v>
      </c>
      <c r="DD124" t="s">
        <v>243</v>
      </c>
      <c r="DE124" t="s">
        <v>243</v>
      </c>
      <c r="DF124">
        <v>0</v>
      </c>
      <c r="DG124">
        <v>100</v>
      </c>
      <c r="DH124">
        <v>100</v>
      </c>
      <c r="DI124">
        <v>-0.51400000000000001</v>
      </c>
      <c r="DJ124">
        <v>2.4E-2</v>
      </c>
      <c r="DK124">
        <v>3</v>
      </c>
      <c r="DL124">
        <v>613.53499999999997</v>
      </c>
      <c r="DM124">
        <v>284.89</v>
      </c>
      <c r="DN124">
        <v>22.999700000000001</v>
      </c>
      <c r="DO124">
        <v>25.102799999999998</v>
      </c>
      <c r="DP124">
        <v>30</v>
      </c>
      <c r="DQ124">
        <v>25.225899999999999</v>
      </c>
      <c r="DR124">
        <v>25.243500000000001</v>
      </c>
      <c r="DS124">
        <v>18.1419</v>
      </c>
      <c r="DT124">
        <v>23.294599999999999</v>
      </c>
      <c r="DU124">
        <v>60.541600000000003</v>
      </c>
      <c r="DV124">
        <v>23</v>
      </c>
      <c r="DW124">
        <v>373.33</v>
      </c>
      <c r="DX124">
        <v>19</v>
      </c>
      <c r="DY124">
        <v>101.07899999999999</v>
      </c>
      <c r="DZ124">
        <v>105.057</v>
      </c>
    </row>
    <row r="125" spans="1:130" x14ac:dyDescent="0.25">
      <c r="A125">
        <v>109</v>
      </c>
      <c r="B125">
        <v>1560447892</v>
      </c>
      <c r="C125">
        <v>216</v>
      </c>
      <c r="D125" t="s">
        <v>460</v>
      </c>
      <c r="E125" t="s">
        <v>461</v>
      </c>
      <c r="G125">
        <v>1560447881.6612899</v>
      </c>
      <c r="H125">
        <f t="shared" si="29"/>
        <v>1.421548666175617E-3</v>
      </c>
      <c r="I125">
        <f t="shared" si="30"/>
        <v>24.237668307801037</v>
      </c>
      <c r="J125">
        <f t="shared" si="31"/>
        <v>308.591967741936</v>
      </c>
      <c r="K125">
        <f t="shared" si="32"/>
        <v>63.000857840424338</v>
      </c>
      <c r="L125">
        <f t="shared" si="33"/>
        <v>6.2685164986394888</v>
      </c>
      <c r="M125">
        <f t="shared" si="34"/>
        <v>30.704563516224681</v>
      </c>
      <c r="N125">
        <f t="shared" si="35"/>
        <v>0.1633476045223049</v>
      </c>
      <c r="O125">
        <f t="shared" si="36"/>
        <v>3</v>
      </c>
      <c r="P125">
        <f t="shared" si="37"/>
        <v>0.15901839227998429</v>
      </c>
      <c r="Q125">
        <f t="shared" si="38"/>
        <v>9.9766587481160851E-2</v>
      </c>
      <c r="R125">
        <f t="shared" si="39"/>
        <v>215.02130367243876</v>
      </c>
      <c r="S125">
        <f t="shared" si="40"/>
        <v>24.31236541962657</v>
      </c>
      <c r="T125">
        <f t="shared" si="41"/>
        <v>23.949143548387099</v>
      </c>
      <c r="U125">
        <f t="shared" si="42"/>
        <v>2.985837209848651</v>
      </c>
      <c r="V125">
        <f t="shared" si="43"/>
        <v>73.220815869912954</v>
      </c>
      <c r="W125">
        <f t="shared" si="44"/>
        <v>2.1191826073349409</v>
      </c>
      <c r="X125">
        <f t="shared" si="45"/>
        <v>2.8942351736423779</v>
      </c>
      <c r="Y125">
        <f t="shared" si="46"/>
        <v>0.86665460251371007</v>
      </c>
      <c r="Z125">
        <f t="shared" si="47"/>
        <v>-62.69029617834471</v>
      </c>
      <c r="AA125">
        <f t="shared" si="48"/>
        <v>-83.699162593551705</v>
      </c>
      <c r="AB125">
        <f t="shared" si="49"/>
        <v>-5.824006347857754</v>
      </c>
      <c r="AC125">
        <f t="shared" si="50"/>
        <v>62.807838552684586</v>
      </c>
      <c r="AD125">
        <v>0</v>
      </c>
      <c r="AE125">
        <v>0</v>
      </c>
      <c r="AF125">
        <v>3</v>
      </c>
      <c r="AG125">
        <v>11</v>
      </c>
      <c r="AH125">
        <v>2</v>
      </c>
      <c r="AI125">
        <f t="shared" si="51"/>
        <v>1</v>
      </c>
      <c r="AJ125">
        <f t="shared" si="52"/>
        <v>0</v>
      </c>
      <c r="AK125">
        <f t="shared" si="53"/>
        <v>67844.680045031419</v>
      </c>
      <c r="AL125">
        <f t="shared" si="54"/>
        <v>1200.00129032258</v>
      </c>
      <c r="AM125">
        <f t="shared" si="55"/>
        <v>963.35943019182093</v>
      </c>
      <c r="AN125">
        <f t="shared" si="56"/>
        <v>0.80279866193548355</v>
      </c>
      <c r="AO125">
        <f t="shared" si="57"/>
        <v>0.22319945903225802</v>
      </c>
      <c r="AP125">
        <v>10</v>
      </c>
      <c r="AQ125">
        <v>1</v>
      </c>
      <c r="AR125" t="s">
        <v>237</v>
      </c>
      <c r="AS125">
        <v>1560447881.6612899</v>
      </c>
      <c r="AT125">
        <v>308.591967741936</v>
      </c>
      <c r="AU125">
        <v>349.715451612903</v>
      </c>
      <c r="AV125">
        <v>21.2985516129032</v>
      </c>
      <c r="AW125">
        <v>18.9799774193548</v>
      </c>
      <c r="AX125">
        <v>600.05487096774198</v>
      </c>
      <c r="AY125">
        <v>99.398867741935504</v>
      </c>
      <c r="AZ125">
        <v>0.100039312903226</v>
      </c>
      <c r="BA125">
        <v>23.431638709677401</v>
      </c>
      <c r="BB125">
        <v>24.0034387096774</v>
      </c>
      <c r="BC125">
        <v>23.8948483870968</v>
      </c>
      <c r="BD125">
        <v>0</v>
      </c>
      <c r="BE125">
        <v>0</v>
      </c>
      <c r="BF125">
        <v>12997.729032258099</v>
      </c>
      <c r="BG125">
        <v>1042.5803225806501</v>
      </c>
      <c r="BH125">
        <v>10.7994032258065</v>
      </c>
      <c r="BI125">
        <v>1200.00129032258</v>
      </c>
      <c r="BJ125">
        <v>0.32999577419354797</v>
      </c>
      <c r="BK125">
        <v>0.32999325806451602</v>
      </c>
      <c r="BL125">
        <v>0.32998961290322598</v>
      </c>
      <c r="BM125">
        <v>1.00212903225806E-2</v>
      </c>
      <c r="BN125">
        <v>25</v>
      </c>
      <c r="BO125">
        <v>17743.1870967742</v>
      </c>
      <c r="BP125">
        <v>1560439127</v>
      </c>
      <c r="BQ125" t="s">
        <v>238</v>
      </c>
      <c r="BR125">
        <v>2</v>
      </c>
      <c r="BS125">
        <v>-0.51400000000000001</v>
      </c>
      <c r="BT125">
        <v>2.4E-2</v>
      </c>
      <c r="BU125">
        <v>400</v>
      </c>
      <c r="BV125">
        <v>19</v>
      </c>
      <c r="BW125">
        <v>0.04</v>
      </c>
      <c r="BX125">
        <v>0.04</v>
      </c>
      <c r="BY125">
        <v>24.169845261586801</v>
      </c>
      <c r="BZ125">
        <v>3.6413527782583999</v>
      </c>
      <c r="CA125">
        <v>0.36185324670972802</v>
      </c>
      <c r="CB125">
        <v>0</v>
      </c>
      <c r="CC125">
        <v>-41.0553390243902</v>
      </c>
      <c r="CD125">
        <v>-6.2443358885020404</v>
      </c>
      <c r="CE125">
        <v>0.61876348248550095</v>
      </c>
      <c r="CF125">
        <v>0</v>
      </c>
      <c r="CG125">
        <v>2.31845073170732</v>
      </c>
      <c r="CH125">
        <v>2.06443902439018E-2</v>
      </c>
      <c r="CI125">
        <v>2.28572707143529E-3</v>
      </c>
      <c r="CJ125">
        <v>1</v>
      </c>
      <c r="CK125">
        <v>1</v>
      </c>
      <c r="CL125">
        <v>3</v>
      </c>
      <c r="CM125" t="s">
        <v>257</v>
      </c>
      <c r="CN125">
        <v>1.8608100000000001</v>
      </c>
      <c r="CO125">
        <v>1.8577600000000001</v>
      </c>
      <c r="CP125">
        <v>1.8605</v>
      </c>
      <c r="CQ125">
        <v>1.8533299999999999</v>
      </c>
      <c r="CR125">
        <v>1.85188</v>
      </c>
      <c r="CS125">
        <v>1.8527199999999999</v>
      </c>
      <c r="CT125">
        <v>1.8563799999999999</v>
      </c>
      <c r="CU125">
        <v>1.8626499999999999</v>
      </c>
      <c r="CV125" t="s">
        <v>240</v>
      </c>
      <c r="CW125" t="s">
        <v>19</v>
      </c>
      <c r="CX125" t="s">
        <v>19</v>
      </c>
      <c r="CY125" t="s">
        <v>19</v>
      </c>
      <c r="CZ125" t="s">
        <v>241</v>
      </c>
      <c r="DA125" t="s">
        <v>242</v>
      </c>
      <c r="DB125" t="s">
        <v>243</v>
      </c>
      <c r="DC125" t="s">
        <v>243</v>
      </c>
      <c r="DD125" t="s">
        <v>243</v>
      </c>
      <c r="DE125" t="s">
        <v>243</v>
      </c>
      <c r="DF125">
        <v>0</v>
      </c>
      <c r="DG125">
        <v>100</v>
      </c>
      <c r="DH125">
        <v>100</v>
      </c>
      <c r="DI125">
        <v>-0.51400000000000001</v>
      </c>
      <c r="DJ125">
        <v>2.4E-2</v>
      </c>
      <c r="DK125">
        <v>3</v>
      </c>
      <c r="DL125">
        <v>613.37400000000002</v>
      </c>
      <c r="DM125">
        <v>285.05099999999999</v>
      </c>
      <c r="DN125">
        <v>22.999700000000001</v>
      </c>
      <c r="DO125">
        <v>25.101700000000001</v>
      </c>
      <c r="DP125">
        <v>30</v>
      </c>
      <c r="DQ125">
        <v>25.2255</v>
      </c>
      <c r="DR125">
        <v>25.2424</v>
      </c>
      <c r="DS125">
        <v>18.2881</v>
      </c>
      <c r="DT125">
        <v>23.294599999999999</v>
      </c>
      <c r="DU125">
        <v>60.541600000000003</v>
      </c>
      <c r="DV125">
        <v>23</v>
      </c>
      <c r="DW125">
        <v>378.33</v>
      </c>
      <c r="DX125">
        <v>19</v>
      </c>
      <c r="DY125">
        <v>101.07899999999999</v>
      </c>
      <c r="DZ125">
        <v>105.057</v>
      </c>
    </row>
    <row r="126" spans="1:130" x14ac:dyDescent="0.25">
      <c r="A126">
        <v>110</v>
      </c>
      <c r="B126">
        <v>1560447894</v>
      </c>
      <c r="C126">
        <v>218</v>
      </c>
      <c r="D126" t="s">
        <v>462</v>
      </c>
      <c r="E126" t="s">
        <v>463</v>
      </c>
      <c r="G126">
        <v>1560447883.6612899</v>
      </c>
      <c r="H126">
        <f t="shared" si="29"/>
        <v>1.4218337191700028E-3</v>
      </c>
      <c r="I126">
        <f t="shared" si="30"/>
        <v>24.361061959788863</v>
      </c>
      <c r="J126">
        <f t="shared" si="31"/>
        <v>311.72822580645197</v>
      </c>
      <c r="K126">
        <f t="shared" si="32"/>
        <v>64.926052695332913</v>
      </c>
      <c r="L126">
        <f t="shared" si="33"/>
        <v>6.4600875913666105</v>
      </c>
      <c r="M126">
        <f t="shared" si="34"/>
        <v>31.01669606899954</v>
      </c>
      <c r="N126">
        <f t="shared" si="35"/>
        <v>0.16338983889254782</v>
      </c>
      <c r="O126">
        <f t="shared" si="36"/>
        <v>3</v>
      </c>
      <c r="P126">
        <f t="shared" si="37"/>
        <v>0.15905841736135201</v>
      </c>
      <c r="Q126">
        <f t="shared" si="38"/>
        <v>9.9791794886351495E-2</v>
      </c>
      <c r="R126">
        <f t="shared" si="39"/>
        <v>215.0212448109707</v>
      </c>
      <c r="S126">
        <f t="shared" si="40"/>
        <v>24.313523944282046</v>
      </c>
      <c r="T126">
        <f t="shared" si="41"/>
        <v>23.94960967741935</v>
      </c>
      <c r="U126">
        <f t="shared" si="42"/>
        <v>2.9859208474501737</v>
      </c>
      <c r="V126">
        <f t="shared" si="43"/>
        <v>73.219749314212208</v>
      </c>
      <c r="W126">
        <f t="shared" si="44"/>
        <v>2.1193092821050437</v>
      </c>
      <c r="X126">
        <f t="shared" si="45"/>
        <v>2.8944503388154574</v>
      </c>
      <c r="Y126">
        <f t="shared" si="46"/>
        <v>0.86661156534513006</v>
      </c>
      <c r="Z126">
        <f t="shared" si="47"/>
        <v>-62.702867015397125</v>
      </c>
      <c r="AA126">
        <f t="shared" si="48"/>
        <v>-83.57525194839225</v>
      </c>
      <c r="AB126">
        <f t="shared" si="49"/>
        <v>-5.8154342433047121</v>
      </c>
      <c r="AC126">
        <f t="shared" si="50"/>
        <v>62.927691603876625</v>
      </c>
      <c r="AD126">
        <v>0</v>
      </c>
      <c r="AE126">
        <v>0</v>
      </c>
      <c r="AF126">
        <v>3</v>
      </c>
      <c r="AG126">
        <v>11</v>
      </c>
      <c r="AH126">
        <v>2</v>
      </c>
      <c r="AI126">
        <f t="shared" si="51"/>
        <v>1</v>
      </c>
      <c r="AJ126">
        <f t="shared" si="52"/>
        <v>0</v>
      </c>
      <c r="AK126">
        <f t="shared" si="53"/>
        <v>67845.682617413899</v>
      </c>
      <c r="AL126">
        <f t="shared" si="54"/>
        <v>1200.00129032258</v>
      </c>
      <c r="AM126">
        <f t="shared" si="55"/>
        <v>963.35927535294468</v>
      </c>
      <c r="AN126">
        <f t="shared" si="56"/>
        <v>0.80279853290322545</v>
      </c>
      <c r="AO126">
        <f t="shared" si="57"/>
        <v>0.22319943380645155</v>
      </c>
      <c r="AP126">
        <v>10</v>
      </c>
      <c r="AQ126">
        <v>1</v>
      </c>
      <c r="AR126" t="s">
        <v>237</v>
      </c>
      <c r="AS126">
        <v>1560447883.6612899</v>
      </c>
      <c r="AT126">
        <v>311.72822580645197</v>
      </c>
      <c r="AU126">
        <v>353.06445161290299</v>
      </c>
      <c r="AV126">
        <v>21.2997709677419</v>
      </c>
      <c r="AW126">
        <v>18.980761290322601</v>
      </c>
      <c r="AX126">
        <v>600.06174193548395</v>
      </c>
      <c r="AY126">
        <v>99.399067741935497</v>
      </c>
      <c r="AZ126">
        <v>0.100090503225806</v>
      </c>
      <c r="BA126">
        <v>23.432870967741898</v>
      </c>
      <c r="BB126">
        <v>24.003719354838701</v>
      </c>
      <c r="BC126">
        <v>23.895499999999998</v>
      </c>
      <c r="BD126">
        <v>0</v>
      </c>
      <c r="BE126">
        <v>0</v>
      </c>
      <c r="BF126">
        <v>12997.9741935484</v>
      </c>
      <c r="BG126">
        <v>1042.5912903225801</v>
      </c>
      <c r="BH126">
        <v>10.8336258064516</v>
      </c>
      <c r="BI126">
        <v>1200.00129032258</v>
      </c>
      <c r="BJ126">
        <v>0.32999574193548398</v>
      </c>
      <c r="BK126">
        <v>0.32999380645161303</v>
      </c>
      <c r="BL126">
        <v>0.32998903225806397</v>
      </c>
      <c r="BM126">
        <v>1.0021316129032299E-2</v>
      </c>
      <c r="BN126">
        <v>25</v>
      </c>
      <c r="BO126">
        <v>17743.190322580602</v>
      </c>
      <c r="BP126">
        <v>1560439127</v>
      </c>
      <c r="BQ126" t="s">
        <v>238</v>
      </c>
      <c r="BR126">
        <v>2</v>
      </c>
      <c r="BS126">
        <v>-0.51400000000000001</v>
      </c>
      <c r="BT126">
        <v>2.4E-2</v>
      </c>
      <c r="BU126">
        <v>400</v>
      </c>
      <c r="BV126">
        <v>19</v>
      </c>
      <c r="BW126">
        <v>0.04</v>
      </c>
      <c r="BX126">
        <v>0.04</v>
      </c>
      <c r="BY126">
        <v>24.290843870035999</v>
      </c>
      <c r="BZ126">
        <v>3.5468984257690099</v>
      </c>
      <c r="CA126">
        <v>0.35217662097153601</v>
      </c>
      <c r="CB126">
        <v>0</v>
      </c>
      <c r="CC126">
        <v>-41.266985365853699</v>
      </c>
      <c r="CD126">
        <v>-6.0451379790950002</v>
      </c>
      <c r="CE126">
        <v>0.59840194769515398</v>
      </c>
      <c r="CF126">
        <v>0</v>
      </c>
      <c r="CG126">
        <v>2.31887195121951</v>
      </c>
      <c r="CH126">
        <v>1.77921951219519E-2</v>
      </c>
      <c r="CI126">
        <v>2.12629211162575E-3</v>
      </c>
      <c r="CJ126">
        <v>1</v>
      </c>
      <c r="CK126">
        <v>1</v>
      </c>
      <c r="CL126">
        <v>3</v>
      </c>
      <c r="CM126" t="s">
        <v>257</v>
      </c>
      <c r="CN126">
        <v>1.8608100000000001</v>
      </c>
      <c r="CO126">
        <v>1.85775</v>
      </c>
      <c r="CP126">
        <v>1.8605</v>
      </c>
      <c r="CQ126">
        <v>1.8533299999999999</v>
      </c>
      <c r="CR126">
        <v>1.8519000000000001</v>
      </c>
      <c r="CS126">
        <v>1.8527199999999999</v>
      </c>
      <c r="CT126">
        <v>1.8563799999999999</v>
      </c>
      <c r="CU126">
        <v>1.86266</v>
      </c>
      <c r="CV126" t="s">
        <v>240</v>
      </c>
      <c r="CW126" t="s">
        <v>19</v>
      </c>
      <c r="CX126" t="s">
        <v>19</v>
      </c>
      <c r="CY126" t="s">
        <v>19</v>
      </c>
      <c r="CZ126" t="s">
        <v>241</v>
      </c>
      <c r="DA126" t="s">
        <v>242</v>
      </c>
      <c r="DB126" t="s">
        <v>243</v>
      </c>
      <c r="DC126" t="s">
        <v>243</v>
      </c>
      <c r="DD126" t="s">
        <v>243</v>
      </c>
      <c r="DE126" t="s">
        <v>243</v>
      </c>
      <c r="DF126">
        <v>0</v>
      </c>
      <c r="DG126">
        <v>100</v>
      </c>
      <c r="DH126">
        <v>100</v>
      </c>
      <c r="DI126">
        <v>-0.51400000000000001</v>
      </c>
      <c r="DJ126">
        <v>2.4E-2</v>
      </c>
      <c r="DK126">
        <v>3</v>
      </c>
      <c r="DL126">
        <v>613.94100000000003</v>
      </c>
      <c r="DM126">
        <v>284.94900000000001</v>
      </c>
      <c r="DN126">
        <v>22.9998</v>
      </c>
      <c r="DO126">
        <v>25.1008</v>
      </c>
      <c r="DP126">
        <v>30</v>
      </c>
      <c r="DQ126">
        <v>25.2254</v>
      </c>
      <c r="DR126">
        <v>25.241900000000001</v>
      </c>
      <c r="DS126">
        <v>18.4224</v>
      </c>
      <c r="DT126">
        <v>23.294599999999999</v>
      </c>
      <c r="DU126">
        <v>60.541600000000003</v>
      </c>
      <c r="DV126">
        <v>23</v>
      </c>
      <c r="DW126">
        <v>383.33</v>
      </c>
      <c r="DX126">
        <v>19</v>
      </c>
      <c r="DY126">
        <v>101.07899999999999</v>
      </c>
      <c r="DZ126">
        <v>105.057</v>
      </c>
    </row>
    <row r="127" spans="1:130" x14ac:dyDescent="0.25">
      <c r="A127">
        <v>111</v>
      </c>
      <c r="B127">
        <v>1560447896</v>
      </c>
      <c r="C127">
        <v>220</v>
      </c>
      <c r="D127" t="s">
        <v>464</v>
      </c>
      <c r="E127" t="s">
        <v>465</v>
      </c>
      <c r="G127">
        <v>1560447885.6612899</v>
      </c>
      <c r="H127">
        <f t="shared" si="29"/>
        <v>1.4221998923798676E-3</v>
      </c>
      <c r="I127">
        <f t="shared" si="30"/>
        <v>24.485472100205264</v>
      </c>
      <c r="J127">
        <f t="shared" si="31"/>
        <v>314.86487096774198</v>
      </c>
      <c r="K127">
        <f t="shared" si="32"/>
        <v>66.817159124551992</v>
      </c>
      <c r="L127">
        <f t="shared" si="33"/>
        <v>6.6482405939745366</v>
      </c>
      <c r="M127">
        <f t="shared" si="34"/>
        <v>31.328740165115967</v>
      </c>
      <c r="N127">
        <f t="shared" si="35"/>
        <v>0.16341523517929685</v>
      </c>
      <c r="O127">
        <f t="shared" si="36"/>
        <v>3</v>
      </c>
      <c r="P127">
        <f t="shared" si="37"/>
        <v>0.15908248489885465</v>
      </c>
      <c r="Q127">
        <f t="shared" si="38"/>
        <v>9.980695240968919E-2</v>
      </c>
      <c r="R127">
        <f t="shared" si="39"/>
        <v>215.0212632990347</v>
      </c>
      <c r="S127">
        <f t="shared" si="40"/>
        <v>24.314465572568299</v>
      </c>
      <c r="T127">
        <f t="shared" si="41"/>
        <v>23.950749999999999</v>
      </c>
      <c r="U127">
        <f t="shared" si="42"/>
        <v>2.9861254643357844</v>
      </c>
      <c r="V127">
        <f t="shared" si="43"/>
        <v>73.219162619813147</v>
      </c>
      <c r="W127">
        <f t="shared" si="44"/>
        <v>2.119424693333062</v>
      </c>
      <c r="X127">
        <f t="shared" si="45"/>
        <v>2.894631155969468</v>
      </c>
      <c r="Y127">
        <f t="shared" si="46"/>
        <v>0.86670077100272236</v>
      </c>
      <c r="Z127">
        <f t="shared" si="47"/>
        <v>-62.719015253952158</v>
      </c>
      <c r="AA127">
        <f t="shared" si="48"/>
        <v>-83.59220814193614</v>
      </c>
      <c r="AB127">
        <f t="shared" si="49"/>
        <v>-5.8166780964942912</v>
      </c>
      <c r="AC127">
        <f t="shared" si="50"/>
        <v>62.893361806652109</v>
      </c>
      <c r="AD127">
        <v>0</v>
      </c>
      <c r="AE127">
        <v>0</v>
      </c>
      <c r="AF127">
        <v>3</v>
      </c>
      <c r="AG127">
        <v>11</v>
      </c>
      <c r="AH127">
        <v>2</v>
      </c>
      <c r="AI127">
        <f t="shared" si="51"/>
        <v>1</v>
      </c>
      <c r="AJ127">
        <f t="shared" si="52"/>
        <v>0</v>
      </c>
      <c r="AK127">
        <f t="shared" si="53"/>
        <v>67849.2757276583</v>
      </c>
      <c r="AL127">
        <f t="shared" si="54"/>
        <v>1200.00129032258</v>
      </c>
      <c r="AM127">
        <f t="shared" si="55"/>
        <v>963.35918651414022</v>
      </c>
      <c r="AN127">
        <f t="shared" si="56"/>
        <v>0.80279845887096801</v>
      </c>
      <c r="AO127">
        <f t="shared" si="57"/>
        <v>0.22319947358064521</v>
      </c>
      <c r="AP127">
        <v>10</v>
      </c>
      <c r="AQ127">
        <v>1</v>
      </c>
      <c r="AR127" t="s">
        <v>237</v>
      </c>
      <c r="AS127">
        <v>1560447885.6612899</v>
      </c>
      <c r="AT127">
        <v>314.86487096774198</v>
      </c>
      <c r="AU127">
        <v>356.41522580645199</v>
      </c>
      <c r="AV127">
        <v>21.300964516129</v>
      </c>
      <c r="AW127">
        <v>18.981406451612902</v>
      </c>
      <c r="AX127">
        <v>600.07364516128996</v>
      </c>
      <c r="AY127">
        <v>99.398880645161299</v>
      </c>
      <c r="AZ127">
        <v>0.100120525806452</v>
      </c>
      <c r="BA127">
        <v>23.433906451612899</v>
      </c>
      <c r="BB127">
        <v>24.004567741935499</v>
      </c>
      <c r="BC127">
        <v>23.896932258064499</v>
      </c>
      <c r="BD127">
        <v>0</v>
      </c>
      <c r="BE127">
        <v>0</v>
      </c>
      <c r="BF127">
        <v>12998.819354838701</v>
      </c>
      <c r="BG127">
        <v>1042.59967741935</v>
      </c>
      <c r="BH127">
        <v>10.8579967741936</v>
      </c>
      <c r="BI127">
        <v>1200.00129032258</v>
      </c>
      <c r="BJ127">
        <v>0.32999503225806498</v>
      </c>
      <c r="BK127">
        <v>0.32999438709677398</v>
      </c>
      <c r="BL127">
        <v>0.32998912903225802</v>
      </c>
      <c r="BM127">
        <v>1.00213580645161E-2</v>
      </c>
      <c r="BN127">
        <v>25</v>
      </c>
      <c r="BO127">
        <v>17743.193548387098</v>
      </c>
      <c r="BP127">
        <v>1560439127</v>
      </c>
      <c r="BQ127" t="s">
        <v>238</v>
      </c>
      <c r="BR127">
        <v>2</v>
      </c>
      <c r="BS127">
        <v>-0.51400000000000001</v>
      </c>
      <c r="BT127">
        <v>2.4E-2</v>
      </c>
      <c r="BU127">
        <v>400</v>
      </c>
      <c r="BV127">
        <v>19</v>
      </c>
      <c r="BW127">
        <v>0.04</v>
      </c>
      <c r="BX127">
        <v>0.04</v>
      </c>
      <c r="BY127">
        <v>24.414570375524299</v>
      </c>
      <c r="BZ127">
        <v>3.4319720083003</v>
      </c>
      <c r="CA127">
        <v>0.339882979242351</v>
      </c>
      <c r="CB127">
        <v>0</v>
      </c>
      <c r="CC127">
        <v>-41.479529268292701</v>
      </c>
      <c r="CD127">
        <v>-5.9367909407680797</v>
      </c>
      <c r="CE127">
        <v>0.58707457923367001</v>
      </c>
      <c r="CF127">
        <v>0</v>
      </c>
      <c r="CG127">
        <v>2.3193809756097599</v>
      </c>
      <c r="CH127">
        <v>1.4579163763066699E-2</v>
      </c>
      <c r="CI127">
        <v>1.88632150077426E-3</v>
      </c>
      <c r="CJ127">
        <v>1</v>
      </c>
      <c r="CK127">
        <v>1</v>
      </c>
      <c r="CL127">
        <v>3</v>
      </c>
      <c r="CM127" t="s">
        <v>257</v>
      </c>
      <c r="CN127">
        <v>1.8608100000000001</v>
      </c>
      <c r="CO127">
        <v>1.8577600000000001</v>
      </c>
      <c r="CP127">
        <v>1.8605</v>
      </c>
      <c r="CQ127">
        <v>1.8533299999999999</v>
      </c>
      <c r="CR127">
        <v>1.8519099999999999</v>
      </c>
      <c r="CS127">
        <v>1.8527199999999999</v>
      </c>
      <c r="CT127">
        <v>1.8563799999999999</v>
      </c>
      <c r="CU127">
        <v>1.86266</v>
      </c>
      <c r="CV127" t="s">
        <v>240</v>
      </c>
      <c r="CW127" t="s">
        <v>19</v>
      </c>
      <c r="CX127" t="s">
        <v>19</v>
      </c>
      <c r="CY127" t="s">
        <v>19</v>
      </c>
      <c r="CZ127" t="s">
        <v>241</v>
      </c>
      <c r="DA127" t="s">
        <v>242</v>
      </c>
      <c r="DB127" t="s">
        <v>243</v>
      </c>
      <c r="DC127" t="s">
        <v>243</v>
      </c>
      <c r="DD127" t="s">
        <v>243</v>
      </c>
      <c r="DE127" t="s">
        <v>243</v>
      </c>
      <c r="DF127">
        <v>0</v>
      </c>
      <c r="DG127">
        <v>100</v>
      </c>
      <c r="DH127">
        <v>100</v>
      </c>
      <c r="DI127">
        <v>-0.51400000000000001</v>
      </c>
      <c r="DJ127">
        <v>2.4E-2</v>
      </c>
      <c r="DK127">
        <v>3</v>
      </c>
      <c r="DL127">
        <v>614.06600000000003</v>
      </c>
      <c r="DM127">
        <v>284.93799999999999</v>
      </c>
      <c r="DN127">
        <v>22.9998</v>
      </c>
      <c r="DO127">
        <v>25.100100000000001</v>
      </c>
      <c r="DP127">
        <v>30</v>
      </c>
      <c r="DQ127">
        <v>25.224299999999999</v>
      </c>
      <c r="DR127">
        <v>25.241900000000001</v>
      </c>
      <c r="DS127">
        <v>18.521999999999998</v>
      </c>
      <c r="DT127">
        <v>23.294599999999999</v>
      </c>
      <c r="DU127">
        <v>60.541600000000003</v>
      </c>
      <c r="DV127">
        <v>23</v>
      </c>
      <c r="DW127">
        <v>383.33</v>
      </c>
      <c r="DX127">
        <v>19</v>
      </c>
      <c r="DY127">
        <v>101.07899999999999</v>
      </c>
      <c r="DZ127">
        <v>105.057</v>
      </c>
    </row>
    <row r="128" spans="1:130" x14ac:dyDescent="0.25">
      <c r="A128">
        <v>112</v>
      </c>
      <c r="B128">
        <v>1560447898</v>
      </c>
      <c r="C128">
        <v>222</v>
      </c>
      <c r="D128" t="s">
        <v>466</v>
      </c>
      <c r="E128" t="s">
        <v>467</v>
      </c>
      <c r="G128">
        <v>1560447887.6612899</v>
      </c>
      <c r="H128">
        <f t="shared" si="29"/>
        <v>1.4226175339093073E-3</v>
      </c>
      <c r="I128">
        <f t="shared" si="30"/>
        <v>24.602652144263338</v>
      </c>
      <c r="J128">
        <f t="shared" si="31"/>
        <v>318.00561290322599</v>
      </c>
      <c r="K128">
        <f t="shared" si="32"/>
        <v>68.785964692216297</v>
      </c>
      <c r="L128">
        <f t="shared" si="33"/>
        <v>6.8441104980144258</v>
      </c>
      <c r="M128">
        <f t="shared" si="34"/>
        <v>31.641128585418613</v>
      </c>
      <c r="N128">
        <f t="shared" si="35"/>
        <v>0.16344163514535667</v>
      </c>
      <c r="O128">
        <f t="shared" si="36"/>
        <v>3</v>
      </c>
      <c r="P128">
        <f t="shared" si="37"/>
        <v>0.15910750339230118</v>
      </c>
      <c r="Q128">
        <f t="shared" si="38"/>
        <v>9.9822708855313205E-2</v>
      </c>
      <c r="R128">
        <f t="shared" si="39"/>
        <v>215.02124942437237</v>
      </c>
      <c r="S128">
        <f t="shared" si="40"/>
        <v>24.315094064430081</v>
      </c>
      <c r="T128">
        <f t="shared" si="41"/>
        <v>23.951974193548402</v>
      </c>
      <c r="U128">
        <f t="shared" si="42"/>
        <v>2.9863451444826814</v>
      </c>
      <c r="V128">
        <f t="shared" si="43"/>
        <v>73.2195792614136</v>
      </c>
      <c r="W128">
        <f t="shared" si="44"/>
        <v>2.1195307945110855</v>
      </c>
      <c r="X128">
        <f t="shared" si="45"/>
        <v>2.8947595928457743</v>
      </c>
      <c r="Y128">
        <f t="shared" si="46"/>
        <v>0.8668143499715959</v>
      </c>
      <c r="Z128">
        <f t="shared" si="47"/>
        <v>-62.737433245400453</v>
      </c>
      <c r="AA128">
        <f t="shared" si="48"/>
        <v>-83.671250090320427</v>
      </c>
      <c r="AB128">
        <f t="shared" si="49"/>
        <v>-5.8222358419027858</v>
      </c>
      <c r="AC128">
        <f t="shared" si="50"/>
        <v>62.790330246748681</v>
      </c>
      <c r="AD128">
        <v>0</v>
      </c>
      <c r="AE128">
        <v>0</v>
      </c>
      <c r="AF128">
        <v>3</v>
      </c>
      <c r="AG128">
        <v>11</v>
      </c>
      <c r="AH128">
        <v>2</v>
      </c>
      <c r="AI128">
        <f t="shared" si="51"/>
        <v>1</v>
      </c>
      <c r="AJ128">
        <f t="shared" si="52"/>
        <v>0</v>
      </c>
      <c r="AK128">
        <f t="shared" si="53"/>
        <v>67853.490019254736</v>
      </c>
      <c r="AL128">
        <f t="shared" si="54"/>
        <v>1200.00096774194</v>
      </c>
      <c r="AM128">
        <f t="shared" si="55"/>
        <v>963.35882709520547</v>
      </c>
      <c r="AN128">
        <f t="shared" si="56"/>
        <v>0.80279837516129038</v>
      </c>
      <c r="AO128">
        <f t="shared" si="57"/>
        <v>0.22319954245161294</v>
      </c>
      <c r="AP128">
        <v>10</v>
      </c>
      <c r="AQ128">
        <v>1</v>
      </c>
      <c r="AR128" t="s">
        <v>237</v>
      </c>
      <c r="AS128">
        <v>1560447887.6612899</v>
      </c>
      <c r="AT128">
        <v>318.00561290322599</v>
      </c>
      <c r="AU128">
        <v>359.75877419354799</v>
      </c>
      <c r="AV128">
        <v>21.3021064516129</v>
      </c>
      <c r="AW128">
        <v>18.981877419354799</v>
      </c>
      <c r="AX128">
        <v>600.07558064516104</v>
      </c>
      <c r="AY128">
        <v>99.398551612903205</v>
      </c>
      <c r="AZ128">
        <v>0.10009652903225801</v>
      </c>
      <c r="BA128">
        <v>23.434641935483899</v>
      </c>
      <c r="BB128">
        <v>24.005906451612901</v>
      </c>
      <c r="BC128">
        <v>23.898041935483899</v>
      </c>
      <c r="BD128">
        <v>0</v>
      </c>
      <c r="BE128">
        <v>0</v>
      </c>
      <c r="BF128">
        <v>12999.8032258065</v>
      </c>
      <c r="BG128">
        <v>1042.60612903226</v>
      </c>
      <c r="BH128">
        <v>10.8726</v>
      </c>
      <c r="BI128">
        <v>1200.00096774194</v>
      </c>
      <c r="BJ128">
        <v>0.32999387096774202</v>
      </c>
      <c r="BK128">
        <v>0.32999496774193599</v>
      </c>
      <c r="BL128">
        <v>0.32998964516128998</v>
      </c>
      <c r="BM128">
        <v>1.00214064516129E-2</v>
      </c>
      <c r="BN128">
        <v>25</v>
      </c>
      <c r="BO128">
        <v>17743.183870967699</v>
      </c>
      <c r="BP128">
        <v>1560439127</v>
      </c>
      <c r="BQ128" t="s">
        <v>238</v>
      </c>
      <c r="BR128">
        <v>2</v>
      </c>
      <c r="BS128">
        <v>-0.51400000000000001</v>
      </c>
      <c r="BT128">
        <v>2.4E-2</v>
      </c>
      <c r="BU128">
        <v>400</v>
      </c>
      <c r="BV128">
        <v>19</v>
      </c>
      <c r="BW128">
        <v>0.04</v>
      </c>
      <c r="BX128">
        <v>0.04</v>
      </c>
      <c r="BY128">
        <v>24.5367639221265</v>
      </c>
      <c r="BZ128">
        <v>3.44199380194868</v>
      </c>
      <c r="CA128">
        <v>0.34067176531745602</v>
      </c>
      <c r="CB128">
        <v>0</v>
      </c>
      <c r="CC128">
        <v>-41.686326829268303</v>
      </c>
      <c r="CD128">
        <v>-5.9934585365855302</v>
      </c>
      <c r="CE128">
        <v>0.59261377173579299</v>
      </c>
      <c r="CF128">
        <v>0</v>
      </c>
      <c r="CG128">
        <v>2.3200139024390198</v>
      </c>
      <c r="CH128">
        <v>1.21120557491293E-2</v>
      </c>
      <c r="CI128">
        <v>1.62851552640747E-3</v>
      </c>
      <c r="CJ128">
        <v>1</v>
      </c>
      <c r="CK128">
        <v>1</v>
      </c>
      <c r="CL128">
        <v>3</v>
      </c>
      <c r="CM128" t="s">
        <v>257</v>
      </c>
      <c r="CN128">
        <v>1.8608100000000001</v>
      </c>
      <c r="CO128">
        <v>1.8577399999999999</v>
      </c>
      <c r="CP128">
        <v>1.8605100000000001</v>
      </c>
      <c r="CQ128">
        <v>1.8533299999999999</v>
      </c>
      <c r="CR128">
        <v>1.85189</v>
      </c>
      <c r="CS128">
        <v>1.8527199999999999</v>
      </c>
      <c r="CT128">
        <v>1.8563799999999999</v>
      </c>
      <c r="CU128">
        <v>1.86266</v>
      </c>
      <c r="CV128" t="s">
        <v>240</v>
      </c>
      <c r="CW128" t="s">
        <v>19</v>
      </c>
      <c r="CX128" t="s">
        <v>19</v>
      </c>
      <c r="CY128" t="s">
        <v>19</v>
      </c>
      <c r="CZ128" t="s">
        <v>241</v>
      </c>
      <c r="DA128" t="s">
        <v>242</v>
      </c>
      <c r="DB128" t="s">
        <v>243</v>
      </c>
      <c r="DC128" t="s">
        <v>243</v>
      </c>
      <c r="DD128" t="s">
        <v>243</v>
      </c>
      <c r="DE128" t="s">
        <v>243</v>
      </c>
      <c r="DF128">
        <v>0</v>
      </c>
      <c r="DG128">
        <v>100</v>
      </c>
      <c r="DH128">
        <v>100</v>
      </c>
      <c r="DI128">
        <v>-0.51400000000000001</v>
      </c>
      <c r="DJ128">
        <v>2.4E-2</v>
      </c>
      <c r="DK128">
        <v>3</v>
      </c>
      <c r="DL128">
        <v>613.46699999999998</v>
      </c>
      <c r="DM128">
        <v>285.21199999999999</v>
      </c>
      <c r="DN128">
        <v>22.999700000000001</v>
      </c>
      <c r="DO128">
        <v>25.0991</v>
      </c>
      <c r="DP128">
        <v>30</v>
      </c>
      <c r="DQ128">
        <v>25.223400000000002</v>
      </c>
      <c r="DR128">
        <v>25.241399999999999</v>
      </c>
      <c r="DS128">
        <v>18.664999999999999</v>
      </c>
      <c r="DT128">
        <v>23.294599999999999</v>
      </c>
      <c r="DU128">
        <v>60.541600000000003</v>
      </c>
      <c r="DV128">
        <v>23</v>
      </c>
      <c r="DW128">
        <v>388.33</v>
      </c>
      <c r="DX128">
        <v>19</v>
      </c>
      <c r="DY128">
        <v>101.07899999999999</v>
      </c>
      <c r="DZ128">
        <v>105.057</v>
      </c>
    </row>
    <row r="129" spans="1:130" x14ac:dyDescent="0.25">
      <c r="A129">
        <v>113</v>
      </c>
      <c r="B129">
        <v>1560447900</v>
      </c>
      <c r="C129">
        <v>224</v>
      </c>
      <c r="D129" t="s">
        <v>468</v>
      </c>
      <c r="E129" t="s">
        <v>469</v>
      </c>
      <c r="G129">
        <v>1560447889.6612899</v>
      </c>
      <c r="H129">
        <f t="shared" si="29"/>
        <v>1.4229100057612043E-3</v>
      </c>
      <c r="I129">
        <f t="shared" si="30"/>
        <v>24.717482032986499</v>
      </c>
      <c r="J129">
        <f t="shared" si="31"/>
        <v>321.14932258064499</v>
      </c>
      <c r="K129">
        <f t="shared" si="32"/>
        <v>70.835270377456908</v>
      </c>
      <c r="L129">
        <f t="shared" si="33"/>
        <v>7.0479914465222304</v>
      </c>
      <c r="M129">
        <f t="shared" si="34"/>
        <v>31.953822813742409</v>
      </c>
      <c r="N129">
        <f t="shared" si="35"/>
        <v>0.16350411853355587</v>
      </c>
      <c r="O129">
        <f t="shared" si="36"/>
        <v>3</v>
      </c>
      <c r="P129">
        <f t="shared" si="37"/>
        <v>0.1591667162598967</v>
      </c>
      <c r="Q129">
        <f t="shared" si="38"/>
        <v>9.9860000717851408E-2</v>
      </c>
      <c r="R129">
        <f t="shared" si="39"/>
        <v>215.02110982350862</v>
      </c>
      <c r="S129">
        <f t="shared" si="40"/>
        <v>24.315308840209298</v>
      </c>
      <c r="T129">
        <f t="shared" si="41"/>
        <v>23.951620967741899</v>
      </c>
      <c r="U129">
        <f t="shared" si="42"/>
        <v>2.9862817570610649</v>
      </c>
      <c r="V129">
        <f t="shared" si="43"/>
        <v>73.221192968993392</v>
      </c>
      <c r="W129">
        <f t="shared" si="44"/>
        <v>2.1196146307126602</v>
      </c>
      <c r="X129">
        <f t="shared" si="45"/>
        <v>2.8948102929847686</v>
      </c>
      <c r="Y129">
        <f t="shared" si="46"/>
        <v>0.8666671263484047</v>
      </c>
      <c r="Z129">
        <f t="shared" si="47"/>
        <v>-62.75033125406911</v>
      </c>
      <c r="AA129">
        <f t="shared" si="48"/>
        <v>-83.567165148383936</v>
      </c>
      <c r="AB129">
        <f t="shared" si="49"/>
        <v>-5.8149912658877625</v>
      </c>
      <c r="AC129">
        <f t="shared" si="50"/>
        <v>62.888622155167809</v>
      </c>
      <c r="AD129">
        <v>0</v>
      </c>
      <c r="AE129">
        <v>0</v>
      </c>
      <c r="AF129">
        <v>3</v>
      </c>
      <c r="AG129">
        <v>11</v>
      </c>
      <c r="AH129">
        <v>2</v>
      </c>
      <c r="AI129">
        <f t="shared" si="51"/>
        <v>1</v>
      </c>
      <c r="AJ129">
        <f t="shared" si="52"/>
        <v>0</v>
      </c>
      <c r="AK129">
        <f t="shared" si="53"/>
        <v>67866.543718943256</v>
      </c>
      <c r="AL129">
        <f t="shared" si="54"/>
        <v>1200</v>
      </c>
      <c r="AM129">
        <f t="shared" si="55"/>
        <v>963.35796077419423</v>
      </c>
      <c r="AN129">
        <f t="shared" si="56"/>
        <v>0.80279830064516189</v>
      </c>
      <c r="AO129">
        <f t="shared" si="57"/>
        <v>0.22319959825806471</v>
      </c>
      <c r="AP129">
        <v>10</v>
      </c>
      <c r="AQ129">
        <v>1</v>
      </c>
      <c r="AR129" t="s">
        <v>237</v>
      </c>
      <c r="AS129">
        <v>1560447889.6612899</v>
      </c>
      <c r="AT129">
        <v>321.14932258064499</v>
      </c>
      <c r="AU129">
        <v>363.10254838709699</v>
      </c>
      <c r="AV129">
        <v>21.303016129032301</v>
      </c>
      <c r="AW129">
        <v>18.982251612903202</v>
      </c>
      <c r="AX129">
        <v>600.05990322580601</v>
      </c>
      <c r="AY129">
        <v>99.398277419354898</v>
      </c>
      <c r="AZ129">
        <v>0.100057364516129</v>
      </c>
      <c r="BA129">
        <v>23.434932258064499</v>
      </c>
      <c r="BB129">
        <v>24.005970967741899</v>
      </c>
      <c r="BC129">
        <v>23.8972709677419</v>
      </c>
      <c r="BD129">
        <v>0</v>
      </c>
      <c r="BE129">
        <v>0</v>
      </c>
      <c r="BF129">
        <v>13002.6451612903</v>
      </c>
      <c r="BG129">
        <v>1042.60709677419</v>
      </c>
      <c r="BH129">
        <v>10.878645161290301</v>
      </c>
      <c r="BI129">
        <v>1200</v>
      </c>
      <c r="BJ129">
        <v>0.32999293548387099</v>
      </c>
      <c r="BK129">
        <v>0.32999554838709699</v>
      </c>
      <c r="BL129">
        <v>0.32998996774193601</v>
      </c>
      <c r="BM129">
        <v>1.0021438709677401E-2</v>
      </c>
      <c r="BN129">
        <v>25</v>
      </c>
      <c r="BO129">
        <v>17743.170967741898</v>
      </c>
      <c r="BP129">
        <v>1560439127</v>
      </c>
      <c r="BQ129" t="s">
        <v>238</v>
      </c>
      <c r="BR129">
        <v>2</v>
      </c>
      <c r="BS129">
        <v>-0.51400000000000001</v>
      </c>
      <c r="BT129">
        <v>2.4E-2</v>
      </c>
      <c r="BU129">
        <v>400</v>
      </c>
      <c r="BV129">
        <v>19</v>
      </c>
      <c r="BW129">
        <v>0.04</v>
      </c>
      <c r="BX129">
        <v>0.04</v>
      </c>
      <c r="BY129">
        <v>24.652529700366099</v>
      </c>
      <c r="BZ129">
        <v>3.60523224365437</v>
      </c>
      <c r="CA129">
        <v>0.356239939298991</v>
      </c>
      <c r="CB129">
        <v>0</v>
      </c>
      <c r="CC129">
        <v>-41.888175609756097</v>
      </c>
      <c r="CD129">
        <v>-6.2436188153313896</v>
      </c>
      <c r="CE129">
        <v>0.61693532126522699</v>
      </c>
      <c r="CF129">
        <v>0</v>
      </c>
      <c r="CG129">
        <v>2.3206212195122</v>
      </c>
      <c r="CH129">
        <v>9.0501742160283404E-3</v>
      </c>
      <c r="CI129">
        <v>1.2537518234248799E-3</v>
      </c>
      <c r="CJ129">
        <v>1</v>
      </c>
      <c r="CK129">
        <v>1</v>
      </c>
      <c r="CL129">
        <v>3</v>
      </c>
      <c r="CM129" t="s">
        <v>257</v>
      </c>
      <c r="CN129">
        <v>1.8608100000000001</v>
      </c>
      <c r="CO129">
        <v>1.8577300000000001</v>
      </c>
      <c r="CP129">
        <v>1.8605100000000001</v>
      </c>
      <c r="CQ129">
        <v>1.8533299999999999</v>
      </c>
      <c r="CR129">
        <v>1.85188</v>
      </c>
      <c r="CS129">
        <v>1.8527199999999999</v>
      </c>
      <c r="CT129">
        <v>1.8563799999999999</v>
      </c>
      <c r="CU129">
        <v>1.86266</v>
      </c>
      <c r="CV129" t="s">
        <v>240</v>
      </c>
      <c r="CW129" t="s">
        <v>19</v>
      </c>
      <c r="CX129" t="s">
        <v>19</v>
      </c>
      <c r="CY129" t="s">
        <v>19</v>
      </c>
      <c r="CZ129" t="s">
        <v>241</v>
      </c>
      <c r="DA129" t="s">
        <v>242</v>
      </c>
      <c r="DB129" t="s">
        <v>243</v>
      </c>
      <c r="DC129" t="s">
        <v>243</v>
      </c>
      <c r="DD129" t="s">
        <v>243</v>
      </c>
      <c r="DE129" t="s">
        <v>243</v>
      </c>
      <c r="DF129">
        <v>0</v>
      </c>
      <c r="DG129">
        <v>100</v>
      </c>
      <c r="DH129">
        <v>100</v>
      </c>
      <c r="DI129">
        <v>-0.51400000000000001</v>
      </c>
      <c r="DJ129">
        <v>2.4E-2</v>
      </c>
      <c r="DK129">
        <v>3</v>
      </c>
      <c r="DL129">
        <v>613.52599999999995</v>
      </c>
      <c r="DM129">
        <v>285.06299999999999</v>
      </c>
      <c r="DN129">
        <v>22.999700000000001</v>
      </c>
      <c r="DO129">
        <v>25.098700000000001</v>
      </c>
      <c r="DP129">
        <v>30</v>
      </c>
      <c r="DQ129">
        <v>25.223400000000002</v>
      </c>
      <c r="DR129">
        <v>25.240300000000001</v>
      </c>
      <c r="DS129">
        <v>18.800999999999998</v>
      </c>
      <c r="DT129">
        <v>23.294599999999999</v>
      </c>
      <c r="DU129">
        <v>60.541600000000003</v>
      </c>
      <c r="DV129">
        <v>23</v>
      </c>
      <c r="DW129">
        <v>393.33</v>
      </c>
      <c r="DX129">
        <v>19</v>
      </c>
      <c r="DY129">
        <v>101.07899999999999</v>
      </c>
      <c r="DZ129">
        <v>105.056</v>
      </c>
    </row>
    <row r="130" spans="1:130" x14ac:dyDescent="0.25">
      <c r="A130">
        <v>114</v>
      </c>
      <c r="B130">
        <v>1560447902</v>
      </c>
      <c r="C130">
        <v>226</v>
      </c>
      <c r="D130" t="s">
        <v>470</v>
      </c>
      <c r="E130" t="s">
        <v>471</v>
      </c>
      <c r="G130">
        <v>1560447891.6612899</v>
      </c>
      <c r="H130">
        <f t="shared" si="29"/>
        <v>1.4230264578266997E-3</v>
      </c>
      <c r="I130">
        <f t="shared" si="30"/>
        <v>24.834662819991753</v>
      </c>
      <c r="J130">
        <f t="shared" si="31"/>
        <v>324.293580645161</v>
      </c>
      <c r="K130">
        <f t="shared" si="32"/>
        <v>72.792790674006937</v>
      </c>
      <c r="L130">
        <f t="shared" si="33"/>
        <v>7.2427479311992586</v>
      </c>
      <c r="M130">
        <f t="shared" si="34"/>
        <v>32.26661100049909</v>
      </c>
      <c r="N130">
        <f t="shared" si="35"/>
        <v>0.16351961447435251</v>
      </c>
      <c r="O130">
        <f t="shared" si="36"/>
        <v>3</v>
      </c>
      <c r="P130">
        <f t="shared" si="37"/>
        <v>0.15918140092262664</v>
      </c>
      <c r="Q130">
        <f t="shared" si="38"/>
        <v>9.9869249035310623E-2</v>
      </c>
      <c r="R130">
        <f t="shared" si="39"/>
        <v>215.02111458659374</v>
      </c>
      <c r="S130">
        <f t="shared" si="40"/>
        <v>24.315143770334167</v>
      </c>
      <c r="T130">
        <f t="shared" si="41"/>
        <v>23.951867741935501</v>
      </c>
      <c r="U130">
        <f t="shared" si="42"/>
        <v>2.9863260413002695</v>
      </c>
      <c r="V130">
        <f t="shared" si="43"/>
        <v>73.223705900696018</v>
      </c>
      <c r="W130">
        <f t="shared" si="44"/>
        <v>2.119670050471155</v>
      </c>
      <c r="X130">
        <f t="shared" si="45"/>
        <v>2.8947866328232466</v>
      </c>
      <c r="Y130">
        <f t="shared" si="46"/>
        <v>0.86665599082911449</v>
      </c>
      <c r="Z130">
        <f t="shared" si="47"/>
        <v>-62.755466790157456</v>
      </c>
      <c r="AA130">
        <f t="shared" si="48"/>
        <v>-83.628990038720232</v>
      </c>
      <c r="AB130">
        <f t="shared" si="49"/>
        <v>-5.8192966095212402</v>
      </c>
      <c r="AC130">
        <f t="shared" si="50"/>
        <v>62.817361148194792</v>
      </c>
      <c r="AD130">
        <v>0</v>
      </c>
      <c r="AE130">
        <v>0</v>
      </c>
      <c r="AF130">
        <v>3</v>
      </c>
      <c r="AG130">
        <v>11</v>
      </c>
      <c r="AH130">
        <v>2</v>
      </c>
      <c r="AI130">
        <f t="shared" si="51"/>
        <v>1</v>
      </c>
      <c r="AJ130">
        <f t="shared" si="52"/>
        <v>0</v>
      </c>
      <c r="AK130">
        <f t="shared" si="53"/>
        <v>67877.439018070465</v>
      </c>
      <c r="AL130">
        <f t="shared" si="54"/>
        <v>1199.9996774193501</v>
      </c>
      <c r="AM130">
        <f t="shared" si="55"/>
        <v>963.35770045215838</v>
      </c>
      <c r="AN130">
        <f t="shared" si="56"/>
        <v>0.80279829951612969</v>
      </c>
      <c r="AO130">
        <f t="shared" si="57"/>
        <v>0.22319966351612919</v>
      </c>
      <c r="AP130">
        <v>10</v>
      </c>
      <c r="AQ130">
        <v>1</v>
      </c>
      <c r="AR130" t="s">
        <v>237</v>
      </c>
      <c r="AS130">
        <v>1560447891.6612899</v>
      </c>
      <c r="AT130">
        <v>324.293580645161</v>
      </c>
      <c r="AU130">
        <v>366.45022580645201</v>
      </c>
      <c r="AV130">
        <v>21.303612903225801</v>
      </c>
      <c r="AW130">
        <v>18.982625806451601</v>
      </c>
      <c r="AX130">
        <v>600.05109677419398</v>
      </c>
      <c r="AY130">
        <v>99.398151612903206</v>
      </c>
      <c r="AZ130">
        <v>9.9997367741935503E-2</v>
      </c>
      <c r="BA130">
        <v>23.434796774193501</v>
      </c>
      <c r="BB130">
        <v>24.0062</v>
      </c>
      <c r="BC130">
        <v>23.897535483871</v>
      </c>
      <c r="BD130">
        <v>0</v>
      </c>
      <c r="BE130">
        <v>0</v>
      </c>
      <c r="BF130">
        <v>13004.983870967701</v>
      </c>
      <c r="BG130">
        <v>1042.6080645161301</v>
      </c>
      <c r="BH130">
        <v>10.8760032258065</v>
      </c>
      <c r="BI130">
        <v>1199.9996774193501</v>
      </c>
      <c r="BJ130">
        <v>0.32999216129032299</v>
      </c>
      <c r="BK130">
        <v>0.32999606451612901</v>
      </c>
      <c r="BL130">
        <v>0.32999029032258098</v>
      </c>
      <c r="BM130">
        <v>1.00214483870968E-2</v>
      </c>
      <c r="BN130">
        <v>25</v>
      </c>
      <c r="BO130">
        <v>17743.161290322601</v>
      </c>
      <c r="BP130">
        <v>1560439127</v>
      </c>
      <c r="BQ130" t="s">
        <v>238</v>
      </c>
      <c r="BR130">
        <v>2</v>
      </c>
      <c r="BS130">
        <v>-0.51400000000000001</v>
      </c>
      <c r="BT130">
        <v>2.4E-2</v>
      </c>
      <c r="BU130">
        <v>400</v>
      </c>
      <c r="BV130">
        <v>19</v>
      </c>
      <c r="BW130">
        <v>0.04</v>
      </c>
      <c r="BX130">
        <v>0.04</v>
      </c>
      <c r="BY130">
        <v>24.766982934000701</v>
      </c>
      <c r="BZ130">
        <v>3.65185736272749</v>
      </c>
      <c r="CA130">
        <v>0.36033686755402899</v>
      </c>
      <c r="CB130">
        <v>0</v>
      </c>
      <c r="CC130">
        <v>-42.087970731707301</v>
      </c>
      <c r="CD130">
        <v>-6.3418076655056099</v>
      </c>
      <c r="CE130">
        <v>0.62612859788911301</v>
      </c>
      <c r="CF130">
        <v>0</v>
      </c>
      <c r="CG130">
        <v>2.3209731707317101</v>
      </c>
      <c r="CH130">
        <v>5.8135191637631303E-3</v>
      </c>
      <c r="CI130">
        <v>9.5820828486928799E-4</v>
      </c>
      <c r="CJ130">
        <v>1</v>
      </c>
      <c r="CK130">
        <v>1</v>
      </c>
      <c r="CL130">
        <v>3</v>
      </c>
      <c r="CM130" t="s">
        <v>257</v>
      </c>
      <c r="CN130">
        <v>1.8608100000000001</v>
      </c>
      <c r="CO130">
        <v>1.85775</v>
      </c>
      <c r="CP130">
        <v>1.8605100000000001</v>
      </c>
      <c r="CQ130">
        <v>1.8533299999999999</v>
      </c>
      <c r="CR130">
        <v>1.85188</v>
      </c>
      <c r="CS130">
        <v>1.8527199999999999</v>
      </c>
      <c r="CT130">
        <v>1.8563799999999999</v>
      </c>
      <c r="CU130">
        <v>1.86266</v>
      </c>
      <c r="CV130" t="s">
        <v>240</v>
      </c>
      <c r="CW130" t="s">
        <v>19</v>
      </c>
      <c r="CX130" t="s">
        <v>19</v>
      </c>
      <c r="CY130" t="s">
        <v>19</v>
      </c>
      <c r="CZ130" t="s">
        <v>241</v>
      </c>
      <c r="DA130" t="s">
        <v>242</v>
      </c>
      <c r="DB130" t="s">
        <v>243</v>
      </c>
      <c r="DC130" t="s">
        <v>243</v>
      </c>
      <c r="DD130" t="s">
        <v>243</v>
      </c>
      <c r="DE130" t="s">
        <v>243</v>
      </c>
      <c r="DF130">
        <v>0</v>
      </c>
      <c r="DG130">
        <v>100</v>
      </c>
      <c r="DH130">
        <v>100</v>
      </c>
      <c r="DI130">
        <v>-0.51400000000000001</v>
      </c>
      <c r="DJ130">
        <v>2.4E-2</v>
      </c>
      <c r="DK130">
        <v>3</v>
      </c>
      <c r="DL130">
        <v>613.75900000000001</v>
      </c>
      <c r="DM130">
        <v>284.85000000000002</v>
      </c>
      <c r="DN130">
        <v>22.999700000000001</v>
      </c>
      <c r="DO130">
        <v>25.097999999999999</v>
      </c>
      <c r="DP130">
        <v>29.9999</v>
      </c>
      <c r="DQ130">
        <v>25.223299999999998</v>
      </c>
      <c r="DR130">
        <v>25.239799999999999</v>
      </c>
      <c r="DS130">
        <v>18.900300000000001</v>
      </c>
      <c r="DT130">
        <v>23.294599999999999</v>
      </c>
      <c r="DU130">
        <v>60.541600000000003</v>
      </c>
      <c r="DV130">
        <v>23</v>
      </c>
      <c r="DW130">
        <v>393.33</v>
      </c>
      <c r="DX130">
        <v>19</v>
      </c>
      <c r="DY130">
        <v>101.078</v>
      </c>
      <c r="DZ130">
        <v>105.056</v>
      </c>
    </row>
    <row r="131" spans="1:130" x14ac:dyDescent="0.25">
      <c r="A131">
        <v>115</v>
      </c>
      <c r="B131">
        <v>1560447904</v>
      </c>
      <c r="C131">
        <v>228</v>
      </c>
      <c r="D131" t="s">
        <v>472</v>
      </c>
      <c r="E131" t="s">
        <v>473</v>
      </c>
      <c r="G131">
        <v>1560447893.6612899</v>
      </c>
      <c r="H131">
        <f t="shared" si="29"/>
        <v>1.422924197221329E-3</v>
      </c>
      <c r="I131">
        <f t="shared" si="30"/>
        <v>24.950260871960136</v>
      </c>
      <c r="J131">
        <f t="shared" si="31"/>
        <v>327.44022580645202</v>
      </c>
      <c r="K131">
        <f t="shared" si="32"/>
        <v>74.691576536207776</v>
      </c>
      <c r="L131">
        <f t="shared" si="33"/>
        <v>7.4316686189559054</v>
      </c>
      <c r="M131">
        <f t="shared" si="34"/>
        <v>32.579674490201818</v>
      </c>
      <c r="N131">
        <f t="shared" si="35"/>
        <v>0.16348344927405839</v>
      </c>
      <c r="O131">
        <f t="shared" si="36"/>
        <v>3</v>
      </c>
      <c r="P131">
        <f t="shared" si="37"/>
        <v>0.15914712900865854</v>
      </c>
      <c r="Q131">
        <f t="shared" si="38"/>
        <v>9.9847664788070473E-2</v>
      </c>
      <c r="R131">
        <f t="shared" si="39"/>
        <v>215.0211789873922</v>
      </c>
      <c r="S131">
        <f t="shared" si="40"/>
        <v>24.314786567146228</v>
      </c>
      <c r="T131">
        <f t="shared" si="41"/>
        <v>23.95278387096775</v>
      </c>
      <c r="U131">
        <f t="shared" si="42"/>
        <v>2.9864904479429741</v>
      </c>
      <c r="V131">
        <f t="shared" si="43"/>
        <v>73.226838216138006</v>
      </c>
      <c r="W131">
        <f t="shared" si="44"/>
        <v>2.1197116358259018</v>
      </c>
      <c r="X131">
        <f t="shared" si="45"/>
        <v>2.894719596617449</v>
      </c>
      <c r="Y131">
        <f t="shared" si="46"/>
        <v>0.86677881211707231</v>
      </c>
      <c r="Z131">
        <f t="shared" si="47"/>
        <v>-62.750957097460606</v>
      </c>
      <c r="AA131">
        <f t="shared" si="48"/>
        <v>-83.839246838711702</v>
      </c>
      <c r="AB131">
        <f t="shared" si="49"/>
        <v>-5.8339429830338956</v>
      </c>
      <c r="AC131">
        <f t="shared" si="50"/>
        <v>62.59703206818601</v>
      </c>
      <c r="AD131">
        <v>0</v>
      </c>
      <c r="AE131">
        <v>0</v>
      </c>
      <c r="AF131">
        <v>3</v>
      </c>
      <c r="AG131">
        <v>11</v>
      </c>
      <c r="AH131">
        <v>2</v>
      </c>
      <c r="AI131">
        <f t="shared" si="51"/>
        <v>1</v>
      </c>
      <c r="AJ131">
        <f t="shared" si="52"/>
        <v>0</v>
      </c>
      <c r="AK131">
        <f t="shared" si="53"/>
        <v>67882.70031357203</v>
      </c>
      <c r="AL131">
        <f t="shared" si="54"/>
        <v>1200</v>
      </c>
      <c r="AM131">
        <f t="shared" si="55"/>
        <v>963.35792090322639</v>
      </c>
      <c r="AN131">
        <f t="shared" si="56"/>
        <v>0.80279826741935534</v>
      </c>
      <c r="AO131">
        <f t="shared" si="57"/>
        <v>0.22319967929032272</v>
      </c>
      <c r="AP131">
        <v>10</v>
      </c>
      <c r="AQ131">
        <v>1</v>
      </c>
      <c r="AR131" t="s">
        <v>237</v>
      </c>
      <c r="AS131">
        <v>1560447893.6612899</v>
      </c>
      <c r="AT131">
        <v>327.44022580645202</v>
      </c>
      <c r="AU131">
        <v>369.797161290323</v>
      </c>
      <c r="AV131">
        <v>21.304045161290301</v>
      </c>
      <c r="AW131">
        <v>18.983212903225802</v>
      </c>
      <c r="AX131">
        <v>600.04774193548405</v>
      </c>
      <c r="AY131">
        <v>99.398119354838698</v>
      </c>
      <c r="AZ131">
        <v>9.9962806451612901E-2</v>
      </c>
      <c r="BA131">
        <v>23.434412903225802</v>
      </c>
      <c r="BB131">
        <v>24.006616129032299</v>
      </c>
      <c r="BC131">
        <v>23.8989516129032</v>
      </c>
      <c r="BD131">
        <v>0</v>
      </c>
      <c r="BE131">
        <v>0</v>
      </c>
      <c r="BF131">
        <v>13006.0935483871</v>
      </c>
      <c r="BG131">
        <v>1042.6103225806501</v>
      </c>
      <c r="BH131">
        <v>10.866012903225799</v>
      </c>
      <c r="BI131">
        <v>1200</v>
      </c>
      <c r="BJ131">
        <v>0.32999187096774202</v>
      </c>
      <c r="BK131">
        <v>0.32999629032258099</v>
      </c>
      <c r="BL131">
        <v>0.32999035483870998</v>
      </c>
      <c r="BM131">
        <v>1.0021445161290299E-2</v>
      </c>
      <c r="BN131">
        <v>25</v>
      </c>
      <c r="BO131">
        <v>17743.161290322601</v>
      </c>
      <c r="BP131">
        <v>1560439127</v>
      </c>
      <c r="BQ131" t="s">
        <v>238</v>
      </c>
      <c r="BR131">
        <v>2</v>
      </c>
      <c r="BS131">
        <v>-0.51400000000000001</v>
      </c>
      <c r="BT131">
        <v>2.4E-2</v>
      </c>
      <c r="BU131">
        <v>400</v>
      </c>
      <c r="BV131">
        <v>19</v>
      </c>
      <c r="BW131">
        <v>0.04</v>
      </c>
      <c r="BX131">
        <v>0.04</v>
      </c>
      <c r="BY131">
        <v>24.884514373667098</v>
      </c>
      <c r="BZ131">
        <v>3.5632683692415501</v>
      </c>
      <c r="CA131">
        <v>0.351601940047437</v>
      </c>
      <c r="CB131">
        <v>0</v>
      </c>
      <c r="CC131">
        <v>-42.290680487804899</v>
      </c>
      <c r="CD131">
        <v>-6.1606912891981596</v>
      </c>
      <c r="CE131">
        <v>0.60882056799152096</v>
      </c>
      <c r="CF131">
        <v>0</v>
      </c>
      <c r="CG131">
        <v>2.3209317073170701</v>
      </c>
      <c r="CH131">
        <v>1.51024390243767E-3</v>
      </c>
      <c r="CI131">
        <v>1.0184227461847301E-3</v>
      </c>
      <c r="CJ131">
        <v>1</v>
      </c>
      <c r="CK131">
        <v>1</v>
      </c>
      <c r="CL131">
        <v>3</v>
      </c>
      <c r="CM131" t="s">
        <v>257</v>
      </c>
      <c r="CN131">
        <v>1.8608100000000001</v>
      </c>
      <c r="CO131">
        <v>1.8577600000000001</v>
      </c>
      <c r="CP131">
        <v>1.8605</v>
      </c>
      <c r="CQ131">
        <v>1.8533299999999999</v>
      </c>
      <c r="CR131">
        <v>1.8518699999999999</v>
      </c>
      <c r="CS131">
        <v>1.8527199999999999</v>
      </c>
      <c r="CT131">
        <v>1.8563799999999999</v>
      </c>
      <c r="CU131">
        <v>1.86266</v>
      </c>
      <c r="CV131" t="s">
        <v>240</v>
      </c>
      <c r="CW131" t="s">
        <v>19</v>
      </c>
      <c r="CX131" t="s">
        <v>19</v>
      </c>
      <c r="CY131" t="s">
        <v>19</v>
      </c>
      <c r="CZ131" t="s">
        <v>241</v>
      </c>
      <c r="DA131" t="s">
        <v>242</v>
      </c>
      <c r="DB131" t="s">
        <v>243</v>
      </c>
      <c r="DC131" t="s">
        <v>243</v>
      </c>
      <c r="DD131" t="s">
        <v>243</v>
      </c>
      <c r="DE131" t="s">
        <v>243</v>
      </c>
      <c r="DF131">
        <v>0</v>
      </c>
      <c r="DG131">
        <v>100</v>
      </c>
      <c r="DH131">
        <v>100</v>
      </c>
      <c r="DI131">
        <v>-0.51400000000000001</v>
      </c>
      <c r="DJ131">
        <v>2.4E-2</v>
      </c>
      <c r="DK131">
        <v>3</v>
      </c>
      <c r="DL131">
        <v>613.375</v>
      </c>
      <c r="DM131">
        <v>285.06</v>
      </c>
      <c r="DN131">
        <v>22.999600000000001</v>
      </c>
      <c r="DO131">
        <v>25.097000000000001</v>
      </c>
      <c r="DP131">
        <v>29.9999</v>
      </c>
      <c r="DQ131">
        <v>25.222200000000001</v>
      </c>
      <c r="DR131">
        <v>25.239799999999999</v>
      </c>
      <c r="DS131">
        <v>19.044499999999999</v>
      </c>
      <c r="DT131">
        <v>23.294599999999999</v>
      </c>
      <c r="DU131">
        <v>60.541600000000003</v>
      </c>
      <c r="DV131">
        <v>23</v>
      </c>
      <c r="DW131">
        <v>398.33</v>
      </c>
      <c r="DX131">
        <v>19</v>
      </c>
      <c r="DY131">
        <v>101.078</v>
      </c>
      <c r="DZ131">
        <v>105.056</v>
      </c>
    </row>
    <row r="132" spans="1:130" x14ac:dyDescent="0.25">
      <c r="A132">
        <v>116</v>
      </c>
      <c r="B132">
        <v>1560447906</v>
      </c>
      <c r="C132">
        <v>230</v>
      </c>
      <c r="D132" t="s">
        <v>474</v>
      </c>
      <c r="E132" t="s">
        <v>475</v>
      </c>
      <c r="G132">
        <v>1560447895.6612899</v>
      </c>
      <c r="H132">
        <f t="shared" si="29"/>
        <v>1.4226055489035532E-3</v>
      </c>
      <c r="I132">
        <f t="shared" si="30"/>
        <v>25.063955698421335</v>
      </c>
      <c r="J132">
        <f t="shared" si="31"/>
        <v>330.58967741935498</v>
      </c>
      <c r="K132">
        <f t="shared" si="32"/>
        <v>76.605534566047083</v>
      </c>
      <c r="L132">
        <f t="shared" si="33"/>
        <v>7.6220882349299046</v>
      </c>
      <c r="M132">
        <f t="shared" si="34"/>
        <v>32.892971834493935</v>
      </c>
      <c r="N132">
        <f t="shared" si="35"/>
        <v>0.16344301809756551</v>
      </c>
      <c r="O132">
        <f t="shared" si="36"/>
        <v>3</v>
      </c>
      <c r="P132">
        <f t="shared" si="37"/>
        <v>0.15910881397068341</v>
      </c>
      <c r="Q132">
        <f t="shared" si="38"/>
        <v>9.9823534247542992E-2</v>
      </c>
      <c r="R132">
        <f t="shared" si="39"/>
        <v>215.02108552175662</v>
      </c>
      <c r="S132">
        <f t="shared" si="40"/>
        <v>24.314290187366655</v>
      </c>
      <c r="T132">
        <f t="shared" si="41"/>
        <v>23.953008064516148</v>
      </c>
      <c r="U132">
        <f t="shared" si="42"/>
        <v>2.9865306824640121</v>
      </c>
      <c r="V132">
        <f t="shared" si="43"/>
        <v>73.230348601428091</v>
      </c>
      <c r="W132">
        <f t="shared" si="44"/>
        <v>2.1197394109745966</v>
      </c>
      <c r="X132">
        <f t="shared" si="45"/>
        <v>2.8946187632012159</v>
      </c>
      <c r="Y132">
        <f t="shared" si="46"/>
        <v>0.86679127148941548</v>
      </c>
      <c r="Z132">
        <f t="shared" si="47"/>
        <v>-62.736904706646698</v>
      </c>
      <c r="AA132">
        <f t="shared" si="48"/>
        <v>-83.968896503223547</v>
      </c>
      <c r="AB132">
        <f t="shared" si="49"/>
        <v>-5.8429542172973665</v>
      </c>
      <c r="AC132">
        <f t="shared" si="50"/>
        <v>62.472330094588997</v>
      </c>
      <c r="AD132">
        <v>0</v>
      </c>
      <c r="AE132">
        <v>0</v>
      </c>
      <c r="AF132">
        <v>3</v>
      </c>
      <c r="AG132">
        <v>11</v>
      </c>
      <c r="AH132">
        <v>2</v>
      </c>
      <c r="AI132">
        <f t="shared" si="51"/>
        <v>1</v>
      </c>
      <c r="AJ132">
        <f t="shared" si="52"/>
        <v>0</v>
      </c>
      <c r="AK132">
        <f t="shared" si="53"/>
        <v>67884.389974611826</v>
      </c>
      <c r="AL132">
        <f t="shared" si="54"/>
        <v>1199.9993548387099</v>
      </c>
      <c r="AM132">
        <f t="shared" si="55"/>
        <v>963.35738032371103</v>
      </c>
      <c r="AN132">
        <f t="shared" si="56"/>
        <v>0.80279824854838733</v>
      </c>
      <c r="AO132">
        <f t="shared" si="57"/>
        <v>0.22319970751612908</v>
      </c>
      <c r="AP132">
        <v>10</v>
      </c>
      <c r="AQ132">
        <v>1</v>
      </c>
      <c r="AR132" t="s">
        <v>237</v>
      </c>
      <c r="AS132">
        <v>1560447895.6612899</v>
      </c>
      <c r="AT132">
        <v>330.58967741935498</v>
      </c>
      <c r="AU132">
        <v>373.14429032258101</v>
      </c>
      <c r="AV132">
        <v>21.304367741935501</v>
      </c>
      <c r="AW132">
        <v>18.984006451612899</v>
      </c>
      <c r="AX132">
        <v>600.03493548387098</v>
      </c>
      <c r="AY132">
        <v>99.397945161290295</v>
      </c>
      <c r="AZ132">
        <v>9.99341774193548E-2</v>
      </c>
      <c r="BA132">
        <v>23.433835483871</v>
      </c>
      <c r="BB132">
        <v>24.0068032258065</v>
      </c>
      <c r="BC132">
        <v>23.899212903225798</v>
      </c>
      <c r="BD132">
        <v>0</v>
      </c>
      <c r="BE132">
        <v>0</v>
      </c>
      <c r="BF132">
        <v>13006.4516129032</v>
      </c>
      <c r="BG132">
        <v>1042.60935483871</v>
      </c>
      <c r="BH132">
        <v>10.8478741935484</v>
      </c>
      <c r="BI132">
        <v>1199.9993548387099</v>
      </c>
      <c r="BJ132">
        <v>0.329991419354839</v>
      </c>
      <c r="BK132">
        <v>0.32999638709677398</v>
      </c>
      <c r="BL132">
        <v>0.32999067741935501</v>
      </c>
      <c r="BM132">
        <v>1.00214612903226E-2</v>
      </c>
      <c r="BN132">
        <v>25</v>
      </c>
      <c r="BO132">
        <v>17743.154838709699</v>
      </c>
      <c r="BP132">
        <v>1560439127</v>
      </c>
      <c r="BQ132" t="s">
        <v>238</v>
      </c>
      <c r="BR132">
        <v>2</v>
      </c>
      <c r="BS132">
        <v>-0.51400000000000001</v>
      </c>
      <c r="BT132">
        <v>2.4E-2</v>
      </c>
      <c r="BU132">
        <v>400</v>
      </c>
      <c r="BV132">
        <v>19</v>
      </c>
      <c r="BW132">
        <v>0.04</v>
      </c>
      <c r="BX132">
        <v>0.04</v>
      </c>
      <c r="BY132">
        <v>25.000123647496402</v>
      </c>
      <c r="BZ132">
        <v>3.5126323316258499</v>
      </c>
      <c r="CA132">
        <v>0.346482198894977</v>
      </c>
      <c r="CB132">
        <v>0</v>
      </c>
      <c r="CC132">
        <v>-42.491641463414602</v>
      </c>
      <c r="CD132">
        <v>-6.0638278745626399</v>
      </c>
      <c r="CE132">
        <v>0.59941606339943299</v>
      </c>
      <c r="CF132">
        <v>0</v>
      </c>
      <c r="CG132">
        <v>2.3205575609756099</v>
      </c>
      <c r="CH132">
        <v>-3.99867595819432E-3</v>
      </c>
      <c r="CI132">
        <v>1.50011508580914E-3</v>
      </c>
      <c r="CJ132">
        <v>1</v>
      </c>
      <c r="CK132">
        <v>1</v>
      </c>
      <c r="CL132">
        <v>3</v>
      </c>
      <c r="CM132" t="s">
        <v>257</v>
      </c>
      <c r="CN132">
        <v>1.8608100000000001</v>
      </c>
      <c r="CO132">
        <v>1.8577600000000001</v>
      </c>
      <c r="CP132">
        <v>1.8605</v>
      </c>
      <c r="CQ132">
        <v>1.8533299999999999</v>
      </c>
      <c r="CR132">
        <v>1.8518699999999999</v>
      </c>
      <c r="CS132">
        <v>1.8527199999999999</v>
      </c>
      <c r="CT132">
        <v>1.8563799999999999</v>
      </c>
      <c r="CU132">
        <v>1.86266</v>
      </c>
      <c r="CV132" t="s">
        <v>240</v>
      </c>
      <c r="CW132" t="s">
        <v>19</v>
      </c>
      <c r="CX132" t="s">
        <v>19</v>
      </c>
      <c r="CY132" t="s">
        <v>19</v>
      </c>
      <c r="CZ132" t="s">
        <v>241</v>
      </c>
      <c r="DA132" t="s">
        <v>242</v>
      </c>
      <c r="DB132" t="s">
        <v>243</v>
      </c>
      <c r="DC132" t="s">
        <v>243</v>
      </c>
      <c r="DD132" t="s">
        <v>243</v>
      </c>
      <c r="DE132" t="s">
        <v>243</v>
      </c>
      <c r="DF132">
        <v>0</v>
      </c>
      <c r="DG132">
        <v>100</v>
      </c>
      <c r="DH132">
        <v>100</v>
      </c>
      <c r="DI132">
        <v>-0.51400000000000001</v>
      </c>
      <c r="DJ132">
        <v>2.4E-2</v>
      </c>
      <c r="DK132">
        <v>3</v>
      </c>
      <c r="DL132">
        <v>613.20799999999997</v>
      </c>
      <c r="DM132">
        <v>285.07100000000003</v>
      </c>
      <c r="DN132">
        <v>22.999600000000001</v>
      </c>
      <c r="DO132">
        <v>25.096599999999999</v>
      </c>
      <c r="DP132">
        <v>30</v>
      </c>
      <c r="DQ132">
        <v>25.221299999999999</v>
      </c>
      <c r="DR132">
        <v>25.239799999999999</v>
      </c>
      <c r="DS132">
        <v>19.181000000000001</v>
      </c>
      <c r="DT132">
        <v>23.294599999999999</v>
      </c>
      <c r="DU132">
        <v>60.541600000000003</v>
      </c>
      <c r="DV132">
        <v>23</v>
      </c>
      <c r="DW132">
        <v>403.33</v>
      </c>
      <c r="DX132">
        <v>19</v>
      </c>
      <c r="DY132">
        <v>101.07899999999999</v>
      </c>
      <c r="DZ132">
        <v>105.056</v>
      </c>
    </row>
    <row r="133" spans="1:130" x14ac:dyDescent="0.25">
      <c r="A133">
        <v>117</v>
      </c>
      <c r="B133">
        <v>1560447908</v>
      </c>
      <c r="C133">
        <v>232</v>
      </c>
      <c r="D133" t="s">
        <v>476</v>
      </c>
      <c r="E133" t="s">
        <v>477</v>
      </c>
      <c r="G133">
        <v>1560447897.6612899</v>
      </c>
      <c r="H133">
        <f t="shared" si="29"/>
        <v>1.4222721741267241E-3</v>
      </c>
      <c r="I133">
        <f t="shared" si="30"/>
        <v>25.175329574388027</v>
      </c>
      <c r="J133">
        <f t="shared" si="31"/>
        <v>333.74054838709702</v>
      </c>
      <c r="K133">
        <f t="shared" si="32"/>
        <v>78.602802587405307</v>
      </c>
      <c r="L133">
        <f t="shared" si="33"/>
        <v>7.8208045022314749</v>
      </c>
      <c r="M133">
        <f t="shared" si="34"/>
        <v>33.206444267691225</v>
      </c>
      <c r="N133">
        <f t="shared" si="35"/>
        <v>0.16344177236152918</v>
      </c>
      <c r="O133">
        <f t="shared" si="36"/>
        <v>3</v>
      </c>
      <c r="P133">
        <f t="shared" si="37"/>
        <v>0.15910763342758699</v>
      </c>
      <c r="Q133">
        <f t="shared" si="38"/>
        <v>9.9822790750538168E-2</v>
      </c>
      <c r="R133">
        <f t="shared" si="39"/>
        <v>215.02105312133676</v>
      </c>
      <c r="S133">
        <f t="shared" si="40"/>
        <v>24.313478745379541</v>
      </c>
      <c r="T133">
        <f t="shared" si="41"/>
        <v>23.952019354838701</v>
      </c>
      <c r="U133">
        <f t="shared" si="42"/>
        <v>2.9863532488953748</v>
      </c>
      <c r="V133">
        <f t="shared" si="43"/>
        <v>73.234981663271256</v>
      </c>
      <c r="W133">
        <f t="shared" si="44"/>
        <v>2.1197588377456911</v>
      </c>
      <c r="X133">
        <f t="shared" si="45"/>
        <v>2.8944621676730624</v>
      </c>
      <c r="Y133">
        <f t="shared" si="46"/>
        <v>0.86659441114968372</v>
      </c>
      <c r="Z133">
        <f t="shared" si="47"/>
        <v>-62.722202878988533</v>
      </c>
      <c r="AA133">
        <f t="shared" si="48"/>
        <v>-83.954027225807906</v>
      </c>
      <c r="AB133">
        <f t="shared" si="49"/>
        <v>-5.8418638530331961</v>
      </c>
      <c r="AC133">
        <f t="shared" si="50"/>
        <v>62.502959163507128</v>
      </c>
      <c r="AD133">
        <v>0</v>
      </c>
      <c r="AE133">
        <v>0</v>
      </c>
      <c r="AF133">
        <v>3</v>
      </c>
      <c r="AG133">
        <v>12</v>
      </c>
      <c r="AH133">
        <v>2</v>
      </c>
      <c r="AI133">
        <f t="shared" si="51"/>
        <v>1</v>
      </c>
      <c r="AJ133">
        <f t="shared" si="52"/>
        <v>0</v>
      </c>
      <c r="AK133">
        <f t="shared" si="53"/>
        <v>67884.043150128913</v>
      </c>
      <c r="AL133">
        <f t="shared" si="54"/>
        <v>1199.99903225806</v>
      </c>
      <c r="AM133">
        <f t="shared" si="55"/>
        <v>963.35718058228929</v>
      </c>
      <c r="AN133">
        <f t="shared" si="56"/>
        <v>0.80279829790322632</v>
      </c>
      <c r="AO133">
        <f t="shared" si="57"/>
        <v>0.2231997201612905</v>
      </c>
      <c r="AP133">
        <v>10</v>
      </c>
      <c r="AQ133">
        <v>1</v>
      </c>
      <c r="AR133" t="s">
        <v>237</v>
      </c>
      <c r="AS133">
        <v>1560447897.6612899</v>
      </c>
      <c r="AT133">
        <v>333.74054838709702</v>
      </c>
      <c r="AU133">
        <v>376.48929032258098</v>
      </c>
      <c r="AV133">
        <v>21.304583870967701</v>
      </c>
      <c r="AW133">
        <v>18.9847</v>
      </c>
      <c r="AX133">
        <v>600.01764516129003</v>
      </c>
      <c r="AY133">
        <v>99.397954838709694</v>
      </c>
      <c r="AZ133">
        <v>9.9826980645161295E-2</v>
      </c>
      <c r="BA133">
        <v>23.432938709677401</v>
      </c>
      <c r="BB133">
        <v>24.0067709677419</v>
      </c>
      <c r="BC133">
        <v>23.897267741935501</v>
      </c>
      <c r="BD133">
        <v>0</v>
      </c>
      <c r="BE133">
        <v>0</v>
      </c>
      <c r="BF133">
        <v>13006.3322580645</v>
      </c>
      <c r="BG133">
        <v>1042.6064516128999</v>
      </c>
      <c r="BH133">
        <v>10.822696774193499</v>
      </c>
      <c r="BI133">
        <v>1199.99903225806</v>
      </c>
      <c r="BJ133">
        <v>0.329991419354839</v>
      </c>
      <c r="BK133">
        <v>0.32999629032258099</v>
      </c>
      <c r="BL133">
        <v>0.32999080645161299</v>
      </c>
      <c r="BM133">
        <v>1.00214677419355E-2</v>
      </c>
      <c r="BN133">
        <v>25</v>
      </c>
      <c r="BO133">
        <v>17743.151612903199</v>
      </c>
      <c r="BP133">
        <v>1560439127</v>
      </c>
      <c r="BQ133" t="s">
        <v>238</v>
      </c>
      <c r="BR133">
        <v>2</v>
      </c>
      <c r="BS133">
        <v>-0.51400000000000001</v>
      </c>
      <c r="BT133">
        <v>2.4E-2</v>
      </c>
      <c r="BU133">
        <v>400</v>
      </c>
      <c r="BV133">
        <v>19</v>
      </c>
      <c r="BW133">
        <v>0.04</v>
      </c>
      <c r="BX133">
        <v>0.04</v>
      </c>
      <c r="BY133">
        <v>25.112164023263201</v>
      </c>
      <c r="BZ133">
        <v>3.4119654556415799</v>
      </c>
      <c r="CA133">
        <v>0.33663711743922903</v>
      </c>
      <c r="CB133">
        <v>0</v>
      </c>
      <c r="CC133">
        <v>-42.684997560975603</v>
      </c>
      <c r="CD133">
        <v>-5.9388355400699799</v>
      </c>
      <c r="CE133">
        <v>0.58754477088893398</v>
      </c>
      <c r="CF133">
        <v>0</v>
      </c>
      <c r="CG133">
        <v>2.3200604878048798</v>
      </c>
      <c r="CH133">
        <v>-1.0131428571424701E-2</v>
      </c>
      <c r="CI133">
        <v>2.0012958621603199E-3</v>
      </c>
      <c r="CJ133">
        <v>1</v>
      </c>
      <c r="CK133">
        <v>1</v>
      </c>
      <c r="CL133">
        <v>3</v>
      </c>
      <c r="CM133" t="s">
        <v>257</v>
      </c>
      <c r="CN133">
        <v>1.8608100000000001</v>
      </c>
      <c r="CO133">
        <v>1.8577600000000001</v>
      </c>
      <c r="CP133">
        <v>1.8605</v>
      </c>
      <c r="CQ133">
        <v>1.8533299999999999</v>
      </c>
      <c r="CR133">
        <v>1.8518699999999999</v>
      </c>
      <c r="CS133">
        <v>1.8527199999999999</v>
      </c>
      <c r="CT133">
        <v>1.8563799999999999</v>
      </c>
      <c r="CU133">
        <v>1.86266</v>
      </c>
      <c r="CV133" t="s">
        <v>240</v>
      </c>
      <c r="CW133" t="s">
        <v>19</v>
      </c>
      <c r="CX133" t="s">
        <v>19</v>
      </c>
      <c r="CY133" t="s">
        <v>19</v>
      </c>
      <c r="CZ133" t="s">
        <v>241</v>
      </c>
      <c r="DA133" t="s">
        <v>242</v>
      </c>
      <c r="DB133" t="s">
        <v>243</v>
      </c>
      <c r="DC133" t="s">
        <v>243</v>
      </c>
      <c r="DD133" t="s">
        <v>243</v>
      </c>
      <c r="DE133" t="s">
        <v>243</v>
      </c>
      <c r="DF133">
        <v>0</v>
      </c>
      <c r="DG133">
        <v>100</v>
      </c>
      <c r="DH133">
        <v>100</v>
      </c>
      <c r="DI133">
        <v>-0.51400000000000001</v>
      </c>
      <c r="DJ133">
        <v>2.4E-2</v>
      </c>
      <c r="DK133">
        <v>3</v>
      </c>
      <c r="DL133">
        <v>612.85699999999997</v>
      </c>
      <c r="DM133">
        <v>285.12099999999998</v>
      </c>
      <c r="DN133">
        <v>22.999600000000001</v>
      </c>
      <c r="DO133">
        <v>25.0959</v>
      </c>
      <c r="DP133">
        <v>29.9999</v>
      </c>
      <c r="DQ133">
        <v>25.221299999999999</v>
      </c>
      <c r="DR133">
        <v>25.238700000000001</v>
      </c>
      <c r="DS133">
        <v>19.2806</v>
      </c>
      <c r="DT133">
        <v>23.294599999999999</v>
      </c>
      <c r="DU133">
        <v>60.541600000000003</v>
      </c>
      <c r="DV133">
        <v>23</v>
      </c>
      <c r="DW133">
        <v>403.33</v>
      </c>
      <c r="DX133">
        <v>19</v>
      </c>
      <c r="DY133">
        <v>101.07899999999999</v>
      </c>
      <c r="DZ133">
        <v>105.057</v>
      </c>
    </row>
    <row r="134" spans="1:130" x14ac:dyDescent="0.25">
      <c r="A134">
        <v>118</v>
      </c>
      <c r="B134">
        <v>1560447910</v>
      </c>
      <c r="C134">
        <v>234</v>
      </c>
      <c r="D134" t="s">
        <v>478</v>
      </c>
      <c r="E134" t="s">
        <v>479</v>
      </c>
      <c r="G134">
        <v>1560447899.6612899</v>
      </c>
      <c r="H134">
        <f t="shared" si="29"/>
        <v>1.4220175676553587E-3</v>
      </c>
      <c r="I134">
        <f t="shared" si="30"/>
        <v>25.28191007469966</v>
      </c>
      <c r="J134">
        <f t="shared" si="31"/>
        <v>336.89738709677403</v>
      </c>
      <c r="K134">
        <f t="shared" si="32"/>
        <v>80.682679049394025</v>
      </c>
      <c r="L134">
        <f t="shared" si="33"/>
        <v>8.0277658361484345</v>
      </c>
      <c r="M134">
        <f t="shared" si="34"/>
        <v>33.520618877410335</v>
      </c>
      <c r="N134">
        <f t="shared" si="35"/>
        <v>0.16345972967221969</v>
      </c>
      <c r="O134">
        <f t="shared" si="36"/>
        <v>3</v>
      </c>
      <c r="P134">
        <f t="shared" si="37"/>
        <v>0.15912465093456141</v>
      </c>
      <c r="Q134">
        <f t="shared" si="38"/>
        <v>9.9833508250239955E-2</v>
      </c>
      <c r="R134">
        <f t="shared" si="39"/>
        <v>215.021156752331</v>
      </c>
      <c r="S134">
        <f t="shared" si="40"/>
        <v>24.312448121992134</v>
      </c>
      <c r="T134">
        <f t="shared" si="41"/>
        <v>23.950716129032251</v>
      </c>
      <c r="U134">
        <f t="shared" si="42"/>
        <v>2.986119386429837</v>
      </c>
      <c r="V134">
        <f t="shared" si="43"/>
        <v>73.240204620684807</v>
      </c>
      <c r="W134">
        <f t="shared" si="44"/>
        <v>2.1197697522211345</v>
      </c>
      <c r="X134">
        <f t="shared" si="45"/>
        <v>2.8942706580348085</v>
      </c>
      <c r="Y134">
        <f t="shared" si="46"/>
        <v>0.86634963420870248</v>
      </c>
      <c r="Z134">
        <f t="shared" si="47"/>
        <v>-62.710974733601319</v>
      </c>
      <c r="AA134">
        <f t="shared" si="48"/>
        <v>-83.920636567736381</v>
      </c>
      <c r="AB134">
        <f t="shared" si="49"/>
        <v>-5.8394695358639153</v>
      </c>
      <c r="AC134">
        <f t="shared" si="50"/>
        <v>62.550075915129383</v>
      </c>
      <c r="AD134">
        <v>0</v>
      </c>
      <c r="AE134">
        <v>0</v>
      </c>
      <c r="AF134">
        <v>3</v>
      </c>
      <c r="AG134">
        <v>12</v>
      </c>
      <c r="AH134">
        <v>2</v>
      </c>
      <c r="AI134">
        <f t="shared" si="51"/>
        <v>1</v>
      </c>
      <c r="AJ134">
        <f t="shared" si="52"/>
        <v>0</v>
      </c>
      <c r="AK134">
        <f t="shared" si="53"/>
        <v>67882.812404492346</v>
      </c>
      <c r="AL134">
        <f t="shared" si="54"/>
        <v>1199.9996774193501</v>
      </c>
      <c r="AM134">
        <f t="shared" si="55"/>
        <v>963.35765225862156</v>
      </c>
      <c r="AN134">
        <f t="shared" si="56"/>
        <v>0.80279825935483817</v>
      </c>
      <c r="AO134">
        <f t="shared" si="57"/>
        <v>0.22319971845161274</v>
      </c>
      <c r="AP134">
        <v>10</v>
      </c>
      <c r="AQ134">
        <v>1</v>
      </c>
      <c r="AR134" t="s">
        <v>237</v>
      </c>
      <c r="AS134">
        <v>1560447899.6612899</v>
      </c>
      <c r="AT134">
        <v>336.89738709677403</v>
      </c>
      <c r="AU134">
        <v>379.83174193548399</v>
      </c>
      <c r="AV134">
        <v>21.304645161290299</v>
      </c>
      <c r="AW134">
        <v>18.985141935483899</v>
      </c>
      <c r="AX134">
        <v>600.00864516129002</v>
      </c>
      <c r="AY134">
        <v>99.398283870967703</v>
      </c>
      <c r="AZ134">
        <v>9.97240129032258E-2</v>
      </c>
      <c r="BA134">
        <v>23.431841935483899</v>
      </c>
      <c r="BB134">
        <v>24.006277419354799</v>
      </c>
      <c r="BC134">
        <v>23.895154838709701</v>
      </c>
      <c r="BD134">
        <v>0</v>
      </c>
      <c r="BE134">
        <v>0</v>
      </c>
      <c r="BF134">
        <v>13005.967741935499</v>
      </c>
      <c r="BG134">
        <v>1042.60709677419</v>
      </c>
      <c r="BH134">
        <v>10.7930451612903</v>
      </c>
      <c r="BI134">
        <v>1199.9996774193501</v>
      </c>
      <c r="BJ134">
        <v>0.329991387096774</v>
      </c>
      <c r="BK134">
        <v>0.32999664516129001</v>
      </c>
      <c r="BL134">
        <v>0.32999051612903202</v>
      </c>
      <c r="BM134">
        <v>1.00214580645161E-2</v>
      </c>
      <c r="BN134">
        <v>25</v>
      </c>
      <c r="BO134">
        <v>17743.158064516101</v>
      </c>
      <c r="BP134">
        <v>1560439127</v>
      </c>
      <c r="BQ134" t="s">
        <v>238</v>
      </c>
      <c r="BR134">
        <v>2</v>
      </c>
      <c r="BS134">
        <v>-0.51400000000000001</v>
      </c>
      <c r="BT134">
        <v>2.4E-2</v>
      </c>
      <c r="BU134">
        <v>400</v>
      </c>
      <c r="BV134">
        <v>19</v>
      </c>
      <c r="BW134">
        <v>0.04</v>
      </c>
      <c r="BX134">
        <v>0.04</v>
      </c>
      <c r="BY134">
        <v>25.220959131323699</v>
      </c>
      <c r="BZ134">
        <v>3.2860409682082299</v>
      </c>
      <c r="CA134">
        <v>0.32550738128920498</v>
      </c>
      <c r="CB134">
        <v>0</v>
      </c>
      <c r="CC134">
        <v>-42.873748780487801</v>
      </c>
      <c r="CD134">
        <v>-5.6939477351888197</v>
      </c>
      <c r="CE134">
        <v>0.56412264067135698</v>
      </c>
      <c r="CF134">
        <v>0</v>
      </c>
      <c r="CG134">
        <v>2.3196243902439</v>
      </c>
      <c r="CH134">
        <v>-1.6427247386759599E-2</v>
      </c>
      <c r="CI134">
        <v>2.3706344203665501E-3</v>
      </c>
      <c r="CJ134">
        <v>1</v>
      </c>
      <c r="CK134">
        <v>1</v>
      </c>
      <c r="CL134">
        <v>3</v>
      </c>
      <c r="CM134" t="s">
        <v>257</v>
      </c>
      <c r="CN134">
        <v>1.8608100000000001</v>
      </c>
      <c r="CO134">
        <v>1.85775</v>
      </c>
      <c r="CP134">
        <v>1.8605</v>
      </c>
      <c r="CQ134">
        <v>1.8533299999999999</v>
      </c>
      <c r="CR134">
        <v>1.8518600000000001</v>
      </c>
      <c r="CS134">
        <v>1.8527199999999999</v>
      </c>
      <c r="CT134">
        <v>1.8563799999999999</v>
      </c>
      <c r="CU134">
        <v>1.8626499999999999</v>
      </c>
      <c r="CV134" t="s">
        <v>240</v>
      </c>
      <c r="CW134" t="s">
        <v>19</v>
      </c>
      <c r="CX134" t="s">
        <v>19</v>
      </c>
      <c r="CY134" t="s">
        <v>19</v>
      </c>
      <c r="CZ134" t="s">
        <v>241</v>
      </c>
      <c r="DA134" t="s">
        <v>242</v>
      </c>
      <c r="DB134" t="s">
        <v>243</v>
      </c>
      <c r="DC134" t="s">
        <v>243</v>
      </c>
      <c r="DD134" t="s">
        <v>243</v>
      </c>
      <c r="DE134" t="s">
        <v>243</v>
      </c>
      <c r="DF134">
        <v>0</v>
      </c>
      <c r="DG134">
        <v>100</v>
      </c>
      <c r="DH134">
        <v>100</v>
      </c>
      <c r="DI134">
        <v>-0.51400000000000001</v>
      </c>
      <c r="DJ134">
        <v>2.4E-2</v>
      </c>
      <c r="DK134">
        <v>3</v>
      </c>
      <c r="DL134">
        <v>612.43899999999996</v>
      </c>
      <c r="DM134">
        <v>285.22699999999998</v>
      </c>
      <c r="DN134">
        <v>22.999600000000001</v>
      </c>
      <c r="DO134">
        <v>25.094899999999999</v>
      </c>
      <c r="DP134">
        <v>30</v>
      </c>
      <c r="DQ134">
        <v>25.220600000000001</v>
      </c>
      <c r="DR134">
        <v>25.2377</v>
      </c>
      <c r="DS134">
        <v>19.424299999999999</v>
      </c>
      <c r="DT134">
        <v>23.294599999999999</v>
      </c>
      <c r="DU134">
        <v>60.541600000000003</v>
      </c>
      <c r="DV134">
        <v>23</v>
      </c>
      <c r="DW134">
        <v>408.33</v>
      </c>
      <c r="DX134">
        <v>19</v>
      </c>
      <c r="DY134">
        <v>101.07899999999999</v>
      </c>
      <c r="DZ134">
        <v>105.057</v>
      </c>
    </row>
    <row r="135" spans="1:130" x14ac:dyDescent="0.25">
      <c r="A135">
        <v>119</v>
      </c>
      <c r="B135">
        <v>1560447912</v>
      </c>
      <c r="C135">
        <v>236</v>
      </c>
      <c r="D135" t="s">
        <v>480</v>
      </c>
      <c r="E135" t="s">
        <v>481</v>
      </c>
      <c r="G135">
        <v>1560447901.6612899</v>
      </c>
      <c r="H135">
        <f t="shared" si="29"/>
        <v>1.421904512122839E-3</v>
      </c>
      <c r="I135">
        <f t="shared" si="30"/>
        <v>25.390503559453681</v>
      </c>
      <c r="J135">
        <f t="shared" si="31"/>
        <v>340.058516129032</v>
      </c>
      <c r="K135">
        <f t="shared" si="32"/>
        <v>82.717348924399531</v>
      </c>
      <c r="L135">
        <f t="shared" si="33"/>
        <v>8.2302271879980058</v>
      </c>
      <c r="M135">
        <f t="shared" si="34"/>
        <v>33.835209679088905</v>
      </c>
      <c r="N135">
        <f t="shared" si="35"/>
        <v>0.16345846314543575</v>
      </c>
      <c r="O135">
        <f t="shared" si="36"/>
        <v>3</v>
      </c>
      <c r="P135">
        <f t="shared" si="37"/>
        <v>0.15912345069526143</v>
      </c>
      <c r="Q135">
        <f t="shared" si="38"/>
        <v>9.9832752348141471E-2</v>
      </c>
      <c r="R135">
        <f t="shared" si="39"/>
        <v>215.02121974273854</v>
      </c>
      <c r="S135">
        <f t="shared" si="40"/>
        <v>24.311239318873767</v>
      </c>
      <c r="T135">
        <f t="shared" si="41"/>
        <v>23.95039677419355</v>
      </c>
      <c r="U135">
        <f t="shared" si="42"/>
        <v>2.9860620809912777</v>
      </c>
      <c r="V135">
        <f t="shared" si="43"/>
        <v>73.245784964810213</v>
      </c>
      <c r="W135">
        <f t="shared" si="44"/>
        <v>2.1197728465644849</v>
      </c>
      <c r="X135">
        <f t="shared" si="45"/>
        <v>2.8940543781227772</v>
      </c>
      <c r="Y135">
        <f t="shared" si="46"/>
        <v>0.86628923442679273</v>
      </c>
      <c r="Z135">
        <f t="shared" si="47"/>
        <v>-62.7059889846172</v>
      </c>
      <c r="AA135">
        <f t="shared" si="48"/>
        <v>-84.06932934192784</v>
      </c>
      <c r="AB135">
        <f t="shared" si="49"/>
        <v>-5.8497699962305587</v>
      </c>
      <c r="AC135">
        <f t="shared" si="50"/>
        <v>62.396131419962956</v>
      </c>
      <c r="AD135">
        <v>0</v>
      </c>
      <c r="AE135">
        <v>0</v>
      </c>
      <c r="AF135">
        <v>3</v>
      </c>
      <c r="AG135">
        <v>11</v>
      </c>
      <c r="AH135">
        <v>2</v>
      </c>
      <c r="AI135">
        <f t="shared" si="51"/>
        <v>1</v>
      </c>
      <c r="AJ135">
        <f t="shared" si="52"/>
        <v>0</v>
      </c>
      <c r="AK135">
        <f t="shared" si="53"/>
        <v>67876.217772060118</v>
      </c>
      <c r="AL135">
        <f t="shared" si="54"/>
        <v>1200</v>
      </c>
      <c r="AM135">
        <f t="shared" si="55"/>
        <v>963.35790774193504</v>
      </c>
      <c r="AN135">
        <f t="shared" si="56"/>
        <v>0.80279825645161251</v>
      </c>
      <c r="AO135">
        <f t="shared" si="57"/>
        <v>0.22319972464516125</v>
      </c>
      <c r="AP135">
        <v>10</v>
      </c>
      <c r="AQ135">
        <v>1</v>
      </c>
      <c r="AR135" t="s">
        <v>237</v>
      </c>
      <c r="AS135">
        <v>1560447901.6612899</v>
      </c>
      <c r="AT135">
        <v>340.058516129032</v>
      </c>
      <c r="AU135">
        <v>383.18135483870998</v>
      </c>
      <c r="AV135">
        <v>21.304635483870999</v>
      </c>
      <c r="AW135">
        <v>18.9853129032258</v>
      </c>
      <c r="AX135">
        <v>600.00767741935499</v>
      </c>
      <c r="AY135">
        <v>99.398451612903202</v>
      </c>
      <c r="AZ135">
        <v>9.9746709677419304E-2</v>
      </c>
      <c r="BA135">
        <v>23.4306032258065</v>
      </c>
      <c r="BB135">
        <v>24.0065225806452</v>
      </c>
      <c r="BC135">
        <v>23.8942709677419</v>
      </c>
      <c r="BD135">
        <v>0</v>
      </c>
      <c r="BE135">
        <v>0</v>
      </c>
      <c r="BF135">
        <v>13004.4741935484</v>
      </c>
      <c r="BG135">
        <v>1042.6087096774199</v>
      </c>
      <c r="BH135">
        <v>10.7611064516129</v>
      </c>
      <c r="BI135">
        <v>1200</v>
      </c>
      <c r="BJ135">
        <v>0.32999125806451601</v>
      </c>
      <c r="BK135">
        <v>0.32999654838709702</v>
      </c>
      <c r="BL135">
        <v>0.329990709677419</v>
      </c>
      <c r="BM135">
        <v>1.0021464516129E-2</v>
      </c>
      <c r="BN135">
        <v>25</v>
      </c>
      <c r="BO135">
        <v>17743.161290322601</v>
      </c>
      <c r="BP135">
        <v>1560439127</v>
      </c>
      <c r="BQ135" t="s">
        <v>238</v>
      </c>
      <c r="BR135">
        <v>2</v>
      </c>
      <c r="BS135">
        <v>-0.51400000000000001</v>
      </c>
      <c r="BT135">
        <v>2.4E-2</v>
      </c>
      <c r="BU135">
        <v>400</v>
      </c>
      <c r="BV135">
        <v>19</v>
      </c>
      <c r="BW135">
        <v>0.04</v>
      </c>
      <c r="BX135">
        <v>0.04</v>
      </c>
      <c r="BY135">
        <v>25.3280013033317</v>
      </c>
      <c r="BZ135">
        <v>3.1822296568958599</v>
      </c>
      <c r="CA135">
        <v>0.31540758837328098</v>
      </c>
      <c r="CB135">
        <v>0</v>
      </c>
      <c r="CC135">
        <v>-43.062026829268298</v>
      </c>
      <c r="CD135">
        <v>-5.4996313588862398</v>
      </c>
      <c r="CE135">
        <v>0.54485508031813701</v>
      </c>
      <c r="CF135">
        <v>0</v>
      </c>
      <c r="CG135">
        <v>2.3193482926829301</v>
      </c>
      <c r="CH135">
        <v>-1.86204878048782E-2</v>
      </c>
      <c r="CI135">
        <v>2.4499406687081798E-3</v>
      </c>
      <c r="CJ135">
        <v>1</v>
      </c>
      <c r="CK135">
        <v>1</v>
      </c>
      <c r="CL135">
        <v>3</v>
      </c>
      <c r="CM135" t="s">
        <v>257</v>
      </c>
      <c r="CN135">
        <v>1.8608100000000001</v>
      </c>
      <c r="CO135">
        <v>1.85775</v>
      </c>
      <c r="CP135">
        <v>1.8605</v>
      </c>
      <c r="CQ135">
        <v>1.8533299999999999</v>
      </c>
      <c r="CR135">
        <v>1.85185</v>
      </c>
      <c r="CS135">
        <v>1.8527199999999999</v>
      </c>
      <c r="CT135">
        <v>1.8563799999999999</v>
      </c>
      <c r="CU135">
        <v>1.8626400000000001</v>
      </c>
      <c r="CV135" t="s">
        <v>240</v>
      </c>
      <c r="CW135" t="s">
        <v>19</v>
      </c>
      <c r="CX135" t="s">
        <v>19</v>
      </c>
      <c r="CY135" t="s">
        <v>19</v>
      </c>
      <c r="CZ135" t="s">
        <v>241</v>
      </c>
      <c r="DA135" t="s">
        <v>242</v>
      </c>
      <c r="DB135" t="s">
        <v>243</v>
      </c>
      <c r="DC135" t="s">
        <v>243</v>
      </c>
      <c r="DD135" t="s">
        <v>243</v>
      </c>
      <c r="DE135" t="s">
        <v>243</v>
      </c>
      <c r="DF135">
        <v>0</v>
      </c>
      <c r="DG135">
        <v>100</v>
      </c>
      <c r="DH135">
        <v>100</v>
      </c>
      <c r="DI135">
        <v>-0.51400000000000001</v>
      </c>
      <c r="DJ135">
        <v>2.4E-2</v>
      </c>
      <c r="DK135">
        <v>3</v>
      </c>
      <c r="DL135">
        <v>613.34500000000003</v>
      </c>
      <c r="DM135">
        <v>284.87</v>
      </c>
      <c r="DN135">
        <v>22.999500000000001</v>
      </c>
      <c r="DO135">
        <v>25.0943</v>
      </c>
      <c r="DP135">
        <v>30.0001</v>
      </c>
      <c r="DQ135">
        <v>25.2196</v>
      </c>
      <c r="DR135">
        <v>25.237200000000001</v>
      </c>
      <c r="DS135">
        <v>19.558800000000002</v>
      </c>
      <c r="DT135">
        <v>23.294599999999999</v>
      </c>
      <c r="DU135">
        <v>60.541600000000003</v>
      </c>
      <c r="DV135">
        <v>23</v>
      </c>
      <c r="DW135">
        <v>413.33</v>
      </c>
      <c r="DX135">
        <v>19</v>
      </c>
      <c r="DY135">
        <v>101.07899999999999</v>
      </c>
      <c r="DZ135">
        <v>105.05800000000001</v>
      </c>
    </row>
    <row r="136" spans="1:130" x14ac:dyDescent="0.25">
      <c r="A136">
        <v>120</v>
      </c>
      <c r="B136">
        <v>1560447914</v>
      </c>
      <c r="C136">
        <v>238</v>
      </c>
      <c r="D136" t="s">
        <v>482</v>
      </c>
      <c r="E136" t="s">
        <v>483</v>
      </c>
      <c r="G136">
        <v>1560447903.6612899</v>
      </c>
      <c r="H136">
        <f t="shared" si="29"/>
        <v>1.4220198899139802E-3</v>
      </c>
      <c r="I136">
        <f t="shared" si="30"/>
        <v>25.498835970108715</v>
      </c>
      <c r="J136">
        <f t="shared" si="31"/>
        <v>343.22225806451598</v>
      </c>
      <c r="K136">
        <f t="shared" si="32"/>
        <v>84.81622453671352</v>
      </c>
      <c r="L136">
        <f t="shared" si="33"/>
        <v>8.4390609619313501</v>
      </c>
      <c r="M136">
        <f t="shared" si="34"/>
        <v>34.14999400314521</v>
      </c>
      <c r="N136">
        <f t="shared" si="35"/>
        <v>0.16349600621342758</v>
      </c>
      <c r="O136">
        <f t="shared" si="36"/>
        <v>3</v>
      </c>
      <c r="P136">
        <f t="shared" si="37"/>
        <v>0.15915902862460565</v>
      </c>
      <c r="Q136">
        <f t="shared" si="38"/>
        <v>9.9855159091268936E-2</v>
      </c>
      <c r="R136">
        <f t="shared" si="39"/>
        <v>215.0212548585699</v>
      </c>
      <c r="S136">
        <f t="shared" si="40"/>
        <v>24.309714195325775</v>
      </c>
      <c r="T136">
        <f t="shared" si="41"/>
        <v>23.949766129032248</v>
      </c>
      <c r="U136">
        <f t="shared" si="42"/>
        <v>2.9859489200454825</v>
      </c>
      <c r="V136">
        <f t="shared" si="43"/>
        <v>73.252738211453547</v>
      </c>
      <c r="W136">
        <f t="shared" si="44"/>
        <v>2.1197826537113156</v>
      </c>
      <c r="X136">
        <f t="shared" si="45"/>
        <v>2.8937930587554113</v>
      </c>
      <c r="Y136">
        <f t="shared" si="46"/>
        <v>0.86616626633416693</v>
      </c>
      <c r="Z136">
        <f t="shared" si="47"/>
        <v>-62.711077145206531</v>
      </c>
      <c r="AA136">
        <f t="shared" si="48"/>
        <v>-84.209413587095881</v>
      </c>
      <c r="AB136">
        <f t="shared" si="49"/>
        <v>-5.8594544264397488</v>
      </c>
      <c r="AC136">
        <f t="shared" si="50"/>
        <v>62.241309699827738</v>
      </c>
      <c r="AD136">
        <v>0</v>
      </c>
      <c r="AE136">
        <v>0</v>
      </c>
      <c r="AF136">
        <v>3</v>
      </c>
      <c r="AG136">
        <v>11</v>
      </c>
      <c r="AH136">
        <v>2</v>
      </c>
      <c r="AI136">
        <f t="shared" si="51"/>
        <v>1</v>
      </c>
      <c r="AJ136">
        <f t="shared" si="52"/>
        <v>0</v>
      </c>
      <c r="AK136">
        <f t="shared" si="53"/>
        <v>67877.243311115773</v>
      </c>
      <c r="AL136">
        <f t="shared" si="54"/>
        <v>1200</v>
      </c>
      <c r="AM136">
        <f t="shared" si="55"/>
        <v>963.35800199999971</v>
      </c>
      <c r="AN136">
        <f t="shared" si="56"/>
        <v>0.80279833499999975</v>
      </c>
      <c r="AO136">
        <f t="shared" si="57"/>
        <v>0.22319973925806449</v>
      </c>
      <c r="AP136">
        <v>10</v>
      </c>
      <c r="AQ136">
        <v>1</v>
      </c>
      <c r="AR136" t="s">
        <v>237</v>
      </c>
      <c r="AS136">
        <v>1560447903.6612899</v>
      </c>
      <c r="AT136">
        <v>343.22225806451598</v>
      </c>
      <c r="AU136">
        <v>386.53277419354799</v>
      </c>
      <c r="AV136">
        <v>21.304735483870999</v>
      </c>
      <c r="AW136">
        <v>18.985248387096799</v>
      </c>
      <c r="AX136">
        <v>600.01374193548395</v>
      </c>
      <c r="AY136">
        <v>99.398367741935502</v>
      </c>
      <c r="AZ136">
        <v>9.9823883870967703E-2</v>
      </c>
      <c r="BA136">
        <v>23.429106451612899</v>
      </c>
      <c r="BB136">
        <v>24.006667741935502</v>
      </c>
      <c r="BC136">
        <v>23.892864516128999</v>
      </c>
      <c r="BD136">
        <v>0</v>
      </c>
      <c r="BE136">
        <v>0</v>
      </c>
      <c r="BF136">
        <v>13004.632258064499</v>
      </c>
      <c r="BG136">
        <v>1042.60838709677</v>
      </c>
      <c r="BH136">
        <v>10.726164516129</v>
      </c>
      <c r="BI136">
        <v>1200</v>
      </c>
      <c r="BJ136">
        <v>0.32999125806451601</v>
      </c>
      <c r="BK136">
        <v>0.329996129032258</v>
      </c>
      <c r="BL136">
        <v>0.32999112903225802</v>
      </c>
      <c r="BM136">
        <v>1.00214741935484E-2</v>
      </c>
      <c r="BN136">
        <v>25</v>
      </c>
      <c r="BO136">
        <v>17743.158064516101</v>
      </c>
      <c r="BP136">
        <v>1560439127</v>
      </c>
      <c r="BQ136" t="s">
        <v>238</v>
      </c>
      <c r="BR136">
        <v>2</v>
      </c>
      <c r="BS136">
        <v>-0.51400000000000001</v>
      </c>
      <c r="BT136">
        <v>2.4E-2</v>
      </c>
      <c r="BU136">
        <v>400</v>
      </c>
      <c r="BV136">
        <v>19</v>
      </c>
      <c r="BW136">
        <v>0.04</v>
      </c>
      <c r="BX136">
        <v>0.04</v>
      </c>
      <c r="BY136">
        <v>25.435982902476699</v>
      </c>
      <c r="BZ136">
        <v>3.0375907895990499</v>
      </c>
      <c r="CA136">
        <v>0.30060937065113302</v>
      </c>
      <c r="CB136">
        <v>0</v>
      </c>
      <c r="CC136">
        <v>-43.248456097560997</v>
      </c>
      <c r="CD136">
        <v>-5.2684411149837604</v>
      </c>
      <c r="CE136">
        <v>0.52127872655183505</v>
      </c>
      <c r="CF136">
        <v>0</v>
      </c>
      <c r="CG136">
        <v>2.31940073170732</v>
      </c>
      <c r="CH136">
        <v>-1.4929756097559799E-2</v>
      </c>
      <c r="CI136">
        <v>2.4879998727981001E-3</v>
      </c>
      <c r="CJ136">
        <v>1</v>
      </c>
      <c r="CK136">
        <v>1</v>
      </c>
      <c r="CL136">
        <v>3</v>
      </c>
      <c r="CM136" t="s">
        <v>257</v>
      </c>
      <c r="CN136">
        <v>1.8608100000000001</v>
      </c>
      <c r="CO136">
        <v>1.8577600000000001</v>
      </c>
      <c r="CP136">
        <v>1.8605</v>
      </c>
      <c r="CQ136">
        <v>1.8533299999999999</v>
      </c>
      <c r="CR136">
        <v>1.8518399999999999</v>
      </c>
      <c r="CS136">
        <v>1.8527199999999999</v>
      </c>
      <c r="CT136">
        <v>1.8563799999999999</v>
      </c>
      <c r="CU136">
        <v>1.8626400000000001</v>
      </c>
      <c r="CV136" t="s">
        <v>240</v>
      </c>
      <c r="CW136" t="s">
        <v>19</v>
      </c>
      <c r="CX136" t="s">
        <v>19</v>
      </c>
      <c r="CY136" t="s">
        <v>19</v>
      </c>
      <c r="CZ136" t="s">
        <v>241</v>
      </c>
      <c r="DA136" t="s">
        <v>242</v>
      </c>
      <c r="DB136" t="s">
        <v>243</v>
      </c>
      <c r="DC136" t="s">
        <v>243</v>
      </c>
      <c r="DD136" t="s">
        <v>243</v>
      </c>
      <c r="DE136" t="s">
        <v>243</v>
      </c>
      <c r="DF136">
        <v>0</v>
      </c>
      <c r="DG136">
        <v>100</v>
      </c>
      <c r="DH136">
        <v>100</v>
      </c>
      <c r="DI136">
        <v>-0.51400000000000001</v>
      </c>
      <c r="DJ136">
        <v>2.4E-2</v>
      </c>
      <c r="DK136">
        <v>3</v>
      </c>
      <c r="DL136">
        <v>614.024</v>
      </c>
      <c r="DM136">
        <v>284.66500000000002</v>
      </c>
      <c r="DN136">
        <v>22.999400000000001</v>
      </c>
      <c r="DO136">
        <v>25.093299999999999</v>
      </c>
      <c r="DP136">
        <v>30.0001</v>
      </c>
      <c r="DQ136">
        <v>25.219200000000001</v>
      </c>
      <c r="DR136">
        <v>25.2361</v>
      </c>
      <c r="DS136">
        <v>19.656300000000002</v>
      </c>
      <c r="DT136">
        <v>23.294599999999999</v>
      </c>
      <c r="DU136">
        <v>60.541600000000003</v>
      </c>
      <c r="DV136">
        <v>23</v>
      </c>
      <c r="DW136">
        <v>413.33</v>
      </c>
      <c r="DX136">
        <v>19</v>
      </c>
      <c r="DY136">
        <v>101.078</v>
      </c>
      <c r="DZ136">
        <v>105.05800000000001</v>
      </c>
    </row>
    <row r="137" spans="1:130" x14ac:dyDescent="0.25">
      <c r="A137">
        <v>121</v>
      </c>
      <c r="B137">
        <v>1560447916</v>
      </c>
      <c r="C137">
        <v>240</v>
      </c>
      <c r="D137" t="s">
        <v>484</v>
      </c>
      <c r="E137" t="s">
        <v>485</v>
      </c>
      <c r="G137">
        <v>1560447905.6612899</v>
      </c>
      <c r="H137">
        <f t="shared" si="29"/>
        <v>1.4220411256580694E-3</v>
      </c>
      <c r="I137">
        <f t="shared" si="30"/>
        <v>25.598731780736202</v>
      </c>
      <c r="J137">
        <f t="shared" si="31"/>
        <v>346.39454838709702</v>
      </c>
      <c r="K137">
        <f t="shared" si="32"/>
        <v>87.02210777188418</v>
      </c>
      <c r="L137">
        <f t="shared" si="33"/>
        <v>8.6585488758122686</v>
      </c>
      <c r="M137">
        <f t="shared" si="34"/>
        <v>34.46565711079716</v>
      </c>
      <c r="N137">
        <f t="shared" si="35"/>
        <v>0.16354267073610093</v>
      </c>
      <c r="O137">
        <f t="shared" si="36"/>
        <v>3</v>
      </c>
      <c r="P137">
        <f t="shared" si="37"/>
        <v>0.15920324995485363</v>
      </c>
      <c r="Q137">
        <f t="shared" si="38"/>
        <v>9.9883009444212856E-2</v>
      </c>
      <c r="R137">
        <f t="shared" si="39"/>
        <v>215.02128869903606</v>
      </c>
      <c r="S137">
        <f t="shared" si="40"/>
        <v>24.30811634970685</v>
      </c>
      <c r="T137">
        <f t="shared" si="41"/>
        <v>23.94852258064515</v>
      </c>
      <c r="U137">
        <f t="shared" si="42"/>
        <v>2.9857257926965501</v>
      </c>
      <c r="V137">
        <f t="shared" si="43"/>
        <v>73.259880522479634</v>
      </c>
      <c r="W137">
        <f t="shared" si="44"/>
        <v>2.1197855340405778</v>
      </c>
      <c r="X137">
        <f t="shared" si="45"/>
        <v>2.8935148664215009</v>
      </c>
      <c r="Y137">
        <f t="shared" si="46"/>
        <v>0.86594025865597235</v>
      </c>
      <c r="Z137">
        <f t="shared" si="47"/>
        <v>-62.712013641520862</v>
      </c>
      <c r="AA137">
        <f t="shared" si="48"/>
        <v>-84.266021187096044</v>
      </c>
      <c r="AB137">
        <f t="shared" si="49"/>
        <v>-5.8633091964577888</v>
      </c>
      <c r="AC137">
        <f t="shared" si="50"/>
        <v>62.179944673961387</v>
      </c>
      <c r="AD137">
        <v>0</v>
      </c>
      <c r="AE137">
        <v>0</v>
      </c>
      <c r="AF137">
        <v>3</v>
      </c>
      <c r="AG137">
        <v>11</v>
      </c>
      <c r="AH137">
        <v>2</v>
      </c>
      <c r="AI137">
        <f t="shared" si="51"/>
        <v>1</v>
      </c>
      <c r="AJ137">
        <f t="shared" si="52"/>
        <v>0</v>
      </c>
      <c r="AK137">
        <f t="shared" si="53"/>
        <v>67881.503046073994</v>
      </c>
      <c r="AL137">
        <f t="shared" si="54"/>
        <v>1200</v>
      </c>
      <c r="AM137">
        <f t="shared" si="55"/>
        <v>963.35812451612833</v>
      </c>
      <c r="AN137">
        <f t="shared" si="56"/>
        <v>0.80279843709677357</v>
      </c>
      <c r="AO137">
        <f t="shared" si="57"/>
        <v>0.22319974599999984</v>
      </c>
      <c r="AP137">
        <v>10</v>
      </c>
      <c r="AQ137">
        <v>1</v>
      </c>
      <c r="AR137" t="s">
        <v>237</v>
      </c>
      <c r="AS137">
        <v>1560447905.6612899</v>
      </c>
      <c r="AT137">
        <v>346.39454838709702</v>
      </c>
      <c r="AU137">
        <v>389.878193548387</v>
      </c>
      <c r="AV137">
        <v>21.304748387096801</v>
      </c>
      <c r="AW137">
        <v>18.985274193548399</v>
      </c>
      <c r="AX137">
        <v>600.02603225806399</v>
      </c>
      <c r="AY137">
        <v>99.398387096774201</v>
      </c>
      <c r="AZ137">
        <v>9.9879464516129002E-2</v>
      </c>
      <c r="BA137">
        <v>23.4275129032258</v>
      </c>
      <c r="BB137">
        <v>24.0062741935484</v>
      </c>
      <c r="BC137">
        <v>23.890770967741901</v>
      </c>
      <c r="BD137">
        <v>0</v>
      </c>
      <c r="BE137">
        <v>0</v>
      </c>
      <c r="BF137">
        <v>13005.461290322601</v>
      </c>
      <c r="BG137">
        <v>1042.60290322581</v>
      </c>
      <c r="BH137">
        <v>10.687506451612901</v>
      </c>
      <c r="BI137">
        <v>1200</v>
      </c>
      <c r="BJ137">
        <v>0.329991451612903</v>
      </c>
      <c r="BK137">
        <v>0.32999564516128999</v>
      </c>
      <c r="BL137">
        <v>0.329991451612903</v>
      </c>
      <c r="BM137">
        <v>1.00214709677419E-2</v>
      </c>
      <c r="BN137">
        <v>25</v>
      </c>
      <c r="BO137">
        <v>17743.154838709699</v>
      </c>
      <c r="BP137">
        <v>1560439127</v>
      </c>
      <c r="BQ137" t="s">
        <v>238</v>
      </c>
      <c r="BR137">
        <v>2</v>
      </c>
      <c r="BS137">
        <v>-0.51400000000000001</v>
      </c>
      <c r="BT137">
        <v>2.4E-2</v>
      </c>
      <c r="BU137">
        <v>400</v>
      </c>
      <c r="BV137">
        <v>19</v>
      </c>
      <c r="BW137">
        <v>0.04</v>
      </c>
      <c r="BX137">
        <v>0.04</v>
      </c>
      <c r="BY137">
        <v>25.5420113382403</v>
      </c>
      <c r="BZ137">
        <v>2.9342182685303499</v>
      </c>
      <c r="CA137">
        <v>0.28982707645290501</v>
      </c>
      <c r="CB137">
        <v>0</v>
      </c>
      <c r="CC137">
        <v>-43.427680487804899</v>
      </c>
      <c r="CD137">
        <v>-5.0417268292683399</v>
      </c>
      <c r="CE137">
        <v>0.49802989538023201</v>
      </c>
      <c r="CF137">
        <v>0</v>
      </c>
      <c r="CG137">
        <v>2.3194724390243899</v>
      </c>
      <c r="CH137">
        <v>-9.9330313588843096E-3</v>
      </c>
      <c r="CI137">
        <v>2.5297785312184198E-3</v>
      </c>
      <c r="CJ137">
        <v>1</v>
      </c>
      <c r="CK137">
        <v>1</v>
      </c>
      <c r="CL137">
        <v>3</v>
      </c>
      <c r="CM137" t="s">
        <v>257</v>
      </c>
      <c r="CN137">
        <v>1.8608100000000001</v>
      </c>
      <c r="CO137">
        <v>1.85775</v>
      </c>
      <c r="CP137">
        <v>1.8605</v>
      </c>
      <c r="CQ137">
        <v>1.8533299999999999</v>
      </c>
      <c r="CR137">
        <v>1.85185</v>
      </c>
      <c r="CS137">
        <v>1.8527199999999999</v>
      </c>
      <c r="CT137">
        <v>1.8563799999999999</v>
      </c>
      <c r="CU137">
        <v>1.8626400000000001</v>
      </c>
      <c r="CV137" t="s">
        <v>240</v>
      </c>
      <c r="CW137" t="s">
        <v>19</v>
      </c>
      <c r="CX137" t="s">
        <v>19</v>
      </c>
      <c r="CY137" t="s">
        <v>19</v>
      </c>
      <c r="CZ137" t="s">
        <v>241</v>
      </c>
      <c r="DA137" t="s">
        <v>242</v>
      </c>
      <c r="DB137" t="s">
        <v>243</v>
      </c>
      <c r="DC137" t="s">
        <v>243</v>
      </c>
      <c r="DD137" t="s">
        <v>243</v>
      </c>
      <c r="DE137" t="s">
        <v>243</v>
      </c>
      <c r="DF137">
        <v>0</v>
      </c>
      <c r="DG137">
        <v>100</v>
      </c>
      <c r="DH137">
        <v>100</v>
      </c>
      <c r="DI137">
        <v>-0.51400000000000001</v>
      </c>
      <c r="DJ137">
        <v>2.4E-2</v>
      </c>
      <c r="DK137">
        <v>3</v>
      </c>
      <c r="DL137">
        <v>614.07500000000005</v>
      </c>
      <c r="DM137">
        <v>284.762</v>
      </c>
      <c r="DN137">
        <v>22.999500000000001</v>
      </c>
      <c r="DO137">
        <v>25.092400000000001</v>
      </c>
      <c r="DP137">
        <v>30</v>
      </c>
      <c r="DQ137">
        <v>25.218499999999999</v>
      </c>
      <c r="DR137">
        <v>25.235700000000001</v>
      </c>
      <c r="DS137">
        <v>19.8004</v>
      </c>
      <c r="DT137">
        <v>23.294599999999999</v>
      </c>
      <c r="DU137">
        <v>60.541600000000003</v>
      </c>
      <c r="DV137">
        <v>23</v>
      </c>
      <c r="DW137">
        <v>418.33</v>
      </c>
      <c r="DX137">
        <v>19</v>
      </c>
      <c r="DY137">
        <v>101.078</v>
      </c>
      <c r="DZ137">
        <v>105.05800000000001</v>
      </c>
    </row>
    <row r="138" spans="1:130" x14ac:dyDescent="0.25">
      <c r="A138">
        <v>122</v>
      </c>
      <c r="B138">
        <v>1560447918</v>
      </c>
      <c r="C138">
        <v>242</v>
      </c>
      <c r="D138" t="s">
        <v>486</v>
      </c>
      <c r="E138" t="s">
        <v>487</v>
      </c>
      <c r="G138">
        <v>1560447907.6612899</v>
      </c>
      <c r="H138">
        <f t="shared" si="29"/>
        <v>1.4217621157123039E-3</v>
      </c>
      <c r="I138">
        <f t="shared" si="30"/>
        <v>25.693371212749618</v>
      </c>
      <c r="J138">
        <f t="shared" si="31"/>
        <v>349.56896774193501</v>
      </c>
      <c r="K138">
        <f t="shared" si="32"/>
        <v>89.223142081017656</v>
      </c>
      <c r="L138">
        <f t="shared" si="33"/>
        <v>8.8775733734511739</v>
      </c>
      <c r="M138">
        <f t="shared" si="34"/>
        <v>34.781605846078484</v>
      </c>
      <c r="N138">
        <f t="shared" si="35"/>
        <v>0.16355023708496336</v>
      </c>
      <c r="O138">
        <f t="shared" si="36"/>
        <v>3</v>
      </c>
      <c r="P138">
        <f t="shared" si="37"/>
        <v>0.1592104200928659</v>
      </c>
      <c r="Q138">
        <f t="shared" si="38"/>
        <v>9.9887525163662949E-2</v>
      </c>
      <c r="R138">
        <f t="shared" si="39"/>
        <v>215.02130495392748</v>
      </c>
      <c r="S138">
        <f t="shared" si="40"/>
        <v>24.306678779199267</v>
      </c>
      <c r="T138">
        <f t="shared" si="41"/>
        <v>23.947341935483848</v>
      </c>
      <c r="U138">
        <f t="shared" si="42"/>
        <v>2.9855139654363572</v>
      </c>
      <c r="V138">
        <f t="shared" si="43"/>
        <v>73.266330302781938</v>
      </c>
      <c r="W138">
        <f t="shared" si="44"/>
        <v>2.1197790813242481</v>
      </c>
      <c r="X138">
        <f t="shared" si="45"/>
        <v>2.8932513373660256</v>
      </c>
      <c r="Y138">
        <f t="shared" si="46"/>
        <v>0.86573488411210908</v>
      </c>
      <c r="Z138">
        <f t="shared" si="47"/>
        <v>-62.699709302912602</v>
      </c>
      <c r="AA138">
        <f t="shared" si="48"/>
        <v>-84.319237548375582</v>
      </c>
      <c r="AB138">
        <f t="shared" si="49"/>
        <v>-5.8669322453818324</v>
      </c>
      <c r="AC138">
        <f t="shared" si="50"/>
        <v>62.135425857257474</v>
      </c>
      <c r="AD138">
        <v>0</v>
      </c>
      <c r="AE138">
        <v>0</v>
      </c>
      <c r="AF138">
        <v>3</v>
      </c>
      <c r="AG138">
        <v>11</v>
      </c>
      <c r="AH138">
        <v>2</v>
      </c>
      <c r="AI138">
        <f t="shared" si="51"/>
        <v>1</v>
      </c>
      <c r="AJ138">
        <f t="shared" si="52"/>
        <v>0</v>
      </c>
      <c r="AK138">
        <f t="shared" si="53"/>
        <v>67887.416871702939</v>
      </c>
      <c r="AL138">
        <f t="shared" si="54"/>
        <v>1200</v>
      </c>
      <c r="AM138">
        <f t="shared" si="55"/>
        <v>963.35822129032249</v>
      </c>
      <c r="AN138">
        <f t="shared" si="56"/>
        <v>0.80279851774193545</v>
      </c>
      <c r="AO138">
        <f t="shared" si="57"/>
        <v>0.22319974045161295</v>
      </c>
      <c r="AP138">
        <v>10</v>
      </c>
      <c r="AQ138">
        <v>1</v>
      </c>
      <c r="AR138" t="s">
        <v>237</v>
      </c>
      <c r="AS138">
        <v>1560447907.6612899</v>
      </c>
      <c r="AT138">
        <v>349.56896774193501</v>
      </c>
      <c r="AU138">
        <v>393.21751612903199</v>
      </c>
      <c r="AV138">
        <v>21.304622580645201</v>
      </c>
      <c r="AW138">
        <v>18.9856129032258</v>
      </c>
      <c r="AX138">
        <v>600.02854838709698</v>
      </c>
      <c r="AY138">
        <v>99.398645161290304</v>
      </c>
      <c r="AZ138">
        <v>9.99060709677419E-2</v>
      </c>
      <c r="BA138">
        <v>23.4260032258065</v>
      </c>
      <c r="BB138">
        <v>24.005393548387101</v>
      </c>
      <c r="BC138">
        <v>23.889290322580599</v>
      </c>
      <c r="BD138">
        <v>0</v>
      </c>
      <c r="BE138">
        <v>0</v>
      </c>
      <c r="BF138">
        <v>13006.6129032258</v>
      </c>
      <c r="BG138">
        <v>1042.5912903225801</v>
      </c>
      <c r="BH138">
        <v>10.644951612903199</v>
      </c>
      <c r="BI138">
        <v>1200</v>
      </c>
      <c r="BJ138">
        <v>0.32999170967741898</v>
      </c>
      <c r="BK138">
        <v>0.32999509677419397</v>
      </c>
      <c r="BL138">
        <v>0.32999174193548397</v>
      </c>
      <c r="BM138">
        <v>1.0021464516129E-2</v>
      </c>
      <c r="BN138">
        <v>25</v>
      </c>
      <c r="BO138">
        <v>17743.154838709699</v>
      </c>
      <c r="BP138">
        <v>1560439127</v>
      </c>
      <c r="BQ138" t="s">
        <v>238</v>
      </c>
      <c r="BR138">
        <v>2</v>
      </c>
      <c r="BS138">
        <v>-0.51400000000000001</v>
      </c>
      <c r="BT138">
        <v>2.4E-2</v>
      </c>
      <c r="BU138">
        <v>400</v>
      </c>
      <c r="BV138">
        <v>19</v>
      </c>
      <c r="BW138">
        <v>0.04</v>
      </c>
      <c r="BX138">
        <v>0.04</v>
      </c>
      <c r="BY138">
        <v>25.640048727924999</v>
      </c>
      <c r="BZ138">
        <v>2.8923846598462601</v>
      </c>
      <c r="CA138">
        <v>0.28566296163106197</v>
      </c>
      <c r="CB138">
        <v>0</v>
      </c>
      <c r="CC138">
        <v>-43.597143902439001</v>
      </c>
      <c r="CD138">
        <v>-4.9318536585367001</v>
      </c>
      <c r="CE138">
        <v>0.48706704053447802</v>
      </c>
      <c r="CF138">
        <v>0</v>
      </c>
      <c r="CG138">
        <v>2.3191780487804898</v>
      </c>
      <c r="CH138">
        <v>-6.5389547038372997E-3</v>
      </c>
      <c r="CI138">
        <v>2.4298240621967102E-3</v>
      </c>
      <c r="CJ138">
        <v>1</v>
      </c>
      <c r="CK138">
        <v>1</v>
      </c>
      <c r="CL138">
        <v>3</v>
      </c>
      <c r="CM138" t="s">
        <v>257</v>
      </c>
      <c r="CN138">
        <v>1.8608100000000001</v>
      </c>
      <c r="CO138">
        <v>1.85775</v>
      </c>
      <c r="CP138">
        <v>1.8605</v>
      </c>
      <c r="CQ138">
        <v>1.8533299999999999</v>
      </c>
      <c r="CR138">
        <v>1.8518399999999999</v>
      </c>
      <c r="CS138">
        <v>1.8527199999999999</v>
      </c>
      <c r="CT138">
        <v>1.8563799999999999</v>
      </c>
      <c r="CU138">
        <v>1.8626499999999999</v>
      </c>
      <c r="CV138" t="s">
        <v>240</v>
      </c>
      <c r="CW138" t="s">
        <v>19</v>
      </c>
      <c r="CX138" t="s">
        <v>19</v>
      </c>
      <c r="CY138" t="s">
        <v>19</v>
      </c>
      <c r="CZ138" t="s">
        <v>241</v>
      </c>
      <c r="DA138" t="s">
        <v>242</v>
      </c>
      <c r="DB138" t="s">
        <v>243</v>
      </c>
      <c r="DC138" t="s">
        <v>243</v>
      </c>
      <c r="DD138" t="s">
        <v>243</v>
      </c>
      <c r="DE138" t="s">
        <v>243</v>
      </c>
      <c r="DF138">
        <v>0</v>
      </c>
      <c r="DG138">
        <v>100</v>
      </c>
      <c r="DH138">
        <v>100</v>
      </c>
      <c r="DI138">
        <v>-0.51400000000000001</v>
      </c>
      <c r="DJ138">
        <v>2.4E-2</v>
      </c>
      <c r="DK138">
        <v>3</v>
      </c>
      <c r="DL138">
        <v>613.80799999999999</v>
      </c>
      <c r="DM138">
        <v>284.91399999999999</v>
      </c>
      <c r="DN138">
        <v>22.999400000000001</v>
      </c>
      <c r="DO138">
        <v>25.091699999999999</v>
      </c>
      <c r="DP138">
        <v>30</v>
      </c>
      <c r="DQ138">
        <v>25.217500000000001</v>
      </c>
      <c r="DR138">
        <v>25.235099999999999</v>
      </c>
      <c r="DS138">
        <v>19.9344</v>
      </c>
      <c r="DT138">
        <v>23.294599999999999</v>
      </c>
      <c r="DU138">
        <v>60.541600000000003</v>
      </c>
      <c r="DV138">
        <v>23</v>
      </c>
      <c r="DW138">
        <v>423.33</v>
      </c>
      <c r="DX138">
        <v>19</v>
      </c>
      <c r="DY138">
        <v>101.078</v>
      </c>
      <c r="DZ138">
        <v>105.05800000000001</v>
      </c>
    </row>
    <row r="139" spans="1:130" x14ac:dyDescent="0.25">
      <c r="A139">
        <v>123</v>
      </c>
      <c r="B139">
        <v>1560447920</v>
      </c>
      <c r="C139">
        <v>244</v>
      </c>
      <c r="D139" t="s">
        <v>488</v>
      </c>
      <c r="E139" t="s">
        <v>489</v>
      </c>
      <c r="G139">
        <v>1560447909.6612899</v>
      </c>
      <c r="H139">
        <f t="shared" si="29"/>
        <v>1.4213587590808051E-3</v>
      </c>
      <c r="I139">
        <f t="shared" si="30"/>
        <v>25.786751064040967</v>
      </c>
      <c r="J139">
        <f t="shared" si="31"/>
        <v>352.74099999999999</v>
      </c>
      <c r="K139">
        <f t="shared" si="32"/>
        <v>91.380643807644248</v>
      </c>
      <c r="L139">
        <f t="shared" si="33"/>
        <v>9.0922754125712899</v>
      </c>
      <c r="M139">
        <f t="shared" si="34"/>
        <v>35.097348712676897</v>
      </c>
      <c r="N139">
        <f t="shared" si="35"/>
        <v>0.1635229266976761</v>
      </c>
      <c r="O139">
        <f t="shared" si="36"/>
        <v>3</v>
      </c>
      <c r="P139">
        <f t="shared" si="37"/>
        <v>0.15918453972746649</v>
      </c>
      <c r="Q139">
        <f t="shared" si="38"/>
        <v>9.9871225837677713E-2</v>
      </c>
      <c r="R139">
        <f t="shared" si="39"/>
        <v>215.02141952286999</v>
      </c>
      <c r="S139">
        <f t="shared" si="40"/>
        <v>24.305399215920982</v>
      </c>
      <c r="T139">
        <f t="shared" si="41"/>
        <v>23.946796774193551</v>
      </c>
      <c r="U139">
        <f t="shared" si="42"/>
        <v>2.9854161589230643</v>
      </c>
      <c r="V139">
        <f t="shared" si="43"/>
        <v>73.272564229920405</v>
      </c>
      <c r="W139">
        <f t="shared" si="44"/>
        <v>2.1197824547283064</v>
      </c>
      <c r="X139">
        <f t="shared" si="45"/>
        <v>2.8930097875061209</v>
      </c>
      <c r="Y139">
        <f t="shared" si="46"/>
        <v>0.86563370419475794</v>
      </c>
      <c r="Z139">
        <f t="shared" si="47"/>
        <v>-62.681921275463509</v>
      </c>
      <c r="AA139">
        <f t="shared" si="48"/>
        <v>-84.454887096776119</v>
      </c>
      <c r="AB139">
        <f t="shared" si="49"/>
        <v>-5.8763134437782432</v>
      </c>
      <c r="AC139">
        <f t="shared" si="50"/>
        <v>62.008297706852133</v>
      </c>
      <c r="AD139">
        <v>0</v>
      </c>
      <c r="AE139">
        <v>0</v>
      </c>
      <c r="AF139">
        <v>3</v>
      </c>
      <c r="AG139">
        <v>11</v>
      </c>
      <c r="AH139">
        <v>2</v>
      </c>
      <c r="AI139">
        <f t="shared" si="51"/>
        <v>1</v>
      </c>
      <c r="AJ139">
        <f t="shared" si="52"/>
        <v>0</v>
      </c>
      <c r="AK139">
        <f t="shared" si="53"/>
        <v>67888.709599944894</v>
      </c>
      <c r="AL139">
        <f t="shared" si="54"/>
        <v>1200.0003225806499</v>
      </c>
      <c r="AM139">
        <f t="shared" si="55"/>
        <v>963.35857587051908</v>
      </c>
      <c r="AN139">
        <f t="shared" si="56"/>
        <v>0.80279859741935478</v>
      </c>
      <c r="AO139">
        <f t="shared" si="57"/>
        <v>0.22319977722580642</v>
      </c>
      <c r="AP139">
        <v>10</v>
      </c>
      <c r="AQ139">
        <v>1</v>
      </c>
      <c r="AR139" t="s">
        <v>237</v>
      </c>
      <c r="AS139">
        <v>1560447909.6612899</v>
      </c>
      <c r="AT139">
        <v>352.74099999999999</v>
      </c>
      <c r="AU139">
        <v>396.552387096774</v>
      </c>
      <c r="AV139">
        <v>21.3045774193548</v>
      </c>
      <c r="AW139">
        <v>18.986229032258102</v>
      </c>
      <c r="AX139">
        <v>600.02945161290302</v>
      </c>
      <c r="AY139">
        <v>99.398990322580701</v>
      </c>
      <c r="AZ139">
        <v>9.9930167741935499E-2</v>
      </c>
      <c r="BA139">
        <v>23.424619354838701</v>
      </c>
      <c r="BB139">
        <v>24.004887096774201</v>
      </c>
      <c r="BC139">
        <v>23.888706451612901</v>
      </c>
      <c r="BD139">
        <v>0</v>
      </c>
      <c r="BE139">
        <v>0</v>
      </c>
      <c r="BF139">
        <v>13006.770967741901</v>
      </c>
      <c r="BG139">
        <v>1042.5854838709699</v>
      </c>
      <c r="BH139">
        <v>10.5969322580645</v>
      </c>
      <c r="BI139">
        <v>1200.0003225806499</v>
      </c>
      <c r="BJ139">
        <v>0.329991451612903</v>
      </c>
      <c r="BK139">
        <v>0.329994838709677</v>
      </c>
      <c r="BL139">
        <v>0.32999229032258098</v>
      </c>
      <c r="BM139">
        <v>1.0021464516129E-2</v>
      </c>
      <c r="BN139">
        <v>25</v>
      </c>
      <c r="BO139">
        <v>17743.154838709699</v>
      </c>
      <c r="BP139">
        <v>1560439127</v>
      </c>
      <c r="BQ139" t="s">
        <v>238</v>
      </c>
      <c r="BR139">
        <v>2</v>
      </c>
      <c r="BS139">
        <v>-0.51400000000000001</v>
      </c>
      <c r="BT139">
        <v>2.4E-2</v>
      </c>
      <c r="BU139">
        <v>400</v>
      </c>
      <c r="BV139">
        <v>19</v>
      </c>
      <c r="BW139">
        <v>0.04</v>
      </c>
      <c r="BX139">
        <v>0.04</v>
      </c>
      <c r="BY139">
        <v>25.732888910016701</v>
      </c>
      <c r="BZ139">
        <v>2.8377383240949001</v>
      </c>
      <c r="CA139">
        <v>0.28135913439422799</v>
      </c>
      <c r="CB139">
        <v>0</v>
      </c>
      <c r="CC139">
        <v>-43.756160975609802</v>
      </c>
      <c r="CD139">
        <v>-4.89672125435452</v>
      </c>
      <c r="CE139">
        <v>0.48375009567178701</v>
      </c>
      <c r="CF139">
        <v>0</v>
      </c>
      <c r="CG139">
        <v>2.31858829268293</v>
      </c>
      <c r="CH139">
        <v>-4.3425783972117701E-3</v>
      </c>
      <c r="CI139">
        <v>2.2702314295253898E-3</v>
      </c>
      <c r="CJ139">
        <v>1</v>
      </c>
      <c r="CK139">
        <v>1</v>
      </c>
      <c r="CL139">
        <v>3</v>
      </c>
      <c r="CM139" t="s">
        <v>257</v>
      </c>
      <c r="CN139">
        <v>1.8608100000000001</v>
      </c>
      <c r="CO139">
        <v>1.8577600000000001</v>
      </c>
      <c r="CP139">
        <v>1.8605</v>
      </c>
      <c r="CQ139">
        <v>1.8533299999999999</v>
      </c>
      <c r="CR139">
        <v>1.8518399999999999</v>
      </c>
      <c r="CS139">
        <v>1.8527199999999999</v>
      </c>
      <c r="CT139">
        <v>1.8563799999999999</v>
      </c>
      <c r="CU139">
        <v>1.8626499999999999</v>
      </c>
      <c r="CV139" t="s">
        <v>240</v>
      </c>
      <c r="CW139" t="s">
        <v>19</v>
      </c>
      <c r="CX139" t="s">
        <v>19</v>
      </c>
      <c r="CY139" t="s">
        <v>19</v>
      </c>
      <c r="CZ139" t="s">
        <v>241</v>
      </c>
      <c r="DA139" t="s">
        <v>242</v>
      </c>
      <c r="DB139" t="s">
        <v>243</v>
      </c>
      <c r="DC139" t="s">
        <v>243</v>
      </c>
      <c r="DD139" t="s">
        <v>243</v>
      </c>
      <c r="DE139" t="s">
        <v>243</v>
      </c>
      <c r="DF139">
        <v>0</v>
      </c>
      <c r="DG139">
        <v>100</v>
      </c>
      <c r="DH139">
        <v>100</v>
      </c>
      <c r="DI139">
        <v>-0.51400000000000001</v>
      </c>
      <c r="DJ139">
        <v>2.4E-2</v>
      </c>
      <c r="DK139">
        <v>3</v>
      </c>
      <c r="DL139">
        <v>613.74400000000003</v>
      </c>
      <c r="DM139">
        <v>285.04199999999997</v>
      </c>
      <c r="DN139">
        <v>22.999400000000001</v>
      </c>
      <c r="DO139">
        <v>25.090599999999998</v>
      </c>
      <c r="DP139">
        <v>30</v>
      </c>
      <c r="DQ139">
        <v>25.216999999999999</v>
      </c>
      <c r="DR139">
        <v>25.234000000000002</v>
      </c>
      <c r="DS139">
        <v>20.034099999999999</v>
      </c>
      <c r="DT139">
        <v>23.294599999999999</v>
      </c>
      <c r="DU139">
        <v>60.541600000000003</v>
      </c>
      <c r="DV139">
        <v>23</v>
      </c>
      <c r="DW139">
        <v>423.33</v>
      </c>
      <c r="DX139">
        <v>19</v>
      </c>
      <c r="DY139">
        <v>101.07899999999999</v>
      </c>
      <c r="DZ139">
        <v>105.05800000000001</v>
      </c>
    </row>
    <row r="140" spans="1:130" x14ac:dyDescent="0.25">
      <c r="A140">
        <v>124</v>
      </c>
      <c r="B140">
        <v>1560447922</v>
      </c>
      <c r="C140">
        <v>246</v>
      </c>
      <c r="D140" t="s">
        <v>490</v>
      </c>
      <c r="E140" t="s">
        <v>491</v>
      </c>
      <c r="G140">
        <v>1560447911.6612899</v>
      </c>
      <c r="H140">
        <f t="shared" si="29"/>
        <v>1.4209905701535513E-3</v>
      </c>
      <c r="I140">
        <f t="shared" si="30"/>
        <v>25.880976260730034</v>
      </c>
      <c r="J140">
        <f t="shared" si="31"/>
        <v>355.91064516129001</v>
      </c>
      <c r="K140">
        <f t="shared" si="32"/>
        <v>93.553691894889681</v>
      </c>
      <c r="L140">
        <f t="shared" si="33"/>
        <v>9.3085228165502159</v>
      </c>
      <c r="M140">
        <f t="shared" si="34"/>
        <v>35.412844688793584</v>
      </c>
      <c r="N140">
        <f t="shared" si="35"/>
        <v>0.16351275952776767</v>
      </c>
      <c r="O140">
        <f t="shared" si="36"/>
        <v>3</v>
      </c>
      <c r="P140">
        <f t="shared" si="37"/>
        <v>0.15917490487060718</v>
      </c>
      <c r="Q140">
        <f t="shared" si="38"/>
        <v>9.9865157857716449E-2</v>
      </c>
      <c r="R140">
        <f t="shared" si="39"/>
        <v>215.02150558948341</v>
      </c>
      <c r="S140">
        <f t="shared" si="40"/>
        <v>24.304371660388345</v>
      </c>
      <c r="T140">
        <f t="shared" si="41"/>
        <v>23.9459241935484</v>
      </c>
      <c r="U140">
        <f t="shared" si="42"/>
        <v>2.9852596164590053</v>
      </c>
      <c r="V140">
        <f t="shared" si="43"/>
        <v>73.27792999388808</v>
      </c>
      <c r="W140">
        <f t="shared" si="44"/>
        <v>2.1197941136597693</v>
      </c>
      <c r="X140">
        <f t="shared" si="45"/>
        <v>2.8928138579195344</v>
      </c>
      <c r="Y140">
        <f t="shared" si="46"/>
        <v>0.86546550279923595</v>
      </c>
      <c r="Z140">
        <f t="shared" si="47"/>
        <v>-62.665684143771614</v>
      </c>
      <c r="AA140">
        <f t="shared" si="48"/>
        <v>-84.495321096784352</v>
      </c>
      <c r="AB140">
        <f t="shared" si="49"/>
        <v>-5.8790675143096554</v>
      </c>
      <c r="AC140">
        <f t="shared" si="50"/>
        <v>61.981432834617777</v>
      </c>
      <c r="AD140">
        <v>0</v>
      </c>
      <c r="AE140">
        <v>0</v>
      </c>
      <c r="AF140">
        <v>3</v>
      </c>
      <c r="AG140">
        <v>11</v>
      </c>
      <c r="AH140">
        <v>2</v>
      </c>
      <c r="AI140">
        <f t="shared" si="51"/>
        <v>1</v>
      </c>
      <c r="AJ140">
        <f t="shared" si="52"/>
        <v>0</v>
      </c>
      <c r="AK140">
        <f t="shared" si="53"/>
        <v>67877.660050291568</v>
      </c>
      <c r="AL140">
        <f t="shared" si="54"/>
        <v>1200.0006451612901</v>
      </c>
      <c r="AM140">
        <f t="shared" si="55"/>
        <v>963.35885941846254</v>
      </c>
      <c r="AN140">
        <f t="shared" si="56"/>
        <v>0.80279861790322549</v>
      </c>
      <c r="AO140">
        <f t="shared" si="57"/>
        <v>0.22319980087096769</v>
      </c>
      <c r="AP140">
        <v>10</v>
      </c>
      <c r="AQ140">
        <v>1</v>
      </c>
      <c r="AR140" t="s">
        <v>237</v>
      </c>
      <c r="AS140">
        <v>1560447911.6612899</v>
      </c>
      <c r="AT140">
        <v>355.91064516129001</v>
      </c>
      <c r="AU140">
        <v>399.88483870967701</v>
      </c>
      <c r="AV140">
        <v>21.304622580645201</v>
      </c>
      <c r="AW140">
        <v>18.9869548387097</v>
      </c>
      <c r="AX140">
        <v>600.05016129032197</v>
      </c>
      <c r="AY140">
        <v>99.399264516129094</v>
      </c>
      <c r="AZ140">
        <v>9.9992306451612903E-2</v>
      </c>
      <c r="BA140">
        <v>23.423496774193499</v>
      </c>
      <c r="BB140">
        <v>24.004174193548401</v>
      </c>
      <c r="BC140">
        <v>23.887674193548399</v>
      </c>
      <c r="BD140">
        <v>0</v>
      </c>
      <c r="BE140">
        <v>0</v>
      </c>
      <c r="BF140">
        <v>13004.316129032301</v>
      </c>
      <c r="BG140">
        <v>1042.59161290323</v>
      </c>
      <c r="BH140">
        <v>10.5445225806452</v>
      </c>
      <c r="BI140">
        <v>1200.0006451612901</v>
      </c>
      <c r="BJ140">
        <v>0.32999119354838702</v>
      </c>
      <c r="BK140">
        <v>0.329994806451613</v>
      </c>
      <c r="BL140">
        <v>0.32999258064516102</v>
      </c>
      <c r="BM140">
        <v>1.00214741935484E-2</v>
      </c>
      <c r="BN140">
        <v>25</v>
      </c>
      <c r="BO140">
        <v>17743.154838709699</v>
      </c>
      <c r="BP140">
        <v>1560439127</v>
      </c>
      <c r="BQ140" t="s">
        <v>238</v>
      </c>
      <c r="BR140">
        <v>2</v>
      </c>
      <c r="BS140">
        <v>-0.51400000000000001</v>
      </c>
      <c r="BT140">
        <v>2.4E-2</v>
      </c>
      <c r="BU140">
        <v>400</v>
      </c>
      <c r="BV140">
        <v>19</v>
      </c>
      <c r="BW140">
        <v>0.04</v>
      </c>
      <c r="BX140">
        <v>0.04</v>
      </c>
      <c r="BY140">
        <v>25.8276337838549</v>
      </c>
      <c r="BZ140">
        <v>2.8245478129453501</v>
      </c>
      <c r="CA140">
        <v>0.27982746862073699</v>
      </c>
      <c r="CB140">
        <v>0</v>
      </c>
      <c r="CC140">
        <v>-43.920453658536601</v>
      </c>
      <c r="CD140">
        <v>-4.8738836236933096</v>
      </c>
      <c r="CE140">
        <v>0.48147703138873299</v>
      </c>
      <c r="CF140">
        <v>0</v>
      </c>
      <c r="CG140">
        <v>2.3178848780487802</v>
      </c>
      <c r="CH140">
        <v>-3.8324738675952902E-3</v>
      </c>
      <c r="CI140">
        <v>2.2218418221576501E-3</v>
      </c>
      <c r="CJ140">
        <v>1</v>
      </c>
      <c r="CK140">
        <v>1</v>
      </c>
      <c r="CL140">
        <v>3</v>
      </c>
      <c r="CM140" t="s">
        <v>257</v>
      </c>
      <c r="CN140">
        <v>1.8608100000000001</v>
      </c>
      <c r="CO140">
        <v>1.8577600000000001</v>
      </c>
      <c r="CP140">
        <v>1.8605</v>
      </c>
      <c r="CQ140">
        <v>1.8533299999999999</v>
      </c>
      <c r="CR140">
        <v>1.85185</v>
      </c>
      <c r="CS140">
        <v>1.8527199999999999</v>
      </c>
      <c r="CT140">
        <v>1.8563799999999999</v>
      </c>
      <c r="CU140">
        <v>1.86266</v>
      </c>
      <c r="CV140" t="s">
        <v>240</v>
      </c>
      <c r="CW140" t="s">
        <v>19</v>
      </c>
      <c r="CX140" t="s">
        <v>19</v>
      </c>
      <c r="CY140" t="s">
        <v>19</v>
      </c>
      <c r="CZ140" t="s">
        <v>241</v>
      </c>
      <c r="DA140" t="s">
        <v>242</v>
      </c>
      <c r="DB140" t="s">
        <v>243</v>
      </c>
      <c r="DC140" t="s">
        <v>243</v>
      </c>
      <c r="DD140" t="s">
        <v>243</v>
      </c>
      <c r="DE140" t="s">
        <v>243</v>
      </c>
      <c r="DF140">
        <v>0</v>
      </c>
      <c r="DG140">
        <v>100</v>
      </c>
      <c r="DH140">
        <v>100</v>
      </c>
      <c r="DI140">
        <v>-0.51400000000000001</v>
      </c>
      <c r="DJ140">
        <v>2.4E-2</v>
      </c>
      <c r="DK140">
        <v>3</v>
      </c>
      <c r="DL140">
        <v>614.02499999999998</v>
      </c>
      <c r="DM140">
        <v>285.09500000000003</v>
      </c>
      <c r="DN140">
        <v>22.999500000000001</v>
      </c>
      <c r="DO140">
        <v>25.089600000000001</v>
      </c>
      <c r="DP140">
        <v>29.9999</v>
      </c>
      <c r="DQ140">
        <v>25.215900000000001</v>
      </c>
      <c r="DR140">
        <v>25.233499999999999</v>
      </c>
      <c r="DS140">
        <v>20.1797</v>
      </c>
      <c r="DT140">
        <v>23.294599999999999</v>
      </c>
      <c r="DU140">
        <v>60.541600000000003</v>
      </c>
      <c r="DV140">
        <v>23</v>
      </c>
      <c r="DW140">
        <v>428.33</v>
      </c>
      <c r="DX140">
        <v>19</v>
      </c>
      <c r="DY140">
        <v>101.08</v>
      </c>
      <c r="DZ140">
        <v>105.05800000000001</v>
      </c>
    </row>
    <row r="141" spans="1:130" x14ac:dyDescent="0.25">
      <c r="A141">
        <v>125</v>
      </c>
      <c r="B141">
        <v>1560447924</v>
      </c>
      <c r="C141">
        <v>248</v>
      </c>
      <c r="D141" t="s">
        <v>492</v>
      </c>
      <c r="E141" t="s">
        <v>493</v>
      </c>
      <c r="G141">
        <v>1560447913.6612899</v>
      </c>
      <c r="H141">
        <f t="shared" si="29"/>
        <v>1.4206545327140069E-3</v>
      </c>
      <c r="I141">
        <f t="shared" si="30"/>
        <v>25.975343124335684</v>
      </c>
      <c r="J141">
        <f t="shared" si="31"/>
        <v>359.081419354839</v>
      </c>
      <c r="K141">
        <f t="shared" si="32"/>
        <v>95.76977180785326</v>
      </c>
      <c r="L141">
        <f t="shared" si="33"/>
        <v>9.5290287148745652</v>
      </c>
      <c r="M141">
        <f t="shared" si="34"/>
        <v>35.72836283744379</v>
      </c>
      <c r="N141">
        <f t="shared" si="35"/>
        <v>0.16353043107760043</v>
      </c>
      <c r="O141">
        <f t="shared" si="36"/>
        <v>3</v>
      </c>
      <c r="P141">
        <f t="shared" si="37"/>
        <v>0.15919165118716833</v>
      </c>
      <c r="Q141">
        <f t="shared" si="38"/>
        <v>9.9875704597764778E-2</v>
      </c>
      <c r="R141">
        <f t="shared" si="39"/>
        <v>215.02163798334189</v>
      </c>
      <c r="S141">
        <f t="shared" si="40"/>
        <v>24.30360376211112</v>
      </c>
      <c r="T141">
        <f t="shared" si="41"/>
        <v>23.944353225806452</v>
      </c>
      <c r="U141">
        <f t="shared" si="42"/>
        <v>2.9849778002447711</v>
      </c>
      <c r="V141">
        <f t="shared" si="43"/>
        <v>73.282122828298114</v>
      </c>
      <c r="W141">
        <f t="shared" si="44"/>
        <v>2.1198060738780948</v>
      </c>
      <c r="X141">
        <f t="shared" si="45"/>
        <v>2.8926646664492166</v>
      </c>
      <c r="Y141">
        <f t="shared" si="46"/>
        <v>0.86517172636667627</v>
      </c>
      <c r="Z141">
        <f t="shared" si="47"/>
        <v>-62.650864892687707</v>
      </c>
      <c r="AA141">
        <f t="shared" si="48"/>
        <v>-84.379497251608498</v>
      </c>
      <c r="AB141">
        <f t="shared" si="49"/>
        <v>-5.8709366339244635</v>
      </c>
      <c r="AC141">
        <f t="shared" si="50"/>
        <v>62.120339205121226</v>
      </c>
      <c r="AD141">
        <v>0</v>
      </c>
      <c r="AE141">
        <v>0</v>
      </c>
      <c r="AF141">
        <v>3</v>
      </c>
      <c r="AG141">
        <v>11</v>
      </c>
      <c r="AH141">
        <v>2</v>
      </c>
      <c r="AI141">
        <f t="shared" si="51"/>
        <v>1</v>
      </c>
      <c r="AJ141">
        <f t="shared" si="52"/>
        <v>0</v>
      </c>
      <c r="AK141">
        <f t="shared" si="53"/>
        <v>67869.923979783794</v>
      </c>
      <c r="AL141">
        <f t="shared" si="54"/>
        <v>1200.00096774194</v>
      </c>
      <c r="AM141">
        <f t="shared" si="55"/>
        <v>963.35916715999588</v>
      </c>
      <c r="AN141">
        <f t="shared" si="56"/>
        <v>0.80279865854838717</v>
      </c>
      <c r="AO141">
        <f t="shared" si="57"/>
        <v>0.22319986700000005</v>
      </c>
      <c r="AP141">
        <v>10</v>
      </c>
      <c r="AQ141">
        <v>1</v>
      </c>
      <c r="AR141" t="s">
        <v>237</v>
      </c>
      <c r="AS141">
        <v>1560447913.6612899</v>
      </c>
      <c r="AT141">
        <v>359.081419354839</v>
      </c>
      <c r="AU141">
        <v>403.21870967741899</v>
      </c>
      <c r="AV141">
        <v>21.3047258064516</v>
      </c>
      <c r="AW141">
        <v>18.9876838709677</v>
      </c>
      <c r="AX141">
        <v>600.07022580645196</v>
      </c>
      <c r="AY141">
        <v>99.399283870967693</v>
      </c>
      <c r="AZ141">
        <v>0.10005224516128999</v>
      </c>
      <c r="BA141">
        <v>23.422641935483899</v>
      </c>
      <c r="BB141">
        <v>24.002690322580602</v>
      </c>
      <c r="BC141">
        <v>23.886016129032299</v>
      </c>
      <c r="BD141">
        <v>0</v>
      </c>
      <c r="BE141">
        <v>0</v>
      </c>
      <c r="BF141">
        <v>13002.6193548387</v>
      </c>
      <c r="BG141">
        <v>1042.59935483871</v>
      </c>
      <c r="BH141">
        <v>10.486919354838699</v>
      </c>
      <c r="BI141">
        <v>1200.00096774194</v>
      </c>
      <c r="BJ141">
        <v>0.32999048387096802</v>
      </c>
      <c r="BK141">
        <v>0.32999499999999998</v>
      </c>
      <c r="BL141">
        <v>0.32999312903225803</v>
      </c>
      <c r="BM141">
        <v>1.0021506451612899E-2</v>
      </c>
      <c r="BN141">
        <v>25</v>
      </c>
      <c r="BO141">
        <v>17743.164516129</v>
      </c>
      <c r="BP141">
        <v>1560439127</v>
      </c>
      <c r="BQ141" t="s">
        <v>238</v>
      </c>
      <c r="BR141">
        <v>2</v>
      </c>
      <c r="BS141">
        <v>-0.51400000000000001</v>
      </c>
      <c r="BT141">
        <v>2.4E-2</v>
      </c>
      <c r="BU141">
        <v>400</v>
      </c>
      <c r="BV141">
        <v>19</v>
      </c>
      <c r="BW141">
        <v>0.04</v>
      </c>
      <c r="BX141">
        <v>0.04</v>
      </c>
      <c r="BY141">
        <v>25.922154197499601</v>
      </c>
      <c r="BZ141">
        <v>2.81955431088622</v>
      </c>
      <c r="CA141">
        <v>0.27912742671444501</v>
      </c>
      <c r="CB141">
        <v>0</v>
      </c>
      <c r="CC141">
        <v>-44.085339024390201</v>
      </c>
      <c r="CD141">
        <v>-4.8313358885015996</v>
      </c>
      <c r="CE141">
        <v>0.47713864778364401</v>
      </c>
      <c r="CF141">
        <v>0</v>
      </c>
      <c r="CG141">
        <v>2.3172270731707298</v>
      </c>
      <c r="CH141">
        <v>-6.5044599303103303E-3</v>
      </c>
      <c r="CI141">
        <v>2.4381222721919001E-3</v>
      </c>
      <c r="CJ141">
        <v>1</v>
      </c>
      <c r="CK141">
        <v>1</v>
      </c>
      <c r="CL141">
        <v>3</v>
      </c>
      <c r="CM141" t="s">
        <v>257</v>
      </c>
      <c r="CN141">
        <v>1.8608100000000001</v>
      </c>
      <c r="CO141">
        <v>1.8577600000000001</v>
      </c>
      <c r="CP141">
        <v>1.8605</v>
      </c>
      <c r="CQ141">
        <v>1.8533299999999999</v>
      </c>
      <c r="CR141">
        <v>1.85185</v>
      </c>
      <c r="CS141">
        <v>1.8527199999999999</v>
      </c>
      <c r="CT141">
        <v>1.8563799999999999</v>
      </c>
      <c r="CU141">
        <v>1.86266</v>
      </c>
      <c r="CV141" t="s">
        <v>240</v>
      </c>
      <c r="CW141" t="s">
        <v>19</v>
      </c>
      <c r="CX141" t="s">
        <v>19</v>
      </c>
      <c r="CY141" t="s">
        <v>19</v>
      </c>
      <c r="CZ141" t="s">
        <v>241</v>
      </c>
      <c r="DA141" t="s">
        <v>242</v>
      </c>
      <c r="DB141" t="s">
        <v>243</v>
      </c>
      <c r="DC141" t="s">
        <v>243</v>
      </c>
      <c r="DD141" t="s">
        <v>243</v>
      </c>
      <c r="DE141" t="s">
        <v>243</v>
      </c>
      <c r="DF141">
        <v>0</v>
      </c>
      <c r="DG141">
        <v>100</v>
      </c>
      <c r="DH141">
        <v>100</v>
      </c>
      <c r="DI141">
        <v>-0.51400000000000001</v>
      </c>
      <c r="DJ141">
        <v>2.4E-2</v>
      </c>
      <c r="DK141">
        <v>3</v>
      </c>
      <c r="DL141">
        <v>614.327</v>
      </c>
      <c r="DM141">
        <v>285.09199999999998</v>
      </c>
      <c r="DN141">
        <v>22.999500000000001</v>
      </c>
      <c r="DO141">
        <v>25.0885</v>
      </c>
      <c r="DP141">
        <v>29.9999</v>
      </c>
      <c r="DQ141">
        <v>25.215</v>
      </c>
      <c r="DR141">
        <v>25.233000000000001</v>
      </c>
      <c r="DS141">
        <v>20.312000000000001</v>
      </c>
      <c r="DT141">
        <v>23.294599999999999</v>
      </c>
      <c r="DU141">
        <v>60.541600000000003</v>
      </c>
      <c r="DV141">
        <v>23</v>
      </c>
      <c r="DW141">
        <v>433.33</v>
      </c>
      <c r="DX141">
        <v>19</v>
      </c>
      <c r="DY141">
        <v>101.08</v>
      </c>
      <c r="DZ141">
        <v>105.05800000000001</v>
      </c>
    </row>
    <row r="142" spans="1:130" x14ac:dyDescent="0.25">
      <c r="A142">
        <v>126</v>
      </c>
      <c r="B142">
        <v>1560447926</v>
      </c>
      <c r="C142">
        <v>250</v>
      </c>
      <c r="D142" t="s">
        <v>494</v>
      </c>
      <c r="E142" t="s">
        <v>495</v>
      </c>
      <c r="G142">
        <v>1560447915.6612899</v>
      </c>
      <c r="H142">
        <f t="shared" si="29"/>
        <v>1.4204152591725399E-3</v>
      </c>
      <c r="I142">
        <f t="shared" si="30"/>
        <v>26.067810315153029</v>
      </c>
      <c r="J142">
        <f t="shared" si="31"/>
        <v>362.25754838709702</v>
      </c>
      <c r="K142">
        <f t="shared" si="32"/>
        <v>98.032295843752749</v>
      </c>
      <c r="L142">
        <f t="shared" si="33"/>
        <v>9.7541350789230989</v>
      </c>
      <c r="M142">
        <f t="shared" si="34"/>
        <v>36.044336510889153</v>
      </c>
      <c r="N142">
        <f t="shared" si="35"/>
        <v>0.16356231819391165</v>
      </c>
      <c r="O142">
        <f t="shared" si="36"/>
        <v>3</v>
      </c>
      <c r="P142">
        <f t="shared" si="37"/>
        <v>0.15922186853965947</v>
      </c>
      <c r="Q142">
        <f t="shared" si="38"/>
        <v>9.9894735345241056E-2</v>
      </c>
      <c r="R142">
        <f t="shared" si="39"/>
        <v>215.02172830861215</v>
      </c>
      <c r="S142">
        <f t="shared" si="40"/>
        <v>24.302868979435566</v>
      </c>
      <c r="T142">
        <f t="shared" si="41"/>
        <v>23.942706451612899</v>
      </c>
      <c r="U142">
        <f t="shared" si="42"/>
        <v>2.984682410069234</v>
      </c>
      <c r="V142">
        <f t="shared" si="43"/>
        <v>73.286145162531284</v>
      </c>
      <c r="W142">
        <f t="shared" si="44"/>
        <v>2.1198205209247045</v>
      </c>
      <c r="X142">
        <f t="shared" si="45"/>
        <v>2.8925256147986027</v>
      </c>
      <c r="Y142">
        <f t="shared" si="46"/>
        <v>0.86486188914452944</v>
      </c>
      <c r="Z142">
        <f t="shared" si="47"/>
        <v>-62.640312929509008</v>
      </c>
      <c r="AA142">
        <f t="shared" si="48"/>
        <v>-84.242021651616</v>
      </c>
      <c r="AB142">
        <f t="shared" si="49"/>
        <v>-5.8612989615853994</v>
      </c>
      <c r="AC142">
        <f t="shared" si="50"/>
        <v>62.278094765901756</v>
      </c>
      <c r="AD142">
        <v>0</v>
      </c>
      <c r="AE142">
        <v>0</v>
      </c>
      <c r="AF142">
        <v>3</v>
      </c>
      <c r="AG142">
        <v>11</v>
      </c>
      <c r="AH142">
        <v>2</v>
      </c>
      <c r="AI142">
        <f t="shared" si="51"/>
        <v>1</v>
      </c>
      <c r="AJ142">
        <f t="shared" si="52"/>
        <v>0</v>
      </c>
      <c r="AK142">
        <f t="shared" si="53"/>
        <v>67870.751218163598</v>
      </c>
      <c r="AL142">
        <f t="shared" si="54"/>
        <v>1200.00096774194</v>
      </c>
      <c r="AM142">
        <f t="shared" si="55"/>
        <v>963.35917141806351</v>
      </c>
      <c r="AN142">
        <f t="shared" si="56"/>
        <v>0.80279866209677397</v>
      </c>
      <c r="AO142">
        <f t="shared" si="57"/>
        <v>0.22319995977419349</v>
      </c>
      <c r="AP142">
        <v>10</v>
      </c>
      <c r="AQ142">
        <v>1</v>
      </c>
      <c r="AR142" t="s">
        <v>237</v>
      </c>
      <c r="AS142">
        <v>1560447915.6612899</v>
      </c>
      <c r="AT142">
        <v>362.25754838709702</v>
      </c>
      <c r="AU142">
        <v>406.55612903225801</v>
      </c>
      <c r="AV142">
        <v>21.3049</v>
      </c>
      <c r="AW142">
        <v>18.988258064516099</v>
      </c>
      <c r="AX142">
        <v>600.07264516128998</v>
      </c>
      <c r="AY142">
        <v>99.399100000000004</v>
      </c>
      <c r="AZ142">
        <v>0.100100696774194</v>
      </c>
      <c r="BA142">
        <v>23.4218451612903</v>
      </c>
      <c r="BB142">
        <v>24.001338709677398</v>
      </c>
      <c r="BC142">
        <v>23.8840741935484</v>
      </c>
      <c r="BD142">
        <v>0</v>
      </c>
      <c r="BE142">
        <v>0</v>
      </c>
      <c r="BF142">
        <v>13002.7838709677</v>
      </c>
      <c r="BG142">
        <v>1042.6025806451601</v>
      </c>
      <c r="BH142">
        <v>10.424696774193499</v>
      </c>
      <c r="BI142">
        <v>1200.00096774194</v>
      </c>
      <c r="BJ142">
        <v>0.32998925806451601</v>
      </c>
      <c r="BK142">
        <v>0.32999525806451602</v>
      </c>
      <c r="BL142">
        <v>0.329994064516129</v>
      </c>
      <c r="BM142">
        <v>1.0021558064516101E-2</v>
      </c>
      <c r="BN142">
        <v>25</v>
      </c>
      <c r="BO142">
        <v>17743.158064516101</v>
      </c>
      <c r="BP142">
        <v>1560439127</v>
      </c>
      <c r="BQ142" t="s">
        <v>238</v>
      </c>
      <c r="BR142">
        <v>2</v>
      </c>
      <c r="BS142">
        <v>-0.51400000000000001</v>
      </c>
      <c r="BT142">
        <v>2.4E-2</v>
      </c>
      <c r="BU142">
        <v>400</v>
      </c>
      <c r="BV142">
        <v>19</v>
      </c>
      <c r="BW142">
        <v>0.04</v>
      </c>
      <c r="BX142">
        <v>0.04</v>
      </c>
      <c r="BY142">
        <v>26.014475765024599</v>
      </c>
      <c r="BZ142">
        <v>2.7730119146616601</v>
      </c>
      <c r="CA142">
        <v>0.27430613990981101</v>
      </c>
      <c r="CB142">
        <v>0</v>
      </c>
      <c r="CC142">
        <v>-44.244021951219501</v>
      </c>
      <c r="CD142">
        <v>-4.8142139372820898</v>
      </c>
      <c r="CE142">
        <v>0.475491143008068</v>
      </c>
      <c r="CF142">
        <v>0</v>
      </c>
      <c r="CG142">
        <v>2.3167443902439002</v>
      </c>
      <c r="CH142">
        <v>-1.2050801393730401E-2</v>
      </c>
      <c r="CI142">
        <v>2.7353093629650599E-3</v>
      </c>
      <c r="CJ142">
        <v>1</v>
      </c>
      <c r="CK142">
        <v>1</v>
      </c>
      <c r="CL142">
        <v>3</v>
      </c>
      <c r="CM142" t="s">
        <v>257</v>
      </c>
      <c r="CN142">
        <v>1.8608100000000001</v>
      </c>
      <c r="CO142">
        <v>1.8577600000000001</v>
      </c>
      <c r="CP142">
        <v>1.8605</v>
      </c>
      <c r="CQ142">
        <v>1.8533299999999999</v>
      </c>
      <c r="CR142">
        <v>1.8518600000000001</v>
      </c>
      <c r="CS142">
        <v>1.8527199999999999</v>
      </c>
      <c r="CT142">
        <v>1.85639</v>
      </c>
      <c r="CU142">
        <v>1.86266</v>
      </c>
      <c r="CV142" t="s">
        <v>240</v>
      </c>
      <c r="CW142" t="s">
        <v>19</v>
      </c>
      <c r="CX142" t="s">
        <v>19</v>
      </c>
      <c r="CY142" t="s">
        <v>19</v>
      </c>
      <c r="CZ142" t="s">
        <v>241</v>
      </c>
      <c r="DA142" t="s">
        <v>242</v>
      </c>
      <c r="DB142" t="s">
        <v>243</v>
      </c>
      <c r="DC142" t="s">
        <v>243</v>
      </c>
      <c r="DD142" t="s">
        <v>243</v>
      </c>
      <c r="DE142" t="s">
        <v>243</v>
      </c>
      <c r="DF142">
        <v>0</v>
      </c>
      <c r="DG142">
        <v>100</v>
      </c>
      <c r="DH142">
        <v>100</v>
      </c>
      <c r="DI142">
        <v>-0.51400000000000001</v>
      </c>
      <c r="DJ142">
        <v>2.4E-2</v>
      </c>
      <c r="DK142">
        <v>3</v>
      </c>
      <c r="DL142">
        <v>614.22900000000004</v>
      </c>
      <c r="DM142">
        <v>285.07600000000002</v>
      </c>
      <c r="DN142">
        <v>22.999500000000001</v>
      </c>
      <c r="DO142">
        <v>25.088000000000001</v>
      </c>
      <c r="DP142">
        <v>29.9999</v>
      </c>
      <c r="DQ142">
        <v>25.215</v>
      </c>
      <c r="DR142">
        <v>25.2319</v>
      </c>
      <c r="DS142">
        <v>20.413</v>
      </c>
      <c r="DT142">
        <v>23.294599999999999</v>
      </c>
      <c r="DU142">
        <v>60.541600000000003</v>
      </c>
      <c r="DV142">
        <v>23</v>
      </c>
      <c r="DW142">
        <v>433.33</v>
      </c>
      <c r="DX142">
        <v>19</v>
      </c>
      <c r="DY142">
        <v>101.07899999999999</v>
      </c>
      <c r="DZ142">
        <v>105.05800000000001</v>
      </c>
    </row>
    <row r="143" spans="1:130" x14ac:dyDescent="0.25">
      <c r="A143">
        <v>127</v>
      </c>
      <c r="B143">
        <v>1560447928</v>
      </c>
      <c r="C143">
        <v>252</v>
      </c>
      <c r="D143" t="s">
        <v>496</v>
      </c>
      <c r="E143" t="s">
        <v>497</v>
      </c>
      <c r="G143">
        <v>1560447917.6612899</v>
      </c>
      <c r="H143">
        <f t="shared" si="29"/>
        <v>1.4203887301651869E-3</v>
      </c>
      <c r="I143">
        <f t="shared" si="30"/>
        <v>26.163330343789969</v>
      </c>
      <c r="J143">
        <f t="shared" si="31"/>
        <v>365.434129032258</v>
      </c>
      <c r="K143">
        <f t="shared" si="32"/>
        <v>100.26758507357872</v>
      </c>
      <c r="L143">
        <f t="shared" si="33"/>
        <v>9.9765103133878448</v>
      </c>
      <c r="M143">
        <f t="shared" si="34"/>
        <v>36.360278892514302</v>
      </c>
      <c r="N143">
        <f t="shared" si="35"/>
        <v>0.16359598140406989</v>
      </c>
      <c r="O143">
        <f t="shared" si="36"/>
        <v>3</v>
      </c>
      <c r="P143">
        <f t="shared" si="37"/>
        <v>0.15925376864185958</v>
      </c>
      <c r="Q143">
        <f t="shared" si="38"/>
        <v>9.9914825910638994E-2</v>
      </c>
      <c r="R143">
        <f t="shared" si="39"/>
        <v>215.02180312184714</v>
      </c>
      <c r="S143">
        <f t="shared" si="40"/>
        <v>24.302063743290844</v>
      </c>
      <c r="T143">
        <f t="shared" si="41"/>
        <v>23.941690322580648</v>
      </c>
      <c r="U143">
        <f t="shared" si="42"/>
        <v>2.9845001546419665</v>
      </c>
      <c r="V143">
        <f t="shared" si="43"/>
        <v>73.290064946186263</v>
      </c>
      <c r="W143">
        <f t="shared" si="44"/>
        <v>2.1198299320650023</v>
      </c>
      <c r="X143">
        <f t="shared" si="45"/>
        <v>2.8923837543622075</v>
      </c>
      <c r="Y143">
        <f t="shared" si="46"/>
        <v>0.86467022257696424</v>
      </c>
      <c r="Z143">
        <f t="shared" si="47"/>
        <v>-62.63914300028474</v>
      </c>
      <c r="AA143">
        <f t="shared" si="48"/>
        <v>-84.209152722583724</v>
      </c>
      <c r="AB143">
        <f t="shared" si="49"/>
        <v>-5.8589578591744544</v>
      </c>
      <c r="AC143">
        <f t="shared" si="50"/>
        <v>62.314549539804204</v>
      </c>
      <c r="AD143">
        <v>0</v>
      </c>
      <c r="AE143">
        <v>0</v>
      </c>
      <c r="AF143">
        <v>3</v>
      </c>
      <c r="AG143">
        <v>11</v>
      </c>
      <c r="AH143">
        <v>2</v>
      </c>
      <c r="AI143">
        <f t="shared" si="51"/>
        <v>1</v>
      </c>
      <c r="AJ143">
        <f t="shared" si="52"/>
        <v>0</v>
      </c>
      <c r="AK143">
        <f t="shared" si="53"/>
        <v>67870.93579625964</v>
      </c>
      <c r="AL143">
        <f t="shared" si="54"/>
        <v>1200.00096774194</v>
      </c>
      <c r="AM143">
        <f t="shared" si="55"/>
        <v>963.35907290185492</v>
      </c>
      <c r="AN143">
        <f t="shared" si="56"/>
        <v>0.80279857999999971</v>
      </c>
      <c r="AO143">
        <f t="shared" si="57"/>
        <v>0.22320006025806446</v>
      </c>
      <c r="AP143">
        <v>10</v>
      </c>
      <c r="AQ143">
        <v>1</v>
      </c>
      <c r="AR143" t="s">
        <v>237</v>
      </c>
      <c r="AS143">
        <v>1560447917.6612899</v>
      </c>
      <c r="AT143">
        <v>365.434129032258</v>
      </c>
      <c r="AU143">
        <v>409.89806451612901</v>
      </c>
      <c r="AV143">
        <v>21.305067741935499</v>
      </c>
      <c r="AW143">
        <v>18.9885387096774</v>
      </c>
      <c r="AX143">
        <v>600.09058064516103</v>
      </c>
      <c r="AY143">
        <v>99.398677419354897</v>
      </c>
      <c r="AZ143">
        <v>0.100181619354839</v>
      </c>
      <c r="BA143">
        <v>23.4210322580645</v>
      </c>
      <c r="BB143">
        <v>24.000387096774201</v>
      </c>
      <c r="BC143">
        <v>23.882993548387098</v>
      </c>
      <c r="BD143">
        <v>0</v>
      </c>
      <c r="BE143">
        <v>0</v>
      </c>
      <c r="BF143">
        <v>13002.845161290301</v>
      </c>
      <c r="BG143">
        <v>1042.60419354839</v>
      </c>
      <c r="BH143">
        <v>10.359204838709701</v>
      </c>
      <c r="BI143">
        <v>1200.00096774194</v>
      </c>
      <c r="BJ143">
        <v>0.32998767741935497</v>
      </c>
      <c r="BK143">
        <v>0.32999590322580602</v>
      </c>
      <c r="BL143">
        <v>0.32999493548387099</v>
      </c>
      <c r="BM143">
        <v>1.00216064516129E-2</v>
      </c>
      <c r="BN143">
        <v>25</v>
      </c>
      <c r="BO143">
        <v>17743.1451612903</v>
      </c>
      <c r="BP143">
        <v>1560439127</v>
      </c>
      <c r="BQ143" t="s">
        <v>238</v>
      </c>
      <c r="BR143">
        <v>2</v>
      </c>
      <c r="BS143">
        <v>-0.51400000000000001</v>
      </c>
      <c r="BT143">
        <v>2.4E-2</v>
      </c>
      <c r="BU143">
        <v>400</v>
      </c>
      <c r="BV143">
        <v>19</v>
      </c>
      <c r="BW143">
        <v>0.04</v>
      </c>
      <c r="BX143">
        <v>0.04</v>
      </c>
      <c r="BY143">
        <v>26.107956391574501</v>
      </c>
      <c r="BZ143">
        <v>2.76568183869193</v>
      </c>
      <c r="CA143">
        <v>0.27336427301023902</v>
      </c>
      <c r="CB143">
        <v>0</v>
      </c>
      <c r="CC143">
        <v>-44.407753658536599</v>
      </c>
      <c r="CD143">
        <v>-4.8364452961675504</v>
      </c>
      <c r="CE143">
        <v>0.47773895673191402</v>
      </c>
      <c r="CF143">
        <v>0</v>
      </c>
      <c r="CG143">
        <v>2.31656268292683</v>
      </c>
      <c r="CH143">
        <v>-1.7137003484319499E-2</v>
      </c>
      <c r="CI143">
        <v>2.83475729110353E-3</v>
      </c>
      <c r="CJ143">
        <v>1</v>
      </c>
      <c r="CK143">
        <v>1</v>
      </c>
      <c r="CL143">
        <v>3</v>
      </c>
      <c r="CM143" t="s">
        <v>257</v>
      </c>
      <c r="CN143">
        <v>1.8608100000000001</v>
      </c>
      <c r="CO143">
        <v>1.85775</v>
      </c>
      <c r="CP143">
        <v>1.8605</v>
      </c>
      <c r="CQ143">
        <v>1.8533299999999999</v>
      </c>
      <c r="CR143">
        <v>1.8518699999999999</v>
      </c>
      <c r="CS143">
        <v>1.8527199999999999</v>
      </c>
      <c r="CT143">
        <v>1.85639</v>
      </c>
      <c r="CU143">
        <v>1.8626499999999999</v>
      </c>
      <c r="CV143" t="s">
        <v>240</v>
      </c>
      <c r="CW143" t="s">
        <v>19</v>
      </c>
      <c r="CX143" t="s">
        <v>19</v>
      </c>
      <c r="CY143" t="s">
        <v>19</v>
      </c>
      <c r="CZ143" t="s">
        <v>241</v>
      </c>
      <c r="DA143" t="s">
        <v>242</v>
      </c>
      <c r="DB143" t="s">
        <v>243</v>
      </c>
      <c r="DC143" t="s">
        <v>243</v>
      </c>
      <c r="DD143" t="s">
        <v>243</v>
      </c>
      <c r="DE143" t="s">
        <v>243</v>
      </c>
      <c r="DF143">
        <v>0</v>
      </c>
      <c r="DG143">
        <v>100</v>
      </c>
      <c r="DH143">
        <v>100</v>
      </c>
      <c r="DI143">
        <v>-0.51400000000000001</v>
      </c>
      <c r="DJ143">
        <v>2.4E-2</v>
      </c>
      <c r="DK143">
        <v>3</v>
      </c>
      <c r="DL143">
        <v>614.29999999999995</v>
      </c>
      <c r="DM143">
        <v>285.173</v>
      </c>
      <c r="DN143">
        <v>22.999500000000001</v>
      </c>
      <c r="DO143">
        <v>25.087</v>
      </c>
      <c r="DP143">
        <v>29.9999</v>
      </c>
      <c r="DQ143">
        <v>25.214300000000001</v>
      </c>
      <c r="DR143">
        <v>25.231400000000001</v>
      </c>
      <c r="DS143">
        <v>20.553100000000001</v>
      </c>
      <c r="DT143">
        <v>23.294599999999999</v>
      </c>
      <c r="DU143">
        <v>60.541600000000003</v>
      </c>
      <c r="DV143">
        <v>23</v>
      </c>
      <c r="DW143">
        <v>438.33</v>
      </c>
      <c r="DX143">
        <v>19</v>
      </c>
      <c r="DY143">
        <v>101.08</v>
      </c>
      <c r="DZ143">
        <v>105.059</v>
      </c>
    </row>
    <row r="144" spans="1:130" x14ac:dyDescent="0.25">
      <c r="A144">
        <v>128</v>
      </c>
      <c r="B144">
        <v>1560447930</v>
      </c>
      <c r="C144">
        <v>254</v>
      </c>
      <c r="D144" t="s">
        <v>498</v>
      </c>
      <c r="E144" t="s">
        <v>499</v>
      </c>
      <c r="G144">
        <v>1560447919.6612899</v>
      </c>
      <c r="H144">
        <f t="shared" si="29"/>
        <v>1.4204459232039113E-3</v>
      </c>
      <c r="I144">
        <f t="shared" si="30"/>
        <v>26.263481035366404</v>
      </c>
      <c r="J144">
        <f t="shared" si="31"/>
        <v>368.60948387096801</v>
      </c>
      <c r="K144">
        <f t="shared" si="32"/>
        <v>102.44289693724491</v>
      </c>
      <c r="L144">
        <f t="shared" si="33"/>
        <v>10.192866831945738</v>
      </c>
      <c r="M144">
        <f t="shared" si="34"/>
        <v>36.67591892086601</v>
      </c>
      <c r="N144">
        <f t="shared" si="35"/>
        <v>0.16362144606586052</v>
      </c>
      <c r="O144">
        <f t="shared" si="36"/>
        <v>3</v>
      </c>
      <c r="P144">
        <f t="shared" si="37"/>
        <v>0.15927789936252243</v>
      </c>
      <c r="Q144">
        <f t="shared" si="38"/>
        <v>9.9930023368999046E-2</v>
      </c>
      <c r="R144">
        <f t="shared" si="39"/>
        <v>215.02182780006419</v>
      </c>
      <c r="S144">
        <f t="shared" si="40"/>
        <v>24.301207854939413</v>
      </c>
      <c r="T144">
        <f t="shared" si="41"/>
        <v>23.9411177419355</v>
      </c>
      <c r="U144">
        <f t="shared" si="42"/>
        <v>2.9843974594418392</v>
      </c>
      <c r="V144">
        <f t="shared" si="43"/>
        <v>73.293801577880274</v>
      </c>
      <c r="W144">
        <f t="shared" si="44"/>
        <v>2.1198303261985507</v>
      </c>
      <c r="X144">
        <f t="shared" si="45"/>
        <v>2.892236833896614</v>
      </c>
      <c r="Y144">
        <f t="shared" si="46"/>
        <v>0.86456713324328849</v>
      </c>
      <c r="Z144">
        <f t="shared" si="47"/>
        <v>-62.641665213292491</v>
      </c>
      <c r="AA144">
        <f t="shared" si="48"/>
        <v>-84.252717096784338</v>
      </c>
      <c r="AB144">
        <f t="shared" si="49"/>
        <v>-5.8619469870210743</v>
      </c>
      <c r="AC144">
        <f t="shared" si="50"/>
        <v>62.265498502966281</v>
      </c>
      <c r="AD144">
        <v>0</v>
      </c>
      <c r="AE144">
        <v>0</v>
      </c>
      <c r="AF144">
        <v>3</v>
      </c>
      <c r="AG144">
        <v>10</v>
      </c>
      <c r="AH144">
        <v>2</v>
      </c>
      <c r="AI144">
        <f t="shared" si="51"/>
        <v>1</v>
      </c>
      <c r="AJ144">
        <f t="shared" si="52"/>
        <v>0</v>
      </c>
      <c r="AK144">
        <f t="shared" si="53"/>
        <v>67873.489025827614</v>
      </c>
      <c r="AL144">
        <f t="shared" si="54"/>
        <v>1200.0006451612901</v>
      </c>
      <c r="AM144">
        <f t="shared" si="55"/>
        <v>963.35885864426882</v>
      </c>
      <c r="AN144">
        <f t="shared" si="56"/>
        <v>0.80279861725806434</v>
      </c>
      <c r="AO144">
        <f t="shared" si="57"/>
        <v>0.22320013551612902</v>
      </c>
      <c r="AP144">
        <v>10</v>
      </c>
      <c r="AQ144">
        <v>1</v>
      </c>
      <c r="AR144" t="s">
        <v>237</v>
      </c>
      <c r="AS144">
        <v>1560447919.6612899</v>
      </c>
      <c r="AT144">
        <v>368.60948387096801</v>
      </c>
      <c r="AU144">
        <v>413.24632258064503</v>
      </c>
      <c r="AV144">
        <v>21.3052483870968</v>
      </c>
      <c r="AW144">
        <v>18.988706451612899</v>
      </c>
      <c r="AX144">
        <v>600.111290322581</v>
      </c>
      <c r="AY144">
        <v>99.397732258064494</v>
      </c>
      <c r="AZ144">
        <v>0.100301638709677</v>
      </c>
      <c r="BA144">
        <v>23.420190322580599</v>
      </c>
      <c r="BB144">
        <v>23.9993129032258</v>
      </c>
      <c r="BC144">
        <v>23.8829225806452</v>
      </c>
      <c r="BD144">
        <v>0</v>
      </c>
      <c r="BE144">
        <v>0</v>
      </c>
      <c r="BF144">
        <v>13003.487096774201</v>
      </c>
      <c r="BG144">
        <v>1042.6032258064499</v>
      </c>
      <c r="BH144">
        <v>10.290981612903201</v>
      </c>
      <c r="BI144">
        <v>1200.0006451612901</v>
      </c>
      <c r="BJ144">
        <v>0.329986709677419</v>
      </c>
      <c r="BK144">
        <v>0.32999570967741898</v>
      </c>
      <c r="BL144">
        <v>0.32999603225806501</v>
      </c>
      <c r="BM144">
        <v>1.00216483870968E-2</v>
      </c>
      <c r="BN144">
        <v>25</v>
      </c>
      <c r="BO144">
        <v>17743.135483870999</v>
      </c>
      <c r="BP144">
        <v>1560439127</v>
      </c>
      <c r="BQ144" t="s">
        <v>238</v>
      </c>
      <c r="BR144">
        <v>2</v>
      </c>
      <c r="BS144">
        <v>-0.51400000000000001</v>
      </c>
      <c r="BT144">
        <v>2.4E-2</v>
      </c>
      <c r="BU144">
        <v>400</v>
      </c>
      <c r="BV144">
        <v>19</v>
      </c>
      <c r="BW144">
        <v>0.04</v>
      </c>
      <c r="BX144">
        <v>0.04</v>
      </c>
      <c r="BY144">
        <v>26.2058871830362</v>
      </c>
      <c r="BZ144">
        <v>2.8403787730027901</v>
      </c>
      <c r="CA144">
        <v>0.28176849427886203</v>
      </c>
      <c r="CB144">
        <v>0</v>
      </c>
      <c r="CC144">
        <v>-44.579248780487802</v>
      </c>
      <c r="CD144">
        <v>-4.9670404181184598</v>
      </c>
      <c r="CE144">
        <v>0.49111631085843099</v>
      </c>
      <c r="CF144">
        <v>0</v>
      </c>
      <c r="CG144">
        <v>2.31656512195122</v>
      </c>
      <c r="CH144">
        <v>-2.0138885017423901E-2</v>
      </c>
      <c r="CI144">
        <v>2.8360261806483801E-3</v>
      </c>
      <c r="CJ144">
        <v>1</v>
      </c>
      <c r="CK144">
        <v>1</v>
      </c>
      <c r="CL144">
        <v>3</v>
      </c>
      <c r="CM144" t="s">
        <v>257</v>
      </c>
      <c r="CN144">
        <v>1.8608100000000001</v>
      </c>
      <c r="CO144">
        <v>1.85775</v>
      </c>
      <c r="CP144">
        <v>1.8605</v>
      </c>
      <c r="CQ144">
        <v>1.8533299999999999</v>
      </c>
      <c r="CR144">
        <v>1.8518600000000001</v>
      </c>
      <c r="CS144">
        <v>1.8527199999999999</v>
      </c>
      <c r="CT144">
        <v>1.85639</v>
      </c>
      <c r="CU144">
        <v>1.8626499999999999</v>
      </c>
      <c r="CV144" t="s">
        <v>240</v>
      </c>
      <c r="CW144" t="s">
        <v>19</v>
      </c>
      <c r="CX144" t="s">
        <v>19</v>
      </c>
      <c r="CY144" t="s">
        <v>19</v>
      </c>
      <c r="CZ144" t="s">
        <v>241</v>
      </c>
      <c r="DA144" t="s">
        <v>242</v>
      </c>
      <c r="DB144" t="s">
        <v>243</v>
      </c>
      <c r="DC144" t="s">
        <v>243</v>
      </c>
      <c r="DD144" t="s">
        <v>243</v>
      </c>
      <c r="DE144" t="s">
        <v>243</v>
      </c>
      <c r="DF144">
        <v>0</v>
      </c>
      <c r="DG144">
        <v>100</v>
      </c>
      <c r="DH144">
        <v>100</v>
      </c>
      <c r="DI144">
        <v>-0.51400000000000001</v>
      </c>
      <c r="DJ144">
        <v>2.4E-2</v>
      </c>
      <c r="DK144">
        <v>3</v>
      </c>
      <c r="DL144">
        <v>614.62</v>
      </c>
      <c r="DM144">
        <v>285.18400000000003</v>
      </c>
      <c r="DN144">
        <v>22.999500000000001</v>
      </c>
      <c r="DO144">
        <v>25.085899999999999</v>
      </c>
      <c r="DP144">
        <v>29.9999</v>
      </c>
      <c r="DQ144">
        <v>25.213200000000001</v>
      </c>
      <c r="DR144">
        <v>25.231400000000001</v>
      </c>
      <c r="DS144">
        <v>20.686499999999999</v>
      </c>
      <c r="DT144">
        <v>23.294599999999999</v>
      </c>
      <c r="DU144">
        <v>60.541600000000003</v>
      </c>
      <c r="DV144">
        <v>23</v>
      </c>
      <c r="DW144">
        <v>443.33</v>
      </c>
      <c r="DX144">
        <v>19</v>
      </c>
      <c r="DY144">
        <v>101.081</v>
      </c>
      <c r="DZ144">
        <v>105.059</v>
      </c>
    </row>
    <row r="145" spans="1:130" x14ac:dyDescent="0.25">
      <c r="A145">
        <v>129</v>
      </c>
      <c r="B145">
        <v>1560447932</v>
      </c>
      <c r="C145">
        <v>256</v>
      </c>
      <c r="D145" t="s">
        <v>500</v>
      </c>
      <c r="E145" t="s">
        <v>501</v>
      </c>
      <c r="G145">
        <v>1560447921.6612899</v>
      </c>
      <c r="H145">
        <f t="shared" ref="H145:H208" si="58">AX145*AI145*(AV145-AW145)/(100*AP145*(1000-AI145*AV145))</f>
        <v>1.4203734916195037E-3</v>
      </c>
      <c r="I145">
        <f t="shared" ref="I145:I208" si="59">AX145*AI145*(AU145-AT145*(1000-AI145*AW145)/(1000-AI145*AV145))/(100*AP145)</f>
        <v>26.359519744588329</v>
      </c>
      <c r="J145">
        <f t="shared" ref="J145:J208" si="60">AT145 - IF(AI145&gt;1, I145*AP145*100/(AK145*BF145), 0)</f>
        <v>371.787451612903</v>
      </c>
      <c r="K145">
        <f t="shared" ref="K145:K208" si="61">((Q145-H145/2)*J145-I145)/(Q145+H145/2)</f>
        <v>104.69913724321843</v>
      </c>
      <c r="L145">
        <f t="shared" ref="L145:L208" si="62">K145*(AY145+AZ145)/1000</f>
        <v>10.417250351108347</v>
      </c>
      <c r="M145">
        <f t="shared" ref="M145:M208" si="63">(AT145 - IF(AI145&gt;1, I145*AP145*100/(AK145*BF145), 0))*(AY145+AZ145)/1000</f>
        <v>36.991737112934551</v>
      </c>
      <c r="N145">
        <f t="shared" ref="N145:N208" si="64">2/((1/P145-1/O145)+SIGN(P145)*SQRT((1/P145-1/O145)*(1/P145-1/O145) + 4*AQ145/((AQ145+1)*(AQ145+1))*(2*1/P145*1/O145-1/O145*1/O145)))</f>
        <v>0.1636702088968659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0.15932410724436719</v>
      </c>
      <c r="Q145">
        <f t="shared" ref="Q145:Q208" si="67">1/((AQ145+1)/(N145/1.6)+1/(O145/1.37)) + AQ145/((AQ145+1)/(N145/1.6) + AQ145/(O145/1.37))</f>
        <v>9.9959125009103533E-2</v>
      </c>
      <c r="R145">
        <f t="shared" ref="R145:R208" si="68">(AM145*AO145)</f>
        <v>215.02183948235964</v>
      </c>
      <c r="S145">
        <f t="shared" ref="S145:S208" si="69">(BA145+(R145+2*0.95*0.0000000567*(((BA145+$B$7)+273)^4-(BA145+273)^4)-44100*H145)/(1.84*29.3*O145+8*0.95*0.0000000567*(BA145+273)^3))</f>
        <v>24.300152818588465</v>
      </c>
      <c r="T145">
        <f t="shared" ref="T145:T208" si="70">($C$7*BB145+$D$7*BC145+$E$7*S145)</f>
        <v>23.939408064516151</v>
      </c>
      <c r="U145">
        <f t="shared" ref="U145:U208" si="71">0.61365*EXP(17.502*T145/(240.97+T145))</f>
        <v>2.9840908386390979</v>
      </c>
      <c r="V145">
        <f t="shared" ref="V145:V208" si="72">(W145/X145*100)</f>
        <v>73.298413818556512</v>
      </c>
      <c r="W145">
        <f t="shared" ref="W145:W208" si="73">AV145*(AY145+AZ145)/1000</f>
        <v>2.1198263320090578</v>
      </c>
      <c r="X145">
        <f t="shared" ref="X145:X208" si="74">0.61365*EXP(17.502*BA145/(240.97+BA145))</f>
        <v>2.8920493931239677</v>
      </c>
      <c r="Y145">
        <f t="shared" ref="Y145:Y208" si="75">(U145-AV145*(AY145+AZ145)/1000)</f>
        <v>0.86426450663004006</v>
      </c>
      <c r="Z145">
        <f t="shared" ref="Z145:Z208" si="76">(-H145*44100)</f>
        <v>-62.638470980420117</v>
      </c>
      <c r="AA145">
        <f t="shared" ref="AA145:AA208" si="77">2*29.3*O145*0.92*(BA145-T145)</f>
        <v>-84.149936477416077</v>
      </c>
      <c r="AB145">
        <f t="shared" ref="AB145:AB208" si="78">2*0.95*0.0000000567*(((BA145+$B$7)+273)^4-(T145+273)^4)</f>
        <v>-5.8547135297712734</v>
      </c>
      <c r="AC145">
        <f t="shared" ref="AC145:AC208" si="79">R145+AB145+Z145+AA145</f>
        <v>62.378718494752178</v>
      </c>
      <c r="AD145">
        <v>0</v>
      </c>
      <c r="AE145">
        <v>0</v>
      </c>
      <c r="AF145">
        <v>3</v>
      </c>
      <c r="AG145">
        <v>10</v>
      </c>
      <c r="AH145">
        <v>2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MAX(0,($B$13+$C$13*BF145)/(1+$D$13*BF145)*AY145/(BA145+273)*$E$13)</f>
        <v>67875.448375340478</v>
      </c>
      <c r="AL145">
        <f t="shared" ref="AL145:AL208" si="83">$B$11*BG145+$C$11*BH145+$D$11*BI145</f>
        <v>1200.0003225806499</v>
      </c>
      <c r="AM145">
        <f t="shared" ref="AM145:AM208" si="84">AL145*AN145</f>
        <v>963.35873458023889</v>
      </c>
      <c r="AN145">
        <f t="shared" ref="AN145:AN208" si="85">($B$11*$D$9+$C$11*$D$9+$D$11*(BJ145*$E$9+BK145*$F$9+BL145*$G$9+BM145*$H$9))/($B$11+$C$11+$D$11)</f>
        <v>0.80279872967741905</v>
      </c>
      <c r="AO145">
        <f t="shared" ref="AO145:AO208" si="86">($B$11*$K$9+$C$11*$K$9+$D$11*(BJ145*$L$9+BK145*$M$9+BL145*$N$9+BM145*$O$9))/($B$11+$C$11+$D$11)</f>
        <v>0.22320017638709674</v>
      </c>
      <c r="AP145">
        <v>10</v>
      </c>
      <c r="AQ145">
        <v>1</v>
      </c>
      <c r="AR145" t="s">
        <v>237</v>
      </c>
      <c r="AS145">
        <v>1560447921.6612899</v>
      </c>
      <c r="AT145">
        <v>371.787451612903</v>
      </c>
      <c r="AU145">
        <v>416.59216129032302</v>
      </c>
      <c r="AV145">
        <v>21.3054290322581</v>
      </c>
      <c r="AW145">
        <v>18.988987096774199</v>
      </c>
      <c r="AX145">
        <v>600.10648387096796</v>
      </c>
      <c r="AY145">
        <v>99.396658064516103</v>
      </c>
      <c r="AZ145">
        <v>0.10034473225806501</v>
      </c>
      <c r="BA145">
        <v>23.4191161290323</v>
      </c>
      <c r="BB145">
        <v>23.996787096774199</v>
      </c>
      <c r="BC145">
        <v>23.882029032258099</v>
      </c>
      <c r="BD145">
        <v>0</v>
      </c>
      <c r="BE145">
        <v>0</v>
      </c>
      <c r="BF145">
        <v>13004.009677419401</v>
      </c>
      <c r="BG145">
        <v>1042.60161290323</v>
      </c>
      <c r="BH145">
        <v>10.2205158064516</v>
      </c>
      <c r="BI145">
        <v>1200.0003225806499</v>
      </c>
      <c r="BJ145">
        <v>0.32998645161290302</v>
      </c>
      <c r="BK145">
        <v>0.32999519354838702</v>
      </c>
      <c r="BL145">
        <v>0.329996806451613</v>
      </c>
      <c r="BM145">
        <v>1.00216709677419E-2</v>
      </c>
      <c r="BN145">
        <v>25</v>
      </c>
      <c r="BO145">
        <v>17743.125806451601</v>
      </c>
      <c r="BP145">
        <v>1560439127</v>
      </c>
      <c r="BQ145" t="s">
        <v>238</v>
      </c>
      <c r="BR145">
        <v>2</v>
      </c>
      <c r="BS145">
        <v>-0.51400000000000001</v>
      </c>
      <c r="BT145">
        <v>2.4E-2</v>
      </c>
      <c r="BU145">
        <v>400</v>
      </c>
      <c r="BV145">
        <v>19</v>
      </c>
      <c r="BW145">
        <v>0.04</v>
      </c>
      <c r="BX145">
        <v>0.04</v>
      </c>
      <c r="BY145">
        <v>26.305675684482601</v>
      </c>
      <c r="BZ145">
        <v>2.8774165771248801</v>
      </c>
      <c r="CA145">
        <v>0.286101946129939</v>
      </c>
      <c r="CB145">
        <v>0</v>
      </c>
      <c r="CC145">
        <v>-44.7490951219512</v>
      </c>
      <c r="CD145">
        <v>-5.0761337979094803</v>
      </c>
      <c r="CE145">
        <v>0.50196763424533897</v>
      </c>
      <c r="CF145">
        <v>0</v>
      </c>
      <c r="CG145">
        <v>2.3164863414634098</v>
      </c>
      <c r="CH145">
        <v>-2.01942857142829E-2</v>
      </c>
      <c r="CI145">
        <v>2.8316562042402901E-3</v>
      </c>
      <c r="CJ145">
        <v>1</v>
      </c>
      <c r="CK145">
        <v>1</v>
      </c>
      <c r="CL145">
        <v>3</v>
      </c>
      <c r="CM145" t="s">
        <v>257</v>
      </c>
      <c r="CN145">
        <v>1.8608100000000001</v>
      </c>
      <c r="CO145">
        <v>1.85775</v>
      </c>
      <c r="CP145">
        <v>1.8605</v>
      </c>
      <c r="CQ145">
        <v>1.8533299999999999</v>
      </c>
      <c r="CR145">
        <v>1.85185</v>
      </c>
      <c r="CS145">
        <v>1.8527199999999999</v>
      </c>
      <c r="CT145">
        <v>1.85639</v>
      </c>
      <c r="CU145">
        <v>1.8626499999999999</v>
      </c>
      <c r="CV145" t="s">
        <v>240</v>
      </c>
      <c r="CW145" t="s">
        <v>19</v>
      </c>
      <c r="CX145" t="s">
        <v>19</v>
      </c>
      <c r="CY145" t="s">
        <v>19</v>
      </c>
      <c r="CZ145" t="s">
        <v>241</v>
      </c>
      <c r="DA145" t="s">
        <v>242</v>
      </c>
      <c r="DB145" t="s">
        <v>243</v>
      </c>
      <c r="DC145" t="s">
        <v>243</v>
      </c>
      <c r="DD145" t="s">
        <v>243</v>
      </c>
      <c r="DE145" t="s">
        <v>243</v>
      </c>
      <c r="DF145">
        <v>0</v>
      </c>
      <c r="DG145">
        <v>100</v>
      </c>
      <c r="DH145">
        <v>100</v>
      </c>
      <c r="DI145">
        <v>-0.51400000000000001</v>
      </c>
      <c r="DJ145">
        <v>2.4E-2</v>
      </c>
      <c r="DK145">
        <v>3</v>
      </c>
      <c r="DL145">
        <v>614.67399999999998</v>
      </c>
      <c r="DM145">
        <v>285.024</v>
      </c>
      <c r="DN145">
        <v>22.999500000000001</v>
      </c>
      <c r="DO145">
        <v>25.084800000000001</v>
      </c>
      <c r="DP145">
        <v>29.9999</v>
      </c>
      <c r="DQ145">
        <v>25.212800000000001</v>
      </c>
      <c r="DR145">
        <v>25.2303</v>
      </c>
      <c r="DS145">
        <v>20.785900000000002</v>
      </c>
      <c r="DT145">
        <v>23.294599999999999</v>
      </c>
      <c r="DU145">
        <v>60.541600000000003</v>
      </c>
      <c r="DV145">
        <v>23</v>
      </c>
      <c r="DW145">
        <v>443.33</v>
      </c>
      <c r="DX145">
        <v>19</v>
      </c>
      <c r="DY145">
        <v>101.081</v>
      </c>
      <c r="DZ145">
        <v>105.059</v>
      </c>
    </row>
    <row r="146" spans="1:130" x14ac:dyDescent="0.25">
      <c r="A146">
        <v>130</v>
      </c>
      <c r="B146">
        <v>1560447934</v>
      </c>
      <c r="C146">
        <v>258</v>
      </c>
      <c r="D146" t="s">
        <v>502</v>
      </c>
      <c r="E146" t="s">
        <v>503</v>
      </c>
      <c r="G146">
        <v>1560447923.6612899</v>
      </c>
      <c r="H146">
        <f t="shared" si="58"/>
        <v>1.4201396379825834E-3</v>
      </c>
      <c r="I146">
        <f t="shared" si="59"/>
        <v>26.450893883943529</v>
      </c>
      <c r="J146">
        <f t="shared" si="60"/>
        <v>374.96648387096798</v>
      </c>
      <c r="K146">
        <f t="shared" si="61"/>
        <v>106.98202390564452</v>
      </c>
      <c r="L146">
        <f t="shared" si="62"/>
        <v>10.644307106312116</v>
      </c>
      <c r="M146">
        <f t="shared" si="63"/>
        <v>37.307748191572834</v>
      </c>
      <c r="N146">
        <f t="shared" si="64"/>
        <v>0.1637053417596315</v>
      </c>
      <c r="O146">
        <f t="shared" si="65"/>
        <v>3</v>
      </c>
      <c r="P146">
        <f t="shared" si="66"/>
        <v>0.15935739885277819</v>
      </c>
      <c r="Q146">
        <f t="shared" si="67"/>
        <v>9.9980092043734758E-2</v>
      </c>
      <c r="R146">
        <f t="shared" si="68"/>
        <v>215.02184836471287</v>
      </c>
      <c r="S146">
        <f t="shared" si="69"/>
        <v>24.298932592291216</v>
      </c>
      <c r="T146">
        <f t="shared" si="70"/>
        <v>23.937470967741902</v>
      </c>
      <c r="U146">
        <f t="shared" si="71"/>
        <v>2.9837434647694079</v>
      </c>
      <c r="V146">
        <f t="shared" si="72"/>
        <v>73.303412902923654</v>
      </c>
      <c r="W146">
        <f t="shared" si="73"/>
        <v>2.1198071103918594</v>
      </c>
      <c r="X146">
        <f t="shared" si="74"/>
        <v>2.8918259415821996</v>
      </c>
      <c r="Y146">
        <f t="shared" si="75"/>
        <v>0.86393635437754845</v>
      </c>
      <c r="Z146">
        <f t="shared" si="76"/>
        <v>-62.62815803503193</v>
      </c>
      <c r="AA146">
        <f t="shared" si="77"/>
        <v>-84.043764619344444</v>
      </c>
      <c r="AB146">
        <f t="shared" si="78"/>
        <v>-5.8472315061279341</v>
      </c>
      <c r="AC146">
        <f t="shared" si="79"/>
        <v>62.502694204208552</v>
      </c>
      <c r="AD146">
        <v>0</v>
      </c>
      <c r="AE146">
        <v>0</v>
      </c>
      <c r="AF146">
        <v>3</v>
      </c>
      <c r="AG146">
        <v>10</v>
      </c>
      <c r="AH146">
        <v>2</v>
      </c>
      <c r="AI146">
        <f t="shared" si="80"/>
        <v>1</v>
      </c>
      <c r="AJ146">
        <f t="shared" si="81"/>
        <v>0</v>
      </c>
      <c r="AK146">
        <f t="shared" si="82"/>
        <v>67872.331178420194</v>
      </c>
      <c r="AL146">
        <f t="shared" si="83"/>
        <v>1200.0003225806499</v>
      </c>
      <c r="AM146">
        <f t="shared" si="84"/>
        <v>963.35878509638212</v>
      </c>
      <c r="AN146">
        <f t="shared" si="85"/>
        <v>0.80279877177419379</v>
      </c>
      <c r="AO146">
        <f t="shared" si="86"/>
        <v>0.22320017390322586</v>
      </c>
      <c r="AP146">
        <v>10</v>
      </c>
      <c r="AQ146">
        <v>1</v>
      </c>
      <c r="AR146" t="s">
        <v>237</v>
      </c>
      <c r="AS146">
        <v>1560447923.6612899</v>
      </c>
      <c r="AT146">
        <v>374.96648387096798</v>
      </c>
      <c r="AU146">
        <v>419.93116129032302</v>
      </c>
      <c r="AV146">
        <v>21.305403225806501</v>
      </c>
      <c r="AW146">
        <v>18.9893258064516</v>
      </c>
      <c r="AX146">
        <v>600.10212903225795</v>
      </c>
      <c r="AY146">
        <v>99.395954838709699</v>
      </c>
      <c r="AZ146">
        <v>0.10026628064516099</v>
      </c>
      <c r="BA146">
        <v>23.417835483870999</v>
      </c>
      <c r="BB146">
        <v>23.994245161290301</v>
      </c>
      <c r="BC146">
        <v>23.880696774193499</v>
      </c>
      <c r="BD146">
        <v>0</v>
      </c>
      <c r="BE146">
        <v>0</v>
      </c>
      <c r="BF146">
        <v>13003.3838709677</v>
      </c>
      <c r="BG146">
        <v>1042.6045161290299</v>
      </c>
      <c r="BH146">
        <v>10.148889354838699</v>
      </c>
      <c r="BI146">
        <v>1200.0003225806499</v>
      </c>
      <c r="BJ146">
        <v>0.32998654838709701</v>
      </c>
      <c r="BK146">
        <v>0.329994806451613</v>
      </c>
      <c r="BL146">
        <v>0.32999706451612898</v>
      </c>
      <c r="BM146">
        <v>1.0021680645161299E-2</v>
      </c>
      <c r="BN146">
        <v>25</v>
      </c>
      <c r="BO146">
        <v>17743.122580645198</v>
      </c>
      <c r="BP146">
        <v>1560439127</v>
      </c>
      <c r="BQ146" t="s">
        <v>238</v>
      </c>
      <c r="BR146">
        <v>2</v>
      </c>
      <c r="BS146">
        <v>-0.51400000000000001</v>
      </c>
      <c r="BT146">
        <v>2.4E-2</v>
      </c>
      <c r="BU146">
        <v>400</v>
      </c>
      <c r="BV146">
        <v>19</v>
      </c>
      <c r="BW146">
        <v>0.04</v>
      </c>
      <c r="BX146">
        <v>0.04</v>
      </c>
      <c r="BY146">
        <v>26.400053717285498</v>
      </c>
      <c r="BZ146">
        <v>2.8776761383431002</v>
      </c>
      <c r="CA146">
        <v>0.28555573313251098</v>
      </c>
      <c r="CB146">
        <v>0</v>
      </c>
      <c r="CC146">
        <v>-44.912129268292702</v>
      </c>
      <c r="CD146">
        <v>-5.05724111498394</v>
      </c>
      <c r="CE146">
        <v>0.50020782375753103</v>
      </c>
      <c r="CF146">
        <v>0</v>
      </c>
      <c r="CG146">
        <v>2.31621829268293</v>
      </c>
      <c r="CH146">
        <v>-1.31634146341557E-2</v>
      </c>
      <c r="CI146">
        <v>2.6067987118480801E-3</v>
      </c>
      <c r="CJ146">
        <v>1</v>
      </c>
      <c r="CK146">
        <v>1</v>
      </c>
      <c r="CL146">
        <v>3</v>
      </c>
      <c r="CM146" t="s">
        <v>257</v>
      </c>
      <c r="CN146">
        <v>1.8608100000000001</v>
      </c>
      <c r="CO146">
        <v>1.85775</v>
      </c>
      <c r="CP146">
        <v>1.8605</v>
      </c>
      <c r="CQ146">
        <v>1.8533299999999999</v>
      </c>
      <c r="CR146">
        <v>1.8518399999999999</v>
      </c>
      <c r="CS146">
        <v>1.8527199999999999</v>
      </c>
      <c r="CT146">
        <v>1.85639</v>
      </c>
      <c r="CU146">
        <v>1.8626400000000001</v>
      </c>
      <c r="CV146" t="s">
        <v>240</v>
      </c>
      <c r="CW146" t="s">
        <v>19</v>
      </c>
      <c r="CX146" t="s">
        <v>19</v>
      </c>
      <c r="CY146" t="s">
        <v>19</v>
      </c>
      <c r="CZ146" t="s">
        <v>241</v>
      </c>
      <c r="DA146" t="s">
        <v>242</v>
      </c>
      <c r="DB146" t="s">
        <v>243</v>
      </c>
      <c r="DC146" t="s">
        <v>243</v>
      </c>
      <c r="DD146" t="s">
        <v>243</v>
      </c>
      <c r="DE146" t="s">
        <v>243</v>
      </c>
      <c r="DF146">
        <v>0</v>
      </c>
      <c r="DG146">
        <v>100</v>
      </c>
      <c r="DH146">
        <v>100</v>
      </c>
      <c r="DI146">
        <v>-0.51400000000000001</v>
      </c>
      <c r="DJ146">
        <v>2.4E-2</v>
      </c>
      <c r="DK146">
        <v>3</v>
      </c>
      <c r="DL146">
        <v>614.68700000000001</v>
      </c>
      <c r="DM146">
        <v>284.952</v>
      </c>
      <c r="DN146">
        <v>22.999400000000001</v>
      </c>
      <c r="DO146">
        <v>25.084</v>
      </c>
      <c r="DP146">
        <v>29.9999</v>
      </c>
      <c r="DQ146">
        <v>25.212199999999999</v>
      </c>
      <c r="DR146">
        <v>25.229299999999999</v>
      </c>
      <c r="DS146">
        <v>20.927</v>
      </c>
      <c r="DT146">
        <v>23.294599999999999</v>
      </c>
      <c r="DU146">
        <v>60.541600000000003</v>
      </c>
      <c r="DV146">
        <v>23</v>
      </c>
      <c r="DW146">
        <v>448.33</v>
      </c>
      <c r="DX146">
        <v>19</v>
      </c>
      <c r="DY146">
        <v>101.08</v>
      </c>
      <c r="DZ146">
        <v>105.06</v>
      </c>
    </row>
    <row r="147" spans="1:130" x14ac:dyDescent="0.25">
      <c r="A147">
        <v>131</v>
      </c>
      <c r="B147">
        <v>1560447936</v>
      </c>
      <c r="C147">
        <v>260</v>
      </c>
      <c r="D147" t="s">
        <v>504</v>
      </c>
      <c r="E147" t="s">
        <v>505</v>
      </c>
      <c r="G147">
        <v>1560447925.6612899</v>
      </c>
      <c r="H147">
        <f t="shared" si="58"/>
        <v>1.419748309815105E-3</v>
      </c>
      <c r="I147">
        <f t="shared" si="59"/>
        <v>26.54448934904071</v>
      </c>
      <c r="J147">
        <f t="shared" si="60"/>
        <v>378.14119354838698</v>
      </c>
      <c r="K147">
        <f t="shared" si="61"/>
        <v>109.18070165108099</v>
      </c>
      <c r="L147">
        <f t="shared" si="62"/>
        <v>10.862994945251897</v>
      </c>
      <c r="M147">
        <f t="shared" si="63"/>
        <v>37.62336944156263</v>
      </c>
      <c r="N147">
        <f t="shared" si="64"/>
        <v>0.16370367106238512</v>
      </c>
      <c r="O147">
        <f t="shared" si="65"/>
        <v>3</v>
      </c>
      <c r="P147">
        <f t="shared" si="66"/>
        <v>0.15935581572256433</v>
      </c>
      <c r="Q147">
        <f t="shared" si="67"/>
        <v>9.9979094988533246E-2</v>
      </c>
      <c r="R147">
        <f t="shared" si="68"/>
        <v>215.0219077691541</v>
      </c>
      <c r="S147">
        <f t="shared" si="69"/>
        <v>24.297556149770244</v>
      </c>
      <c r="T147">
        <f t="shared" si="70"/>
        <v>23.9359370967742</v>
      </c>
      <c r="U147">
        <f t="shared" si="71"/>
        <v>2.9834684252821266</v>
      </c>
      <c r="V147">
        <f t="shared" si="72"/>
        <v>73.308527270456125</v>
      </c>
      <c r="W147">
        <f t="shared" si="73"/>
        <v>2.1197660440661434</v>
      </c>
      <c r="X147">
        <f t="shared" si="74"/>
        <v>2.8915681749351205</v>
      </c>
      <c r="Y147">
        <f t="shared" si="75"/>
        <v>0.86370238121598319</v>
      </c>
      <c r="Z147">
        <f t="shared" si="76"/>
        <v>-62.610900462846132</v>
      </c>
      <c r="AA147">
        <f t="shared" si="77"/>
        <v>-84.034634361296142</v>
      </c>
      <c r="AB147">
        <f t="shared" si="78"/>
        <v>-5.8465072654811143</v>
      </c>
      <c r="AC147">
        <f t="shared" si="79"/>
        <v>62.529865679530715</v>
      </c>
      <c r="AD147">
        <v>0</v>
      </c>
      <c r="AE147">
        <v>0</v>
      </c>
      <c r="AF147">
        <v>3</v>
      </c>
      <c r="AG147">
        <v>10</v>
      </c>
      <c r="AH147">
        <v>2</v>
      </c>
      <c r="AI147">
        <f t="shared" si="80"/>
        <v>1</v>
      </c>
      <c r="AJ147">
        <f t="shared" si="81"/>
        <v>0</v>
      </c>
      <c r="AK147">
        <f t="shared" si="82"/>
        <v>67868.032994862864</v>
      </c>
      <c r="AL147">
        <f t="shared" si="83"/>
        <v>1200.0006451612901</v>
      </c>
      <c r="AM147">
        <f t="shared" si="84"/>
        <v>963.35909941859188</v>
      </c>
      <c r="AN147">
        <f t="shared" si="85"/>
        <v>0.80279881790322571</v>
      </c>
      <c r="AO147">
        <f t="shared" si="86"/>
        <v>0.22320016274193547</v>
      </c>
      <c r="AP147">
        <v>10</v>
      </c>
      <c r="AQ147">
        <v>1</v>
      </c>
      <c r="AR147" t="s">
        <v>237</v>
      </c>
      <c r="AS147">
        <v>1560447925.6612899</v>
      </c>
      <c r="AT147">
        <v>378.14119354838698</v>
      </c>
      <c r="AU147">
        <v>423.26970967741897</v>
      </c>
      <c r="AV147">
        <v>21.3051322580645</v>
      </c>
      <c r="AW147">
        <v>18.989661290322601</v>
      </c>
      <c r="AX147">
        <v>600.09406451612904</v>
      </c>
      <c r="AY147">
        <v>99.395380645161296</v>
      </c>
      <c r="AZ147">
        <v>0.10017837741935499</v>
      </c>
      <c r="BA147">
        <v>23.4163580645161</v>
      </c>
      <c r="BB147">
        <v>23.992429032258102</v>
      </c>
      <c r="BC147">
        <v>23.879445161290299</v>
      </c>
      <c r="BD147">
        <v>0</v>
      </c>
      <c r="BE147">
        <v>0</v>
      </c>
      <c r="BF147">
        <v>13002.4774193548</v>
      </c>
      <c r="BG147">
        <v>1042.61161290323</v>
      </c>
      <c r="BH147">
        <v>10.081337419354799</v>
      </c>
      <c r="BI147">
        <v>1200.0006451612901</v>
      </c>
      <c r="BJ147">
        <v>0.32998677419354799</v>
      </c>
      <c r="BK147">
        <v>0.32999438709677398</v>
      </c>
      <c r="BL147">
        <v>0.32999722580645202</v>
      </c>
      <c r="BM147">
        <v>1.00216935483871E-2</v>
      </c>
      <c r="BN147">
        <v>25</v>
      </c>
      <c r="BO147">
        <v>17743.125806451601</v>
      </c>
      <c r="BP147">
        <v>1560439127</v>
      </c>
      <c r="BQ147" t="s">
        <v>238</v>
      </c>
      <c r="BR147">
        <v>2</v>
      </c>
      <c r="BS147">
        <v>-0.51400000000000001</v>
      </c>
      <c r="BT147">
        <v>2.4E-2</v>
      </c>
      <c r="BU147">
        <v>400</v>
      </c>
      <c r="BV147">
        <v>19</v>
      </c>
      <c r="BW147">
        <v>0.04</v>
      </c>
      <c r="BX147">
        <v>0.04</v>
      </c>
      <c r="BY147">
        <v>26.4916092823272</v>
      </c>
      <c r="BZ147">
        <v>2.9149417734760701</v>
      </c>
      <c r="CA147">
        <v>0.28847488274198502</v>
      </c>
      <c r="CB147">
        <v>0</v>
      </c>
      <c r="CC147">
        <v>-45.074775609756102</v>
      </c>
      <c r="CD147">
        <v>-5.1013839721258298</v>
      </c>
      <c r="CE147">
        <v>0.50430141673141404</v>
      </c>
      <c r="CF147">
        <v>0</v>
      </c>
      <c r="CG147">
        <v>2.3156863414634099</v>
      </c>
      <c r="CH147">
        <v>-3.5195121951233201E-3</v>
      </c>
      <c r="CI147">
        <v>1.9576513505300199E-3</v>
      </c>
      <c r="CJ147">
        <v>1</v>
      </c>
      <c r="CK147">
        <v>1</v>
      </c>
      <c r="CL147">
        <v>3</v>
      </c>
      <c r="CM147" t="s">
        <v>257</v>
      </c>
      <c r="CN147">
        <v>1.8608100000000001</v>
      </c>
      <c r="CO147">
        <v>1.85775</v>
      </c>
      <c r="CP147">
        <v>1.8605</v>
      </c>
      <c r="CQ147">
        <v>1.8533299999999999</v>
      </c>
      <c r="CR147">
        <v>1.8518399999999999</v>
      </c>
      <c r="CS147">
        <v>1.8527199999999999</v>
      </c>
      <c r="CT147">
        <v>1.8563799999999999</v>
      </c>
      <c r="CU147">
        <v>1.8626400000000001</v>
      </c>
      <c r="CV147" t="s">
        <v>240</v>
      </c>
      <c r="CW147" t="s">
        <v>19</v>
      </c>
      <c r="CX147" t="s">
        <v>19</v>
      </c>
      <c r="CY147" t="s">
        <v>19</v>
      </c>
      <c r="CZ147" t="s">
        <v>241</v>
      </c>
      <c r="DA147" t="s">
        <v>242</v>
      </c>
      <c r="DB147" t="s">
        <v>243</v>
      </c>
      <c r="DC147" t="s">
        <v>243</v>
      </c>
      <c r="DD147" t="s">
        <v>243</v>
      </c>
      <c r="DE147" t="s">
        <v>243</v>
      </c>
      <c r="DF147">
        <v>0</v>
      </c>
      <c r="DG147">
        <v>100</v>
      </c>
      <c r="DH147">
        <v>100</v>
      </c>
      <c r="DI147">
        <v>-0.51400000000000001</v>
      </c>
      <c r="DJ147">
        <v>2.4E-2</v>
      </c>
      <c r="DK147">
        <v>3</v>
      </c>
      <c r="DL147">
        <v>614.40099999999995</v>
      </c>
      <c r="DM147">
        <v>285.05200000000002</v>
      </c>
      <c r="DN147">
        <v>22.999199999999998</v>
      </c>
      <c r="DO147">
        <v>25.083300000000001</v>
      </c>
      <c r="DP147">
        <v>30</v>
      </c>
      <c r="DQ147">
        <v>25.211099999999998</v>
      </c>
      <c r="DR147">
        <v>25.229299999999999</v>
      </c>
      <c r="DS147">
        <v>21.0578</v>
      </c>
      <c r="DT147">
        <v>23.294599999999999</v>
      </c>
      <c r="DU147">
        <v>60.541600000000003</v>
      </c>
      <c r="DV147">
        <v>23</v>
      </c>
      <c r="DW147">
        <v>453.33</v>
      </c>
      <c r="DX147">
        <v>19</v>
      </c>
      <c r="DY147">
        <v>101.07899999999999</v>
      </c>
      <c r="DZ147">
        <v>105.06100000000001</v>
      </c>
    </row>
    <row r="148" spans="1:130" x14ac:dyDescent="0.25">
      <c r="A148">
        <v>132</v>
      </c>
      <c r="B148">
        <v>1560447938</v>
      </c>
      <c r="C148">
        <v>262</v>
      </c>
      <c r="D148" t="s">
        <v>506</v>
      </c>
      <c r="E148" t="s">
        <v>507</v>
      </c>
      <c r="G148">
        <v>1560447927.6612899</v>
      </c>
      <c r="H148">
        <f t="shared" si="58"/>
        <v>1.419139458249477E-3</v>
      </c>
      <c r="I148">
        <f t="shared" si="59"/>
        <v>26.641118245709592</v>
      </c>
      <c r="J148">
        <f t="shared" si="60"/>
        <v>381.31638709677401</v>
      </c>
      <c r="K148">
        <f t="shared" si="61"/>
        <v>111.31948387163249</v>
      </c>
      <c r="L148">
        <f t="shared" si="62"/>
        <v>11.075737859044231</v>
      </c>
      <c r="M148">
        <f t="shared" si="63"/>
        <v>37.939093840139002</v>
      </c>
      <c r="N148">
        <f t="shared" si="64"/>
        <v>0.16368276715450752</v>
      </c>
      <c r="O148">
        <f t="shared" si="65"/>
        <v>3</v>
      </c>
      <c r="P148">
        <f t="shared" si="66"/>
        <v>0.15933600738839365</v>
      </c>
      <c r="Q148">
        <f t="shared" si="67"/>
        <v>9.9966619708682883E-2</v>
      </c>
      <c r="R148">
        <f t="shared" si="68"/>
        <v>215.02196766206129</v>
      </c>
      <c r="S148">
        <f t="shared" si="69"/>
        <v>24.295745134329515</v>
      </c>
      <c r="T148">
        <f t="shared" si="70"/>
        <v>23.93404032258065</v>
      </c>
      <c r="U148">
        <f t="shared" si="71"/>
        <v>2.983128344016801</v>
      </c>
      <c r="V148">
        <f t="shared" si="72"/>
        <v>73.314659930802577</v>
      </c>
      <c r="W148">
        <f t="shared" si="73"/>
        <v>2.1196916977600626</v>
      </c>
      <c r="X148">
        <f t="shared" si="74"/>
        <v>2.8912248924849626</v>
      </c>
      <c r="Y148">
        <f t="shared" si="75"/>
        <v>0.86343664625673844</v>
      </c>
      <c r="Z148">
        <f t="shared" si="76"/>
        <v>-62.584050108801939</v>
      </c>
      <c r="AA148">
        <f t="shared" si="77"/>
        <v>-84.046112400007829</v>
      </c>
      <c r="AB148">
        <f t="shared" si="78"/>
        <v>-5.8471915735216013</v>
      </c>
      <c r="AC148">
        <f t="shared" si="79"/>
        <v>62.544613579729926</v>
      </c>
      <c r="AD148">
        <v>0</v>
      </c>
      <c r="AE148">
        <v>0</v>
      </c>
      <c r="AF148">
        <v>3</v>
      </c>
      <c r="AG148">
        <v>11</v>
      </c>
      <c r="AH148">
        <v>2</v>
      </c>
      <c r="AI148">
        <f t="shared" si="80"/>
        <v>1</v>
      </c>
      <c r="AJ148">
        <f t="shared" si="81"/>
        <v>0</v>
      </c>
      <c r="AK148">
        <f t="shared" si="82"/>
        <v>67860.435031358837</v>
      </c>
      <c r="AL148">
        <f t="shared" si="83"/>
        <v>1200.0006451612901</v>
      </c>
      <c r="AM148">
        <f t="shared" si="84"/>
        <v>963.35922309607804</v>
      </c>
      <c r="AN148">
        <f t="shared" si="85"/>
        <v>0.80279892096774208</v>
      </c>
      <c r="AO148">
        <f t="shared" si="86"/>
        <v>0.22320019625806461</v>
      </c>
      <c r="AP148">
        <v>10</v>
      </c>
      <c r="AQ148">
        <v>1</v>
      </c>
      <c r="AR148" t="s">
        <v>237</v>
      </c>
      <c r="AS148">
        <v>1560447927.6612899</v>
      </c>
      <c r="AT148">
        <v>381.31638709677401</v>
      </c>
      <c r="AU148">
        <v>426.614967741935</v>
      </c>
      <c r="AV148">
        <v>21.3044935483871</v>
      </c>
      <c r="AW148">
        <v>18.989916129032299</v>
      </c>
      <c r="AX148">
        <v>600.06867741935503</v>
      </c>
      <c r="AY148">
        <v>99.394941935483899</v>
      </c>
      <c r="AZ148">
        <v>0.100110267741935</v>
      </c>
      <c r="BA148">
        <v>23.414390322580601</v>
      </c>
      <c r="BB148">
        <v>23.991067741935499</v>
      </c>
      <c r="BC148">
        <v>23.8770129032258</v>
      </c>
      <c r="BD148">
        <v>0</v>
      </c>
      <c r="BE148">
        <v>0</v>
      </c>
      <c r="BF148">
        <v>13000.822580645199</v>
      </c>
      <c r="BG148">
        <v>1042.6245161290301</v>
      </c>
      <c r="BH148">
        <v>10.019653548387099</v>
      </c>
      <c r="BI148">
        <v>1200.0006451612901</v>
      </c>
      <c r="BJ148">
        <v>0.32998664516129</v>
      </c>
      <c r="BK148">
        <v>0.329994096774194</v>
      </c>
      <c r="BL148">
        <v>0.32999767741935498</v>
      </c>
      <c r="BM148">
        <v>1.0021722580645201E-2</v>
      </c>
      <c r="BN148">
        <v>25</v>
      </c>
      <c r="BO148">
        <v>17743.119354838698</v>
      </c>
      <c r="BP148">
        <v>1560439127</v>
      </c>
      <c r="BQ148" t="s">
        <v>238</v>
      </c>
      <c r="BR148">
        <v>2</v>
      </c>
      <c r="BS148">
        <v>-0.51400000000000001</v>
      </c>
      <c r="BT148">
        <v>2.4E-2</v>
      </c>
      <c r="BU148">
        <v>400</v>
      </c>
      <c r="BV148">
        <v>19</v>
      </c>
      <c r="BW148">
        <v>0.04</v>
      </c>
      <c r="BX148">
        <v>0.04</v>
      </c>
      <c r="BY148">
        <v>26.586265523883501</v>
      </c>
      <c r="BZ148">
        <v>2.9128901590754999</v>
      </c>
      <c r="CA148">
        <v>0.28863851072359697</v>
      </c>
      <c r="CB148">
        <v>0</v>
      </c>
      <c r="CC148">
        <v>-45.240497560975598</v>
      </c>
      <c r="CD148">
        <v>-5.1165282229967604</v>
      </c>
      <c r="CE148">
        <v>0.50581478847296801</v>
      </c>
      <c r="CF148">
        <v>0</v>
      </c>
      <c r="CG148">
        <v>2.3148963414634101</v>
      </c>
      <c r="CH148">
        <v>-2.3514982578407202E-3</v>
      </c>
      <c r="CI148">
        <v>1.8497669676535899E-3</v>
      </c>
      <c r="CJ148">
        <v>1</v>
      </c>
      <c r="CK148">
        <v>1</v>
      </c>
      <c r="CL148">
        <v>3</v>
      </c>
      <c r="CM148" t="s">
        <v>257</v>
      </c>
      <c r="CN148">
        <v>1.8608100000000001</v>
      </c>
      <c r="CO148">
        <v>1.8577600000000001</v>
      </c>
      <c r="CP148">
        <v>1.8605</v>
      </c>
      <c r="CQ148">
        <v>1.8533299999999999</v>
      </c>
      <c r="CR148">
        <v>1.85185</v>
      </c>
      <c r="CS148">
        <v>1.8527199999999999</v>
      </c>
      <c r="CT148">
        <v>1.85639</v>
      </c>
      <c r="CU148">
        <v>1.8626499999999999</v>
      </c>
      <c r="CV148" t="s">
        <v>240</v>
      </c>
      <c r="CW148" t="s">
        <v>19</v>
      </c>
      <c r="CX148" t="s">
        <v>19</v>
      </c>
      <c r="CY148" t="s">
        <v>19</v>
      </c>
      <c r="CZ148" t="s">
        <v>241</v>
      </c>
      <c r="DA148" t="s">
        <v>242</v>
      </c>
      <c r="DB148" t="s">
        <v>243</v>
      </c>
      <c r="DC148" t="s">
        <v>243</v>
      </c>
      <c r="DD148" t="s">
        <v>243</v>
      </c>
      <c r="DE148" t="s">
        <v>243</v>
      </c>
      <c r="DF148">
        <v>0</v>
      </c>
      <c r="DG148">
        <v>100</v>
      </c>
      <c r="DH148">
        <v>100</v>
      </c>
      <c r="DI148">
        <v>-0.51400000000000001</v>
      </c>
      <c r="DJ148">
        <v>2.4E-2</v>
      </c>
      <c r="DK148">
        <v>3</v>
      </c>
      <c r="DL148">
        <v>614.17999999999995</v>
      </c>
      <c r="DM148">
        <v>285.06299999999999</v>
      </c>
      <c r="DN148">
        <v>22.998999999999999</v>
      </c>
      <c r="DO148">
        <v>25.0822</v>
      </c>
      <c r="DP148">
        <v>30</v>
      </c>
      <c r="DQ148">
        <v>25.210799999999999</v>
      </c>
      <c r="DR148">
        <v>25.229299999999999</v>
      </c>
      <c r="DS148">
        <v>21.1556</v>
      </c>
      <c r="DT148">
        <v>23.294599999999999</v>
      </c>
      <c r="DU148">
        <v>60.541600000000003</v>
      </c>
      <c r="DV148">
        <v>23</v>
      </c>
      <c r="DW148">
        <v>453.33</v>
      </c>
      <c r="DX148">
        <v>19</v>
      </c>
      <c r="DY148">
        <v>101.07899999999999</v>
      </c>
      <c r="DZ148">
        <v>105.06100000000001</v>
      </c>
    </row>
    <row r="149" spans="1:130" x14ac:dyDescent="0.25">
      <c r="A149">
        <v>133</v>
      </c>
      <c r="B149">
        <v>1560447940</v>
      </c>
      <c r="C149">
        <v>264</v>
      </c>
      <c r="D149" t="s">
        <v>508</v>
      </c>
      <c r="E149" t="s">
        <v>509</v>
      </c>
      <c r="G149">
        <v>1560447929.6612899</v>
      </c>
      <c r="H149">
        <f t="shared" si="58"/>
        <v>1.4185381637495419E-3</v>
      </c>
      <c r="I149">
        <f t="shared" si="59"/>
        <v>26.738012681698695</v>
      </c>
      <c r="J149">
        <f t="shared" si="60"/>
        <v>384.495096774194</v>
      </c>
      <c r="K149">
        <f t="shared" si="61"/>
        <v>113.47370558512004</v>
      </c>
      <c r="L149">
        <f t="shared" si="62"/>
        <v>11.290045106993292</v>
      </c>
      <c r="M149">
        <f t="shared" si="63"/>
        <v>38.255267716996435</v>
      </c>
      <c r="N149">
        <f t="shared" si="64"/>
        <v>0.16367110806237808</v>
      </c>
      <c r="O149">
        <f t="shared" si="65"/>
        <v>3</v>
      </c>
      <c r="P149">
        <f t="shared" si="66"/>
        <v>0.15932495929085677</v>
      </c>
      <c r="Q149">
        <f t="shared" si="67"/>
        <v>9.9959661627043297E-2</v>
      </c>
      <c r="R149">
        <f t="shared" si="68"/>
        <v>215.02202102344711</v>
      </c>
      <c r="S149">
        <f t="shared" si="69"/>
        <v>24.293451787734487</v>
      </c>
      <c r="T149">
        <f t="shared" si="70"/>
        <v>23.931758064516103</v>
      </c>
      <c r="U149">
        <f t="shared" si="71"/>
        <v>2.982719192525261</v>
      </c>
      <c r="V149">
        <f t="shared" si="72"/>
        <v>73.321917643989863</v>
      </c>
      <c r="W149">
        <f t="shared" si="73"/>
        <v>2.1195883886546101</v>
      </c>
      <c r="X149">
        <f t="shared" si="74"/>
        <v>2.8907978088436574</v>
      </c>
      <c r="Y149">
        <f t="shared" si="75"/>
        <v>0.86313080387065089</v>
      </c>
      <c r="Z149">
        <f t="shared" si="76"/>
        <v>-62.5575330213548</v>
      </c>
      <c r="AA149">
        <f t="shared" si="77"/>
        <v>-84.072981445152564</v>
      </c>
      <c r="AB149">
        <f t="shared" si="78"/>
        <v>-5.8489209900642729</v>
      </c>
      <c r="AC149">
        <f t="shared" si="79"/>
        <v>62.542585566875474</v>
      </c>
      <c r="AD149">
        <v>0</v>
      </c>
      <c r="AE149">
        <v>0</v>
      </c>
      <c r="AF149">
        <v>3</v>
      </c>
      <c r="AG149">
        <v>11</v>
      </c>
      <c r="AH149">
        <v>2</v>
      </c>
      <c r="AI149">
        <f t="shared" si="80"/>
        <v>1</v>
      </c>
      <c r="AJ149">
        <f t="shared" si="81"/>
        <v>0</v>
      </c>
      <c r="AK149">
        <f t="shared" si="82"/>
        <v>67852.934992058974</v>
      </c>
      <c r="AL149">
        <f t="shared" si="83"/>
        <v>1200.0006451612901</v>
      </c>
      <c r="AM149">
        <f t="shared" si="84"/>
        <v>963.35940522520684</v>
      </c>
      <c r="AN149">
        <f t="shared" si="85"/>
        <v>0.80279907274193452</v>
      </c>
      <c r="AO149">
        <f t="shared" si="86"/>
        <v>0.22320020945161262</v>
      </c>
      <c r="AP149">
        <v>10</v>
      </c>
      <c r="AQ149">
        <v>1</v>
      </c>
      <c r="AR149" t="s">
        <v>237</v>
      </c>
      <c r="AS149">
        <v>1560447929.6612899</v>
      </c>
      <c r="AT149">
        <v>384.495096774194</v>
      </c>
      <c r="AU149">
        <v>429.96287096774199</v>
      </c>
      <c r="AV149">
        <v>21.3035064516129</v>
      </c>
      <c r="AW149">
        <v>18.989877419354801</v>
      </c>
      <c r="AX149">
        <v>600.06090322580701</v>
      </c>
      <c r="AY149">
        <v>99.394751612903207</v>
      </c>
      <c r="AZ149">
        <v>0.100061293548387</v>
      </c>
      <c r="BA149">
        <v>23.411941935483899</v>
      </c>
      <c r="BB149">
        <v>23.989770967741901</v>
      </c>
      <c r="BC149">
        <v>23.873745161290302</v>
      </c>
      <c r="BD149">
        <v>0</v>
      </c>
      <c r="BE149">
        <v>0</v>
      </c>
      <c r="BF149">
        <v>12999.129032258101</v>
      </c>
      <c r="BG149">
        <v>1042.6377419354801</v>
      </c>
      <c r="BH149">
        <v>9.9397832258064494</v>
      </c>
      <c r="BI149">
        <v>1200.0006451612901</v>
      </c>
      <c r="BJ149">
        <v>0.32998690322580598</v>
      </c>
      <c r="BK149">
        <v>0.329993451612903</v>
      </c>
      <c r="BL149">
        <v>0.32999809677419301</v>
      </c>
      <c r="BM149">
        <v>1.0021751612903199E-2</v>
      </c>
      <c r="BN149">
        <v>25</v>
      </c>
      <c r="BO149">
        <v>17743.1161290323</v>
      </c>
      <c r="BP149">
        <v>1560439127</v>
      </c>
      <c r="BQ149" t="s">
        <v>238</v>
      </c>
      <c r="BR149">
        <v>2</v>
      </c>
      <c r="BS149">
        <v>-0.51400000000000001</v>
      </c>
      <c r="BT149">
        <v>2.4E-2</v>
      </c>
      <c r="BU149">
        <v>400</v>
      </c>
      <c r="BV149">
        <v>19</v>
      </c>
      <c r="BW149">
        <v>0.04</v>
      </c>
      <c r="BX149">
        <v>0.04</v>
      </c>
      <c r="BY149">
        <v>26.683294617355699</v>
      </c>
      <c r="BZ149">
        <v>2.8972459308177498</v>
      </c>
      <c r="CA149">
        <v>0.28728274550269201</v>
      </c>
      <c r="CB149">
        <v>0</v>
      </c>
      <c r="CC149">
        <v>-45.411831707317099</v>
      </c>
      <c r="CD149">
        <v>-5.04169547038292</v>
      </c>
      <c r="CE149">
        <v>0.49839086308767799</v>
      </c>
      <c r="CF149">
        <v>0</v>
      </c>
      <c r="CG149">
        <v>2.3139602439024398</v>
      </c>
      <c r="CH149">
        <v>-1.02081533101115E-2</v>
      </c>
      <c r="CI149">
        <v>2.7779826755021E-3</v>
      </c>
      <c r="CJ149">
        <v>1</v>
      </c>
      <c r="CK149">
        <v>1</v>
      </c>
      <c r="CL149">
        <v>3</v>
      </c>
      <c r="CM149" t="s">
        <v>257</v>
      </c>
      <c r="CN149">
        <v>1.8608100000000001</v>
      </c>
      <c r="CO149">
        <v>1.8577600000000001</v>
      </c>
      <c r="CP149">
        <v>1.8605</v>
      </c>
      <c r="CQ149">
        <v>1.8533299999999999</v>
      </c>
      <c r="CR149">
        <v>1.8518699999999999</v>
      </c>
      <c r="CS149">
        <v>1.8527199999999999</v>
      </c>
      <c r="CT149">
        <v>1.8564000000000001</v>
      </c>
      <c r="CU149">
        <v>1.86266</v>
      </c>
      <c r="CV149" t="s">
        <v>240</v>
      </c>
      <c r="CW149" t="s">
        <v>19</v>
      </c>
      <c r="CX149" t="s">
        <v>19</v>
      </c>
      <c r="CY149" t="s">
        <v>19</v>
      </c>
      <c r="CZ149" t="s">
        <v>241</v>
      </c>
      <c r="DA149" t="s">
        <v>242</v>
      </c>
      <c r="DB149" t="s">
        <v>243</v>
      </c>
      <c r="DC149" t="s">
        <v>243</v>
      </c>
      <c r="DD149" t="s">
        <v>243</v>
      </c>
      <c r="DE149" t="s">
        <v>243</v>
      </c>
      <c r="DF149">
        <v>0</v>
      </c>
      <c r="DG149">
        <v>100</v>
      </c>
      <c r="DH149">
        <v>100</v>
      </c>
      <c r="DI149">
        <v>-0.51400000000000001</v>
      </c>
      <c r="DJ149">
        <v>2.4E-2</v>
      </c>
      <c r="DK149">
        <v>3</v>
      </c>
      <c r="DL149">
        <v>613.88499999999999</v>
      </c>
      <c r="DM149">
        <v>285.10199999999998</v>
      </c>
      <c r="DN149">
        <v>22.998799999999999</v>
      </c>
      <c r="DO149">
        <v>25.081700000000001</v>
      </c>
      <c r="DP149">
        <v>30</v>
      </c>
      <c r="DQ149">
        <v>25.210599999999999</v>
      </c>
      <c r="DR149">
        <v>25.228200000000001</v>
      </c>
      <c r="DS149">
        <v>21.2972</v>
      </c>
      <c r="DT149">
        <v>23.294599999999999</v>
      </c>
      <c r="DU149">
        <v>60.541600000000003</v>
      </c>
      <c r="DV149">
        <v>23</v>
      </c>
      <c r="DW149">
        <v>458.33</v>
      </c>
      <c r="DX149">
        <v>19</v>
      </c>
      <c r="DY149">
        <v>101.07899999999999</v>
      </c>
      <c r="DZ149">
        <v>105.06100000000001</v>
      </c>
    </row>
    <row r="150" spans="1:130" x14ac:dyDescent="0.25">
      <c r="A150">
        <v>134</v>
      </c>
      <c r="B150">
        <v>1560447942</v>
      </c>
      <c r="C150">
        <v>266</v>
      </c>
      <c r="D150" t="s">
        <v>510</v>
      </c>
      <c r="E150" t="s">
        <v>511</v>
      </c>
      <c r="G150">
        <v>1560447931.6612899</v>
      </c>
      <c r="H150">
        <f t="shared" si="58"/>
        <v>1.4181066314673575E-3</v>
      </c>
      <c r="I150">
        <f t="shared" si="59"/>
        <v>26.833730056880508</v>
      </c>
      <c r="J150">
        <f t="shared" si="60"/>
        <v>387.67464516129002</v>
      </c>
      <c r="K150">
        <f t="shared" si="61"/>
        <v>115.69894327749633</v>
      </c>
      <c r="L150">
        <f t="shared" si="62"/>
        <v>11.511447958917739</v>
      </c>
      <c r="M150">
        <f t="shared" si="63"/>
        <v>38.571627158794406</v>
      </c>
      <c r="N150">
        <f t="shared" si="64"/>
        <v>0.16369605757620653</v>
      </c>
      <c r="O150">
        <f t="shared" si="65"/>
        <v>3</v>
      </c>
      <c r="P150">
        <f t="shared" si="66"/>
        <v>0.15934860127471426</v>
      </c>
      <c r="Q150">
        <f t="shared" si="67"/>
        <v>9.9974551331182757E-2</v>
      </c>
      <c r="R150">
        <f t="shared" si="68"/>
        <v>215.02207987541803</v>
      </c>
      <c r="S150">
        <f t="shared" si="69"/>
        <v>24.290802466152854</v>
      </c>
      <c r="T150">
        <f t="shared" si="70"/>
        <v>23.928993548387098</v>
      </c>
      <c r="U150">
        <f t="shared" si="71"/>
        <v>2.9822236500038484</v>
      </c>
      <c r="V150">
        <f t="shared" si="72"/>
        <v>73.330402293080724</v>
      </c>
      <c r="W150">
        <f t="shared" si="73"/>
        <v>2.1194805045057077</v>
      </c>
      <c r="X150">
        <f t="shared" si="74"/>
        <v>2.8903162102326236</v>
      </c>
      <c r="Y150">
        <f t="shared" si="75"/>
        <v>0.86274314549814068</v>
      </c>
      <c r="Z150">
        <f t="shared" si="76"/>
        <v>-62.538502447710464</v>
      </c>
      <c r="AA150">
        <f t="shared" si="77"/>
        <v>-84.072459716127696</v>
      </c>
      <c r="AB150">
        <f t="shared" si="78"/>
        <v>-5.8487212832633908</v>
      </c>
      <c r="AC150">
        <f t="shared" si="79"/>
        <v>62.562396428316475</v>
      </c>
      <c r="AD150">
        <v>0</v>
      </c>
      <c r="AE150">
        <v>0</v>
      </c>
      <c r="AF150">
        <v>3</v>
      </c>
      <c r="AG150">
        <v>11</v>
      </c>
      <c r="AH150">
        <v>2</v>
      </c>
      <c r="AI150">
        <f t="shared" si="80"/>
        <v>1</v>
      </c>
      <c r="AJ150">
        <f t="shared" si="81"/>
        <v>0</v>
      </c>
      <c r="AK150">
        <f t="shared" si="82"/>
        <v>67854.567249293104</v>
      </c>
      <c r="AL150">
        <f t="shared" si="83"/>
        <v>1200.0006451612901</v>
      </c>
      <c r="AM150">
        <f t="shared" si="84"/>
        <v>963.35958967691931</v>
      </c>
      <c r="AN150">
        <f t="shared" si="85"/>
        <v>0.80279922645161228</v>
      </c>
      <c r="AO150">
        <f t="shared" si="86"/>
        <v>0.22320022780645149</v>
      </c>
      <c r="AP150">
        <v>10</v>
      </c>
      <c r="AQ150">
        <v>1</v>
      </c>
      <c r="AR150" t="s">
        <v>237</v>
      </c>
      <c r="AS150">
        <v>1560447931.6612899</v>
      </c>
      <c r="AT150">
        <v>387.67464516129002</v>
      </c>
      <c r="AU150">
        <v>433.30925806451597</v>
      </c>
      <c r="AV150">
        <v>21.302416129032299</v>
      </c>
      <c r="AW150">
        <v>18.9894838709677</v>
      </c>
      <c r="AX150">
        <v>600.059741935484</v>
      </c>
      <c r="AY150">
        <v>99.394822580645197</v>
      </c>
      <c r="AZ150">
        <v>0.100018364516129</v>
      </c>
      <c r="BA150">
        <v>23.4091806451613</v>
      </c>
      <c r="BB150">
        <v>23.9874193548387</v>
      </c>
      <c r="BC150">
        <v>23.870567741935499</v>
      </c>
      <c r="BD150">
        <v>0</v>
      </c>
      <c r="BE150">
        <v>0</v>
      </c>
      <c r="BF150">
        <v>12999.3322580645</v>
      </c>
      <c r="BG150">
        <v>1042.64064516129</v>
      </c>
      <c r="BH150">
        <v>9.8435625806451608</v>
      </c>
      <c r="BI150">
        <v>1200.0006451612901</v>
      </c>
      <c r="BJ150">
        <v>0.32998709677419302</v>
      </c>
      <c r="BK150">
        <v>0.329992806451613</v>
      </c>
      <c r="BL150">
        <v>0.32999858064516102</v>
      </c>
      <c r="BM150">
        <v>1.00217806451613E-2</v>
      </c>
      <c r="BN150">
        <v>25</v>
      </c>
      <c r="BO150">
        <v>17743.122580645198</v>
      </c>
      <c r="BP150">
        <v>1560439127</v>
      </c>
      <c r="BQ150" t="s">
        <v>238</v>
      </c>
      <c r="BR150">
        <v>2</v>
      </c>
      <c r="BS150">
        <v>-0.51400000000000001</v>
      </c>
      <c r="BT150">
        <v>2.4E-2</v>
      </c>
      <c r="BU150">
        <v>400</v>
      </c>
      <c r="BV150">
        <v>19</v>
      </c>
      <c r="BW150">
        <v>0.04</v>
      </c>
      <c r="BX150">
        <v>0.04</v>
      </c>
      <c r="BY150">
        <v>26.7805884086922</v>
      </c>
      <c r="BZ150">
        <v>2.9049956635468202</v>
      </c>
      <c r="CA150">
        <v>0.28842003419378798</v>
      </c>
      <c r="CB150">
        <v>0</v>
      </c>
      <c r="CC150">
        <v>-45.580309756097598</v>
      </c>
      <c r="CD150">
        <v>-5.0630864111495404</v>
      </c>
      <c r="CE150">
        <v>0.50049712740330998</v>
      </c>
      <c r="CF150">
        <v>0</v>
      </c>
      <c r="CG150">
        <v>2.3131514634146302</v>
      </c>
      <c r="CH150">
        <v>-1.8942857142857501E-2</v>
      </c>
      <c r="CI150">
        <v>3.4459927671283198E-3</v>
      </c>
      <c r="CJ150">
        <v>1</v>
      </c>
      <c r="CK150">
        <v>1</v>
      </c>
      <c r="CL150">
        <v>3</v>
      </c>
      <c r="CM150" t="s">
        <v>257</v>
      </c>
      <c r="CN150">
        <v>1.8608100000000001</v>
      </c>
      <c r="CO150">
        <v>1.8577600000000001</v>
      </c>
      <c r="CP150">
        <v>1.8605</v>
      </c>
      <c r="CQ150">
        <v>1.8533299999999999</v>
      </c>
      <c r="CR150">
        <v>1.8518699999999999</v>
      </c>
      <c r="CS150">
        <v>1.8527199999999999</v>
      </c>
      <c r="CT150">
        <v>1.8564000000000001</v>
      </c>
      <c r="CU150">
        <v>1.8626799999999999</v>
      </c>
      <c r="CV150" t="s">
        <v>240</v>
      </c>
      <c r="CW150" t="s">
        <v>19</v>
      </c>
      <c r="CX150" t="s">
        <v>19</v>
      </c>
      <c r="CY150" t="s">
        <v>19</v>
      </c>
      <c r="CZ150" t="s">
        <v>241</v>
      </c>
      <c r="DA150" t="s">
        <v>242</v>
      </c>
      <c r="DB150" t="s">
        <v>243</v>
      </c>
      <c r="DC150" t="s">
        <v>243</v>
      </c>
      <c r="DD150" t="s">
        <v>243</v>
      </c>
      <c r="DE150" t="s">
        <v>243</v>
      </c>
      <c r="DF150">
        <v>0</v>
      </c>
      <c r="DG150">
        <v>100</v>
      </c>
      <c r="DH150">
        <v>100</v>
      </c>
      <c r="DI150">
        <v>-0.51400000000000001</v>
      </c>
      <c r="DJ150">
        <v>2.4E-2</v>
      </c>
      <c r="DK150">
        <v>3</v>
      </c>
      <c r="DL150">
        <v>613.97</v>
      </c>
      <c r="DM150">
        <v>285.14100000000002</v>
      </c>
      <c r="DN150">
        <v>22.9986</v>
      </c>
      <c r="DO150">
        <v>25.0806</v>
      </c>
      <c r="DP150">
        <v>30</v>
      </c>
      <c r="DQ150">
        <v>25.209499999999998</v>
      </c>
      <c r="DR150">
        <v>25.2272</v>
      </c>
      <c r="DS150">
        <v>21.428599999999999</v>
      </c>
      <c r="DT150">
        <v>23.294599999999999</v>
      </c>
      <c r="DU150">
        <v>60.541600000000003</v>
      </c>
      <c r="DV150">
        <v>23</v>
      </c>
      <c r="DW150">
        <v>463.33</v>
      </c>
      <c r="DX150">
        <v>19</v>
      </c>
      <c r="DY150">
        <v>101.08</v>
      </c>
      <c r="DZ150">
        <v>105.06100000000001</v>
      </c>
    </row>
    <row r="151" spans="1:130" x14ac:dyDescent="0.25">
      <c r="A151">
        <v>135</v>
      </c>
      <c r="B151">
        <v>1560447944</v>
      </c>
      <c r="C151">
        <v>268</v>
      </c>
      <c r="D151" t="s">
        <v>512</v>
      </c>
      <c r="E151" t="s">
        <v>513</v>
      </c>
      <c r="G151">
        <v>1560447933.6612899</v>
      </c>
      <c r="H151">
        <f t="shared" si="58"/>
        <v>1.4177829627638288E-3</v>
      </c>
      <c r="I151">
        <f t="shared" si="59"/>
        <v>26.932814471158814</v>
      </c>
      <c r="J151">
        <f t="shared" si="60"/>
        <v>390.85035483871002</v>
      </c>
      <c r="K151">
        <f t="shared" si="61"/>
        <v>117.92276892011706</v>
      </c>
      <c r="L151">
        <f t="shared" si="62"/>
        <v>11.732750452074669</v>
      </c>
      <c r="M151">
        <f t="shared" si="63"/>
        <v>38.88773745241587</v>
      </c>
      <c r="N151">
        <f t="shared" si="64"/>
        <v>0.16374312577930064</v>
      </c>
      <c r="O151">
        <f t="shared" si="65"/>
        <v>3</v>
      </c>
      <c r="P151">
        <f t="shared" si="66"/>
        <v>0.15939320225185225</v>
      </c>
      <c r="Q151">
        <f t="shared" si="67"/>
        <v>0.10000264104006118</v>
      </c>
      <c r="R151">
        <f t="shared" si="68"/>
        <v>215.02214573888293</v>
      </c>
      <c r="S151">
        <f t="shared" si="69"/>
        <v>24.287838752358926</v>
      </c>
      <c r="T151">
        <f t="shared" si="70"/>
        <v>23.925972580645201</v>
      </c>
      <c r="U151">
        <f t="shared" si="71"/>
        <v>2.9816822205661913</v>
      </c>
      <c r="V151">
        <f t="shared" si="72"/>
        <v>73.340108693103971</v>
      </c>
      <c r="W151">
        <f t="shared" si="73"/>
        <v>2.119371181574099</v>
      </c>
      <c r="X151">
        <f t="shared" si="74"/>
        <v>2.8897846203674629</v>
      </c>
      <c r="Y151">
        <f t="shared" si="75"/>
        <v>0.86231103899209227</v>
      </c>
      <c r="Z151">
        <f t="shared" si="76"/>
        <v>-62.524228657884848</v>
      </c>
      <c r="AA151">
        <f t="shared" si="77"/>
        <v>-84.076894412912424</v>
      </c>
      <c r="AB151">
        <f t="shared" si="78"/>
        <v>-5.8488503048896359</v>
      </c>
      <c r="AC151">
        <f t="shared" si="79"/>
        <v>62.572172363196017</v>
      </c>
      <c r="AD151">
        <v>0</v>
      </c>
      <c r="AE151">
        <v>0</v>
      </c>
      <c r="AF151">
        <v>3</v>
      </c>
      <c r="AG151">
        <v>11</v>
      </c>
      <c r="AH151">
        <v>2</v>
      </c>
      <c r="AI151">
        <f t="shared" si="80"/>
        <v>1</v>
      </c>
      <c r="AJ151">
        <f t="shared" si="81"/>
        <v>0</v>
      </c>
      <c r="AK151">
        <f t="shared" si="82"/>
        <v>67861.248992880457</v>
      </c>
      <c r="AL151">
        <f t="shared" si="83"/>
        <v>1200.0006451612901</v>
      </c>
      <c r="AM151">
        <f t="shared" si="84"/>
        <v>963.35975012861877</v>
      </c>
      <c r="AN151">
        <f t="shared" si="85"/>
        <v>0.80279936016128994</v>
      </c>
      <c r="AO151">
        <f t="shared" si="86"/>
        <v>0.22320025899999993</v>
      </c>
      <c r="AP151">
        <v>10</v>
      </c>
      <c r="AQ151">
        <v>1</v>
      </c>
      <c r="AR151" t="s">
        <v>237</v>
      </c>
      <c r="AS151">
        <v>1560447933.6612899</v>
      </c>
      <c r="AT151">
        <v>390.85035483871002</v>
      </c>
      <c r="AU151">
        <v>436.65922580645201</v>
      </c>
      <c r="AV151">
        <v>21.301238709677399</v>
      </c>
      <c r="AW151">
        <v>18.988738709677399</v>
      </c>
      <c r="AX151">
        <v>600.03564516128995</v>
      </c>
      <c r="AY151">
        <v>99.395267741935498</v>
      </c>
      <c r="AZ151">
        <v>9.9940516129032306E-2</v>
      </c>
      <c r="BA151">
        <v>23.406132258064499</v>
      </c>
      <c r="BB151">
        <v>23.984335483871</v>
      </c>
      <c r="BC151">
        <v>23.867609677419399</v>
      </c>
      <c r="BD151">
        <v>0</v>
      </c>
      <c r="BE151">
        <v>0</v>
      </c>
      <c r="BF151">
        <v>13000.5451612903</v>
      </c>
      <c r="BG151">
        <v>1042.6374193548399</v>
      </c>
      <c r="BH151">
        <v>9.7598393548387108</v>
      </c>
      <c r="BI151">
        <v>1200.0006451612901</v>
      </c>
      <c r="BJ151">
        <v>0.32998706451612903</v>
      </c>
      <c r="BK151">
        <v>0.32999229032258098</v>
      </c>
      <c r="BL151">
        <v>0.32999916129032197</v>
      </c>
      <c r="BM151">
        <v>1.00218032258065E-2</v>
      </c>
      <c r="BN151">
        <v>25</v>
      </c>
      <c r="BO151">
        <v>17743.1161290323</v>
      </c>
      <c r="BP151">
        <v>1560439127</v>
      </c>
      <c r="BQ151" t="s">
        <v>238</v>
      </c>
      <c r="BR151">
        <v>2</v>
      </c>
      <c r="BS151">
        <v>-0.51400000000000001</v>
      </c>
      <c r="BT151">
        <v>2.4E-2</v>
      </c>
      <c r="BU151">
        <v>400</v>
      </c>
      <c r="BV151">
        <v>19</v>
      </c>
      <c r="BW151">
        <v>0.04</v>
      </c>
      <c r="BX151">
        <v>0.04</v>
      </c>
      <c r="BY151">
        <v>26.876813023938102</v>
      </c>
      <c r="BZ151">
        <v>2.89225447453809</v>
      </c>
      <c r="CA151">
        <v>0.286417232664051</v>
      </c>
      <c r="CB151">
        <v>0</v>
      </c>
      <c r="CC151">
        <v>-45.750497560975603</v>
      </c>
      <c r="CD151">
        <v>-5.0874292682922704</v>
      </c>
      <c r="CE151">
        <v>0.50306444647890203</v>
      </c>
      <c r="CF151">
        <v>0</v>
      </c>
      <c r="CG151">
        <v>2.3126402439024401</v>
      </c>
      <c r="CH151">
        <v>-2.4681114982579501E-2</v>
      </c>
      <c r="CI151">
        <v>3.6873855420383899E-3</v>
      </c>
      <c r="CJ151">
        <v>1</v>
      </c>
      <c r="CK151">
        <v>1</v>
      </c>
      <c r="CL151">
        <v>3</v>
      </c>
      <c r="CM151" t="s">
        <v>257</v>
      </c>
      <c r="CN151">
        <v>1.8608100000000001</v>
      </c>
      <c r="CO151">
        <v>1.85775</v>
      </c>
      <c r="CP151">
        <v>1.8605100000000001</v>
      </c>
      <c r="CQ151">
        <v>1.8533299999999999</v>
      </c>
      <c r="CR151">
        <v>1.8518699999999999</v>
      </c>
      <c r="CS151">
        <v>1.8527199999999999</v>
      </c>
      <c r="CT151">
        <v>1.8564000000000001</v>
      </c>
      <c r="CU151">
        <v>1.8626799999999999</v>
      </c>
      <c r="CV151" t="s">
        <v>240</v>
      </c>
      <c r="CW151" t="s">
        <v>19</v>
      </c>
      <c r="CX151" t="s">
        <v>19</v>
      </c>
      <c r="CY151" t="s">
        <v>19</v>
      </c>
      <c r="CZ151" t="s">
        <v>241</v>
      </c>
      <c r="DA151" t="s">
        <v>242</v>
      </c>
      <c r="DB151" t="s">
        <v>243</v>
      </c>
      <c r="DC151" t="s">
        <v>243</v>
      </c>
      <c r="DD151" t="s">
        <v>243</v>
      </c>
      <c r="DE151" t="s">
        <v>243</v>
      </c>
      <c r="DF151">
        <v>0</v>
      </c>
      <c r="DG151">
        <v>100</v>
      </c>
      <c r="DH151">
        <v>100</v>
      </c>
      <c r="DI151">
        <v>-0.51400000000000001</v>
      </c>
      <c r="DJ151">
        <v>2.4E-2</v>
      </c>
      <c r="DK151">
        <v>3</v>
      </c>
      <c r="DL151">
        <v>614.29200000000003</v>
      </c>
      <c r="DM151">
        <v>285.15199999999999</v>
      </c>
      <c r="DN151">
        <v>22.9986</v>
      </c>
      <c r="DO151">
        <v>25.079599999999999</v>
      </c>
      <c r="DP151">
        <v>30</v>
      </c>
      <c r="DQ151">
        <v>25.208600000000001</v>
      </c>
      <c r="DR151">
        <v>25.2272</v>
      </c>
      <c r="DS151">
        <v>21.527200000000001</v>
      </c>
      <c r="DT151">
        <v>23.294599999999999</v>
      </c>
      <c r="DU151">
        <v>60.541600000000003</v>
      </c>
      <c r="DV151">
        <v>23</v>
      </c>
      <c r="DW151">
        <v>463.33</v>
      </c>
      <c r="DX151">
        <v>19</v>
      </c>
      <c r="DY151">
        <v>101.08</v>
      </c>
      <c r="DZ151">
        <v>105.06</v>
      </c>
    </row>
    <row r="152" spans="1:130" x14ac:dyDescent="0.25">
      <c r="A152">
        <v>136</v>
      </c>
      <c r="B152">
        <v>1560447946</v>
      </c>
      <c r="C152">
        <v>270</v>
      </c>
      <c r="D152" t="s">
        <v>514</v>
      </c>
      <c r="E152" t="s">
        <v>515</v>
      </c>
      <c r="G152">
        <v>1560447935.6612899</v>
      </c>
      <c r="H152">
        <f t="shared" si="58"/>
        <v>1.4174629658301548E-3</v>
      </c>
      <c r="I152">
        <f t="shared" si="59"/>
        <v>27.030086364991696</v>
      </c>
      <c r="J152">
        <f t="shared" si="60"/>
        <v>394.02635483871001</v>
      </c>
      <c r="K152">
        <f t="shared" si="61"/>
        <v>120.17376831436133</v>
      </c>
      <c r="L152">
        <f t="shared" si="62"/>
        <v>11.956793163651719</v>
      </c>
      <c r="M152">
        <f t="shared" si="63"/>
        <v>39.203993449800748</v>
      </c>
      <c r="N152">
        <f t="shared" si="64"/>
        <v>0.16379534568251469</v>
      </c>
      <c r="O152">
        <f t="shared" si="65"/>
        <v>3</v>
      </c>
      <c r="P152">
        <f t="shared" si="66"/>
        <v>0.15944268408967854</v>
      </c>
      <c r="Q152">
        <f t="shared" si="67"/>
        <v>0.10003380478699037</v>
      </c>
      <c r="R152">
        <f t="shared" si="68"/>
        <v>215.02214924117226</v>
      </c>
      <c r="S152">
        <f t="shared" si="69"/>
        <v>24.284789919692795</v>
      </c>
      <c r="T152">
        <f t="shared" si="70"/>
        <v>23.922753225806503</v>
      </c>
      <c r="U152">
        <f t="shared" si="71"/>
        <v>2.9811053300347252</v>
      </c>
      <c r="V152">
        <f t="shared" si="72"/>
        <v>73.34969093037958</v>
      </c>
      <c r="W152">
        <f t="shared" si="73"/>
        <v>2.1192475054626621</v>
      </c>
      <c r="X152">
        <f t="shared" si="74"/>
        <v>2.889238493825641</v>
      </c>
      <c r="Y152">
        <f t="shared" si="75"/>
        <v>0.86185782457206317</v>
      </c>
      <c r="Z152">
        <f t="shared" si="76"/>
        <v>-62.510116793109823</v>
      </c>
      <c r="AA152">
        <f t="shared" si="77"/>
        <v>-84.062807729040713</v>
      </c>
      <c r="AB152">
        <f t="shared" si="78"/>
        <v>-5.8476825542931721</v>
      </c>
      <c r="AC152">
        <f t="shared" si="79"/>
        <v>62.601542164728556</v>
      </c>
      <c r="AD152">
        <v>0</v>
      </c>
      <c r="AE152">
        <v>0</v>
      </c>
      <c r="AF152">
        <v>3</v>
      </c>
      <c r="AG152">
        <v>11</v>
      </c>
      <c r="AH152">
        <v>2</v>
      </c>
      <c r="AI152">
        <f t="shared" si="80"/>
        <v>1</v>
      </c>
      <c r="AJ152">
        <f t="shared" si="81"/>
        <v>0</v>
      </c>
      <c r="AK152">
        <f t="shared" si="82"/>
        <v>67863.58582825429</v>
      </c>
      <c r="AL152">
        <f t="shared" si="83"/>
        <v>1200.0006451612901</v>
      </c>
      <c r="AM152">
        <f t="shared" si="84"/>
        <v>963.35980703187556</v>
      </c>
      <c r="AN152">
        <f t="shared" si="85"/>
        <v>0.80279940758064505</v>
      </c>
      <c r="AO152">
        <f t="shared" si="86"/>
        <v>0.22320024945161288</v>
      </c>
      <c r="AP152">
        <v>10</v>
      </c>
      <c r="AQ152">
        <v>1</v>
      </c>
      <c r="AR152" t="s">
        <v>237</v>
      </c>
      <c r="AS152">
        <v>1560447935.6612899</v>
      </c>
      <c r="AT152">
        <v>394.02635483871001</v>
      </c>
      <c r="AU152">
        <v>440.005258064516</v>
      </c>
      <c r="AV152">
        <v>21.299854838709699</v>
      </c>
      <c r="AW152">
        <v>18.9878419354839</v>
      </c>
      <c r="AX152">
        <v>600.02745161290295</v>
      </c>
      <c r="AY152">
        <v>99.395980645161302</v>
      </c>
      <c r="AZ152">
        <v>9.9885477419354801E-2</v>
      </c>
      <c r="BA152">
        <v>23.402999999999999</v>
      </c>
      <c r="BB152">
        <v>23.980809677419401</v>
      </c>
      <c r="BC152">
        <v>23.8646967741936</v>
      </c>
      <c r="BD152">
        <v>0</v>
      </c>
      <c r="BE152">
        <v>0</v>
      </c>
      <c r="BF152">
        <v>13000.7870967742</v>
      </c>
      <c r="BG152">
        <v>1042.6332258064499</v>
      </c>
      <c r="BH152">
        <v>9.6914793548387106</v>
      </c>
      <c r="BI152">
        <v>1200.0006451612901</v>
      </c>
      <c r="BJ152">
        <v>0.32998722580645201</v>
      </c>
      <c r="BK152">
        <v>0.32999170967741898</v>
      </c>
      <c r="BL152">
        <v>0.329999516129032</v>
      </c>
      <c r="BM152">
        <v>1.00218161290323E-2</v>
      </c>
      <c r="BN152">
        <v>25</v>
      </c>
      <c r="BO152">
        <v>17743.1129032258</v>
      </c>
      <c r="BP152">
        <v>1560439127</v>
      </c>
      <c r="BQ152" t="s">
        <v>238</v>
      </c>
      <c r="BR152">
        <v>2</v>
      </c>
      <c r="BS152">
        <v>-0.51400000000000001</v>
      </c>
      <c r="BT152">
        <v>2.4E-2</v>
      </c>
      <c r="BU152">
        <v>400</v>
      </c>
      <c r="BV152">
        <v>19</v>
      </c>
      <c r="BW152">
        <v>0.04</v>
      </c>
      <c r="BX152">
        <v>0.04</v>
      </c>
      <c r="BY152">
        <v>26.975601450808998</v>
      </c>
      <c r="BZ152">
        <v>2.8614913267286899</v>
      </c>
      <c r="CA152">
        <v>0.28256896432595502</v>
      </c>
      <c r="CB152">
        <v>0</v>
      </c>
      <c r="CC152">
        <v>-45.922509756097597</v>
      </c>
      <c r="CD152">
        <v>-4.9770710801376499</v>
      </c>
      <c r="CE152">
        <v>0.49200654308800001</v>
      </c>
      <c r="CF152">
        <v>0</v>
      </c>
      <c r="CG152">
        <v>2.3122065853658502</v>
      </c>
      <c r="CH152">
        <v>-3.0914006968643E-2</v>
      </c>
      <c r="CI152">
        <v>3.8957222379050502E-3</v>
      </c>
      <c r="CJ152">
        <v>1</v>
      </c>
      <c r="CK152">
        <v>1</v>
      </c>
      <c r="CL152">
        <v>3</v>
      </c>
      <c r="CM152" t="s">
        <v>257</v>
      </c>
      <c r="CN152">
        <v>1.8608100000000001</v>
      </c>
      <c r="CO152">
        <v>1.85775</v>
      </c>
      <c r="CP152">
        <v>1.8605</v>
      </c>
      <c r="CQ152">
        <v>1.8533299999999999</v>
      </c>
      <c r="CR152">
        <v>1.8518699999999999</v>
      </c>
      <c r="CS152">
        <v>1.8527199999999999</v>
      </c>
      <c r="CT152">
        <v>1.8564000000000001</v>
      </c>
      <c r="CU152">
        <v>1.86267</v>
      </c>
      <c r="CV152" t="s">
        <v>240</v>
      </c>
      <c r="CW152" t="s">
        <v>19</v>
      </c>
      <c r="CX152" t="s">
        <v>19</v>
      </c>
      <c r="CY152" t="s">
        <v>19</v>
      </c>
      <c r="CZ152" t="s">
        <v>241</v>
      </c>
      <c r="DA152" t="s">
        <v>242</v>
      </c>
      <c r="DB152" t="s">
        <v>243</v>
      </c>
      <c r="DC152" t="s">
        <v>243</v>
      </c>
      <c r="DD152" t="s">
        <v>243</v>
      </c>
      <c r="DE152" t="s">
        <v>243</v>
      </c>
      <c r="DF152">
        <v>0</v>
      </c>
      <c r="DG152">
        <v>100</v>
      </c>
      <c r="DH152">
        <v>100</v>
      </c>
      <c r="DI152">
        <v>-0.51400000000000001</v>
      </c>
      <c r="DJ152">
        <v>2.4E-2</v>
      </c>
      <c r="DK152">
        <v>3</v>
      </c>
      <c r="DL152">
        <v>614.21299999999997</v>
      </c>
      <c r="DM152">
        <v>285.36</v>
      </c>
      <c r="DN152">
        <v>22.998799999999999</v>
      </c>
      <c r="DO152">
        <v>25.078499999999998</v>
      </c>
      <c r="DP152">
        <v>29.9999</v>
      </c>
      <c r="DQ152">
        <v>25.208500000000001</v>
      </c>
      <c r="DR152">
        <v>25.226600000000001</v>
      </c>
      <c r="DS152">
        <v>21.668700000000001</v>
      </c>
      <c r="DT152">
        <v>23.294599999999999</v>
      </c>
      <c r="DU152">
        <v>60.541600000000003</v>
      </c>
      <c r="DV152">
        <v>23</v>
      </c>
      <c r="DW152">
        <v>468.33</v>
      </c>
      <c r="DX152">
        <v>19</v>
      </c>
      <c r="DY152">
        <v>101.08</v>
      </c>
      <c r="DZ152">
        <v>105.06</v>
      </c>
    </row>
    <row r="153" spans="1:130" x14ac:dyDescent="0.25">
      <c r="A153">
        <v>137</v>
      </c>
      <c r="B153">
        <v>1560447948</v>
      </c>
      <c r="C153">
        <v>272</v>
      </c>
      <c r="D153" t="s">
        <v>516</v>
      </c>
      <c r="E153" t="s">
        <v>517</v>
      </c>
      <c r="G153">
        <v>1560447937.6612899</v>
      </c>
      <c r="H153">
        <f t="shared" si="58"/>
        <v>1.4170492546881483E-3</v>
      </c>
      <c r="I153">
        <f t="shared" si="59"/>
        <v>27.124046648953264</v>
      </c>
      <c r="J153">
        <f t="shared" si="60"/>
        <v>397.20716129032297</v>
      </c>
      <c r="K153">
        <f t="shared" si="61"/>
        <v>122.46233331362191</v>
      </c>
      <c r="L153">
        <f t="shared" si="62"/>
        <v>12.184595522602011</v>
      </c>
      <c r="M153">
        <f t="shared" si="63"/>
        <v>39.520793602788352</v>
      </c>
      <c r="N153">
        <f t="shared" si="64"/>
        <v>0.16384703400157122</v>
      </c>
      <c r="O153">
        <f t="shared" si="65"/>
        <v>3</v>
      </c>
      <c r="P153">
        <f t="shared" si="66"/>
        <v>0.15949166139043691</v>
      </c>
      <c r="Q153">
        <f t="shared" si="67"/>
        <v>0.10006465084864492</v>
      </c>
      <c r="R153">
        <f t="shared" si="68"/>
        <v>215.02220753978088</v>
      </c>
      <c r="S153">
        <f t="shared" si="69"/>
        <v>24.281681476693965</v>
      </c>
      <c r="T153">
        <f t="shared" si="70"/>
        <v>23.9191741935484</v>
      </c>
      <c r="U153">
        <f t="shared" si="71"/>
        <v>2.9804641018661959</v>
      </c>
      <c r="V153">
        <f t="shared" si="72"/>
        <v>73.359227013324457</v>
      </c>
      <c r="W153">
        <f t="shared" si="73"/>
        <v>2.1191117327494431</v>
      </c>
      <c r="X153">
        <f t="shared" si="74"/>
        <v>2.8886778378465499</v>
      </c>
      <c r="Y153">
        <f t="shared" si="75"/>
        <v>0.86135236911675284</v>
      </c>
      <c r="Z153">
        <f t="shared" si="76"/>
        <v>-62.491872131747336</v>
      </c>
      <c r="AA153">
        <f t="shared" si="77"/>
        <v>-84.004113212912316</v>
      </c>
      <c r="AB153">
        <f t="shared" si="78"/>
        <v>-5.8433987944555428</v>
      </c>
      <c r="AC153">
        <f t="shared" si="79"/>
        <v>62.682823400665697</v>
      </c>
      <c r="AD153">
        <v>0</v>
      </c>
      <c r="AE153">
        <v>0</v>
      </c>
      <c r="AF153">
        <v>3</v>
      </c>
      <c r="AG153">
        <v>11</v>
      </c>
      <c r="AH153">
        <v>2</v>
      </c>
      <c r="AI153">
        <f t="shared" si="80"/>
        <v>1</v>
      </c>
      <c r="AJ153">
        <f t="shared" si="81"/>
        <v>0</v>
      </c>
      <c r="AK153">
        <f t="shared" si="82"/>
        <v>67862.427734123907</v>
      </c>
      <c r="AL153">
        <f t="shared" si="83"/>
        <v>1200.0006451612901</v>
      </c>
      <c r="AM153">
        <f t="shared" si="84"/>
        <v>963.35999554810519</v>
      </c>
      <c r="AN153">
        <f t="shared" si="85"/>
        <v>0.80279956467741864</v>
      </c>
      <c r="AO153">
        <f t="shared" si="86"/>
        <v>0.22320026629032241</v>
      </c>
      <c r="AP153">
        <v>10</v>
      </c>
      <c r="AQ153">
        <v>1</v>
      </c>
      <c r="AR153" t="s">
        <v>237</v>
      </c>
      <c r="AS153">
        <v>1560447937.6612899</v>
      </c>
      <c r="AT153">
        <v>397.20716129032297</v>
      </c>
      <c r="AU153">
        <v>443.34925806451599</v>
      </c>
      <c r="AV153">
        <v>21.298316129032301</v>
      </c>
      <c r="AW153">
        <v>18.987006451612899</v>
      </c>
      <c r="AX153">
        <v>600.03577419354804</v>
      </c>
      <c r="AY153">
        <v>99.3967903225806</v>
      </c>
      <c r="AZ153">
        <v>9.9889129032258106E-2</v>
      </c>
      <c r="BA153">
        <v>23.399783870967699</v>
      </c>
      <c r="BB153">
        <v>23.977012903225798</v>
      </c>
      <c r="BC153">
        <v>23.861335483870999</v>
      </c>
      <c r="BD153">
        <v>0</v>
      </c>
      <c r="BE153">
        <v>0</v>
      </c>
      <c r="BF153">
        <v>13000.264516129</v>
      </c>
      <c r="BG153">
        <v>1042.6322580645201</v>
      </c>
      <c r="BH153">
        <v>9.6309180645161305</v>
      </c>
      <c r="BI153">
        <v>1200.0006451612901</v>
      </c>
      <c r="BJ153">
        <v>0.32998751612903199</v>
      </c>
      <c r="BK153">
        <v>0.32999125806451601</v>
      </c>
      <c r="BL153">
        <v>0.32999977419354798</v>
      </c>
      <c r="BM153">
        <v>1.00218225806452E-2</v>
      </c>
      <c r="BN153">
        <v>25</v>
      </c>
      <c r="BO153">
        <v>17743.122580645198</v>
      </c>
      <c r="BP153">
        <v>1560439127</v>
      </c>
      <c r="BQ153" t="s">
        <v>238</v>
      </c>
      <c r="BR153">
        <v>2</v>
      </c>
      <c r="BS153">
        <v>-0.51400000000000001</v>
      </c>
      <c r="BT153">
        <v>2.4E-2</v>
      </c>
      <c r="BU153">
        <v>400</v>
      </c>
      <c r="BV153">
        <v>19</v>
      </c>
      <c r="BW153">
        <v>0.04</v>
      </c>
      <c r="BX153">
        <v>0.04</v>
      </c>
      <c r="BY153">
        <v>27.072690716169902</v>
      </c>
      <c r="BZ153">
        <v>2.8123777349368799</v>
      </c>
      <c r="CA153">
        <v>0.27781945457566298</v>
      </c>
      <c r="CB153">
        <v>0</v>
      </c>
      <c r="CC153">
        <v>-46.090400000000002</v>
      </c>
      <c r="CD153">
        <v>-4.8888752613242499</v>
      </c>
      <c r="CE153">
        <v>0.48322915232686098</v>
      </c>
      <c r="CF153">
        <v>0</v>
      </c>
      <c r="CG153">
        <v>2.3115692682926801</v>
      </c>
      <c r="CH153">
        <v>-3.5393101045292703E-2</v>
      </c>
      <c r="CI153">
        <v>4.0960881935079097E-3</v>
      </c>
      <c r="CJ153">
        <v>1</v>
      </c>
      <c r="CK153">
        <v>1</v>
      </c>
      <c r="CL153">
        <v>3</v>
      </c>
      <c r="CM153" t="s">
        <v>257</v>
      </c>
      <c r="CN153">
        <v>1.8608100000000001</v>
      </c>
      <c r="CO153">
        <v>1.85775</v>
      </c>
      <c r="CP153">
        <v>1.8605</v>
      </c>
      <c r="CQ153">
        <v>1.8533299999999999</v>
      </c>
      <c r="CR153">
        <v>1.85185</v>
      </c>
      <c r="CS153">
        <v>1.8527199999999999</v>
      </c>
      <c r="CT153">
        <v>1.85639</v>
      </c>
      <c r="CU153">
        <v>1.86266</v>
      </c>
      <c r="CV153" t="s">
        <v>240</v>
      </c>
      <c r="CW153" t="s">
        <v>19</v>
      </c>
      <c r="CX153" t="s">
        <v>19</v>
      </c>
      <c r="CY153" t="s">
        <v>19</v>
      </c>
      <c r="CZ153" t="s">
        <v>241</v>
      </c>
      <c r="DA153" t="s">
        <v>242</v>
      </c>
      <c r="DB153" t="s">
        <v>243</v>
      </c>
      <c r="DC153" t="s">
        <v>243</v>
      </c>
      <c r="DD153" t="s">
        <v>243</v>
      </c>
      <c r="DE153" t="s">
        <v>243</v>
      </c>
      <c r="DF153">
        <v>0</v>
      </c>
      <c r="DG153">
        <v>100</v>
      </c>
      <c r="DH153">
        <v>100</v>
      </c>
      <c r="DI153">
        <v>-0.51400000000000001</v>
      </c>
      <c r="DJ153">
        <v>2.4E-2</v>
      </c>
      <c r="DK153">
        <v>3</v>
      </c>
      <c r="DL153">
        <v>614.24099999999999</v>
      </c>
      <c r="DM153">
        <v>285.36599999999999</v>
      </c>
      <c r="DN153">
        <v>22.998899999999999</v>
      </c>
      <c r="DO153">
        <v>25.0776</v>
      </c>
      <c r="DP153">
        <v>29.9999</v>
      </c>
      <c r="DQ153">
        <v>25.2074</v>
      </c>
      <c r="DR153">
        <v>25.2256</v>
      </c>
      <c r="DS153">
        <v>21.7986</v>
      </c>
      <c r="DT153">
        <v>23.294599999999999</v>
      </c>
      <c r="DU153">
        <v>60.541600000000003</v>
      </c>
      <c r="DV153">
        <v>23</v>
      </c>
      <c r="DW153">
        <v>473.33</v>
      </c>
      <c r="DX153">
        <v>19</v>
      </c>
      <c r="DY153">
        <v>101.08</v>
      </c>
      <c r="DZ153">
        <v>105.062</v>
      </c>
    </row>
    <row r="154" spans="1:130" x14ac:dyDescent="0.25">
      <c r="A154">
        <v>138</v>
      </c>
      <c r="B154">
        <v>1560447950</v>
      </c>
      <c r="C154">
        <v>274</v>
      </c>
      <c r="D154" t="s">
        <v>518</v>
      </c>
      <c r="E154" t="s">
        <v>519</v>
      </c>
      <c r="G154">
        <v>1560447939.6612899</v>
      </c>
      <c r="H154">
        <f t="shared" si="58"/>
        <v>1.4164547872043817E-3</v>
      </c>
      <c r="I154">
        <f t="shared" si="59"/>
        <v>27.219446324521904</v>
      </c>
      <c r="J154">
        <f t="shared" si="60"/>
        <v>400.38619354838698</v>
      </c>
      <c r="K154">
        <f t="shared" si="61"/>
        <v>124.73473169778359</v>
      </c>
      <c r="L154">
        <f t="shared" si="62"/>
        <v>12.410806941524173</v>
      </c>
      <c r="M154">
        <f t="shared" si="63"/>
        <v>39.837466939202621</v>
      </c>
      <c r="N154">
        <f t="shared" si="64"/>
        <v>0.16389800147707323</v>
      </c>
      <c r="O154">
        <f t="shared" si="65"/>
        <v>3</v>
      </c>
      <c r="P154">
        <f t="shared" si="66"/>
        <v>0.15953995485110026</v>
      </c>
      <c r="Q154">
        <f t="shared" si="67"/>
        <v>0.10009506629676003</v>
      </c>
      <c r="R154">
        <f t="shared" si="68"/>
        <v>215.02240691604823</v>
      </c>
      <c r="S154">
        <f t="shared" si="69"/>
        <v>24.278378143191023</v>
      </c>
      <c r="T154">
        <f t="shared" si="70"/>
        <v>23.914983870967699</v>
      </c>
      <c r="U154">
        <f t="shared" si="71"/>
        <v>2.9797135066892895</v>
      </c>
      <c r="V154">
        <f t="shared" si="72"/>
        <v>73.369661868604624</v>
      </c>
      <c r="W154">
        <f t="shared" si="73"/>
        <v>2.1189709444103038</v>
      </c>
      <c r="X154">
        <f t="shared" si="74"/>
        <v>2.8880751123060935</v>
      </c>
      <c r="Y154">
        <f t="shared" si="75"/>
        <v>0.86074256227898571</v>
      </c>
      <c r="Z154">
        <f t="shared" si="76"/>
        <v>-62.46565611571323</v>
      </c>
      <c r="AA154">
        <f t="shared" si="77"/>
        <v>-83.88568072257587</v>
      </c>
      <c r="AB154">
        <f t="shared" si="78"/>
        <v>-5.8349348578073368</v>
      </c>
      <c r="AC154">
        <f t="shared" si="79"/>
        <v>62.836135219951785</v>
      </c>
      <c r="AD154">
        <v>0</v>
      </c>
      <c r="AE154">
        <v>0</v>
      </c>
      <c r="AF154">
        <v>3</v>
      </c>
      <c r="AG154">
        <v>11</v>
      </c>
      <c r="AH154">
        <v>2</v>
      </c>
      <c r="AI154">
        <f t="shared" si="80"/>
        <v>1</v>
      </c>
      <c r="AJ154">
        <f t="shared" si="81"/>
        <v>0</v>
      </c>
      <c r="AK154">
        <f t="shared" si="82"/>
        <v>67864.820945439598</v>
      </c>
      <c r="AL154">
        <f t="shared" si="83"/>
        <v>1200.0016129032299</v>
      </c>
      <c r="AM154">
        <f t="shared" si="84"/>
        <v>963.3609032897989</v>
      </c>
      <c r="AN154">
        <f t="shared" si="85"/>
        <v>0.80279967370967686</v>
      </c>
      <c r="AO154">
        <f t="shared" si="86"/>
        <v>0.22320026293548373</v>
      </c>
      <c r="AP154">
        <v>10</v>
      </c>
      <c r="AQ154">
        <v>1</v>
      </c>
      <c r="AR154" t="s">
        <v>237</v>
      </c>
      <c r="AS154">
        <v>1560447939.6612899</v>
      </c>
      <c r="AT154">
        <v>400.38619354838698</v>
      </c>
      <c r="AU154">
        <v>446.69538709677403</v>
      </c>
      <c r="AV154">
        <v>21.2967032258064</v>
      </c>
      <c r="AW154">
        <v>18.986309677419399</v>
      </c>
      <c r="AX154">
        <v>600.02287096774205</v>
      </c>
      <c r="AY154">
        <v>99.397741935483893</v>
      </c>
      <c r="AZ154">
        <v>9.9862080645161305E-2</v>
      </c>
      <c r="BA154">
        <v>23.3963258064516</v>
      </c>
      <c r="BB154">
        <v>23.973590322580598</v>
      </c>
      <c r="BC154">
        <v>23.8563774193548</v>
      </c>
      <c r="BD154">
        <v>0</v>
      </c>
      <c r="BE154">
        <v>0</v>
      </c>
      <c r="BF154">
        <v>13000.467741935499</v>
      </c>
      <c r="BG154">
        <v>1042.63483870968</v>
      </c>
      <c r="BH154">
        <v>9.5685625806451604</v>
      </c>
      <c r="BI154">
        <v>1200.0016129032299</v>
      </c>
      <c r="BJ154">
        <v>0.32998783870967702</v>
      </c>
      <c r="BK154">
        <v>0.32999064516129001</v>
      </c>
      <c r="BL154">
        <v>0.33000006451612901</v>
      </c>
      <c r="BM154">
        <v>1.00218419354839E-2</v>
      </c>
      <c r="BN154">
        <v>25</v>
      </c>
      <c r="BO154">
        <v>17743.135483870999</v>
      </c>
      <c r="BP154">
        <v>1560439127</v>
      </c>
      <c r="BQ154" t="s">
        <v>238</v>
      </c>
      <c r="BR154">
        <v>2</v>
      </c>
      <c r="BS154">
        <v>-0.51400000000000001</v>
      </c>
      <c r="BT154">
        <v>2.4E-2</v>
      </c>
      <c r="BU154">
        <v>400</v>
      </c>
      <c r="BV154">
        <v>19</v>
      </c>
      <c r="BW154">
        <v>0.04</v>
      </c>
      <c r="BX154">
        <v>0.04</v>
      </c>
      <c r="BY154">
        <v>27.167093662663</v>
      </c>
      <c r="BZ154">
        <v>2.8347738342703299</v>
      </c>
      <c r="CA154">
        <v>0.28106526723237002</v>
      </c>
      <c r="CB154">
        <v>0</v>
      </c>
      <c r="CC154">
        <v>-46.2542731707317</v>
      </c>
      <c r="CD154">
        <v>-4.9778111498234496</v>
      </c>
      <c r="CE154">
        <v>0.49215789605170901</v>
      </c>
      <c r="CF154">
        <v>0</v>
      </c>
      <c r="CG154">
        <v>2.3107078048780498</v>
      </c>
      <c r="CH154">
        <v>-3.6623205574904699E-2</v>
      </c>
      <c r="CI154">
        <v>4.1650904081747403E-3</v>
      </c>
      <c r="CJ154">
        <v>1</v>
      </c>
      <c r="CK154">
        <v>1</v>
      </c>
      <c r="CL154">
        <v>3</v>
      </c>
      <c r="CM154" t="s">
        <v>257</v>
      </c>
      <c r="CN154">
        <v>1.8608100000000001</v>
      </c>
      <c r="CO154">
        <v>1.8577600000000001</v>
      </c>
      <c r="CP154">
        <v>1.8605</v>
      </c>
      <c r="CQ154">
        <v>1.8533299999999999</v>
      </c>
      <c r="CR154">
        <v>1.85185</v>
      </c>
      <c r="CS154">
        <v>1.8527199999999999</v>
      </c>
      <c r="CT154">
        <v>1.8563799999999999</v>
      </c>
      <c r="CU154">
        <v>1.86266</v>
      </c>
      <c r="CV154" t="s">
        <v>240</v>
      </c>
      <c r="CW154" t="s">
        <v>19</v>
      </c>
      <c r="CX154" t="s">
        <v>19</v>
      </c>
      <c r="CY154" t="s">
        <v>19</v>
      </c>
      <c r="CZ154" t="s">
        <v>241</v>
      </c>
      <c r="DA154" t="s">
        <v>242</v>
      </c>
      <c r="DB154" t="s">
        <v>243</v>
      </c>
      <c r="DC154" t="s">
        <v>243</v>
      </c>
      <c r="DD154" t="s">
        <v>243</v>
      </c>
      <c r="DE154" t="s">
        <v>243</v>
      </c>
      <c r="DF154">
        <v>0</v>
      </c>
      <c r="DG154">
        <v>100</v>
      </c>
      <c r="DH154">
        <v>100</v>
      </c>
      <c r="DI154">
        <v>-0.51400000000000001</v>
      </c>
      <c r="DJ154">
        <v>2.4E-2</v>
      </c>
      <c r="DK154">
        <v>3</v>
      </c>
      <c r="DL154">
        <v>614.23</v>
      </c>
      <c r="DM154">
        <v>285.30799999999999</v>
      </c>
      <c r="DN154">
        <v>22.998999999999999</v>
      </c>
      <c r="DO154">
        <v>25.076899999999998</v>
      </c>
      <c r="DP154">
        <v>29.9999</v>
      </c>
      <c r="DQ154">
        <v>25.206600000000002</v>
      </c>
      <c r="DR154">
        <v>25.225000000000001</v>
      </c>
      <c r="DS154">
        <v>21.894400000000001</v>
      </c>
      <c r="DT154">
        <v>23.294599999999999</v>
      </c>
      <c r="DU154">
        <v>60.541600000000003</v>
      </c>
      <c r="DV154">
        <v>23</v>
      </c>
      <c r="DW154">
        <v>473.33</v>
      </c>
      <c r="DX154">
        <v>19</v>
      </c>
      <c r="DY154">
        <v>101.08</v>
      </c>
      <c r="DZ154">
        <v>105.062</v>
      </c>
    </row>
    <row r="155" spans="1:130" x14ac:dyDescent="0.25">
      <c r="A155">
        <v>139</v>
      </c>
      <c r="B155">
        <v>1560447952</v>
      </c>
      <c r="C155">
        <v>276</v>
      </c>
      <c r="D155" t="s">
        <v>520</v>
      </c>
      <c r="E155" t="s">
        <v>521</v>
      </c>
      <c r="G155">
        <v>1560447941.6612899</v>
      </c>
      <c r="H155">
        <f t="shared" si="58"/>
        <v>1.4156883099573107E-3</v>
      </c>
      <c r="I155">
        <f t="shared" si="59"/>
        <v>27.315621025566095</v>
      </c>
      <c r="J155">
        <f t="shared" si="60"/>
        <v>403.56400000000002</v>
      </c>
      <c r="K155">
        <f t="shared" si="61"/>
        <v>126.95044309898493</v>
      </c>
      <c r="L155">
        <f t="shared" si="62"/>
        <v>12.631401759474647</v>
      </c>
      <c r="M155">
        <f t="shared" si="63"/>
        <v>40.154086076611627</v>
      </c>
      <c r="N155">
        <f t="shared" si="64"/>
        <v>0.16391914547820605</v>
      </c>
      <c r="O155">
        <f t="shared" si="65"/>
        <v>3</v>
      </c>
      <c r="P155">
        <f t="shared" si="66"/>
        <v>0.15955998929524146</v>
      </c>
      <c r="Q155">
        <f t="shared" si="67"/>
        <v>0.1001076841044151</v>
      </c>
      <c r="R155">
        <f t="shared" si="68"/>
        <v>215.02240772359136</v>
      </c>
      <c r="S155">
        <f t="shared" si="69"/>
        <v>24.275014354934282</v>
      </c>
      <c r="T155">
        <f t="shared" si="70"/>
        <v>23.910974193548348</v>
      </c>
      <c r="U155">
        <f t="shared" si="71"/>
        <v>2.9789954244888945</v>
      </c>
      <c r="V155">
        <f t="shared" si="72"/>
        <v>73.379968093296327</v>
      </c>
      <c r="W155">
        <f t="shared" si="73"/>
        <v>2.1188131980939762</v>
      </c>
      <c r="X155">
        <f t="shared" si="74"/>
        <v>2.8874545099284963</v>
      </c>
      <c r="Y155">
        <f t="shared" si="75"/>
        <v>0.86018222639491837</v>
      </c>
      <c r="Z155">
        <f t="shared" si="76"/>
        <v>-62.431854469117404</v>
      </c>
      <c r="AA155">
        <f t="shared" si="77"/>
        <v>-83.813160387095948</v>
      </c>
      <c r="AB155">
        <f t="shared" si="78"/>
        <v>-5.8296672933789742</v>
      </c>
      <c r="AC155">
        <f t="shared" si="79"/>
        <v>62.947725573999023</v>
      </c>
      <c r="AD155">
        <v>0</v>
      </c>
      <c r="AE155">
        <v>0</v>
      </c>
      <c r="AF155">
        <v>3</v>
      </c>
      <c r="AG155">
        <v>11</v>
      </c>
      <c r="AH155">
        <v>2</v>
      </c>
      <c r="AI155">
        <f t="shared" si="80"/>
        <v>1</v>
      </c>
      <c r="AJ155">
        <f t="shared" si="81"/>
        <v>0</v>
      </c>
      <c r="AK155">
        <f t="shared" si="82"/>
        <v>67868.006408786285</v>
      </c>
      <c r="AL155">
        <f t="shared" si="83"/>
        <v>1200.0019354838701</v>
      </c>
      <c r="AM155">
        <f t="shared" si="84"/>
        <v>963.36118606392165</v>
      </c>
      <c r="AN155">
        <f t="shared" si="85"/>
        <v>0.80279969354838654</v>
      </c>
      <c r="AO155">
        <f t="shared" si="86"/>
        <v>0.22320019825806436</v>
      </c>
      <c r="AP155">
        <v>10</v>
      </c>
      <c r="AQ155">
        <v>1</v>
      </c>
      <c r="AR155" t="s">
        <v>237</v>
      </c>
      <c r="AS155">
        <v>1560447941.6612899</v>
      </c>
      <c r="AT155">
        <v>403.56400000000002</v>
      </c>
      <c r="AU155">
        <v>450.04106451612898</v>
      </c>
      <c r="AV155">
        <v>21.2948870967742</v>
      </c>
      <c r="AW155">
        <v>18.985709677419401</v>
      </c>
      <c r="AX155">
        <v>600.01512903225796</v>
      </c>
      <c r="AY155">
        <v>99.398867741935504</v>
      </c>
      <c r="AZ155">
        <v>9.9814193548387095E-2</v>
      </c>
      <c r="BA155">
        <v>23.392764516128999</v>
      </c>
      <c r="BB155">
        <v>23.970658064516101</v>
      </c>
      <c r="BC155">
        <v>23.851290322580599</v>
      </c>
      <c r="BD155">
        <v>0</v>
      </c>
      <c r="BE155">
        <v>0</v>
      </c>
      <c r="BF155">
        <v>13000.8096774194</v>
      </c>
      <c r="BG155">
        <v>1042.63516129032</v>
      </c>
      <c r="BH155">
        <v>9.5084470967741908</v>
      </c>
      <c r="BI155">
        <v>1200.0019354838701</v>
      </c>
      <c r="BJ155">
        <v>0.329988709677419</v>
      </c>
      <c r="BK155">
        <v>0.32999025806451598</v>
      </c>
      <c r="BL155">
        <v>0.329999516129032</v>
      </c>
      <c r="BM155">
        <v>1.00218903225807E-2</v>
      </c>
      <c r="BN155">
        <v>25</v>
      </c>
      <c r="BO155">
        <v>17743.1483870968</v>
      </c>
      <c r="BP155">
        <v>1560439127</v>
      </c>
      <c r="BQ155" t="s">
        <v>238</v>
      </c>
      <c r="BR155">
        <v>2</v>
      </c>
      <c r="BS155">
        <v>-0.51400000000000001</v>
      </c>
      <c r="BT155">
        <v>2.4E-2</v>
      </c>
      <c r="BU155">
        <v>400</v>
      </c>
      <c r="BV155">
        <v>19</v>
      </c>
      <c r="BW155">
        <v>0.04</v>
      </c>
      <c r="BX155">
        <v>0.04</v>
      </c>
      <c r="BY155">
        <v>27.261674273192799</v>
      </c>
      <c r="BZ155">
        <v>2.93121252070903</v>
      </c>
      <c r="CA155">
        <v>0.29052201240006997</v>
      </c>
      <c r="CB155">
        <v>0</v>
      </c>
      <c r="CC155">
        <v>-46.419670731707299</v>
      </c>
      <c r="CD155">
        <v>-5.1281059233441004</v>
      </c>
      <c r="CE155">
        <v>0.50667747053067902</v>
      </c>
      <c r="CF155">
        <v>0</v>
      </c>
      <c r="CG155">
        <v>2.3096102439024402</v>
      </c>
      <c r="CH155">
        <v>-3.6128153310121397E-2</v>
      </c>
      <c r="CI155">
        <v>4.1310091413452304E-3</v>
      </c>
      <c r="CJ155">
        <v>1</v>
      </c>
      <c r="CK155">
        <v>1</v>
      </c>
      <c r="CL155">
        <v>3</v>
      </c>
      <c r="CM155" t="s">
        <v>257</v>
      </c>
      <c r="CN155">
        <v>1.8608100000000001</v>
      </c>
      <c r="CO155">
        <v>1.8577600000000001</v>
      </c>
      <c r="CP155">
        <v>1.8605</v>
      </c>
      <c r="CQ155">
        <v>1.8533299999999999</v>
      </c>
      <c r="CR155">
        <v>1.8518600000000001</v>
      </c>
      <c r="CS155">
        <v>1.85273</v>
      </c>
      <c r="CT155">
        <v>1.8563799999999999</v>
      </c>
      <c r="CU155">
        <v>1.8626799999999999</v>
      </c>
      <c r="CV155" t="s">
        <v>240</v>
      </c>
      <c r="CW155" t="s">
        <v>19</v>
      </c>
      <c r="CX155" t="s">
        <v>19</v>
      </c>
      <c r="CY155" t="s">
        <v>19</v>
      </c>
      <c r="CZ155" t="s">
        <v>241</v>
      </c>
      <c r="DA155" t="s">
        <v>242</v>
      </c>
      <c r="DB155" t="s">
        <v>243</v>
      </c>
      <c r="DC155" t="s">
        <v>243</v>
      </c>
      <c r="DD155" t="s">
        <v>243</v>
      </c>
      <c r="DE155" t="s">
        <v>243</v>
      </c>
      <c r="DF155">
        <v>0</v>
      </c>
      <c r="DG155">
        <v>100</v>
      </c>
      <c r="DH155">
        <v>100</v>
      </c>
      <c r="DI155">
        <v>-0.51400000000000001</v>
      </c>
      <c r="DJ155">
        <v>2.4E-2</v>
      </c>
      <c r="DK155">
        <v>3</v>
      </c>
      <c r="DL155">
        <v>613.83600000000001</v>
      </c>
      <c r="DM155">
        <v>285.39100000000002</v>
      </c>
      <c r="DN155">
        <v>22.999099999999999</v>
      </c>
      <c r="DO155">
        <v>25.075900000000001</v>
      </c>
      <c r="DP155">
        <v>29.9999</v>
      </c>
      <c r="DQ155">
        <v>25.206399999999999</v>
      </c>
      <c r="DR155">
        <v>25.224</v>
      </c>
      <c r="DS155">
        <v>22.034500000000001</v>
      </c>
      <c r="DT155">
        <v>23.294599999999999</v>
      </c>
      <c r="DU155">
        <v>60.541600000000003</v>
      </c>
      <c r="DV155">
        <v>23</v>
      </c>
      <c r="DW155">
        <v>478.33</v>
      </c>
      <c r="DX155">
        <v>19</v>
      </c>
      <c r="DY155">
        <v>101.08</v>
      </c>
      <c r="DZ155">
        <v>105.062</v>
      </c>
    </row>
    <row r="156" spans="1:130" x14ac:dyDescent="0.25">
      <c r="A156">
        <v>140</v>
      </c>
      <c r="B156">
        <v>1560447954</v>
      </c>
      <c r="C156">
        <v>278</v>
      </c>
      <c r="D156" t="s">
        <v>522</v>
      </c>
      <c r="E156" t="s">
        <v>523</v>
      </c>
      <c r="G156">
        <v>1560447943.6612899</v>
      </c>
      <c r="H156">
        <f t="shared" si="58"/>
        <v>1.4148569599658147E-3</v>
      </c>
      <c r="I156">
        <f t="shared" si="59"/>
        <v>27.415307352898413</v>
      </c>
      <c r="J156">
        <f t="shared" si="60"/>
        <v>406.73877419354801</v>
      </c>
      <c r="K156">
        <f t="shared" si="61"/>
        <v>129.06951107701613</v>
      </c>
      <c r="L156">
        <f t="shared" si="62"/>
        <v>12.842403284915987</v>
      </c>
      <c r="M156">
        <f t="shared" si="63"/>
        <v>40.470466853237276</v>
      </c>
      <c r="N156">
        <f t="shared" si="64"/>
        <v>0.16390421805240121</v>
      </c>
      <c r="O156">
        <f t="shared" si="65"/>
        <v>3</v>
      </c>
      <c r="P156">
        <f t="shared" si="66"/>
        <v>0.1595458452183961</v>
      </c>
      <c r="Q156">
        <f t="shared" si="67"/>
        <v>0.10009877608255445</v>
      </c>
      <c r="R156">
        <f t="shared" si="68"/>
        <v>215.02234486193851</v>
      </c>
      <c r="S156">
        <f t="shared" si="69"/>
        <v>24.271795698074246</v>
      </c>
      <c r="T156">
        <f t="shared" si="70"/>
        <v>23.907699999999998</v>
      </c>
      <c r="U156">
        <f t="shared" si="71"/>
        <v>2.9784091703215885</v>
      </c>
      <c r="V156">
        <f t="shared" si="72"/>
        <v>73.389228479025817</v>
      </c>
      <c r="W156">
        <f t="shared" si="73"/>
        <v>2.118641715233001</v>
      </c>
      <c r="X156">
        <f t="shared" si="74"/>
        <v>2.8868565035242137</v>
      </c>
      <c r="Y156">
        <f t="shared" si="75"/>
        <v>0.85976745508858743</v>
      </c>
      <c r="Z156">
        <f t="shared" si="76"/>
        <v>-62.395191934492424</v>
      </c>
      <c r="AA156">
        <f t="shared" si="77"/>
        <v>-83.838725109679928</v>
      </c>
      <c r="AB156">
        <f t="shared" si="78"/>
        <v>-5.8312477173073729</v>
      </c>
      <c r="AC156">
        <f t="shared" si="79"/>
        <v>62.957180100458771</v>
      </c>
      <c r="AD156">
        <v>0</v>
      </c>
      <c r="AE156">
        <v>0</v>
      </c>
      <c r="AF156">
        <v>3</v>
      </c>
      <c r="AG156">
        <v>11</v>
      </c>
      <c r="AH156">
        <v>2</v>
      </c>
      <c r="AI156">
        <f t="shared" si="80"/>
        <v>1</v>
      </c>
      <c r="AJ156">
        <f t="shared" si="81"/>
        <v>0</v>
      </c>
      <c r="AK156">
        <f t="shared" si="82"/>
        <v>67871.203623115682</v>
      </c>
      <c r="AL156">
        <f t="shared" si="83"/>
        <v>1200.0019354838701</v>
      </c>
      <c r="AM156">
        <f t="shared" si="84"/>
        <v>963.36117870907185</v>
      </c>
      <c r="AN156">
        <f t="shared" si="85"/>
        <v>0.80279968741935492</v>
      </c>
      <c r="AO156">
        <f t="shared" si="86"/>
        <v>0.22320013470967748</v>
      </c>
      <c r="AP156">
        <v>10</v>
      </c>
      <c r="AQ156">
        <v>1</v>
      </c>
      <c r="AR156" t="s">
        <v>237</v>
      </c>
      <c r="AS156">
        <v>1560447943.6612899</v>
      </c>
      <c r="AT156">
        <v>406.73877419354801</v>
      </c>
      <c r="AU156">
        <v>453.38916129032299</v>
      </c>
      <c r="AV156">
        <v>21.292903225806398</v>
      </c>
      <c r="AW156">
        <v>18.985064516129</v>
      </c>
      <c r="AX156">
        <v>600.01183870967702</v>
      </c>
      <c r="AY156">
        <v>99.400164516128996</v>
      </c>
      <c r="AZ156">
        <v>9.97342419354839E-2</v>
      </c>
      <c r="BA156">
        <v>23.389332258064499</v>
      </c>
      <c r="BB156">
        <v>23.9674612903226</v>
      </c>
      <c r="BC156">
        <v>23.8479387096774</v>
      </c>
      <c r="BD156">
        <v>0</v>
      </c>
      <c r="BE156">
        <v>0</v>
      </c>
      <c r="BF156">
        <v>13001.135483870999</v>
      </c>
      <c r="BG156">
        <v>1042.62838709677</v>
      </c>
      <c r="BH156">
        <v>9.4609638709677402</v>
      </c>
      <c r="BI156">
        <v>1200.0019354838701</v>
      </c>
      <c r="BJ156">
        <v>0.32998961290322598</v>
      </c>
      <c r="BK156">
        <v>0.32999041935483903</v>
      </c>
      <c r="BL156">
        <v>0.32999845161290298</v>
      </c>
      <c r="BM156">
        <v>1.00219548387097E-2</v>
      </c>
      <c r="BN156">
        <v>25</v>
      </c>
      <c r="BO156">
        <v>17743.154838709699</v>
      </c>
      <c r="BP156">
        <v>1560439127</v>
      </c>
      <c r="BQ156" t="s">
        <v>238</v>
      </c>
      <c r="BR156">
        <v>2</v>
      </c>
      <c r="BS156">
        <v>-0.51400000000000001</v>
      </c>
      <c r="BT156">
        <v>2.4E-2</v>
      </c>
      <c r="BU156">
        <v>400</v>
      </c>
      <c r="BV156">
        <v>19</v>
      </c>
      <c r="BW156">
        <v>0.04</v>
      </c>
      <c r="BX156">
        <v>0.04</v>
      </c>
      <c r="BY156">
        <v>27.360533198279199</v>
      </c>
      <c r="BZ156">
        <v>2.9981739814553401</v>
      </c>
      <c r="CA156">
        <v>0.29628683773091302</v>
      </c>
      <c r="CB156">
        <v>0</v>
      </c>
      <c r="CC156">
        <v>-46.593285365853703</v>
      </c>
      <c r="CD156">
        <v>-5.2162222996505498</v>
      </c>
      <c r="CE156">
        <v>0.51538945991899998</v>
      </c>
      <c r="CF156">
        <v>0</v>
      </c>
      <c r="CG156">
        <v>2.3082604878048798</v>
      </c>
      <c r="CH156">
        <v>-3.1949895470377097E-2</v>
      </c>
      <c r="CI156">
        <v>3.7052717560844099E-3</v>
      </c>
      <c r="CJ156">
        <v>1</v>
      </c>
      <c r="CK156">
        <v>1</v>
      </c>
      <c r="CL156">
        <v>3</v>
      </c>
      <c r="CM156" t="s">
        <v>257</v>
      </c>
      <c r="CN156">
        <v>1.8608100000000001</v>
      </c>
      <c r="CO156">
        <v>1.8577600000000001</v>
      </c>
      <c r="CP156">
        <v>1.8605</v>
      </c>
      <c r="CQ156">
        <v>1.85334</v>
      </c>
      <c r="CR156">
        <v>1.85188</v>
      </c>
      <c r="CS156">
        <v>1.85273</v>
      </c>
      <c r="CT156">
        <v>1.8564099999999999</v>
      </c>
      <c r="CU156">
        <v>1.86269</v>
      </c>
      <c r="CV156" t="s">
        <v>240</v>
      </c>
      <c r="CW156" t="s">
        <v>19</v>
      </c>
      <c r="CX156" t="s">
        <v>19</v>
      </c>
      <c r="CY156" t="s">
        <v>19</v>
      </c>
      <c r="CZ156" t="s">
        <v>241</v>
      </c>
      <c r="DA156" t="s">
        <v>242</v>
      </c>
      <c r="DB156" t="s">
        <v>243</v>
      </c>
      <c r="DC156" t="s">
        <v>243</v>
      </c>
      <c r="DD156" t="s">
        <v>243</v>
      </c>
      <c r="DE156" t="s">
        <v>243</v>
      </c>
      <c r="DF156">
        <v>0</v>
      </c>
      <c r="DG156">
        <v>100</v>
      </c>
      <c r="DH156">
        <v>100</v>
      </c>
      <c r="DI156">
        <v>-0.51400000000000001</v>
      </c>
      <c r="DJ156">
        <v>2.4E-2</v>
      </c>
      <c r="DK156">
        <v>3</v>
      </c>
      <c r="DL156">
        <v>613.60799999999995</v>
      </c>
      <c r="DM156">
        <v>285.29700000000003</v>
      </c>
      <c r="DN156">
        <v>22.999199999999998</v>
      </c>
      <c r="DO156">
        <v>25.0748</v>
      </c>
      <c r="DP156">
        <v>30</v>
      </c>
      <c r="DQ156">
        <v>25.205300000000001</v>
      </c>
      <c r="DR156">
        <v>25.222999999999999</v>
      </c>
      <c r="DS156">
        <v>22.163699999999999</v>
      </c>
      <c r="DT156">
        <v>23.294599999999999</v>
      </c>
      <c r="DU156">
        <v>60.541600000000003</v>
      </c>
      <c r="DV156">
        <v>23</v>
      </c>
      <c r="DW156">
        <v>483.33</v>
      </c>
      <c r="DX156">
        <v>19</v>
      </c>
      <c r="DY156">
        <v>101.08</v>
      </c>
      <c r="DZ156">
        <v>105.062</v>
      </c>
    </row>
    <row r="157" spans="1:130" x14ac:dyDescent="0.25">
      <c r="A157">
        <v>141</v>
      </c>
      <c r="B157">
        <v>1560447956</v>
      </c>
      <c r="C157">
        <v>280</v>
      </c>
      <c r="D157" t="s">
        <v>524</v>
      </c>
      <c r="E157" t="s">
        <v>525</v>
      </c>
      <c r="G157">
        <v>1560447945.6612899</v>
      </c>
      <c r="H157">
        <f t="shared" si="58"/>
        <v>1.4140942076280515E-3</v>
      </c>
      <c r="I157">
        <f t="shared" si="59"/>
        <v>27.517016585309172</v>
      </c>
      <c r="J157">
        <f t="shared" si="60"/>
        <v>409.91232258064503</v>
      </c>
      <c r="K157">
        <f t="shared" si="61"/>
        <v>131.15581004523682</v>
      </c>
      <c r="L157">
        <f t="shared" si="62"/>
        <v>13.050173970559637</v>
      </c>
      <c r="M157">
        <f t="shared" si="63"/>
        <v>40.786810134514923</v>
      </c>
      <c r="N157">
        <f t="shared" si="64"/>
        <v>0.16388252594635636</v>
      </c>
      <c r="O157">
        <f t="shared" si="65"/>
        <v>3</v>
      </c>
      <c r="P157">
        <f t="shared" si="66"/>
        <v>0.15952529133042981</v>
      </c>
      <c r="Q157">
        <f t="shared" si="67"/>
        <v>0.10008583113517217</v>
      </c>
      <c r="R157">
        <f t="shared" si="68"/>
        <v>215.02219736962971</v>
      </c>
      <c r="S157">
        <f t="shared" si="69"/>
        <v>24.268713810818781</v>
      </c>
      <c r="T157">
        <f t="shared" si="70"/>
        <v>23.904922580645149</v>
      </c>
      <c r="U157">
        <f t="shared" si="71"/>
        <v>2.9779119441475772</v>
      </c>
      <c r="V157">
        <f t="shared" si="72"/>
        <v>73.398208922722901</v>
      </c>
      <c r="W157">
        <f t="shared" si="73"/>
        <v>2.118481917148892</v>
      </c>
      <c r="X157">
        <f t="shared" si="74"/>
        <v>2.8862855759591217</v>
      </c>
      <c r="Y157">
        <f t="shared" si="75"/>
        <v>0.8594300269986852</v>
      </c>
      <c r="Z157">
        <f t="shared" si="76"/>
        <v>-62.361554556397074</v>
      </c>
      <c r="AA157">
        <f t="shared" si="77"/>
        <v>-83.919593109671695</v>
      </c>
      <c r="AB157">
        <f t="shared" si="78"/>
        <v>-5.8366936492348005</v>
      </c>
      <c r="AC157">
        <f t="shared" si="79"/>
        <v>62.904356054326144</v>
      </c>
      <c r="AD157">
        <v>0</v>
      </c>
      <c r="AE157">
        <v>0</v>
      </c>
      <c r="AF157">
        <v>3</v>
      </c>
      <c r="AG157">
        <v>11</v>
      </c>
      <c r="AH157">
        <v>2</v>
      </c>
      <c r="AI157">
        <f t="shared" si="80"/>
        <v>1</v>
      </c>
      <c r="AJ157">
        <f t="shared" si="81"/>
        <v>0</v>
      </c>
      <c r="AK157">
        <f t="shared" si="82"/>
        <v>67880.887763248131</v>
      </c>
      <c r="AL157">
        <f t="shared" si="83"/>
        <v>1200.0016129032299</v>
      </c>
      <c r="AM157">
        <f t="shared" si="84"/>
        <v>963.36076587025877</v>
      </c>
      <c r="AN157">
        <f t="shared" si="85"/>
        <v>0.80279955919354729</v>
      </c>
      <c r="AO157">
        <f t="shared" si="86"/>
        <v>0.22320007725806426</v>
      </c>
      <c r="AP157">
        <v>10</v>
      </c>
      <c r="AQ157">
        <v>1</v>
      </c>
      <c r="AR157" t="s">
        <v>237</v>
      </c>
      <c r="AS157">
        <v>1560447945.6612899</v>
      </c>
      <c r="AT157">
        <v>409.91232258064503</v>
      </c>
      <c r="AU157">
        <v>456.74070967741898</v>
      </c>
      <c r="AV157">
        <v>21.290996774193498</v>
      </c>
      <c r="AW157">
        <v>18.984322580645198</v>
      </c>
      <c r="AX157">
        <v>599.99229032258097</v>
      </c>
      <c r="AY157">
        <v>99.401632258064495</v>
      </c>
      <c r="AZ157">
        <v>9.9670551612903197E-2</v>
      </c>
      <c r="BA157">
        <v>23.3860548387097</v>
      </c>
      <c r="BB157">
        <v>23.965019354838699</v>
      </c>
      <c r="BC157">
        <v>23.844825806451599</v>
      </c>
      <c r="BD157">
        <v>0</v>
      </c>
      <c r="BE157">
        <v>0</v>
      </c>
      <c r="BF157">
        <v>13002.8290322581</v>
      </c>
      <c r="BG157">
        <v>1042.6167741935501</v>
      </c>
      <c r="BH157">
        <v>9.42145451612903</v>
      </c>
      <c r="BI157">
        <v>1200.0016129032299</v>
      </c>
      <c r="BJ157">
        <v>0.329990096774193</v>
      </c>
      <c r="BK157">
        <v>0.32999119354838702</v>
      </c>
      <c r="BL157">
        <v>0.32999716129032203</v>
      </c>
      <c r="BM157">
        <v>1.00220161290323E-2</v>
      </c>
      <c r="BN157">
        <v>25</v>
      </c>
      <c r="BO157">
        <v>17743.161290322601</v>
      </c>
      <c r="BP157">
        <v>1560439127</v>
      </c>
      <c r="BQ157" t="s">
        <v>238</v>
      </c>
      <c r="BR157">
        <v>2</v>
      </c>
      <c r="BS157">
        <v>-0.51400000000000001</v>
      </c>
      <c r="BT157">
        <v>2.4E-2</v>
      </c>
      <c r="BU157">
        <v>400</v>
      </c>
      <c r="BV157">
        <v>19</v>
      </c>
      <c r="BW157">
        <v>0.04</v>
      </c>
      <c r="BX157">
        <v>0.04</v>
      </c>
      <c r="BY157">
        <v>27.4606070672451</v>
      </c>
      <c r="BZ157">
        <v>2.9954294340427698</v>
      </c>
      <c r="CA157">
        <v>0.29519953644209301</v>
      </c>
      <c r="CB157">
        <v>0</v>
      </c>
      <c r="CC157">
        <v>-46.769265853658503</v>
      </c>
      <c r="CD157">
        <v>-5.2515574912895904</v>
      </c>
      <c r="CE157">
        <v>0.518961609844663</v>
      </c>
      <c r="CF157">
        <v>0</v>
      </c>
      <c r="CG157">
        <v>2.30699780487805</v>
      </c>
      <c r="CH157">
        <v>-2.36738675958293E-2</v>
      </c>
      <c r="CI157">
        <v>2.76867187689828E-3</v>
      </c>
      <c r="CJ157">
        <v>1</v>
      </c>
      <c r="CK157">
        <v>1</v>
      </c>
      <c r="CL157">
        <v>3</v>
      </c>
      <c r="CM157" t="s">
        <v>257</v>
      </c>
      <c r="CN157">
        <v>1.8608100000000001</v>
      </c>
      <c r="CO157">
        <v>1.8577600000000001</v>
      </c>
      <c r="CP157">
        <v>1.8605</v>
      </c>
      <c r="CQ157">
        <v>1.85334</v>
      </c>
      <c r="CR157">
        <v>1.85188</v>
      </c>
      <c r="CS157">
        <v>1.8527199999999999</v>
      </c>
      <c r="CT157">
        <v>1.85642</v>
      </c>
      <c r="CU157">
        <v>1.8626799999999999</v>
      </c>
      <c r="CV157" t="s">
        <v>240</v>
      </c>
      <c r="CW157" t="s">
        <v>19</v>
      </c>
      <c r="CX157" t="s">
        <v>19</v>
      </c>
      <c r="CY157" t="s">
        <v>19</v>
      </c>
      <c r="CZ157" t="s">
        <v>241</v>
      </c>
      <c r="DA157" t="s">
        <v>242</v>
      </c>
      <c r="DB157" t="s">
        <v>243</v>
      </c>
      <c r="DC157" t="s">
        <v>243</v>
      </c>
      <c r="DD157" t="s">
        <v>243</v>
      </c>
      <c r="DE157" t="s">
        <v>243</v>
      </c>
      <c r="DF157">
        <v>0</v>
      </c>
      <c r="DG157">
        <v>100</v>
      </c>
      <c r="DH157">
        <v>100</v>
      </c>
      <c r="DI157">
        <v>-0.51400000000000001</v>
      </c>
      <c r="DJ157">
        <v>2.4E-2</v>
      </c>
      <c r="DK157">
        <v>3</v>
      </c>
      <c r="DL157">
        <v>614.10500000000002</v>
      </c>
      <c r="DM157">
        <v>285.09500000000003</v>
      </c>
      <c r="DN157">
        <v>22.999300000000002</v>
      </c>
      <c r="DO157">
        <v>25.073799999999999</v>
      </c>
      <c r="DP157">
        <v>30.0001</v>
      </c>
      <c r="DQ157">
        <v>25.2044</v>
      </c>
      <c r="DR157">
        <v>25.2224</v>
      </c>
      <c r="DS157">
        <v>22.258500000000002</v>
      </c>
      <c r="DT157">
        <v>23.294599999999999</v>
      </c>
      <c r="DU157">
        <v>60.541600000000003</v>
      </c>
      <c r="DV157">
        <v>23</v>
      </c>
      <c r="DW157">
        <v>483.33</v>
      </c>
      <c r="DX157">
        <v>19</v>
      </c>
      <c r="DY157">
        <v>101.081</v>
      </c>
      <c r="DZ157">
        <v>105.062</v>
      </c>
    </row>
    <row r="158" spans="1:130" x14ac:dyDescent="0.25">
      <c r="A158">
        <v>142</v>
      </c>
      <c r="B158">
        <v>1560447958</v>
      </c>
      <c r="C158">
        <v>282</v>
      </c>
      <c r="D158" t="s">
        <v>526</v>
      </c>
      <c r="E158" t="s">
        <v>527</v>
      </c>
      <c r="G158">
        <v>1560447947.6612899</v>
      </c>
      <c r="H158">
        <f t="shared" si="58"/>
        <v>1.4136709619534545E-3</v>
      </c>
      <c r="I158">
        <f t="shared" si="59"/>
        <v>27.616572541443972</v>
      </c>
      <c r="J158">
        <f t="shared" si="60"/>
        <v>413.08764516129003</v>
      </c>
      <c r="K158">
        <f t="shared" si="61"/>
        <v>133.33048246637779</v>
      </c>
      <c r="L158">
        <f t="shared" si="62"/>
        <v>13.266746335270296</v>
      </c>
      <c r="M158">
        <f t="shared" si="63"/>
        <v>41.103346370706838</v>
      </c>
      <c r="N158">
        <f t="shared" si="64"/>
        <v>0.16390092763973471</v>
      </c>
      <c r="O158">
        <f t="shared" si="65"/>
        <v>3</v>
      </c>
      <c r="P158">
        <f t="shared" si="66"/>
        <v>0.15954272746803727</v>
      </c>
      <c r="Q158">
        <f t="shared" si="67"/>
        <v>0.10009681250606045</v>
      </c>
      <c r="R158">
        <f t="shared" si="68"/>
        <v>215.02209489679541</v>
      </c>
      <c r="S158">
        <f t="shared" si="69"/>
        <v>24.265932489805056</v>
      </c>
      <c r="T158">
        <f t="shared" si="70"/>
        <v>23.90232580645165</v>
      </c>
      <c r="U158">
        <f t="shared" si="71"/>
        <v>2.9774471235433024</v>
      </c>
      <c r="V158">
        <f t="shared" si="72"/>
        <v>73.406545396258636</v>
      </c>
      <c r="W158">
        <f t="shared" si="73"/>
        <v>2.1183529933252179</v>
      </c>
      <c r="X158">
        <f t="shared" si="74"/>
        <v>2.8857821627350213</v>
      </c>
      <c r="Y158">
        <f t="shared" si="75"/>
        <v>0.85909413021808456</v>
      </c>
      <c r="Z158">
        <f t="shared" si="76"/>
        <v>-62.342889422147344</v>
      </c>
      <c r="AA158">
        <f t="shared" si="77"/>
        <v>-83.96707045162411</v>
      </c>
      <c r="AB158">
        <f t="shared" si="78"/>
        <v>-5.8398337186937379</v>
      </c>
      <c r="AC158">
        <f t="shared" si="79"/>
        <v>62.872301304330207</v>
      </c>
      <c r="AD158">
        <v>0</v>
      </c>
      <c r="AE158">
        <v>0</v>
      </c>
      <c r="AF158">
        <v>3</v>
      </c>
      <c r="AG158">
        <v>10</v>
      </c>
      <c r="AH158">
        <v>2</v>
      </c>
      <c r="AI158">
        <f t="shared" si="80"/>
        <v>1</v>
      </c>
      <c r="AJ158">
        <f t="shared" si="81"/>
        <v>0</v>
      </c>
      <c r="AK158">
        <f t="shared" si="82"/>
        <v>67888.882293915405</v>
      </c>
      <c r="AL158">
        <f t="shared" si="83"/>
        <v>1200.0019354838701</v>
      </c>
      <c r="AM158">
        <f t="shared" si="84"/>
        <v>963.36077903100818</v>
      </c>
      <c r="AN158">
        <f t="shared" si="85"/>
        <v>0.80279935435483907</v>
      </c>
      <c r="AO158">
        <f t="shared" si="86"/>
        <v>0.22319996783870977</v>
      </c>
      <c r="AP158">
        <v>10</v>
      </c>
      <c r="AQ158">
        <v>1</v>
      </c>
      <c r="AR158" t="s">
        <v>237</v>
      </c>
      <c r="AS158">
        <v>1560447947.6612899</v>
      </c>
      <c r="AT158">
        <v>413.08764516129003</v>
      </c>
      <c r="AU158">
        <v>460.08835483871002</v>
      </c>
      <c r="AV158">
        <v>21.289396774193499</v>
      </c>
      <c r="AW158">
        <v>18.9834483870968</v>
      </c>
      <c r="AX158">
        <v>600.00248387096804</v>
      </c>
      <c r="AY158">
        <v>99.402967741935498</v>
      </c>
      <c r="AZ158">
        <v>9.97572903225806E-2</v>
      </c>
      <c r="BA158">
        <v>23.383164516129</v>
      </c>
      <c r="BB158">
        <v>23.963048387096801</v>
      </c>
      <c r="BC158">
        <v>23.841603225806502</v>
      </c>
      <c r="BD158">
        <v>0</v>
      </c>
      <c r="BE158">
        <v>0</v>
      </c>
      <c r="BF158">
        <v>13004.2</v>
      </c>
      <c r="BG158">
        <v>1042.6035483871001</v>
      </c>
      <c r="BH158">
        <v>9.3819896774193605</v>
      </c>
      <c r="BI158">
        <v>1200.0019354838701</v>
      </c>
      <c r="BJ158">
        <v>0.32999099999999998</v>
      </c>
      <c r="BK158">
        <v>0.32999200000000001</v>
      </c>
      <c r="BL158">
        <v>0.32999535483871001</v>
      </c>
      <c r="BM158">
        <v>1.00220741935484E-2</v>
      </c>
      <c r="BN158">
        <v>25</v>
      </c>
      <c r="BO158">
        <v>17743.177419354801</v>
      </c>
      <c r="BP158">
        <v>1560439127</v>
      </c>
      <c r="BQ158" t="s">
        <v>238</v>
      </c>
      <c r="BR158">
        <v>2</v>
      </c>
      <c r="BS158">
        <v>-0.51400000000000001</v>
      </c>
      <c r="BT158">
        <v>2.4E-2</v>
      </c>
      <c r="BU158">
        <v>400</v>
      </c>
      <c r="BV158">
        <v>19</v>
      </c>
      <c r="BW158">
        <v>0.04</v>
      </c>
      <c r="BX158">
        <v>0.04</v>
      </c>
      <c r="BY158">
        <v>27.561322315719401</v>
      </c>
      <c r="BZ158">
        <v>3.0217766911135899</v>
      </c>
      <c r="CA158">
        <v>0.29806360419216699</v>
      </c>
      <c r="CB158">
        <v>0</v>
      </c>
      <c r="CC158">
        <v>-46.944531707317097</v>
      </c>
      <c r="CD158">
        <v>-5.2300202090602204</v>
      </c>
      <c r="CE158">
        <v>0.51685021108824503</v>
      </c>
      <c r="CF158">
        <v>0</v>
      </c>
      <c r="CG158">
        <v>2.30613682926829</v>
      </c>
      <c r="CH158">
        <v>-1.6828013937276901E-2</v>
      </c>
      <c r="CI158">
        <v>2.0015962398635899E-3</v>
      </c>
      <c r="CJ158">
        <v>1</v>
      </c>
      <c r="CK158">
        <v>1</v>
      </c>
      <c r="CL158">
        <v>3</v>
      </c>
      <c r="CM158" t="s">
        <v>257</v>
      </c>
      <c r="CN158">
        <v>1.8608100000000001</v>
      </c>
      <c r="CO158">
        <v>1.85775</v>
      </c>
      <c r="CP158">
        <v>1.8605</v>
      </c>
      <c r="CQ158">
        <v>1.8533299999999999</v>
      </c>
      <c r="CR158">
        <v>1.8518699999999999</v>
      </c>
      <c r="CS158">
        <v>1.8527199999999999</v>
      </c>
      <c r="CT158">
        <v>1.8564000000000001</v>
      </c>
      <c r="CU158">
        <v>1.86267</v>
      </c>
      <c r="CV158" t="s">
        <v>240</v>
      </c>
      <c r="CW158" t="s">
        <v>19</v>
      </c>
      <c r="CX158" t="s">
        <v>19</v>
      </c>
      <c r="CY158" t="s">
        <v>19</v>
      </c>
      <c r="CZ158" t="s">
        <v>241</v>
      </c>
      <c r="DA158" t="s">
        <v>242</v>
      </c>
      <c r="DB158" t="s">
        <v>243</v>
      </c>
      <c r="DC158" t="s">
        <v>243</v>
      </c>
      <c r="DD158" t="s">
        <v>243</v>
      </c>
      <c r="DE158" t="s">
        <v>243</v>
      </c>
      <c r="DF158">
        <v>0</v>
      </c>
      <c r="DG158">
        <v>100</v>
      </c>
      <c r="DH158">
        <v>100</v>
      </c>
      <c r="DI158">
        <v>-0.51400000000000001</v>
      </c>
      <c r="DJ158">
        <v>2.4E-2</v>
      </c>
      <c r="DK158">
        <v>3</v>
      </c>
      <c r="DL158">
        <v>614.58699999999999</v>
      </c>
      <c r="DM158">
        <v>285.04500000000002</v>
      </c>
      <c r="DN158">
        <v>22.999400000000001</v>
      </c>
      <c r="DO158">
        <v>25.072700000000001</v>
      </c>
      <c r="DP158">
        <v>30</v>
      </c>
      <c r="DQ158">
        <v>25.203700000000001</v>
      </c>
      <c r="DR158">
        <v>25.221399999999999</v>
      </c>
      <c r="DS158">
        <v>22.399899999999999</v>
      </c>
      <c r="DT158">
        <v>23.294599999999999</v>
      </c>
      <c r="DU158">
        <v>60.541600000000003</v>
      </c>
      <c r="DV158">
        <v>23</v>
      </c>
      <c r="DW158">
        <v>488.33</v>
      </c>
      <c r="DX158">
        <v>19</v>
      </c>
      <c r="DY158">
        <v>101.081</v>
      </c>
      <c r="DZ158">
        <v>105.062</v>
      </c>
    </row>
    <row r="159" spans="1:130" x14ac:dyDescent="0.25">
      <c r="A159">
        <v>143</v>
      </c>
      <c r="B159">
        <v>1560447960</v>
      </c>
      <c r="C159">
        <v>284</v>
      </c>
      <c r="D159" t="s">
        <v>528</v>
      </c>
      <c r="E159" t="s">
        <v>529</v>
      </c>
      <c r="G159">
        <v>1560447949.6612899</v>
      </c>
      <c r="H159">
        <f t="shared" si="58"/>
        <v>1.4135139439018665E-3</v>
      </c>
      <c r="I159">
        <f t="shared" si="59"/>
        <v>27.712848012161302</v>
      </c>
      <c r="J159">
        <f t="shared" si="60"/>
        <v>416.261161290323</v>
      </c>
      <c r="K159">
        <f t="shared" si="61"/>
        <v>135.59070726391283</v>
      </c>
      <c r="L159">
        <f t="shared" si="62"/>
        <v>13.491799234892456</v>
      </c>
      <c r="M159">
        <f t="shared" si="63"/>
        <v>41.419593796210997</v>
      </c>
      <c r="N159">
        <f t="shared" si="64"/>
        <v>0.16395260420805863</v>
      </c>
      <c r="O159">
        <f t="shared" si="65"/>
        <v>3</v>
      </c>
      <c r="P159">
        <f t="shared" si="66"/>
        <v>0.15959169195700507</v>
      </c>
      <c r="Q159">
        <f t="shared" si="67"/>
        <v>0.10012765064719557</v>
      </c>
      <c r="R159">
        <f t="shared" si="68"/>
        <v>215.02188263899848</v>
      </c>
      <c r="S159">
        <f t="shared" si="69"/>
        <v>24.263785469891175</v>
      </c>
      <c r="T159">
        <f t="shared" si="70"/>
        <v>23.8998064516129</v>
      </c>
      <c r="U159">
        <f t="shared" si="71"/>
        <v>2.9769962215772816</v>
      </c>
      <c r="V159">
        <f t="shared" si="72"/>
        <v>73.412614437943532</v>
      </c>
      <c r="W159">
        <f t="shared" si="73"/>
        <v>2.1182485187219711</v>
      </c>
      <c r="X159">
        <f t="shared" si="74"/>
        <v>2.8854012827898252</v>
      </c>
      <c r="Y159">
        <f t="shared" si="75"/>
        <v>0.85874770285531055</v>
      </c>
      <c r="Z159">
        <f t="shared" si="76"/>
        <v>-62.335964926072315</v>
      </c>
      <c r="AA159">
        <f t="shared" si="77"/>
        <v>-83.913332361296142</v>
      </c>
      <c r="AB159">
        <f t="shared" si="78"/>
        <v>-5.8359573877950357</v>
      </c>
      <c r="AC159">
        <f t="shared" si="79"/>
        <v>62.936627963834979</v>
      </c>
      <c r="AD159">
        <v>0</v>
      </c>
      <c r="AE159">
        <v>0</v>
      </c>
      <c r="AF159">
        <v>3</v>
      </c>
      <c r="AG159">
        <v>10</v>
      </c>
      <c r="AH159">
        <v>2</v>
      </c>
      <c r="AI159">
        <f t="shared" si="80"/>
        <v>1</v>
      </c>
      <c r="AJ159">
        <f t="shared" si="81"/>
        <v>0</v>
      </c>
      <c r="AK159">
        <f t="shared" si="82"/>
        <v>67890.083550920899</v>
      </c>
      <c r="AL159">
        <f t="shared" si="83"/>
        <v>1200.0016129032299</v>
      </c>
      <c r="AM159">
        <f t="shared" si="84"/>
        <v>963.36036019229516</v>
      </c>
      <c r="AN159">
        <f t="shared" si="85"/>
        <v>0.80279922112903201</v>
      </c>
      <c r="AO159">
        <f t="shared" si="86"/>
        <v>0.22319984454838709</v>
      </c>
      <c r="AP159">
        <v>10</v>
      </c>
      <c r="AQ159">
        <v>1</v>
      </c>
      <c r="AR159" t="s">
        <v>237</v>
      </c>
      <c r="AS159">
        <v>1560447949.6612899</v>
      </c>
      <c r="AT159">
        <v>416.261161290323</v>
      </c>
      <c r="AU159">
        <v>463.42748387096799</v>
      </c>
      <c r="AV159">
        <v>21.288103225806498</v>
      </c>
      <c r="AW159">
        <v>18.982516129032302</v>
      </c>
      <c r="AX159">
        <v>600.03064516128995</v>
      </c>
      <c r="AY159">
        <v>99.403970967741898</v>
      </c>
      <c r="AZ159">
        <v>9.9892587096774205E-2</v>
      </c>
      <c r="BA159">
        <v>23.380977419354799</v>
      </c>
      <c r="BB159">
        <v>23.9609870967742</v>
      </c>
      <c r="BC159">
        <v>23.838625806451599</v>
      </c>
      <c r="BD159">
        <v>0</v>
      </c>
      <c r="BE159">
        <v>0</v>
      </c>
      <c r="BF159">
        <v>13004.203225806499</v>
      </c>
      <c r="BG159">
        <v>1042.5903225806501</v>
      </c>
      <c r="BH159">
        <v>9.3586061290322604</v>
      </c>
      <c r="BI159">
        <v>1200.0016129032299</v>
      </c>
      <c r="BJ159">
        <v>0.32999225806451599</v>
      </c>
      <c r="BK159">
        <v>0.32999232258064498</v>
      </c>
      <c r="BL159">
        <v>0.32999367741935498</v>
      </c>
      <c r="BM159">
        <v>1.00221322580645E-2</v>
      </c>
      <c r="BN159">
        <v>25</v>
      </c>
      <c r="BO159">
        <v>17743.190322580602</v>
      </c>
      <c r="BP159">
        <v>1560439127</v>
      </c>
      <c r="BQ159" t="s">
        <v>238</v>
      </c>
      <c r="BR159">
        <v>2</v>
      </c>
      <c r="BS159">
        <v>-0.51400000000000001</v>
      </c>
      <c r="BT159">
        <v>2.4E-2</v>
      </c>
      <c r="BU159">
        <v>400</v>
      </c>
      <c r="BV159">
        <v>19</v>
      </c>
      <c r="BW159">
        <v>0.04</v>
      </c>
      <c r="BX159">
        <v>0.04</v>
      </c>
      <c r="BY159">
        <v>27.659820981773901</v>
      </c>
      <c r="BZ159">
        <v>3.0347633414567698</v>
      </c>
      <c r="CA159">
        <v>0.298673869653997</v>
      </c>
      <c r="CB159">
        <v>0</v>
      </c>
      <c r="CC159">
        <v>-47.113031707317099</v>
      </c>
      <c r="CD159">
        <v>-5.1955818815329904</v>
      </c>
      <c r="CE159">
        <v>0.51361699996513299</v>
      </c>
      <c r="CF159">
        <v>0</v>
      </c>
      <c r="CG159">
        <v>2.3056887804878099</v>
      </c>
      <c r="CH159">
        <v>-1.7085574912894301E-2</v>
      </c>
      <c r="CI159">
        <v>2.0015849757702201E-3</v>
      </c>
      <c r="CJ159">
        <v>1</v>
      </c>
      <c r="CK159">
        <v>1</v>
      </c>
      <c r="CL159">
        <v>3</v>
      </c>
      <c r="CM159" t="s">
        <v>257</v>
      </c>
      <c r="CN159">
        <v>1.8608100000000001</v>
      </c>
      <c r="CO159">
        <v>1.8577600000000001</v>
      </c>
      <c r="CP159">
        <v>1.8605100000000001</v>
      </c>
      <c r="CQ159">
        <v>1.8533299999999999</v>
      </c>
      <c r="CR159">
        <v>1.85188</v>
      </c>
      <c r="CS159">
        <v>1.8527199999999999</v>
      </c>
      <c r="CT159">
        <v>1.8564099999999999</v>
      </c>
      <c r="CU159">
        <v>1.8626499999999999</v>
      </c>
      <c r="CV159" t="s">
        <v>240</v>
      </c>
      <c r="CW159" t="s">
        <v>19</v>
      </c>
      <c r="CX159" t="s">
        <v>19</v>
      </c>
      <c r="CY159" t="s">
        <v>19</v>
      </c>
      <c r="CZ159" t="s">
        <v>241</v>
      </c>
      <c r="DA159" t="s">
        <v>242</v>
      </c>
      <c r="DB159" t="s">
        <v>243</v>
      </c>
      <c r="DC159" t="s">
        <v>243</v>
      </c>
      <c r="DD159" t="s">
        <v>243</v>
      </c>
      <c r="DE159" t="s">
        <v>243</v>
      </c>
      <c r="DF159">
        <v>0</v>
      </c>
      <c r="DG159">
        <v>100</v>
      </c>
      <c r="DH159">
        <v>100</v>
      </c>
      <c r="DI159">
        <v>-0.51400000000000001</v>
      </c>
      <c r="DJ159">
        <v>2.4E-2</v>
      </c>
      <c r="DK159">
        <v>3</v>
      </c>
      <c r="DL159">
        <v>614.82899999999995</v>
      </c>
      <c r="DM159">
        <v>285.065</v>
      </c>
      <c r="DN159">
        <v>22.999500000000001</v>
      </c>
      <c r="DO159">
        <v>25.0717</v>
      </c>
      <c r="DP159">
        <v>30</v>
      </c>
      <c r="DQ159">
        <v>25.2027</v>
      </c>
      <c r="DR159">
        <v>25.220800000000001</v>
      </c>
      <c r="DS159">
        <v>22.5307</v>
      </c>
      <c r="DT159">
        <v>23.294599999999999</v>
      </c>
      <c r="DU159">
        <v>60.541600000000003</v>
      </c>
      <c r="DV159">
        <v>23</v>
      </c>
      <c r="DW159">
        <v>493.33</v>
      </c>
      <c r="DX159">
        <v>19</v>
      </c>
      <c r="DY159">
        <v>101.081</v>
      </c>
      <c r="DZ159">
        <v>105.062</v>
      </c>
    </row>
    <row r="160" spans="1:130" x14ac:dyDescent="0.25">
      <c r="A160">
        <v>144</v>
      </c>
      <c r="B160">
        <v>1560447962</v>
      </c>
      <c r="C160">
        <v>286</v>
      </c>
      <c r="D160" t="s">
        <v>530</v>
      </c>
      <c r="E160" t="s">
        <v>531</v>
      </c>
      <c r="G160">
        <v>1560447951.6612899</v>
      </c>
      <c r="H160">
        <f t="shared" si="58"/>
        <v>1.4133527690675309E-3</v>
      </c>
      <c r="I160">
        <f t="shared" si="59"/>
        <v>27.808241797341882</v>
      </c>
      <c r="J160">
        <f t="shared" si="60"/>
        <v>419.43590322580599</v>
      </c>
      <c r="K160">
        <f t="shared" si="61"/>
        <v>137.82800877286698</v>
      </c>
      <c r="L160">
        <f t="shared" si="62"/>
        <v>13.7145118993559</v>
      </c>
      <c r="M160">
        <f t="shared" si="63"/>
        <v>41.735774441078796</v>
      </c>
      <c r="N160">
        <f t="shared" si="64"/>
        <v>0.16398420325648858</v>
      </c>
      <c r="O160">
        <f t="shared" si="65"/>
        <v>3</v>
      </c>
      <c r="P160">
        <f t="shared" si="66"/>
        <v>0.15962163222597575</v>
      </c>
      <c r="Q160">
        <f t="shared" si="67"/>
        <v>0.10014650725147636</v>
      </c>
      <c r="R160">
        <f t="shared" si="68"/>
        <v>215.02173210980402</v>
      </c>
      <c r="S160">
        <f t="shared" si="69"/>
        <v>24.262371700487005</v>
      </c>
      <c r="T160">
        <f t="shared" si="70"/>
        <v>23.897933870967748</v>
      </c>
      <c r="U160">
        <f t="shared" si="71"/>
        <v>2.9766611148175599</v>
      </c>
      <c r="V160">
        <f t="shared" si="72"/>
        <v>73.416151467834638</v>
      </c>
      <c r="W160">
        <f t="shared" si="73"/>
        <v>2.1181645882709477</v>
      </c>
      <c r="X160">
        <f t="shared" si="74"/>
        <v>2.8851479489482177</v>
      </c>
      <c r="Y160">
        <f t="shared" si="75"/>
        <v>0.85849652654661224</v>
      </c>
      <c r="Z160">
        <f t="shared" si="76"/>
        <v>-62.328857115878115</v>
      </c>
      <c r="AA160">
        <f t="shared" si="77"/>
        <v>-83.845768451607441</v>
      </c>
      <c r="AB160">
        <f t="shared" si="78"/>
        <v>-5.8311603703497887</v>
      </c>
      <c r="AC160">
        <f t="shared" si="79"/>
        <v>63.015946171968679</v>
      </c>
      <c r="AD160">
        <v>0</v>
      </c>
      <c r="AE160">
        <v>0</v>
      </c>
      <c r="AF160">
        <v>3</v>
      </c>
      <c r="AG160">
        <v>10</v>
      </c>
      <c r="AH160">
        <v>2</v>
      </c>
      <c r="AI160">
        <f t="shared" si="80"/>
        <v>1</v>
      </c>
      <c r="AJ160">
        <f t="shared" si="81"/>
        <v>0</v>
      </c>
      <c r="AK160">
        <f t="shared" si="82"/>
        <v>67886.676428790059</v>
      </c>
      <c r="AL160">
        <f t="shared" si="83"/>
        <v>1200.0016129032299</v>
      </c>
      <c r="AM160">
        <f t="shared" si="84"/>
        <v>963.36024019213289</v>
      </c>
      <c r="AN160">
        <f t="shared" si="85"/>
        <v>0.80279912112903118</v>
      </c>
      <c r="AO160">
        <f t="shared" si="86"/>
        <v>0.22319971609677394</v>
      </c>
      <c r="AP160">
        <v>10</v>
      </c>
      <c r="AQ160">
        <v>1</v>
      </c>
      <c r="AR160" t="s">
        <v>237</v>
      </c>
      <c r="AS160">
        <v>1560447951.6612899</v>
      </c>
      <c r="AT160">
        <v>419.43590322580599</v>
      </c>
      <c r="AU160">
        <v>466.76816129032301</v>
      </c>
      <c r="AV160">
        <v>21.287116129032299</v>
      </c>
      <c r="AW160">
        <v>18.981809677419399</v>
      </c>
      <c r="AX160">
        <v>600.03587096774197</v>
      </c>
      <c r="AY160">
        <v>99.404577419354794</v>
      </c>
      <c r="AZ160">
        <v>9.9957409677419298E-2</v>
      </c>
      <c r="BA160">
        <v>23.379522580645201</v>
      </c>
      <c r="BB160">
        <v>23.959274193548399</v>
      </c>
      <c r="BC160">
        <v>23.8365935483871</v>
      </c>
      <c r="BD160">
        <v>0</v>
      </c>
      <c r="BE160">
        <v>0</v>
      </c>
      <c r="BF160">
        <v>13003.316129032301</v>
      </c>
      <c r="BG160">
        <v>1042.5812903225799</v>
      </c>
      <c r="BH160">
        <v>9.3632651612903199</v>
      </c>
      <c r="BI160">
        <v>1200.0016129032299</v>
      </c>
      <c r="BJ160">
        <v>0.32999370967741898</v>
      </c>
      <c r="BK160">
        <v>0.32999258064516102</v>
      </c>
      <c r="BL160">
        <v>0.32999190322580602</v>
      </c>
      <c r="BM160">
        <v>1.00221903225806E-2</v>
      </c>
      <c r="BN160">
        <v>25</v>
      </c>
      <c r="BO160">
        <v>17743.2</v>
      </c>
      <c r="BP160">
        <v>1560439127</v>
      </c>
      <c r="BQ160" t="s">
        <v>238</v>
      </c>
      <c r="BR160">
        <v>2</v>
      </c>
      <c r="BS160">
        <v>-0.51400000000000001</v>
      </c>
      <c r="BT160">
        <v>2.4E-2</v>
      </c>
      <c r="BU160">
        <v>400</v>
      </c>
      <c r="BV160">
        <v>19</v>
      </c>
      <c r="BW160">
        <v>0.04</v>
      </c>
      <c r="BX160">
        <v>0.04</v>
      </c>
      <c r="BY160">
        <v>27.754173960405701</v>
      </c>
      <c r="BZ160">
        <v>2.9514362320119099</v>
      </c>
      <c r="CA160">
        <v>0.29131522790909797</v>
      </c>
      <c r="CB160">
        <v>0</v>
      </c>
      <c r="CC160">
        <v>-47.2769195121951</v>
      </c>
      <c r="CD160">
        <v>-5.0906027874562598</v>
      </c>
      <c r="CE160">
        <v>0.50379515495472904</v>
      </c>
      <c r="CF160">
        <v>0</v>
      </c>
      <c r="CG160">
        <v>2.3054031707317102</v>
      </c>
      <c r="CH160">
        <v>-1.8215121951222601E-2</v>
      </c>
      <c r="CI160">
        <v>2.0441808413920099E-3</v>
      </c>
      <c r="CJ160">
        <v>1</v>
      </c>
      <c r="CK160">
        <v>1</v>
      </c>
      <c r="CL160">
        <v>3</v>
      </c>
      <c r="CM160" t="s">
        <v>257</v>
      </c>
      <c r="CN160">
        <v>1.8608100000000001</v>
      </c>
      <c r="CO160">
        <v>1.8577600000000001</v>
      </c>
      <c r="CP160">
        <v>1.8605100000000001</v>
      </c>
      <c r="CQ160">
        <v>1.85334</v>
      </c>
      <c r="CR160">
        <v>1.85188</v>
      </c>
      <c r="CS160">
        <v>1.8527199999999999</v>
      </c>
      <c r="CT160">
        <v>1.8564099999999999</v>
      </c>
      <c r="CU160">
        <v>1.86266</v>
      </c>
      <c r="CV160" t="s">
        <v>240</v>
      </c>
      <c r="CW160" t="s">
        <v>19</v>
      </c>
      <c r="CX160" t="s">
        <v>19</v>
      </c>
      <c r="CY160" t="s">
        <v>19</v>
      </c>
      <c r="CZ160" t="s">
        <v>241</v>
      </c>
      <c r="DA160" t="s">
        <v>242</v>
      </c>
      <c r="DB160" t="s">
        <v>243</v>
      </c>
      <c r="DC160" t="s">
        <v>243</v>
      </c>
      <c r="DD160" t="s">
        <v>243</v>
      </c>
      <c r="DE160" t="s">
        <v>243</v>
      </c>
      <c r="DF160">
        <v>0</v>
      </c>
      <c r="DG160">
        <v>100</v>
      </c>
      <c r="DH160">
        <v>100</v>
      </c>
      <c r="DI160">
        <v>-0.51400000000000001</v>
      </c>
      <c r="DJ160">
        <v>2.4E-2</v>
      </c>
      <c r="DK160">
        <v>3</v>
      </c>
      <c r="DL160">
        <v>614.88199999999995</v>
      </c>
      <c r="DM160">
        <v>285.15899999999999</v>
      </c>
      <c r="DN160">
        <v>22.999500000000001</v>
      </c>
      <c r="DO160">
        <v>25.070599999999999</v>
      </c>
      <c r="DP160">
        <v>29.9999</v>
      </c>
      <c r="DQ160">
        <v>25.202100000000002</v>
      </c>
      <c r="DR160">
        <v>25.219799999999999</v>
      </c>
      <c r="DS160">
        <v>22.627600000000001</v>
      </c>
      <c r="DT160">
        <v>23.294599999999999</v>
      </c>
      <c r="DU160">
        <v>60.541600000000003</v>
      </c>
      <c r="DV160">
        <v>23</v>
      </c>
      <c r="DW160">
        <v>493.33</v>
      </c>
      <c r="DX160">
        <v>19</v>
      </c>
      <c r="DY160">
        <v>101.08199999999999</v>
      </c>
      <c r="DZ160">
        <v>105.062</v>
      </c>
    </row>
    <row r="161" spans="1:130" x14ac:dyDescent="0.25">
      <c r="A161">
        <v>145</v>
      </c>
      <c r="B161">
        <v>1560447964</v>
      </c>
      <c r="C161">
        <v>288</v>
      </c>
      <c r="D161" t="s">
        <v>532</v>
      </c>
      <c r="E161" t="s">
        <v>533</v>
      </c>
      <c r="G161">
        <v>1560447953.6612899</v>
      </c>
      <c r="H161">
        <f t="shared" si="58"/>
        <v>1.4131039477379389E-3</v>
      </c>
      <c r="I161">
        <f t="shared" si="59"/>
        <v>27.901021566640871</v>
      </c>
      <c r="J161">
        <f t="shared" si="60"/>
        <v>422.61622580645201</v>
      </c>
      <c r="K161">
        <f t="shared" si="61"/>
        <v>140.05751782405235</v>
      </c>
      <c r="L161">
        <f t="shared" si="62"/>
        <v>13.936409031540689</v>
      </c>
      <c r="M161">
        <f t="shared" si="63"/>
        <v>42.052384461101873</v>
      </c>
      <c r="N161">
        <f t="shared" si="64"/>
        <v>0.16399198497322792</v>
      </c>
      <c r="O161">
        <f t="shared" si="65"/>
        <v>3</v>
      </c>
      <c r="P161">
        <f t="shared" si="66"/>
        <v>0.15962900539748853</v>
      </c>
      <c r="Q161">
        <f t="shared" si="67"/>
        <v>0.10015115093395012</v>
      </c>
      <c r="R161">
        <f t="shared" si="68"/>
        <v>215.02154191788998</v>
      </c>
      <c r="S161">
        <f t="shared" si="69"/>
        <v>24.261586150021191</v>
      </c>
      <c r="T161">
        <f t="shared" si="70"/>
        <v>23.896472580645149</v>
      </c>
      <c r="U161">
        <f t="shared" si="71"/>
        <v>2.9763996332305398</v>
      </c>
      <c r="V161">
        <f t="shared" si="72"/>
        <v>73.417297017226716</v>
      </c>
      <c r="W161">
        <f t="shared" si="73"/>
        <v>2.1180891853574653</v>
      </c>
      <c r="X161">
        <f t="shared" si="74"/>
        <v>2.8850002266638537</v>
      </c>
      <c r="Y161">
        <f t="shared" si="75"/>
        <v>0.85831044787307453</v>
      </c>
      <c r="Z161">
        <f t="shared" si="76"/>
        <v>-62.317884095243102</v>
      </c>
      <c r="AA161">
        <f t="shared" si="77"/>
        <v>-83.746639935480005</v>
      </c>
      <c r="AB161">
        <f t="shared" si="78"/>
        <v>-5.8241983186590369</v>
      </c>
      <c r="AC161">
        <f t="shared" si="79"/>
        <v>63.132819568507841</v>
      </c>
      <c r="AD161">
        <v>0</v>
      </c>
      <c r="AE161">
        <v>0</v>
      </c>
      <c r="AF161">
        <v>3</v>
      </c>
      <c r="AG161">
        <v>10</v>
      </c>
      <c r="AH161">
        <v>2</v>
      </c>
      <c r="AI161">
        <f t="shared" si="80"/>
        <v>1</v>
      </c>
      <c r="AJ161">
        <f t="shared" si="81"/>
        <v>0</v>
      </c>
      <c r="AK161">
        <f t="shared" si="82"/>
        <v>67877.987108896195</v>
      </c>
      <c r="AL161">
        <f t="shared" si="83"/>
        <v>1200.0016129032299</v>
      </c>
      <c r="AM161">
        <f t="shared" si="84"/>
        <v>963.36006348221952</v>
      </c>
      <c r="AN161">
        <f t="shared" si="85"/>
        <v>0.80279897387096799</v>
      </c>
      <c r="AO161">
        <f t="shared" si="86"/>
        <v>0.2231995596129033</v>
      </c>
      <c r="AP161">
        <v>10</v>
      </c>
      <c r="AQ161">
        <v>1</v>
      </c>
      <c r="AR161" t="s">
        <v>237</v>
      </c>
      <c r="AS161">
        <v>1560447953.6612899</v>
      </c>
      <c r="AT161">
        <v>422.61622580645201</v>
      </c>
      <c r="AU161">
        <v>470.10983870967698</v>
      </c>
      <c r="AV161">
        <v>21.286280645161298</v>
      </c>
      <c r="AW161">
        <v>18.981406451612902</v>
      </c>
      <c r="AX161">
        <v>600.04325806451595</v>
      </c>
      <c r="AY161">
        <v>99.404887096774203</v>
      </c>
      <c r="AZ161">
        <v>0.100010948387097</v>
      </c>
      <c r="BA161">
        <v>23.378674193548399</v>
      </c>
      <c r="BB161">
        <v>23.958006451612899</v>
      </c>
      <c r="BC161">
        <v>23.834938709677399</v>
      </c>
      <c r="BD161">
        <v>0</v>
      </c>
      <c r="BE161">
        <v>0</v>
      </c>
      <c r="BF161">
        <v>13001.374193548399</v>
      </c>
      <c r="BG161">
        <v>1042.57870967742</v>
      </c>
      <c r="BH161">
        <v>9.3758529032258107</v>
      </c>
      <c r="BI161">
        <v>1200.0016129032299</v>
      </c>
      <c r="BJ161">
        <v>0.32999529032258101</v>
      </c>
      <c r="BK161">
        <v>0.32999261290322601</v>
      </c>
      <c r="BL161">
        <v>0.32999012903225799</v>
      </c>
      <c r="BM161">
        <v>1.00222516129032E-2</v>
      </c>
      <c r="BN161">
        <v>25</v>
      </c>
      <c r="BO161">
        <v>17743.216129032298</v>
      </c>
      <c r="BP161">
        <v>1560439127</v>
      </c>
      <c r="BQ161" t="s">
        <v>238</v>
      </c>
      <c r="BR161">
        <v>2</v>
      </c>
      <c r="BS161">
        <v>-0.51400000000000001</v>
      </c>
      <c r="BT161">
        <v>2.4E-2</v>
      </c>
      <c r="BU161">
        <v>400</v>
      </c>
      <c r="BV161">
        <v>19</v>
      </c>
      <c r="BW161">
        <v>0.04</v>
      </c>
      <c r="BX161">
        <v>0.04</v>
      </c>
      <c r="BY161">
        <v>27.848767643572501</v>
      </c>
      <c r="BZ161">
        <v>2.8594672361747802</v>
      </c>
      <c r="CA161">
        <v>0.28214965753127702</v>
      </c>
      <c r="CB161">
        <v>0</v>
      </c>
      <c r="CC161">
        <v>-47.439646341463401</v>
      </c>
      <c r="CD161">
        <v>-4.9344668989546197</v>
      </c>
      <c r="CE161">
        <v>0.48878706626214202</v>
      </c>
      <c r="CF161">
        <v>0</v>
      </c>
      <c r="CG161">
        <v>2.3050185365853699</v>
      </c>
      <c r="CH161">
        <v>-1.48682926829271E-2</v>
      </c>
      <c r="CI161">
        <v>1.83653247097737E-3</v>
      </c>
      <c r="CJ161">
        <v>1</v>
      </c>
      <c r="CK161">
        <v>1</v>
      </c>
      <c r="CL161">
        <v>3</v>
      </c>
      <c r="CM161" t="s">
        <v>257</v>
      </c>
      <c r="CN161">
        <v>1.8608100000000001</v>
      </c>
      <c r="CO161">
        <v>1.8577600000000001</v>
      </c>
      <c r="CP161">
        <v>1.8605100000000001</v>
      </c>
      <c r="CQ161">
        <v>1.85334</v>
      </c>
      <c r="CR161">
        <v>1.85189</v>
      </c>
      <c r="CS161">
        <v>1.8527199999999999</v>
      </c>
      <c r="CT161">
        <v>1.85639</v>
      </c>
      <c r="CU161">
        <v>1.86266</v>
      </c>
      <c r="CV161" t="s">
        <v>240</v>
      </c>
      <c r="CW161" t="s">
        <v>19</v>
      </c>
      <c r="CX161" t="s">
        <v>19</v>
      </c>
      <c r="CY161" t="s">
        <v>19</v>
      </c>
      <c r="CZ161" t="s">
        <v>241</v>
      </c>
      <c r="DA161" t="s">
        <v>242</v>
      </c>
      <c r="DB161" t="s">
        <v>243</v>
      </c>
      <c r="DC161" t="s">
        <v>243</v>
      </c>
      <c r="DD161" t="s">
        <v>243</v>
      </c>
      <c r="DE161" t="s">
        <v>243</v>
      </c>
      <c r="DF161">
        <v>0</v>
      </c>
      <c r="DG161">
        <v>100</v>
      </c>
      <c r="DH161">
        <v>100</v>
      </c>
      <c r="DI161">
        <v>-0.51400000000000001</v>
      </c>
      <c r="DJ161">
        <v>2.4E-2</v>
      </c>
      <c r="DK161">
        <v>3</v>
      </c>
      <c r="DL161">
        <v>614.63400000000001</v>
      </c>
      <c r="DM161">
        <v>285.28699999999998</v>
      </c>
      <c r="DN161">
        <v>22.999600000000001</v>
      </c>
      <c r="DO161">
        <v>25.069400000000002</v>
      </c>
      <c r="DP161">
        <v>29.9999</v>
      </c>
      <c r="DQ161">
        <v>25.2011</v>
      </c>
      <c r="DR161">
        <v>25.218800000000002</v>
      </c>
      <c r="DS161">
        <v>22.764800000000001</v>
      </c>
      <c r="DT161">
        <v>23.294599999999999</v>
      </c>
      <c r="DU161">
        <v>60.541600000000003</v>
      </c>
      <c r="DV161">
        <v>23</v>
      </c>
      <c r="DW161">
        <v>498.33</v>
      </c>
      <c r="DX161">
        <v>19</v>
      </c>
      <c r="DY161">
        <v>101.08199999999999</v>
      </c>
      <c r="DZ161">
        <v>105.062</v>
      </c>
    </row>
    <row r="162" spans="1:130" x14ac:dyDescent="0.25">
      <c r="A162">
        <v>146</v>
      </c>
      <c r="B162">
        <v>1560447966</v>
      </c>
      <c r="C162">
        <v>290</v>
      </c>
      <c r="D162" t="s">
        <v>534</v>
      </c>
      <c r="E162" t="s">
        <v>535</v>
      </c>
      <c r="G162">
        <v>1560447955.6612899</v>
      </c>
      <c r="H162">
        <f t="shared" si="58"/>
        <v>1.4128508597100308E-3</v>
      </c>
      <c r="I162">
        <f t="shared" si="59"/>
        <v>27.997983324738932</v>
      </c>
      <c r="J162">
        <f t="shared" si="60"/>
        <v>425.79596774193499</v>
      </c>
      <c r="K162">
        <f t="shared" si="61"/>
        <v>142.21314306862368</v>
      </c>
      <c r="L162">
        <f t="shared" si="62"/>
        <v>14.150946924839326</v>
      </c>
      <c r="M162">
        <f t="shared" si="63"/>
        <v>42.368911974747718</v>
      </c>
      <c r="N162">
        <f t="shared" si="64"/>
        <v>0.16398071678455478</v>
      </c>
      <c r="O162">
        <f t="shared" si="65"/>
        <v>3</v>
      </c>
      <c r="P162">
        <f t="shared" si="66"/>
        <v>0.15961832879006357</v>
      </c>
      <c r="Q162">
        <f t="shared" si="67"/>
        <v>0.10014442672161439</v>
      </c>
      <c r="R162">
        <f t="shared" si="68"/>
        <v>215.02139924684167</v>
      </c>
      <c r="S162">
        <f t="shared" si="69"/>
        <v>24.2611501474322</v>
      </c>
      <c r="T162">
        <f t="shared" si="70"/>
        <v>23.895574193548349</v>
      </c>
      <c r="U162">
        <f t="shared" si="71"/>
        <v>2.9762388868603158</v>
      </c>
      <c r="V162">
        <f t="shared" si="72"/>
        <v>73.417152356960457</v>
      </c>
      <c r="W162">
        <f t="shared" si="73"/>
        <v>2.11802109672437</v>
      </c>
      <c r="X162">
        <f t="shared" si="74"/>
        <v>2.8849131691002814</v>
      </c>
      <c r="Y162">
        <f t="shared" si="75"/>
        <v>0.85821779013594579</v>
      </c>
      <c r="Z162">
        <f t="shared" si="76"/>
        <v>-62.306722913212361</v>
      </c>
      <c r="AA162">
        <f t="shared" si="77"/>
        <v>-83.682206399991728</v>
      </c>
      <c r="AB162">
        <f t="shared" si="78"/>
        <v>-5.8196760999819155</v>
      </c>
      <c r="AC162">
        <f t="shared" si="79"/>
        <v>63.212793833655681</v>
      </c>
      <c r="AD162">
        <v>0</v>
      </c>
      <c r="AE162">
        <v>0</v>
      </c>
      <c r="AF162">
        <v>3</v>
      </c>
      <c r="AG162">
        <v>10</v>
      </c>
      <c r="AH162">
        <v>2</v>
      </c>
      <c r="AI162">
        <f t="shared" si="80"/>
        <v>1</v>
      </c>
      <c r="AJ162">
        <f t="shared" si="81"/>
        <v>0</v>
      </c>
      <c r="AK162">
        <f t="shared" si="82"/>
        <v>67874.843420697347</v>
      </c>
      <c r="AL162">
        <f t="shared" si="83"/>
        <v>1200.0016129032299</v>
      </c>
      <c r="AM162">
        <f t="shared" si="84"/>
        <v>963.35996574015144</v>
      </c>
      <c r="AN162">
        <f t="shared" si="85"/>
        <v>0.80279889241935409</v>
      </c>
      <c r="AO162">
        <f t="shared" si="86"/>
        <v>0.22319943416129015</v>
      </c>
      <c r="AP162">
        <v>10</v>
      </c>
      <c r="AQ162">
        <v>1</v>
      </c>
      <c r="AR162" t="s">
        <v>237</v>
      </c>
      <c r="AS162">
        <v>1560447955.6612899</v>
      </c>
      <c r="AT162">
        <v>425.79596774193499</v>
      </c>
      <c r="AU162">
        <v>473.45677419354797</v>
      </c>
      <c r="AV162">
        <v>21.285532258064499</v>
      </c>
      <c r="AW162">
        <v>18.981151612903201</v>
      </c>
      <c r="AX162">
        <v>600.06474193548399</v>
      </c>
      <c r="AY162">
        <v>99.405116129032294</v>
      </c>
      <c r="AZ162">
        <v>0.10008162903225799</v>
      </c>
      <c r="BA162">
        <v>23.3781741935484</v>
      </c>
      <c r="BB162">
        <v>23.957803225806401</v>
      </c>
      <c r="BC162">
        <v>23.8333451612903</v>
      </c>
      <c r="BD162">
        <v>0</v>
      </c>
      <c r="BE162">
        <v>0</v>
      </c>
      <c r="BF162">
        <v>13000.6451612903</v>
      </c>
      <c r="BG162">
        <v>1042.5777419354799</v>
      </c>
      <c r="BH162">
        <v>9.3807361290322593</v>
      </c>
      <c r="BI162">
        <v>1200.0016129032299</v>
      </c>
      <c r="BJ162">
        <v>0.32999670967741901</v>
      </c>
      <c r="BK162">
        <v>0.32999264516129001</v>
      </c>
      <c r="BL162">
        <v>0.32998858064516101</v>
      </c>
      <c r="BM162">
        <v>1.00223193548387E-2</v>
      </c>
      <c r="BN162">
        <v>25</v>
      </c>
      <c r="BO162">
        <v>17743.225806451599</v>
      </c>
      <c r="BP162">
        <v>1560439127</v>
      </c>
      <c r="BQ162" t="s">
        <v>238</v>
      </c>
      <c r="BR162">
        <v>2</v>
      </c>
      <c r="BS162">
        <v>-0.51400000000000001</v>
      </c>
      <c r="BT162">
        <v>2.4E-2</v>
      </c>
      <c r="BU162">
        <v>400</v>
      </c>
      <c r="BV162">
        <v>19</v>
      </c>
      <c r="BW162">
        <v>0.04</v>
      </c>
      <c r="BX162">
        <v>0.04</v>
      </c>
      <c r="BY162">
        <v>27.942889993002201</v>
      </c>
      <c r="BZ162">
        <v>2.8520550745901301</v>
      </c>
      <c r="CA162">
        <v>0.28104002406774697</v>
      </c>
      <c r="CB162">
        <v>0</v>
      </c>
      <c r="CC162">
        <v>-47.6060609756098</v>
      </c>
      <c r="CD162">
        <v>-4.9228641114979803</v>
      </c>
      <c r="CE162">
        <v>0.48746952869274401</v>
      </c>
      <c r="CF162">
        <v>0</v>
      </c>
      <c r="CG162">
        <v>2.3045200000000001</v>
      </c>
      <c r="CH162">
        <v>-1.0367456445991101E-2</v>
      </c>
      <c r="CI162">
        <v>1.44008976684975E-3</v>
      </c>
      <c r="CJ162">
        <v>1</v>
      </c>
      <c r="CK162">
        <v>1</v>
      </c>
      <c r="CL162">
        <v>3</v>
      </c>
      <c r="CM162" t="s">
        <v>257</v>
      </c>
      <c r="CN162">
        <v>1.8608100000000001</v>
      </c>
      <c r="CO162">
        <v>1.8577600000000001</v>
      </c>
      <c r="CP162">
        <v>1.8605</v>
      </c>
      <c r="CQ162">
        <v>1.8533299999999999</v>
      </c>
      <c r="CR162">
        <v>1.8518699999999999</v>
      </c>
      <c r="CS162">
        <v>1.8527199999999999</v>
      </c>
      <c r="CT162">
        <v>1.8563799999999999</v>
      </c>
      <c r="CU162">
        <v>1.86266</v>
      </c>
      <c r="CV162" t="s">
        <v>240</v>
      </c>
      <c r="CW162" t="s">
        <v>19</v>
      </c>
      <c r="CX162" t="s">
        <v>19</v>
      </c>
      <c r="CY162" t="s">
        <v>19</v>
      </c>
      <c r="CZ162" t="s">
        <v>241</v>
      </c>
      <c r="DA162" t="s">
        <v>242</v>
      </c>
      <c r="DB162" t="s">
        <v>243</v>
      </c>
      <c r="DC162" t="s">
        <v>243</v>
      </c>
      <c r="DD162" t="s">
        <v>243</v>
      </c>
      <c r="DE162" t="s">
        <v>243</v>
      </c>
      <c r="DF162">
        <v>0</v>
      </c>
      <c r="DG162">
        <v>100</v>
      </c>
      <c r="DH162">
        <v>100</v>
      </c>
      <c r="DI162">
        <v>-0.51400000000000001</v>
      </c>
      <c r="DJ162">
        <v>2.4E-2</v>
      </c>
      <c r="DK162">
        <v>3</v>
      </c>
      <c r="DL162">
        <v>614.95600000000002</v>
      </c>
      <c r="DM162">
        <v>285.15100000000001</v>
      </c>
      <c r="DN162">
        <v>22.9998</v>
      </c>
      <c r="DO162">
        <v>25.068000000000001</v>
      </c>
      <c r="DP162">
        <v>30</v>
      </c>
      <c r="DQ162">
        <v>25.200199999999999</v>
      </c>
      <c r="DR162">
        <v>25.2182</v>
      </c>
      <c r="DS162">
        <v>22.895199999999999</v>
      </c>
      <c r="DT162">
        <v>23.294599999999999</v>
      </c>
      <c r="DU162">
        <v>60.541600000000003</v>
      </c>
      <c r="DV162">
        <v>23</v>
      </c>
      <c r="DW162">
        <v>503.33</v>
      </c>
      <c r="DX162">
        <v>19</v>
      </c>
      <c r="DY162">
        <v>101.08199999999999</v>
      </c>
      <c r="DZ162">
        <v>105.062</v>
      </c>
    </row>
    <row r="163" spans="1:130" x14ac:dyDescent="0.25">
      <c r="A163">
        <v>147</v>
      </c>
      <c r="B163">
        <v>1560447968</v>
      </c>
      <c r="C163">
        <v>292</v>
      </c>
      <c r="D163" t="s">
        <v>536</v>
      </c>
      <c r="E163" t="s">
        <v>537</v>
      </c>
      <c r="G163">
        <v>1560447957.6612899</v>
      </c>
      <c r="H163">
        <f t="shared" si="58"/>
        <v>1.4126518960191324E-3</v>
      </c>
      <c r="I163">
        <f t="shared" si="59"/>
        <v>28.09911516240523</v>
      </c>
      <c r="J163">
        <f t="shared" si="60"/>
        <v>428.97067741935501</v>
      </c>
      <c r="K163">
        <f t="shared" si="61"/>
        <v>144.29099704381733</v>
      </c>
      <c r="L163">
        <f t="shared" si="62"/>
        <v>14.35773064735128</v>
      </c>
      <c r="M163">
        <f t="shared" si="63"/>
        <v>42.684890729035402</v>
      </c>
      <c r="N163">
        <f t="shared" si="64"/>
        <v>0.16395093937878019</v>
      </c>
      <c r="O163">
        <f t="shared" si="65"/>
        <v>3</v>
      </c>
      <c r="P163">
        <f t="shared" si="66"/>
        <v>0.15959011451376376</v>
      </c>
      <c r="Q163">
        <f t="shared" si="67"/>
        <v>0.10012665716245236</v>
      </c>
      <c r="R163">
        <f t="shared" si="68"/>
        <v>215.02121182926231</v>
      </c>
      <c r="S163">
        <f t="shared" si="69"/>
        <v>24.261086957869022</v>
      </c>
      <c r="T163">
        <f t="shared" si="70"/>
        <v>23.895474193548399</v>
      </c>
      <c r="U163">
        <f t="shared" si="71"/>
        <v>2.9762209945561349</v>
      </c>
      <c r="V163">
        <f t="shared" si="72"/>
        <v>73.415896396532517</v>
      </c>
      <c r="W163">
        <f t="shared" si="73"/>
        <v>2.1179704313760257</v>
      </c>
      <c r="X163">
        <f t="shared" si="74"/>
        <v>2.8848935112587673</v>
      </c>
      <c r="Y163">
        <f t="shared" si="75"/>
        <v>0.85825056318010917</v>
      </c>
      <c r="Z163">
        <f t="shared" si="76"/>
        <v>-62.29794861444374</v>
      </c>
      <c r="AA163">
        <f t="shared" si="77"/>
        <v>-83.68429331612802</v>
      </c>
      <c r="AB163">
        <f t="shared" si="78"/>
        <v>-5.8198149691846357</v>
      </c>
      <c r="AC163">
        <f t="shared" si="79"/>
        <v>63.219154929505891</v>
      </c>
      <c r="AD163">
        <v>0</v>
      </c>
      <c r="AE163">
        <v>0</v>
      </c>
      <c r="AF163">
        <v>3</v>
      </c>
      <c r="AG163">
        <v>10</v>
      </c>
      <c r="AH163">
        <v>2</v>
      </c>
      <c r="AI163">
        <f t="shared" si="80"/>
        <v>1</v>
      </c>
      <c r="AJ163">
        <f t="shared" si="81"/>
        <v>0</v>
      </c>
      <c r="AK163">
        <f t="shared" si="82"/>
        <v>67881.787134777289</v>
      </c>
      <c r="AL163">
        <f t="shared" si="83"/>
        <v>1200.00129032258</v>
      </c>
      <c r="AM163">
        <f t="shared" si="84"/>
        <v>963.35953664354827</v>
      </c>
      <c r="AN163">
        <f t="shared" si="85"/>
        <v>0.80279875064516093</v>
      </c>
      <c r="AO163">
        <f t="shared" si="86"/>
        <v>0.223199339032258</v>
      </c>
      <c r="AP163">
        <v>10</v>
      </c>
      <c r="AQ163">
        <v>1</v>
      </c>
      <c r="AR163" t="s">
        <v>237</v>
      </c>
      <c r="AS163">
        <v>1560447957.6612899</v>
      </c>
      <c r="AT163">
        <v>428.97067741935501</v>
      </c>
      <c r="AU163">
        <v>476.80709677419298</v>
      </c>
      <c r="AV163">
        <v>21.2849838709677</v>
      </c>
      <c r="AW163">
        <v>18.9809387096774</v>
      </c>
      <c r="AX163">
        <v>600.067935483871</v>
      </c>
      <c r="AY163">
        <v>99.405290322580598</v>
      </c>
      <c r="AZ163">
        <v>0.10009075806451601</v>
      </c>
      <c r="BA163">
        <v>23.378061290322599</v>
      </c>
      <c r="BB163">
        <v>23.958180645161299</v>
      </c>
      <c r="BC163">
        <v>23.832767741935498</v>
      </c>
      <c r="BD163">
        <v>0</v>
      </c>
      <c r="BE163">
        <v>0</v>
      </c>
      <c r="BF163">
        <v>13002.0967741935</v>
      </c>
      <c r="BG163">
        <v>1042.5777419354799</v>
      </c>
      <c r="BH163">
        <v>9.3830654838709702</v>
      </c>
      <c r="BI163">
        <v>1200.00129032258</v>
      </c>
      <c r="BJ163">
        <v>0.32999758064516099</v>
      </c>
      <c r="BK163">
        <v>0.32999312903225803</v>
      </c>
      <c r="BL163">
        <v>0.32998712903225802</v>
      </c>
      <c r="BM163">
        <v>1.00223870967742E-2</v>
      </c>
      <c r="BN163">
        <v>25</v>
      </c>
      <c r="BO163">
        <v>17743.225806451599</v>
      </c>
      <c r="BP163">
        <v>1560439127</v>
      </c>
      <c r="BQ163" t="s">
        <v>238</v>
      </c>
      <c r="BR163">
        <v>2</v>
      </c>
      <c r="BS163">
        <v>-0.51400000000000001</v>
      </c>
      <c r="BT163">
        <v>2.4E-2</v>
      </c>
      <c r="BU163">
        <v>400</v>
      </c>
      <c r="BV163">
        <v>19</v>
      </c>
      <c r="BW163">
        <v>0.04</v>
      </c>
      <c r="BX163">
        <v>0.04</v>
      </c>
      <c r="BY163">
        <v>28.0412701069178</v>
      </c>
      <c r="BZ163">
        <v>2.8246658331260601</v>
      </c>
      <c r="CA163">
        <v>0.27887239895444599</v>
      </c>
      <c r="CB163">
        <v>0</v>
      </c>
      <c r="CC163">
        <v>-47.777651219512201</v>
      </c>
      <c r="CD163">
        <v>-4.9186557491282503</v>
      </c>
      <c r="CE163">
        <v>0.48710426795950701</v>
      </c>
      <c r="CF163">
        <v>0</v>
      </c>
      <c r="CG163">
        <v>2.3041126829268301</v>
      </c>
      <c r="CH163">
        <v>-6.3098257839705497E-3</v>
      </c>
      <c r="CI163">
        <v>1.0577311761161101E-3</v>
      </c>
      <c r="CJ163">
        <v>1</v>
      </c>
      <c r="CK163">
        <v>1</v>
      </c>
      <c r="CL163">
        <v>3</v>
      </c>
      <c r="CM163" t="s">
        <v>257</v>
      </c>
      <c r="CN163">
        <v>1.8608100000000001</v>
      </c>
      <c r="CO163">
        <v>1.85775</v>
      </c>
      <c r="CP163">
        <v>1.8605</v>
      </c>
      <c r="CQ163">
        <v>1.8533299999999999</v>
      </c>
      <c r="CR163">
        <v>1.8518600000000001</v>
      </c>
      <c r="CS163">
        <v>1.8527199999999999</v>
      </c>
      <c r="CT163">
        <v>1.8563799999999999</v>
      </c>
      <c r="CU163">
        <v>1.86266</v>
      </c>
      <c r="CV163" t="s">
        <v>240</v>
      </c>
      <c r="CW163" t="s">
        <v>19</v>
      </c>
      <c r="CX163" t="s">
        <v>19</v>
      </c>
      <c r="CY163" t="s">
        <v>19</v>
      </c>
      <c r="CZ163" t="s">
        <v>241</v>
      </c>
      <c r="DA163" t="s">
        <v>242</v>
      </c>
      <c r="DB163" t="s">
        <v>243</v>
      </c>
      <c r="DC163" t="s">
        <v>243</v>
      </c>
      <c r="DD163" t="s">
        <v>243</v>
      </c>
      <c r="DE163" t="s">
        <v>243</v>
      </c>
      <c r="DF163">
        <v>0</v>
      </c>
      <c r="DG163">
        <v>100</v>
      </c>
      <c r="DH163">
        <v>100</v>
      </c>
      <c r="DI163">
        <v>-0.51400000000000001</v>
      </c>
      <c r="DJ163">
        <v>2.4E-2</v>
      </c>
      <c r="DK163">
        <v>3</v>
      </c>
      <c r="DL163">
        <v>614.92899999999997</v>
      </c>
      <c r="DM163">
        <v>285.15699999999998</v>
      </c>
      <c r="DN163">
        <v>23.0001</v>
      </c>
      <c r="DO163">
        <v>25.0669</v>
      </c>
      <c r="DP163">
        <v>29.9999</v>
      </c>
      <c r="DQ163">
        <v>25.1995</v>
      </c>
      <c r="DR163">
        <v>25.217099999999999</v>
      </c>
      <c r="DS163">
        <v>22.9894</v>
      </c>
      <c r="DT163">
        <v>23.294599999999999</v>
      </c>
      <c r="DU163">
        <v>60.541600000000003</v>
      </c>
      <c r="DV163">
        <v>23</v>
      </c>
      <c r="DW163">
        <v>503.33</v>
      </c>
      <c r="DX163">
        <v>19</v>
      </c>
      <c r="DY163">
        <v>101.081</v>
      </c>
      <c r="DZ163">
        <v>105.062</v>
      </c>
    </row>
    <row r="164" spans="1:130" x14ac:dyDescent="0.25">
      <c r="A164">
        <v>148</v>
      </c>
      <c r="B164">
        <v>1560447970</v>
      </c>
      <c r="C164">
        <v>294</v>
      </c>
      <c r="D164" t="s">
        <v>538</v>
      </c>
      <c r="E164" t="s">
        <v>539</v>
      </c>
      <c r="G164">
        <v>1560447959.6612899</v>
      </c>
      <c r="H164">
        <f t="shared" si="58"/>
        <v>1.4125991363913698E-3</v>
      </c>
      <c r="I164">
        <f t="shared" si="59"/>
        <v>28.196672252525371</v>
      </c>
      <c r="J164">
        <f t="shared" si="60"/>
        <v>432.14445161290303</v>
      </c>
      <c r="K164">
        <f t="shared" si="61"/>
        <v>146.39325191216952</v>
      </c>
      <c r="L164">
        <f t="shared" si="62"/>
        <v>14.566930073509686</v>
      </c>
      <c r="M164">
        <f t="shared" si="63"/>
        <v>43.000738941690585</v>
      </c>
      <c r="N164">
        <f t="shared" si="64"/>
        <v>0.16391564068211317</v>
      </c>
      <c r="O164">
        <f t="shared" si="65"/>
        <v>3</v>
      </c>
      <c r="P164">
        <f t="shared" si="66"/>
        <v>0.15955666842705904</v>
      </c>
      <c r="Q164">
        <f t="shared" si="67"/>
        <v>0.10010559260177489</v>
      </c>
      <c r="R164">
        <f t="shared" si="68"/>
        <v>215.02096097081881</v>
      </c>
      <c r="S164">
        <f t="shared" si="69"/>
        <v>24.261460040963701</v>
      </c>
      <c r="T164">
        <f t="shared" si="70"/>
        <v>23.896108064516149</v>
      </c>
      <c r="U164">
        <f t="shared" si="71"/>
        <v>2.976334410269279</v>
      </c>
      <c r="V164">
        <f t="shared" si="72"/>
        <v>73.413085396191505</v>
      </c>
      <c r="W164">
        <f t="shared" si="73"/>
        <v>2.1179355178818726</v>
      </c>
      <c r="X164">
        <f t="shared" si="74"/>
        <v>2.8849564167640147</v>
      </c>
      <c r="Y164">
        <f t="shared" si="75"/>
        <v>0.85839889238740641</v>
      </c>
      <c r="Z164">
        <f t="shared" si="76"/>
        <v>-62.29562191485941</v>
      </c>
      <c r="AA164">
        <f t="shared" si="77"/>
        <v>-83.728379419351782</v>
      </c>
      <c r="AB164">
        <f t="shared" si="78"/>
        <v>-5.8229102391109082</v>
      </c>
      <c r="AC164">
        <f t="shared" si="79"/>
        <v>63.174049397496717</v>
      </c>
      <c r="AD164">
        <v>0</v>
      </c>
      <c r="AE164">
        <v>0</v>
      </c>
      <c r="AF164">
        <v>3</v>
      </c>
      <c r="AG164">
        <v>10</v>
      </c>
      <c r="AH164">
        <v>2</v>
      </c>
      <c r="AI164">
        <f t="shared" si="80"/>
        <v>1</v>
      </c>
      <c r="AJ164">
        <f t="shared" si="81"/>
        <v>0</v>
      </c>
      <c r="AK164">
        <f t="shared" si="82"/>
        <v>67885.767850753749</v>
      </c>
      <c r="AL164">
        <f t="shared" si="83"/>
        <v>1200.0006451612901</v>
      </c>
      <c r="AM164">
        <f t="shared" si="84"/>
        <v>963.35879128939371</v>
      </c>
      <c r="AN164">
        <f t="shared" si="85"/>
        <v>0.80279856112903192</v>
      </c>
      <c r="AO164">
        <f t="shared" si="86"/>
        <v>0.22319925132258056</v>
      </c>
      <c r="AP164">
        <v>10</v>
      </c>
      <c r="AQ164">
        <v>1</v>
      </c>
      <c r="AR164" t="s">
        <v>237</v>
      </c>
      <c r="AS164">
        <v>1560447959.6612899</v>
      </c>
      <c r="AT164">
        <v>432.14445161290303</v>
      </c>
      <c r="AU164">
        <v>480.151580645161</v>
      </c>
      <c r="AV164">
        <v>21.284612903225799</v>
      </c>
      <c r="AW164">
        <v>18.980619354838701</v>
      </c>
      <c r="AX164">
        <v>600.05919354838704</v>
      </c>
      <c r="AY164">
        <v>99.4054</v>
      </c>
      <c r="AZ164">
        <v>0.10007503548387101</v>
      </c>
      <c r="BA164">
        <v>23.3784225806452</v>
      </c>
      <c r="BB164">
        <v>23.958400000000001</v>
      </c>
      <c r="BC164">
        <v>23.8338161290323</v>
      </c>
      <c r="BD164">
        <v>0</v>
      </c>
      <c r="BE164">
        <v>0</v>
      </c>
      <c r="BF164">
        <v>13002.9483870968</v>
      </c>
      <c r="BG164">
        <v>1042.5716129032301</v>
      </c>
      <c r="BH164">
        <v>9.3917561290322595</v>
      </c>
      <c r="BI164">
        <v>1200.0006451612901</v>
      </c>
      <c r="BJ164">
        <v>0.329998193548387</v>
      </c>
      <c r="BK164">
        <v>0.32999377419354797</v>
      </c>
      <c r="BL164">
        <v>0.32998574193548402</v>
      </c>
      <c r="BM164">
        <v>1.0022454838709701E-2</v>
      </c>
      <c r="BN164">
        <v>25</v>
      </c>
      <c r="BO164">
        <v>17743.222580645201</v>
      </c>
      <c r="BP164">
        <v>1560439127</v>
      </c>
      <c r="BQ164" t="s">
        <v>238</v>
      </c>
      <c r="BR164">
        <v>2</v>
      </c>
      <c r="BS164">
        <v>-0.51400000000000001</v>
      </c>
      <c r="BT164">
        <v>2.4E-2</v>
      </c>
      <c r="BU164">
        <v>400</v>
      </c>
      <c r="BV164">
        <v>19</v>
      </c>
      <c r="BW164">
        <v>0.04</v>
      </c>
      <c r="BX164">
        <v>0.04</v>
      </c>
      <c r="BY164">
        <v>28.1405604681092</v>
      </c>
      <c r="BZ164">
        <v>2.79877286010267</v>
      </c>
      <c r="CA164">
        <v>0.27689255733884999</v>
      </c>
      <c r="CB164">
        <v>0</v>
      </c>
      <c r="CC164">
        <v>-47.950197560975603</v>
      </c>
      <c r="CD164">
        <v>-4.8679484320540496</v>
      </c>
      <c r="CE164">
        <v>0.48166134722301102</v>
      </c>
      <c r="CF164">
        <v>0</v>
      </c>
      <c r="CG164">
        <v>2.3039660975609801</v>
      </c>
      <c r="CH164">
        <v>-4.9087108013955302E-4</v>
      </c>
      <c r="CI164">
        <v>8.1119267221633205E-4</v>
      </c>
      <c r="CJ164">
        <v>1</v>
      </c>
      <c r="CK164">
        <v>1</v>
      </c>
      <c r="CL164">
        <v>3</v>
      </c>
      <c r="CM164" t="s">
        <v>257</v>
      </c>
      <c r="CN164">
        <v>1.8608100000000001</v>
      </c>
      <c r="CO164">
        <v>1.85775</v>
      </c>
      <c r="CP164">
        <v>1.8605</v>
      </c>
      <c r="CQ164">
        <v>1.8533299999999999</v>
      </c>
      <c r="CR164">
        <v>1.8518699999999999</v>
      </c>
      <c r="CS164">
        <v>1.8527199999999999</v>
      </c>
      <c r="CT164">
        <v>1.8563799999999999</v>
      </c>
      <c r="CU164">
        <v>1.86266</v>
      </c>
      <c r="CV164" t="s">
        <v>240</v>
      </c>
      <c r="CW164" t="s">
        <v>19</v>
      </c>
      <c r="CX164" t="s">
        <v>19</v>
      </c>
      <c r="CY164" t="s">
        <v>19</v>
      </c>
      <c r="CZ164" t="s">
        <v>241</v>
      </c>
      <c r="DA164" t="s">
        <v>242</v>
      </c>
      <c r="DB164" t="s">
        <v>243</v>
      </c>
      <c r="DC164" t="s">
        <v>243</v>
      </c>
      <c r="DD164" t="s">
        <v>243</v>
      </c>
      <c r="DE164" t="s">
        <v>243</v>
      </c>
      <c r="DF164">
        <v>0</v>
      </c>
      <c r="DG164">
        <v>100</v>
      </c>
      <c r="DH164">
        <v>100</v>
      </c>
      <c r="DI164">
        <v>-0.51400000000000001</v>
      </c>
      <c r="DJ164">
        <v>2.4E-2</v>
      </c>
      <c r="DK164">
        <v>3</v>
      </c>
      <c r="DL164">
        <v>614.505</v>
      </c>
      <c r="DM164">
        <v>285.32100000000003</v>
      </c>
      <c r="DN164">
        <v>23.000299999999999</v>
      </c>
      <c r="DO164">
        <v>25.065899999999999</v>
      </c>
      <c r="DP164">
        <v>29.9998</v>
      </c>
      <c r="DQ164">
        <v>25.198499999999999</v>
      </c>
      <c r="DR164">
        <v>25.2166</v>
      </c>
      <c r="DS164">
        <v>23.1279</v>
      </c>
      <c r="DT164">
        <v>23.294599999999999</v>
      </c>
      <c r="DU164">
        <v>60.541600000000003</v>
      </c>
      <c r="DV164">
        <v>23</v>
      </c>
      <c r="DW164">
        <v>508.33</v>
      </c>
      <c r="DX164">
        <v>19</v>
      </c>
      <c r="DY164">
        <v>101.081</v>
      </c>
      <c r="DZ164">
        <v>105.063</v>
      </c>
    </row>
    <row r="165" spans="1:130" x14ac:dyDescent="0.25">
      <c r="A165">
        <v>149</v>
      </c>
      <c r="B165">
        <v>1560447972</v>
      </c>
      <c r="C165">
        <v>296</v>
      </c>
      <c r="D165" t="s">
        <v>540</v>
      </c>
      <c r="E165" t="s">
        <v>541</v>
      </c>
      <c r="G165">
        <v>1560447961.6612899</v>
      </c>
      <c r="H165">
        <f t="shared" si="58"/>
        <v>1.4128753949884448E-3</v>
      </c>
      <c r="I165">
        <f t="shared" si="59"/>
        <v>28.296814960118084</v>
      </c>
      <c r="J165">
        <f t="shared" si="60"/>
        <v>435.31606451612902</v>
      </c>
      <c r="K165">
        <f t="shared" si="61"/>
        <v>148.52523384320267</v>
      </c>
      <c r="L165">
        <f t="shared" si="62"/>
        <v>14.779089325956161</v>
      </c>
      <c r="M165">
        <f t="shared" si="63"/>
        <v>43.31637686091414</v>
      </c>
      <c r="N165">
        <f t="shared" si="64"/>
        <v>0.1639150353745579</v>
      </c>
      <c r="O165">
        <f t="shared" si="65"/>
        <v>3</v>
      </c>
      <c r="P165">
        <f t="shared" si="66"/>
        <v>0.15955609488500749</v>
      </c>
      <c r="Q165">
        <f t="shared" si="67"/>
        <v>0.10010523138159487</v>
      </c>
      <c r="R165">
        <f t="shared" si="68"/>
        <v>215.02068245993291</v>
      </c>
      <c r="S165">
        <f t="shared" si="69"/>
        <v>24.262171406688825</v>
      </c>
      <c r="T165">
        <f t="shared" si="70"/>
        <v>23.896929032258051</v>
      </c>
      <c r="U165">
        <f t="shared" si="71"/>
        <v>2.9764813079930268</v>
      </c>
      <c r="V165">
        <f t="shared" si="72"/>
        <v>73.408765357433211</v>
      </c>
      <c r="W165">
        <f t="shared" si="73"/>
        <v>2.1179110797783691</v>
      </c>
      <c r="X165">
        <f t="shared" si="74"/>
        <v>2.8850929033693578</v>
      </c>
      <c r="Y165">
        <f t="shared" si="75"/>
        <v>0.85857022821465767</v>
      </c>
      <c r="Z165">
        <f t="shared" si="76"/>
        <v>-62.307804918990414</v>
      </c>
      <c r="AA165">
        <f t="shared" si="77"/>
        <v>-83.734379303223804</v>
      </c>
      <c r="AB165">
        <f t="shared" si="78"/>
        <v>-5.8233747604323867</v>
      </c>
      <c r="AC165">
        <f t="shared" si="79"/>
        <v>63.155123477286295</v>
      </c>
      <c r="AD165">
        <v>0</v>
      </c>
      <c r="AE165">
        <v>0</v>
      </c>
      <c r="AF165">
        <v>3</v>
      </c>
      <c r="AG165">
        <v>10</v>
      </c>
      <c r="AH165">
        <v>2</v>
      </c>
      <c r="AI165">
        <f t="shared" si="80"/>
        <v>1</v>
      </c>
      <c r="AJ165">
        <f t="shared" si="81"/>
        <v>0</v>
      </c>
      <c r="AK165">
        <f t="shared" si="82"/>
        <v>67883.094511795658</v>
      </c>
      <c r="AL165">
        <f t="shared" si="83"/>
        <v>1199.9993548387099</v>
      </c>
      <c r="AM165">
        <f t="shared" si="84"/>
        <v>963.35768980741591</v>
      </c>
      <c r="AN165">
        <f t="shared" si="85"/>
        <v>0.80279850645161333</v>
      </c>
      <c r="AO165">
        <f t="shared" si="86"/>
        <v>0.22319921741935494</v>
      </c>
      <c r="AP165">
        <v>10</v>
      </c>
      <c r="AQ165">
        <v>1</v>
      </c>
      <c r="AR165" t="s">
        <v>237</v>
      </c>
      <c r="AS165">
        <v>1560447961.6612899</v>
      </c>
      <c r="AT165">
        <v>435.31606451612902</v>
      </c>
      <c r="AU165">
        <v>483.497419354839</v>
      </c>
      <c r="AV165">
        <v>21.2843451612903</v>
      </c>
      <c r="AW165">
        <v>18.979916129032301</v>
      </c>
      <c r="AX165">
        <v>600.063290322581</v>
      </c>
      <c r="AY165">
        <v>99.405487096774195</v>
      </c>
      <c r="AZ165">
        <v>0.100091474193548</v>
      </c>
      <c r="BA165">
        <v>23.379206451612902</v>
      </c>
      <c r="BB165">
        <v>23.9580967741935</v>
      </c>
      <c r="BC165">
        <v>23.835761290322601</v>
      </c>
      <c r="BD165">
        <v>0</v>
      </c>
      <c r="BE165">
        <v>0</v>
      </c>
      <c r="BF165">
        <v>13002.4032258065</v>
      </c>
      <c r="BG165">
        <v>1042.56096774194</v>
      </c>
      <c r="BH165">
        <v>9.4065390322580598</v>
      </c>
      <c r="BI165">
        <v>1199.9993548387099</v>
      </c>
      <c r="BJ165">
        <v>0.32999854838709702</v>
      </c>
      <c r="BK165">
        <v>0.329994161290323</v>
      </c>
      <c r="BL165">
        <v>0.32998499999999997</v>
      </c>
      <c r="BM165">
        <v>1.0022483870967699E-2</v>
      </c>
      <c r="BN165">
        <v>25</v>
      </c>
      <c r="BO165">
        <v>17743.2096774194</v>
      </c>
      <c r="BP165">
        <v>1560439127</v>
      </c>
      <c r="BQ165" t="s">
        <v>238</v>
      </c>
      <c r="BR165">
        <v>2</v>
      </c>
      <c r="BS165">
        <v>-0.51400000000000001</v>
      </c>
      <c r="BT165">
        <v>2.4E-2</v>
      </c>
      <c r="BU165">
        <v>400</v>
      </c>
      <c r="BV165">
        <v>19</v>
      </c>
      <c r="BW165">
        <v>0.04</v>
      </c>
      <c r="BX165">
        <v>0.04</v>
      </c>
      <c r="BY165">
        <v>28.238738147011301</v>
      </c>
      <c r="BZ165">
        <v>2.87394456660757</v>
      </c>
      <c r="CA165">
        <v>0.28462157182574799</v>
      </c>
      <c r="CB165">
        <v>0</v>
      </c>
      <c r="CC165">
        <v>-48.124397560975602</v>
      </c>
      <c r="CD165">
        <v>-5.0348466898995401</v>
      </c>
      <c r="CE165">
        <v>0.49893811312201702</v>
      </c>
      <c r="CF165">
        <v>0</v>
      </c>
      <c r="CG165">
        <v>2.3042034146341499</v>
      </c>
      <c r="CH165">
        <v>8.3571428571433803E-3</v>
      </c>
      <c r="CI165">
        <v>1.35386818855491E-3</v>
      </c>
      <c r="CJ165">
        <v>1</v>
      </c>
      <c r="CK165">
        <v>1</v>
      </c>
      <c r="CL165">
        <v>3</v>
      </c>
      <c r="CM165" t="s">
        <v>257</v>
      </c>
      <c r="CN165">
        <v>1.8608100000000001</v>
      </c>
      <c r="CO165">
        <v>1.8577600000000001</v>
      </c>
      <c r="CP165">
        <v>1.8605</v>
      </c>
      <c r="CQ165">
        <v>1.8533299999999999</v>
      </c>
      <c r="CR165">
        <v>1.8518600000000001</v>
      </c>
      <c r="CS165">
        <v>1.8527199999999999</v>
      </c>
      <c r="CT165">
        <v>1.8563799999999999</v>
      </c>
      <c r="CU165">
        <v>1.86266</v>
      </c>
      <c r="CV165" t="s">
        <v>240</v>
      </c>
      <c r="CW165" t="s">
        <v>19</v>
      </c>
      <c r="CX165" t="s">
        <v>19</v>
      </c>
      <c r="CY165" t="s">
        <v>19</v>
      </c>
      <c r="CZ165" t="s">
        <v>241</v>
      </c>
      <c r="DA165" t="s">
        <v>242</v>
      </c>
      <c r="DB165" t="s">
        <v>243</v>
      </c>
      <c r="DC165" t="s">
        <v>243</v>
      </c>
      <c r="DD165" t="s">
        <v>243</v>
      </c>
      <c r="DE165" t="s">
        <v>243</v>
      </c>
      <c r="DF165">
        <v>0</v>
      </c>
      <c r="DG165">
        <v>100</v>
      </c>
      <c r="DH165">
        <v>100</v>
      </c>
      <c r="DI165">
        <v>-0.51400000000000001</v>
      </c>
      <c r="DJ165">
        <v>2.4E-2</v>
      </c>
      <c r="DK165">
        <v>3</v>
      </c>
      <c r="DL165">
        <v>614.755</v>
      </c>
      <c r="DM165">
        <v>285.19400000000002</v>
      </c>
      <c r="DN165">
        <v>23.000399999999999</v>
      </c>
      <c r="DO165">
        <v>25.064800000000002</v>
      </c>
      <c r="DP165">
        <v>29.9999</v>
      </c>
      <c r="DQ165">
        <v>25.1981</v>
      </c>
      <c r="DR165">
        <v>25.215599999999998</v>
      </c>
      <c r="DS165">
        <v>23.256699999999999</v>
      </c>
      <c r="DT165">
        <v>23.294599999999999</v>
      </c>
      <c r="DU165">
        <v>60.541600000000003</v>
      </c>
      <c r="DV165">
        <v>23</v>
      </c>
      <c r="DW165">
        <v>513.33000000000004</v>
      </c>
      <c r="DX165">
        <v>19</v>
      </c>
      <c r="DY165">
        <v>101.081</v>
      </c>
      <c r="DZ165">
        <v>105.06399999999999</v>
      </c>
    </row>
    <row r="166" spans="1:130" x14ac:dyDescent="0.25">
      <c r="A166">
        <v>150</v>
      </c>
      <c r="B166">
        <v>1560447974</v>
      </c>
      <c r="C166">
        <v>298</v>
      </c>
      <c r="D166" t="s">
        <v>542</v>
      </c>
      <c r="E166" t="s">
        <v>543</v>
      </c>
      <c r="G166">
        <v>1560447963.6612899</v>
      </c>
      <c r="H166">
        <f t="shared" si="58"/>
        <v>1.4134215954083422E-3</v>
      </c>
      <c r="I166">
        <f t="shared" si="59"/>
        <v>28.39509354410405</v>
      </c>
      <c r="J166">
        <f t="shared" si="60"/>
        <v>438.49125806451599</v>
      </c>
      <c r="K166">
        <f t="shared" si="61"/>
        <v>150.76910120483953</v>
      </c>
      <c r="L166">
        <f t="shared" si="62"/>
        <v>15.002391106596779</v>
      </c>
      <c r="M166">
        <f t="shared" si="63"/>
        <v>43.632397472277077</v>
      </c>
      <c r="N166">
        <f t="shared" si="64"/>
        <v>0.16396766906474008</v>
      </c>
      <c r="O166">
        <f t="shared" si="65"/>
        <v>3</v>
      </c>
      <c r="P166">
        <f t="shared" si="66"/>
        <v>0.15960596602832502</v>
      </c>
      <c r="Q166">
        <f t="shared" si="67"/>
        <v>0.10013664056018552</v>
      </c>
      <c r="R166">
        <f t="shared" si="68"/>
        <v>215.02051942500825</v>
      </c>
      <c r="S166">
        <f t="shared" si="69"/>
        <v>24.263198258838301</v>
      </c>
      <c r="T166">
        <f t="shared" si="70"/>
        <v>23.89724032258065</v>
      </c>
      <c r="U166">
        <f t="shared" si="71"/>
        <v>2.976537009573387</v>
      </c>
      <c r="V166">
        <f t="shared" si="72"/>
        <v>73.403277813033966</v>
      </c>
      <c r="W166">
        <f t="shared" si="73"/>
        <v>2.1179020144588985</v>
      </c>
      <c r="X166">
        <f t="shared" si="74"/>
        <v>2.8852962395676967</v>
      </c>
      <c r="Y166">
        <f t="shared" si="75"/>
        <v>0.85863499511448849</v>
      </c>
      <c r="Z166">
        <f t="shared" si="76"/>
        <v>-62.33189235750789</v>
      </c>
      <c r="AA166">
        <f t="shared" si="77"/>
        <v>-83.595860245160296</v>
      </c>
      <c r="AB166">
        <f t="shared" si="78"/>
        <v>-5.8137848073922802</v>
      </c>
      <c r="AC166">
        <f t="shared" si="79"/>
        <v>63.2789820149478</v>
      </c>
      <c r="AD166">
        <v>0</v>
      </c>
      <c r="AE166">
        <v>0</v>
      </c>
      <c r="AF166">
        <v>3</v>
      </c>
      <c r="AG166">
        <v>10</v>
      </c>
      <c r="AH166">
        <v>2</v>
      </c>
      <c r="AI166">
        <f t="shared" si="80"/>
        <v>1</v>
      </c>
      <c r="AJ166">
        <f t="shared" si="81"/>
        <v>0</v>
      </c>
      <c r="AK166">
        <f t="shared" si="82"/>
        <v>67878.164206214162</v>
      </c>
      <c r="AL166">
        <f t="shared" si="83"/>
        <v>1199.9983870967701</v>
      </c>
      <c r="AM166">
        <f t="shared" si="84"/>
        <v>963.35690380887002</v>
      </c>
      <c r="AN166">
        <f t="shared" si="85"/>
        <v>0.80279849887096821</v>
      </c>
      <c r="AO166">
        <f t="shared" si="86"/>
        <v>0.22319923029032271</v>
      </c>
      <c r="AP166">
        <v>10</v>
      </c>
      <c r="AQ166">
        <v>1</v>
      </c>
      <c r="AR166" t="s">
        <v>237</v>
      </c>
      <c r="AS166">
        <v>1560447963.6612899</v>
      </c>
      <c r="AT166">
        <v>438.49125806451599</v>
      </c>
      <c r="AU166">
        <v>486.84370967741899</v>
      </c>
      <c r="AV166">
        <v>21.284219354838701</v>
      </c>
      <c r="AW166">
        <v>18.978925806451599</v>
      </c>
      <c r="AX166">
        <v>600.07022580645196</v>
      </c>
      <c r="AY166">
        <v>99.405583870967703</v>
      </c>
      <c r="AZ166">
        <v>0.100156938709677</v>
      </c>
      <c r="BA166">
        <v>23.380374193548398</v>
      </c>
      <c r="BB166">
        <v>23.957712903225801</v>
      </c>
      <c r="BC166">
        <v>23.8367677419355</v>
      </c>
      <c r="BD166">
        <v>0</v>
      </c>
      <c r="BE166">
        <v>0</v>
      </c>
      <c r="BF166">
        <v>13001.393548387099</v>
      </c>
      <c r="BG166">
        <v>1042.56</v>
      </c>
      <c r="BH166">
        <v>9.41688677419355</v>
      </c>
      <c r="BI166">
        <v>1199.9983870967701</v>
      </c>
      <c r="BJ166">
        <v>0.32999835483870998</v>
      </c>
      <c r="BK166">
        <v>0.32999422580645199</v>
      </c>
      <c r="BL166">
        <v>0.32998512903225802</v>
      </c>
      <c r="BM166">
        <v>1.00224806451613E-2</v>
      </c>
      <c r="BN166">
        <v>25</v>
      </c>
      <c r="BO166">
        <v>17743.196774193599</v>
      </c>
      <c r="BP166">
        <v>1560439127</v>
      </c>
      <c r="BQ166" t="s">
        <v>238</v>
      </c>
      <c r="BR166">
        <v>2</v>
      </c>
      <c r="BS166">
        <v>-0.51400000000000001</v>
      </c>
      <c r="BT166">
        <v>2.4E-2</v>
      </c>
      <c r="BU166">
        <v>400</v>
      </c>
      <c r="BV166">
        <v>19</v>
      </c>
      <c r="BW166">
        <v>0.04</v>
      </c>
      <c r="BX166">
        <v>0.04</v>
      </c>
      <c r="BY166">
        <v>28.337501949310699</v>
      </c>
      <c r="BZ166">
        <v>2.9495099083385798</v>
      </c>
      <c r="CA166">
        <v>0.29215174790773402</v>
      </c>
      <c r="CB166">
        <v>0</v>
      </c>
      <c r="CC166">
        <v>-48.294717073170702</v>
      </c>
      <c r="CD166">
        <v>-5.1899853658551303</v>
      </c>
      <c r="CE166">
        <v>0.51412893699425999</v>
      </c>
      <c r="CF166">
        <v>0</v>
      </c>
      <c r="CG166">
        <v>2.3049534146341499</v>
      </c>
      <c r="CH166">
        <v>1.75726829268315E-2</v>
      </c>
      <c r="CI166">
        <v>2.4253565086255098E-3</v>
      </c>
      <c r="CJ166">
        <v>1</v>
      </c>
      <c r="CK166">
        <v>1</v>
      </c>
      <c r="CL166">
        <v>3</v>
      </c>
      <c r="CM166" t="s">
        <v>257</v>
      </c>
      <c r="CN166">
        <v>1.8608100000000001</v>
      </c>
      <c r="CO166">
        <v>1.8577600000000001</v>
      </c>
      <c r="CP166">
        <v>1.8605</v>
      </c>
      <c r="CQ166">
        <v>1.8533299999999999</v>
      </c>
      <c r="CR166">
        <v>1.8518600000000001</v>
      </c>
      <c r="CS166">
        <v>1.8527199999999999</v>
      </c>
      <c r="CT166">
        <v>1.8564000000000001</v>
      </c>
      <c r="CU166">
        <v>1.86266</v>
      </c>
      <c r="CV166" t="s">
        <v>240</v>
      </c>
      <c r="CW166" t="s">
        <v>19</v>
      </c>
      <c r="CX166" t="s">
        <v>19</v>
      </c>
      <c r="CY166" t="s">
        <v>19</v>
      </c>
      <c r="CZ166" t="s">
        <v>241</v>
      </c>
      <c r="DA166" t="s">
        <v>242</v>
      </c>
      <c r="DB166" t="s">
        <v>243</v>
      </c>
      <c r="DC166" t="s">
        <v>243</v>
      </c>
      <c r="DD166" t="s">
        <v>243</v>
      </c>
      <c r="DE166" t="s">
        <v>243</v>
      </c>
      <c r="DF166">
        <v>0</v>
      </c>
      <c r="DG166">
        <v>100</v>
      </c>
      <c r="DH166">
        <v>100</v>
      </c>
      <c r="DI166">
        <v>-0.51400000000000001</v>
      </c>
      <c r="DJ166">
        <v>2.4E-2</v>
      </c>
      <c r="DK166">
        <v>3</v>
      </c>
      <c r="DL166">
        <v>614.98199999999997</v>
      </c>
      <c r="DM166">
        <v>285.166</v>
      </c>
      <c r="DN166">
        <v>23.000299999999999</v>
      </c>
      <c r="DO166">
        <v>25.063800000000001</v>
      </c>
      <c r="DP166">
        <v>29.9999</v>
      </c>
      <c r="DQ166">
        <v>25.197399999999998</v>
      </c>
      <c r="DR166">
        <v>25.214500000000001</v>
      </c>
      <c r="DS166">
        <v>23.349699999999999</v>
      </c>
      <c r="DT166">
        <v>23.294599999999999</v>
      </c>
      <c r="DU166">
        <v>60.541600000000003</v>
      </c>
      <c r="DV166">
        <v>23</v>
      </c>
      <c r="DW166">
        <v>513.33000000000004</v>
      </c>
      <c r="DX166">
        <v>19</v>
      </c>
      <c r="DY166">
        <v>101.081</v>
      </c>
      <c r="DZ166">
        <v>105.06399999999999</v>
      </c>
    </row>
    <row r="167" spans="1:130" x14ac:dyDescent="0.25">
      <c r="A167">
        <v>151</v>
      </c>
      <c r="B167">
        <v>1560447976</v>
      </c>
      <c r="C167">
        <v>300</v>
      </c>
      <c r="D167" t="s">
        <v>544</v>
      </c>
      <c r="E167" t="s">
        <v>545</v>
      </c>
      <c r="G167">
        <v>1560447965.6612899</v>
      </c>
      <c r="H167">
        <f t="shared" si="58"/>
        <v>1.4140441289777624E-3</v>
      </c>
      <c r="I167">
        <f t="shared" si="59"/>
        <v>28.488781169468986</v>
      </c>
      <c r="J167">
        <f t="shared" si="60"/>
        <v>441.67193548387098</v>
      </c>
      <c r="K167">
        <f t="shared" si="61"/>
        <v>153.0621408178271</v>
      </c>
      <c r="L167">
        <f t="shared" si="62"/>
        <v>15.230574357888379</v>
      </c>
      <c r="M167">
        <f t="shared" si="63"/>
        <v>43.948929625817009</v>
      </c>
      <c r="N167">
        <f t="shared" si="64"/>
        <v>0.16401909009057458</v>
      </c>
      <c r="O167">
        <f t="shared" si="65"/>
        <v>3</v>
      </c>
      <c r="P167">
        <f t="shared" si="66"/>
        <v>0.15965468733306387</v>
      </c>
      <c r="Q167">
        <f t="shared" si="67"/>
        <v>0.1001673256355322</v>
      </c>
      <c r="R167">
        <f t="shared" si="68"/>
        <v>215.02073254669494</v>
      </c>
      <c r="S167">
        <f t="shared" si="69"/>
        <v>24.264491529124964</v>
      </c>
      <c r="T167">
        <f t="shared" si="70"/>
        <v>23.897867741935499</v>
      </c>
      <c r="U167">
        <f t="shared" si="71"/>
        <v>2.9766492813317034</v>
      </c>
      <c r="V167">
        <f t="shared" si="72"/>
        <v>73.396708157887659</v>
      </c>
      <c r="W167">
        <f t="shared" si="73"/>
        <v>2.1178979951898844</v>
      </c>
      <c r="X167">
        <f t="shared" si="74"/>
        <v>2.8855490230351459</v>
      </c>
      <c r="Y167">
        <f t="shared" si="75"/>
        <v>0.85875128614181895</v>
      </c>
      <c r="Z167">
        <f t="shared" si="76"/>
        <v>-62.35934608791932</v>
      </c>
      <c r="AA167">
        <f t="shared" si="77"/>
        <v>-83.462558477423713</v>
      </c>
      <c r="AB167">
        <f t="shared" si="78"/>
        <v>-5.8045751681217972</v>
      </c>
      <c r="AC167">
        <f t="shared" si="79"/>
        <v>63.394252813230096</v>
      </c>
      <c r="AD167">
        <v>0</v>
      </c>
      <c r="AE167">
        <v>0</v>
      </c>
      <c r="AF167">
        <v>3</v>
      </c>
      <c r="AG167">
        <v>10</v>
      </c>
      <c r="AH167">
        <v>2</v>
      </c>
      <c r="AI167">
        <f t="shared" si="80"/>
        <v>1</v>
      </c>
      <c r="AJ167">
        <f t="shared" si="81"/>
        <v>0</v>
      </c>
      <c r="AK167">
        <f t="shared" si="82"/>
        <v>67872.55059548757</v>
      </c>
      <c r="AL167">
        <f t="shared" si="83"/>
        <v>1199.9993548387099</v>
      </c>
      <c r="AM167">
        <f t="shared" si="84"/>
        <v>963.35778890413576</v>
      </c>
      <c r="AN167">
        <f t="shared" si="85"/>
        <v>0.80279858903225765</v>
      </c>
      <c r="AO167">
        <f t="shared" si="86"/>
        <v>0.22319924645161276</v>
      </c>
      <c r="AP167">
        <v>10</v>
      </c>
      <c r="AQ167">
        <v>1</v>
      </c>
      <c r="AR167" t="s">
        <v>237</v>
      </c>
      <c r="AS167">
        <v>1560447965.6612899</v>
      </c>
      <c r="AT167">
        <v>441.67193548387098</v>
      </c>
      <c r="AU167">
        <v>490.187935483871</v>
      </c>
      <c r="AV167">
        <v>21.284161290322601</v>
      </c>
      <c r="AW167">
        <v>18.977877419354801</v>
      </c>
      <c r="AX167">
        <v>600.07677419354798</v>
      </c>
      <c r="AY167">
        <v>99.405616129032296</v>
      </c>
      <c r="AZ167">
        <v>0.1002073</v>
      </c>
      <c r="BA167">
        <v>23.381825806451602</v>
      </c>
      <c r="BB167">
        <v>23.957893548387101</v>
      </c>
      <c r="BC167">
        <v>23.837841935483901</v>
      </c>
      <c r="BD167">
        <v>0</v>
      </c>
      <c r="BE167">
        <v>0</v>
      </c>
      <c r="BF167">
        <v>13000.2612903226</v>
      </c>
      <c r="BG167">
        <v>1042.5625806451601</v>
      </c>
      <c r="BH167">
        <v>9.4193954838709697</v>
      </c>
      <c r="BI167">
        <v>1199.9993548387099</v>
      </c>
      <c r="BJ167">
        <v>0.32999835483870998</v>
      </c>
      <c r="BK167">
        <v>0.32999370967741898</v>
      </c>
      <c r="BL167">
        <v>0.32998564516128998</v>
      </c>
      <c r="BM167">
        <v>1.0022483870967699E-2</v>
      </c>
      <c r="BN167">
        <v>25</v>
      </c>
      <c r="BO167">
        <v>17743.206451612899</v>
      </c>
      <c r="BP167">
        <v>1560439127</v>
      </c>
      <c r="BQ167" t="s">
        <v>238</v>
      </c>
      <c r="BR167">
        <v>2</v>
      </c>
      <c r="BS167">
        <v>-0.51400000000000001</v>
      </c>
      <c r="BT167">
        <v>2.4E-2</v>
      </c>
      <c r="BU167">
        <v>400</v>
      </c>
      <c r="BV167">
        <v>19</v>
      </c>
      <c r="BW167">
        <v>0.04</v>
      </c>
      <c r="BX167">
        <v>0.04</v>
      </c>
      <c r="BY167">
        <v>28.4348525693513</v>
      </c>
      <c r="BZ167">
        <v>2.9704519075299598</v>
      </c>
      <c r="CA167">
        <v>0.29423972594080899</v>
      </c>
      <c r="CB167">
        <v>0</v>
      </c>
      <c r="CC167">
        <v>-48.461934146341498</v>
      </c>
      <c r="CD167">
        <v>-5.2237317073168699</v>
      </c>
      <c r="CE167">
        <v>0.51731099982635598</v>
      </c>
      <c r="CF167">
        <v>0</v>
      </c>
      <c r="CG167">
        <v>2.30592</v>
      </c>
      <c r="CH167">
        <v>2.7621324041808899E-2</v>
      </c>
      <c r="CI167">
        <v>3.3985807654831599E-3</v>
      </c>
      <c r="CJ167">
        <v>1</v>
      </c>
      <c r="CK167">
        <v>1</v>
      </c>
      <c r="CL167">
        <v>3</v>
      </c>
      <c r="CM167" t="s">
        <v>257</v>
      </c>
      <c r="CN167">
        <v>1.8608100000000001</v>
      </c>
      <c r="CO167">
        <v>1.8577600000000001</v>
      </c>
      <c r="CP167">
        <v>1.8605</v>
      </c>
      <c r="CQ167">
        <v>1.8533299999999999</v>
      </c>
      <c r="CR167">
        <v>1.85188</v>
      </c>
      <c r="CS167">
        <v>1.8527199999999999</v>
      </c>
      <c r="CT167">
        <v>1.85639</v>
      </c>
      <c r="CU167">
        <v>1.86266</v>
      </c>
      <c r="CV167" t="s">
        <v>240</v>
      </c>
      <c r="CW167" t="s">
        <v>19</v>
      </c>
      <c r="CX167" t="s">
        <v>19</v>
      </c>
      <c r="CY167" t="s">
        <v>19</v>
      </c>
      <c r="CZ167" t="s">
        <v>241</v>
      </c>
      <c r="DA167" t="s">
        <v>242</v>
      </c>
      <c r="DB167" t="s">
        <v>243</v>
      </c>
      <c r="DC167" t="s">
        <v>243</v>
      </c>
      <c r="DD167" t="s">
        <v>243</v>
      </c>
      <c r="DE167" t="s">
        <v>243</v>
      </c>
      <c r="DF167">
        <v>0</v>
      </c>
      <c r="DG167">
        <v>100</v>
      </c>
      <c r="DH167">
        <v>100</v>
      </c>
      <c r="DI167">
        <v>-0.51400000000000001</v>
      </c>
      <c r="DJ167">
        <v>2.4E-2</v>
      </c>
      <c r="DK167">
        <v>3</v>
      </c>
      <c r="DL167">
        <v>614.5</v>
      </c>
      <c r="DM167">
        <v>285.35500000000002</v>
      </c>
      <c r="DN167">
        <v>23.0002</v>
      </c>
      <c r="DO167">
        <v>25.062899999999999</v>
      </c>
      <c r="DP167">
        <v>29.9999</v>
      </c>
      <c r="DQ167">
        <v>25.196300000000001</v>
      </c>
      <c r="DR167">
        <v>25.214500000000001</v>
      </c>
      <c r="DS167">
        <v>23.488800000000001</v>
      </c>
      <c r="DT167">
        <v>23.294599999999999</v>
      </c>
      <c r="DU167">
        <v>60.541600000000003</v>
      </c>
      <c r="DV167">
        <v>23</v>
      </c>
      <c r="DW167">
        <v>518.33000000000004</v>
      </c>
      <c r="DX167">
        <v>19</v>
      </c>
      <c r="DY167">
        <v>101.08199999999999</v>
      </c>
      <c r="DZ167">
        <v>105.06399999999999</v>
      </c>
    </row>
    <row r="168" spans="1:130" x14ac:dyDescent="0.25">
      <c r="A168">
        <v>152</v>
      </c>
      <c r="B168">
        <v>1560447978</v>
      </c>
      <c r="C168">
        <v>302</v>
      </c>
      <c r="D168" t="s">
        <v>546</v>
      </c>
      <c r="E168" t="s">
        <v>547</v>
      </c>
      <c r="G168">
        <v>1560447967.6612899</v>
      </c>
      <c r="H168">
        <f t="shared" si="58"/>
        <v>1.414605658714971E-3</v>
      </c>
      <c r="I168">
        <f t="shared" si="59"/>
        <v>28.581446945668255</v>
      </c>
      <c r="J168">
        <f t="shared" si="60"/>
        <v>444.84816129032299</v>
      </c>
      <c r="K168">
        <f t="shared" si="61"/>
        <v>155.30875448170079</v>
      </c>
      <c r="L168">
        <f t="shared" si="62"/>
        <v>15.454105134952368</v>
      </c>
      <c r="M168">
        <f t="shared" si="63"/>
        <v>44.264924257575657</v>
      </c>
      <c r="N168">
        <f t="shared" si="64"/>
        <v>0.16403964579329572</v>
      </c>
      <c r="O168">
        <f t="shared" si="65"/>
        <v>3</v>
      </c>
      <c r="P168">
        <f t="shared" si="66"/>
        <v>0.15967416358710093</v>
      </c>
      <c r="Q168">
        <f t="shared" si="67"/>
        <v>0.10017959195939233</v>
      </c>
      <c r="R168">
        <f t="shared" si="68"/>
        <v>215.02088480353092</v>
      </c>
      <c r="S168">
        <f t="shared" si="69"/>
        <v>24.266090156871918</v>
      </c>
      <c r="T168">
        <f t="shared" si="70"/>
        <v>23.89912096774195</v>
      </c>
      <c r="U168">
        <f t="shared" si="71"/>
        <v>2.9768735473168286</v>
      </c>
      <c r="V168">
        <f t="shared" si="72"/>
        <v>73.38865115795781</v>
      </c>
      <c r="W168">
        <f t="shared" si="73"/>
        <v>2.1178881425241132</v>
      </c>
      <c r="X168">
        <f t="shared" si="74"/>
        <v>2.8858523887646932</v>
      </c>
      <c r="Y168">
        <f t="shared" si="75"/>
        <v>0.85898540479271546</v>
      </c>
      <c r="Z168">
        <f t="shared" si="76"/>
        <v>-62.384109549330219</v>
      </c>
      <c r="AA168">
        <f t="shared" si="77"/>
        <v>-83.383516529031951</v>
      </c>
      <c r="AB168">
        <f t="shared" si="78"/>
        <v>-5.7991658550676917</v>
      </c>
      <c r="AC168">
        <f t="shared" si="79"/>
        <v>63.454092870101064</v>
      </c>
      <c r="AD168">
        <v>0</v>
      </c>
      <c r="AE168">
        <v>0</v>
      </c>
      <c r="AF168">
        <v>3</v>
      </c>
      <c r="AG168">
        <v>10</v>
      </c>
      <c r="AH168">
        <v>2</v>
      </c>
      <c r="AI168">
        <f t="shared" si="80"/>
        <v>1</v>
      </c>
      <c r="AJ168">
        <f t="shared" si="81"/>
        <v>0</v>
      </c>
      <c r="AK168">
        <f t="shared" si="82"/>
        <v>67868.112225306642</v>
      </c>
      <c r="AL168">
        <f t="shared" si="83"/>
        <v>1200</v>
      </c>
      <c r="AM168">
        <f t="shared" si="84"/>
        <v>963.35849709677336</v>
      </c>
      <c r="AN168">
        <f t="shared" si="85"/>
        <v>0.80279874758064451</v>
      </c>
      <c r="AO168">
        <f t="shared" si="86"/>
        <v>0.22319924041935468</v>
      </c>
      <c r="AP168">
        <v>10</v>
      </c>
      <c r="AQ168">
        <v>1</v>
      </c>
      <c r="AR168" t="s">
        <v>237</v>
      </c>
      <c r="AS168">
        <v>1560447967.6612899</v>
      </c>
      <c r="AT168">
        <v>444.84816129032299</v>
      </c>
      <c r="AU168">
        <v>493.52703225806403</v>
      </c>
      <c r="AV168">
        <v>21.2840903225806</v>
      </c>
      <c r="AW168">
        <v>18.976864516129002</v>
      </c>
      <c r="AX168">
        <v>600.07003225806397</v>
      </c>
      <c r="AY168">
        <v>99.405541935483896</v>
      </c>
      <c r="AZ168">
        <v>0.10015036451612901</v>
      </c>
      <c r="BA168">
        <v>23.383567741935501</v>
      </c>
      <c r="BB168">
        <v>23.958325806451601</v>
      </c>
      <c r="BC168">
        <v>23.8399161290323</v>
      </c>
      <c r="BD168">
        <v>0</v>
      </c>
      <c r="BE168">
        <v>0</v>
      </c>
      <c r="BF168">
        <v>12999.4096774194</v>
      </c>
      <c r="BG168">
        <v>1042.5645161290299</v>
      </c>
      <c r="BH168">
        <v>9.4195745161290301</v>
      </c>
      <c r="BI168">
        <v>1200</v>
      </c>
      <c r="BJ168">
        <v>0.32999877419354801</v>
      </c>
      <c r="BK168">
        <v>0.32999258064516102</v>
      </c>
      <c r="BL168">
        <v>0.32998632258064498</v>
      </c>
      <c r="BM168">
        <v>1.00224935483871E-2</v>
      </c>
      <c r="BN168">
        <v>25</v>
      </c>
      <c r="BO168">
        <v>17743.212903225802</v>
      </c>
      <c r="BP168">
        <v>1560439127</v>
      </c>
      <c r="BQ168" t="s">
        <v>238</v>
      </c>
      <c r="BR168">
        <v>2</v>
      </c>
      <c r="BS168">
        <v>-0.51400000000000001</v>
      </c>
      <c r="BT168">
        <v>2.4E-2</v>
      </c>
      <c r="BU168">
        <v>400</v>
      </c>
      <c r="BV168">
        <v>19</v>
      </c>
      <c r="BW168">
        <v>0.04</v>
      </c>
      <c r="BX168">
        <v>0.04</v>
      </c>
      <c r="BY168">
        <v>28.528111295536899</v>
      </c>
      <c r="BZ168">
        <v>3.01840715304427</v>
      </c>
      <c r="CA168">
        <v>0.29863417325616098</v>
      </c>
      <c r="CB168">
        <v>0</v>
      </c>
      <c r="CC168">
        <v>-48.6261317073171</v>
      </c>
      <c r="CD168">
        <v>-5.2957108013914604</v>
      </c>
      <c r="CE168">
        <v>0.52391979205489103</v>
      </c>
      <c r="CF168">
        <v>0</v>
      </c>
      <c r="CG168">
        <v>2.30687073170732</v>
      </c>
      <c r="CH168">
        <v>3.6585156794428503E-2</v>
      </c>
      <c r="CI168">
        <v>4.0663439504229001E-3</v>
      </c>
      <c r="CJ168">
        <v>1</v>
      </c>
      <c r="CK168">
        <v>1</v>
      </c>
      <c r="CL168">
        <v>3</v>
      </c>
      <c r="CM168" t="s">
        <v>257</v>
      </c>
      <c r="CN168">
        <v>1.8608100000000001</v>
      </c>
      <c r="CO168">
        <v>1.8577600000000001</v>
      </c>
      <c r="CP168">
        <v>1.8605100000000001</v>
      </c>
      <c r="CQ168">
        <v>1.8533299999999999</v>
      </c>
      <c r="CR168">
        <v>1.8519000000000001</v>
      </c>
      <c r="CS168">
        <v>1.8527199999999999</v>
      </c>
      <c r="CT168">
        <v>1.85639</v>
      </c>
      <c r="CU168">
        <v>1.86266</v>
      </c>
      <c r="CV168" t="s">
        <v>240</v>
      </c>
      <c r="CW168" t="s">
        <v>19</v>
      </c>
      <c r="CX168" t="s">
        <v>19</v>
      </c>
      <c r="CY168" t="s">
        <v>19</v>
      </c>
      <c r="CZ168" t="s">
        <v>241</v>
      </c>
      <c r="DA168" t="s">
        <v>242</v>
      </c>
      <c r="DB168" t="s">
        <v>243</v>
      </c>
      <c r="DC168" t="s">
        <v>243</v>
      </c>
      <c r="DD168" t="s">
        <v>243</v>
      </c>
      <c r="DE168" t="s">
        <v>243</v>
      </c>
      <c r="DF168">
        <v>0</v>
      </c>
      <c r="DG168">
        <v>100</v>
      </c>
      <c r="DH168">
        <v>100</v>
      </c>
      <c r="DI168">
        <v>-0.51400000000000001</v>
      </c>
      <c r="DJ168">
        <v>2.4E-2</v>
      </c>
      <c r="DK168">
        <v>3</v>
      </c>
      <c r="DL168">
        <v>614.69000000000005</v>
      </c>
      <c r="DM168">
        <v>285.27199999999999</v>
      </c>
      <c r="DN168">
        <v>23.0002</v>
      </c>
      <c r="DO168">
        <v>25.062200000000001</v>
      </c>
      <c r="DP168">
        <v>30</v>
      </c>
      <c r="DQ168">
        <v>25.195799999999998</v>
      </c>
      <c r="DR168">
        <v>25.2135</v>
      </c>
      <c r="DS168">
        <v>23.618300000000001</v>
      </c>
      <c r="DT168">
        <v>23.294599999999999</v>
      </c>
      <c r="DU168">
        <v>60.541600000000003</v>
      </c>
      <c r="DV168">
        <v>23</v>
      </c>
      <c r="DW168">
        <v>523.33000000000004</v>
      </c>
      <c r="DX168">
        <v>19</v>
      </c>
      <c r="DY168">
        <v>101.08199999999999</v>
      </c>
      <c r="DZ168">
        <v>105.06399999999999</v>
      </c>
    </row>
    <row r="169" spans="1:130" x14ac:dyDescent="0.25">
      <c r="A169">
        <v>153</v>
      </c>
      <c r="B169">
        <v>1560447980</v>
      </c>
      <c r="C169">
        <v>304</v>
      </c>
      <c r="D169" t="s">
        <v>548</v>
      </c>
      <c r="E169" t="s">
        <v>549</v>
      </c>
      <c r="G169">
        <v>1560447969.6612899</v>
      </c>
      <c r="H169">
        <f t="shared" si="58"/>
        <v>1.4150973260461878E-3</v>
      </c>
      <c r="I169">
        <f t="shared" si="59"/>
        <v>28.674079436780033</v>
      </c>
      <c r="J169">
        <f t="shared" si="60"/>
        <v>448.02364516129001</v>
      </c>
      <c r="K169">
        <f t="shared" si="61"/>
        <v>157.52386022358937</v>
      </c>
      <c r="L169">
        <f t="shared" si="62"/>
        <v>15.674489590836618</v>
      </c>
      <c r="M169">
        <f t="shared" si="63"/>
        <v>44.580814313219101</v>
      </c>
      <c r="N169">
        <f t="shared" si="64"/>
        <v>0.16404186005857072</v>
      </c>
      <c r="O169">
        <f t="shared" si="65"/>
        <v>3</v>
      </c>
      <c r="P169">
        <f t="shared" si="66"/>
        <v>0.15967626156615228</v>
      </c>
      <c r="Q169">
        <f t="shared" si="67"/>
        <v>0.10018091328657364</v>
      </c>
      <c r="R169">
        <f t="shared" si="68"/>
        <v>215.02089943599583</v>
      </c>
      <c r="S169">
        <f t="shared" si="69"/>
        <v>24.268053987918265</v>
      </c>
      <c r="T169">
        <f t="shared" si="70"/>
        <v>23.90069838709675</v>
      </c>
      <c r="U169">
        <f t="shared" si="71"/>
        <v>2.977155849056254</v>
      </c>
      <c r="V169">
        <f t="shared" si="72"/>
        <v>73.379325608800528</v>
      </c>
      <c r="W169">
        <f t="shared" si="73"/>
        <v>2.1178861772322448</v>
      </c>
      <c r="X169">
        <f t="shared" si="74"/>
        <v>2.8862164644618136</v>
      </c>
      <c r="Y169">
        <f t="shared" si="75"/>
        <v>0.85926967182400915</v>
      </c>
      <c r="Z169">
        <f t="shared" si="76"/>
        <v>-62.405792078636885</v>
      </c>
      <c r="AA169">
        <f t="shared" si="77"/>
        <v>-83.300561612903891</v>
      </c>
      <c r="AB169">
        <f t="shared" si="78"/>
        <v>-5.7935039358028924</v>
      </c>
      <c r="AC169">
        <f t="shared" si="79"/>
        <v>63.521041808652143</v>
      </c>
      <c r="AD169">
        <v>0</v>
      </c>
      <c r="AE169">
        <v>0</v>
      </c>
      <c r="AF169">
        <v>3</v>
      </c>
      <c r="AG169">
        <v>10</v>
      </c>
      <c r="AH169">
        <v>2</v>
      </c>
      <c r="AI169">
        <f t="shared" si="80"/>
        <v>1</v>
      </c>
      <c r="AJ169">
        <f t="shared" si="81"/>
        <v>0</v>
      </c>
      <c r="AK169">
        <f t="shared" si="82"/>
        <v>67866.445320187238</v>
      </c>
      <c r="AL169">
        <f t="shared" si="83"/>
        <v>1200</v>
      </c>
      <c r="AM169">
        <f t="shared" si="84"/>
        <v>963.35861361290301</v>
      </c>
      <c r="AN169">
        <f t="shared" si="85"/>
        <v>0.80279884467741913</v>
      </c>
      <c r="AO169">
        <f t="shared" si="86"/>
        <v>0.2231992286129032</v>
      </c>
      <c r="AP169">
        <v>10</v>
      </c>
      <c r="AQ169">
        <v>1</v>
      </c>
      <c r="AR169" t="s">
        <v>237</v>
      </c>
      <c r="AS169">
        <v>1560447969.6612899</v>
      </c>
      <c r="AT169">
        <v>448.02364516129001</v>
      </c>
      <c r="AU169">
        <v>496.86606451612897</v>
      </c>
      <c r="AV169">
        <v>21.2841129032258</v>
      </c>
      <c r="AW169">
        <v>18.9760225806452</v>
      </c>
      <c r="AX169">
        <v>600.05374193548403</v>
      </c>
      <c r="AY169">
        <v>99.405461290322606</v>
      </c>
      <c r="AZ169">
        <v>0.10003310645161299</v>
      </c>
      <c r="BA169">
        <v>23.3856580645161</v>
      </c>
      <c r="BB169">
        <v>23.9588258064516</v>
      </c>
      <c r="BC169">
        <v>23.842570967741899</v>
      </c>
      <c r="BD169">
        <v>0</v>
      </c>
      <c r="BE169">
        <v>0</v>
      </c>
      <c r="BF169">
        <v>12999.1677419355</v>
      </c>
      <c r="BG169">
        <v>1042.5664516129</v>
      </c>
      <c r="BH169">
        <v>9.4192609677419306</v>
      </c>
      <c r="BI169">
        <v>1200</v>
      </c>
      <c r="BJ169">
        <v>0.32999912903225798</v>
      </c>
      <c r="BK169">
        <v>0.32999183870967702</v>
      </c>
      <c r="BL169">
        <v>0.329986677419355</v>
      </c>
      <c r="BM169">
        <v>1.00225064516129E-2</v>
      </c>
      <c r="BN169">
        <v>25</v>
      </c>
      <c r="BO169">
        <v>17743.2096774194</v>
      </c>
      <c r="BP169">
        <v>1560439127</v>
      </c>
      <c r="BQ169" t="s">
        <v>238</v>
      </c>
      <c r="BR169">
        <v>2</v>
      </c>
      <c r="BS169">
        <v>-0.51400000000000001</v>
      </c>
      <c r="BT169">
        <v>2.4E-2</v>
      </c>
      <c r="BU169">
        <v>400</v>
      </c>
      <c r="BV169">
        <v>19</v>
      </c>
      <c r="BW169">
        <v>0.04</v>
      </c>
      <c r="BX169">
        <v>0.04</v>
      </c>
      <c r="BY169">
        <v>28.6205660423601</v>
      </c>
      <c r="BZ169">
        <v>2.9879471947982301</v>
      </c>
      <c r="CA169">
        <v>0.296876627214196</v>
      </c>
      <c r="CB169">
        <v>0</v>
      </c>
      <c r="CC169">
        <v>-48.787075609756101</v>
      </c>
      <c r="CD169">
        <v>-5.2221930313587599</v>
      </c>
      <c r="CE169">
        <v>0.51728573072335304</v>
      </c>
      <c r="CF169">
        <v>0</v>
      </c>
      <c r="CG169">
        <v>2.3078014634146302</v>
      </c>
      <c r="CH169">
        <v>3.9861114982593801E-2</v>
      </c>
      <c r="CI169">
        <v>4.2847156384432199E-3</v>
      </c>
      <c r="CJ169">
        <v>1</v>
      </c>
      <c r="CK169">
        <v>1</v>
      </c>
      <c r="CL169">
        <v>3</v>
      </c>
      <c r="CM169" t="s">
        <v>257</v>
      </c>
      <c r="CN169">
        <v>1.8608100000000001</v>
      </c>
      <c r="CO169">
        <v>1.8577600000000001</v>
      </c>
      <c r="CP169">
        <v>1.8605100000000001</v>
      </c>
      <c r="CQ169">
        <v>1.8533299999999999</v>
      </c>
      <c r="CR169">
        <v>1.85189</v>
      </c>
      <c r="CS169">
        <v>1.8527199999999999</v>
      </c>
      <c r="CT169">
        <v>1.85639</v>
      </c>
      <c r="CU169">
        <v>1.86266</v>
      </c>
      <c r="CV169" t="s">
        <v>240</v>
      </c>
      <c r="CW169" t="s">
        <v>19</v>
      </c>
      <c r="CX169" t="s">
        <v>19</v>
      </c>
      <c r="CY169" t="s">
        <v>19</v>
      </c>
      <c r="CZ169" t="s">
        <v>241</v>
      </c>
      <c r="DA169" t="s">
        <v>242</v>
      </c>
      <c r="DB169" t="s">
        <v>243</v>
      </c>
      <c r="DC169" t="s">
        <v>243</v>
      </c>
      <c r="DD169" t="s">
        <v>243</v>
      </c>
      <c r="DE169" t="s">
        <v>243</v>
      </c>
      <c r="DF169">
        <v>0</v>
      </c>
      <c r="DG169">
        <v>100</v>
      </c>
      <c r="DH169">
        <v>100</v>
      </c>
      <c r="DI169">
        <v>-0.51400000000000001</v>
      </c>
      <c r="DJ169">
        <v>2.4E-2</v>
      </c>
      <c r="DK169">
        <v>3</v>
      </c>
      <c r="DL169">
        <v>615.10799999999995</v>
      </c>
      <c r="DM169">
        <v>285.27699999999999</v>
      </c>
      <c r="DN169">
        <v>23.0002</v>
      </c>
      <c r="DO169">
        <v>25.0611</v>
      </c>
      <c r="DP169">
        <v>29.9999</v>
      </c>
      <c r="DQ169">
        <v>25.194700000000001</v>
      </c>
      <c r="DR169">
        <v>25.212499999999999</v>
      </c>
      <c r="DS169">
        <v>23.714300000000001</v>
      </c>
      <c r="DT169">
        <v>23.294599999999999</v>
      </c>
      <c r="DU169">
        <v>60.541600000000003</v>
      </c>
      <c r="DV169">
        <v>23</v>
      </c>
      <c r="DW169">
        <v>523.33000000000004</v>
      </c>
      <c r="DX169">
        <v>19</v>
      </c>
      <c r="DY169">
        <v>101.08199999999999</v>
      </c>
      <c r="DZ169">
        <v>105.06399999999999</v>
      </c>
    </row>
    <row r="170" spans="1:130" x14ac:dyDescent="0.25">
      <c r="A170">
        <v>154</v>
      </c>
      <c r="B170">
        <v>1560447982</v>
      </c>
      <c r="C170">
        <v>306</v>
      </c>
      <c r="D170" t="s">
        <v>550</v>
      </c>
      <c r="E170" t="s">
        <v>551</v>
      </c>
      <c r="G170">
        <v>1560447971.6612899</v>
      </c>
      <c r="H170">
        <f t="shared" si="58"/>
        <v>1.4156137926659227E-3</v>
      </c>
      <c r="I170">
        <f t="shared" si="59"/>
        <v>28.763397050678869</v>
      </c>
      <c r="J170">
        <f t="shared" si="60"/>
        <v>451.20161290322602</v>
      </c>
      <c r="K170">
        <f t="shared" si="61"/>
        <v>159.74461337083864</v>
      </c>
      <c r="L170">
        <f t="shared" si="62"/>
        <v>15.895459734903385</v>
      </c>
      <c r="M170">
        <f t="shared" si="63"/>
        <v>44.897019804837754</v>
      </c>
      <c r="N170">
        <f t="shared" si="64"/>
        <v>0.16402691436303302</v>
      </c>
      <c r="O170">
        <f t="shared" si="65"/>
        <v>3</v>
      </c>
      <c r="P170">
        <f t="shared" si="66"/>
        <v>0.15966210074212461</v>
      </c>
      <c r="Q170">
        <f t="shared" si="67"/>
        <v>0.10017199466736408</v>
      </c>
      <c r="R170">
        <f t="shared" si="68"/>
        <v>215.02099418466474</v>
      </c>
      <c r="S170">
        <f t="shared" si="69"/>
        <v>24.270176380047062</v>
      </c>
      <c r="T170">
        <f t="shared" si="70"/>
        <v>23.902912903225801</v>
      </c>
      <c r="U170">
        <f t="shared" si="71"/>
        <v>2.9775522078685479</v>
      </c>
      <c r="V170">
        <f t="shared" si="72"/>
        <v>73.369642341871938</v>
      </c>
      <c r="W170">
        <f t="shared" si="73"/>
        <v>2.1178948746851565</v>
      </c>
      <c r="X170">
        <f t="shared" si="74"/>
        <v>2.8866092393045202</v>
      </c>
      <c r="Y170">
        <f t="shared" si="75"/>
        <v>0.85965733318339144</v>
      </c>
      <c r="Z170">
        <f t="shared" si="76"/>
        <v>-62.428568256567189</v>
      </c>
      <c r="AA170">
        <f t="shared" si="77"/>
        <v>-83.294040000000095</v>
      </c>
      <c r="AB170">
        <f t="shared" si="78"/>
        <v>-5.7931812827024194</v>
      </c>
      <c r="AC170">
        <f t="shared" si="79"/>
        <v>63.50520464539504</v>
      </c>
      <c r="AD170">
        <v>0</v>
      </c>
      <c r="AE170">
        <v>0</v>
      </c>
      <c r="AF170">
        <v>3</v>
      </c>
      <c r="AG170">
        <v>10</v>
      </c>
      <c r="AH170">
        <v>2</v>
      </c>
      <c r="AI170">
        <f t="shared" si="80"/>
        <v>1</v>
      </c>
      <c r="AJ170">
        <f t="shared" si="81"/>
        <v>0</v>
      </c>
      <c r="AK170">
        <f t="shared" si="82"/>
        <v>67872.48938677604</v>
      </c>
      <c r="AL170">
        <f t="shared" si="83"/>
        <v>1200.0003225806499</v>
      </c>
      <c r="AM170">
        <f t="shared" si="84"/>
        <v>963.3589484512637</v>
      </c>
      <c r="AN170">
        <f t="shared" si="85"/>
        <v>0.80279890790322517</v>
      </c>
      <c r="AO170">
        <f t="shared" si="86"/>
        <v>0.22319924938709659</v>
      </c>
      <c r="AP170">
        <v>10</v>
      </c>
      <c r="AQ170">
        <v>1</v>
      </c>
      <c r="AR170" t="s">
        <v>237</v>
      </c>
      <c r="AS170">
        <v>1560447971.6612899</v>
      </c>
      <c r="AT170">
        <v>451.20161290322602</v>
      </c>
      <c r="AU170">
        <v>500.20212903225797</v>
      </c>
      <c r="AV170">
        <v>21.284209677419401</v>
      </c>
      <c r="AW170">
        <v>18.975212903225799</v>
      </c>
      <c r="AX170">
        <v>600.03703225806498</v>
      </c>
      <c r="AY170">
        <v>99.405532258064497</v>
      </c>
      <c r="AZ170">
        <v>9.9918345161290306E-2</v>
      </c>
      <c r="BA170">
        <v>23.3879129032258</v>
      </c>
      <c r="BB170">
        <v>23.960390322580601</v>
      </c>
      <c r="BC170">
        <v>23.845435483871</v>
      </c>
      <c r="BD170">
        <v>0</v>
      </c>
      <c r="BE170">
        <v>0</v>
      </c>
      <c r="BF170">
        <v>13000.558064516101</v>
      </c>
      <c r="BG170">
        <v>1042.56741935484</v>
      </c>
      <c r="BH170">
        <v>9.4153635483871003</v>
      </c>
      <c r="BI170">
        <v>1200.0003225806499</v>
      </c>
      <c r="BJ170">
        <v>0.32999896774193499</v>
      </c>
      <c r="BK170">
        <v>0.329991387096774</v>
      </c>
      <c r="BL170">
        <v>0.32998725806451601</v>
      </c>
      <c r="BM170">
        <v>1.0022519354838701E-2</v>
      </c>
      <c r="BN170">
        <v>25</v>
      </c>
      <c r="BO170">
        <v>17743.212903225802</v>
      </c>
      <c r="BP170">
        <v>1560439127</v>
      </c>
      <c r="BQ170" t="s">
        <v>238</v>
      </c>
      <c r="BR170">
        <v>2</v>
      </c>
      <c r="BS170">
        <v>-0.51400000000000001</v>
      </c>
      <c r="BT170">
        <v>2.4E-2</v>
      </c>
      <c r="BU170">
        <v>400</v>
      </c>
      <c r="BV170">
        <v>19</v>
      </c>
      <c r="BW170">
        <v>0.04</v>
      </c>
      <c r="BX170">
        <v>0.04</v>
      </c>
      <c r="BY170">
        <v>28.713213941330501</v>
      </c>
      <c r="BZ170">
        <v>2.8459791011551601</v>
      </c>
      <c r="CA170">
        <v>0.28340868611514902</v>
      </c>
      <c r="CB170">
        <v>0</v>
      </c>
      <c r="CC170">
        <v>-48.948843902439002</v>
      </c>
      <c r="CD170">
        <v>-4.9220466898955504</v>
      </c>
      <c r="CE170">
        <v>0.489184018469772</v>
      </c>
      <c r="CF170">
        <v>0</v>
      </c>
      <c r="CG170">
        <v>2.30869048780488</v>
      </c>
      <c r="CH170">
        <v>3.97674564459852E-2</v>
      </c>
      <c r="CI170">
        <v>4.2784861416726803E-3</v>
      </c>
      <c r="CJ170">
        <v>1</v>
      </c>
      <c r="CK170">
        <v>1</v>
      </c>
      <c r="CL170">
        <v>3</v>
      </c>
      <c r="CM170" t="s">
        <v>257</v>
      </c>
      <c r="CN170">
        <v>1.8608100000000001</v>
      </c>
      <c r="CO170">
        <v>1.8577600000000001</v>
      </c>
      <c r="CP170">
        <v>1.8605</v>
      </c>
      <c r="CQ170">
        <v>1.8533299999999999</v>
      </c>
      <c r="CR170">
        <v>1.8518699999999999</v>
      </c>
      <c r="CS170">
        <v>1.8527199999999999</v>
      </c>
      <c r="CT170">
        <v>1.8563799999999999</v>
      </c>
      <c r="CU170">
        <v>1.86266</v>
      </c>
      <c r="CV170" t="s">
        <v>240</v>
      </c>
      <c r="CW170" t="s">
        <v>19</v>
      </c>
      <c r="CX170" t="s">
        <v>19</v>
      </c>
      <c r="CY170" t="s">
        <v>19</v>
      </c>
      <c r="CZ170" t="s">
        <v>241</v>
      </c>
      <c r="DA170" t="s">
        <v>242</v>
      </c>
      <c r="DB170" t="s">
        <v>243</v>
      </c>
      <c r="DC170" t="s">
        <v>243</v>
      </c>
      <c r="DD170" t="s">
        <v>243</v>
      </c>
      <c r="DE170" t="s">
        <v>243</v>
      </c>
      <c r="DF170">
        <v>0</v>
      </c>
      <c r="DG170">
        <v>100</v>
      </c>
      <c r="DH170">
        <v>100</v>
      </c>
      <c r="DI170">
        <v>-0.51400000000000001</v>
      </c>
      <c r="DJ170">
        <v>2.4E-2</v>
      </c>
      <c r="DK170">
        <v>3</v>
      </c>
      <c r="DL170">
        <v>614.21600000000001</v>
      </c>
      <c r="DM170">
        <v>285.47500000000002</v>
      </c>
      <c r="DN170">
        <v>23.0002</v>
      </c>
      <c r="DO170">
        <v>25.060099999999998</v>
      </c>
      <c r="DP170">
        <v>29.9999</v>
      </c>
      <c r="DQ170">
        <v>25.1938</v>
      </c>
      <c r="DR170">
        <v>25.2119</v>
      </c>
      <c r="DS170">
        <v>23.854399999999998</v>
      </c>
      <c r="DT170">
        <v>23.294599999999999</v>
      </c>
      <c r="DU170">
        <v>60.541600000000003</v>
      </c>
      <c r="DV170">
        <v>23</v>
      </c>
      <c r="DW170">
        <v>528.33000000000004</v>
      </c>
      <c r="DX170">
        <v>19</v>
      </c>
      <c r="DY170">
        <v>101.083</v>
      </c>
      <c r="DZ170">
        <v>105.06399999999999</v>
      </c>
    </row>
    <row r="171" spans="1:130" x14ac:dyDescent="0.25">
      <c r="A171">
        <v>155</v>
      </c>
      <c r="B171">
        <v>1560447984</v>
      </c>
      <c r="C171">
        <v>308</v>
      </c>
      <c r="D171" t="s">
        <v>552</v>
      </c>
      <c r="E171" t="s">
        <v>553</v>
      </c>
      <c r="G171">
        <v>1560447973.6612899</v>
      </c>
      <c r="H171">
        <f t="shared" si="58"/>
        <v>1.4162827367613783E-3</v>
      </c>
      <c r="I171">
        <f t="shared" si="59"/>
        <v>28.855577613560342</v>
      </c>
      <c r="J171">
        <f t="shared" si="60"/>
        <v>454.37429032258098</v>
      </c>
      <c r="K171">
        <f t="shared" si="61"/>
        <v>161.94168393332654</v>
      </c>
      <c r="L171">
        <f t="shared" si="62"/>
        <v>16.114091355057333</v>
      </c>
      <c r="M171">
        <f t="shared" si="63"/>
        <v>45.212749712185918</v>
      </c>
      <c r="N171">
        <f t="shared" si="64"/>
        <v>0.16401808347655569</v>
      </c>
      <c r="O171">
        <f t="shared" si="65"/>
        <v>3</v>
      </c>
      <c r="P171">
        <f t="shared" si="66"/>
        <v>0.15965373357637672</v>
      </c>
      <c r="Q171">
        <f t="shared" si="67"/>
        <v>0.10016672495109678</v>
      </c>
      <c r="R171">
        <f t="shared" si="68"/>
        <v>215.02117375030264</v>
      </c>
      <c r="S171">
        <f t="shared" si="69"/>
        <v>24.272260384492832</v>
      </c>
      <c r="T171">
        <f t="shared" si="70"/>
        <v>23.905480645161298</v>
      </c>
      <c r="U171">
        <f t="shared" si="71"/>
        <v>2.9780118455539739</v>
      </c>
      <c r="V171">
        <f t="shared" si="72"/>
        <v>73.359998976606818</v>
      </c>
      <c r="W171">
        <f t="shared" si="73"/>
        <v>2.1179046823285792</v>
      </c>
      <c r="X171">
        <f t="shared" si="74"/>
        <v>2.8870020608968945</v>
      </c>
      <c r="Y171">
        <f t="shared" si="75"/>
        <v>0.86010716322539471</v>
      </c>
      <c r="Z171">
        <f t="shared" si="76"/>
        <v>-62.458068691176784</v>
      </c>
      <c r="AA171">
        <f t="shared" si="77"/>
        <v>-83.344647716127668</v>
      </c>
      <c r="AB171">
        <f t="shared" si="78"/>
        <v>-5.7968424607675866</v>
      </c>
      <c r="AC171">
        <f t="shared" si="79"/>
        <v>63.421614882230614</v>
      </c>
      <c r="AD171">
        <v>0</v>
      </c>
      <c r="AE171">
        <v>0</v>
      </c>
      <c r="AF171">
        <v>3</v>
      </c>
      <c r="AG171">
        <v>11</v>
      </c>
      <c r="AH171">
        <v>2</v>
      </c>
      <c r="AI171">
        <f t="shared" si="80"/>
        <v>1</v>
      </c>
      <c r="AJ171">
        <f t="shared" si="81"/>
        <v>0</v>
      </c>
      <c r="AK171">
        <f t="shared" si="82"/>
        <v>67877.001848376967</v>
      </c>
      <c r="AL171">
        <f t="shared" si="83"/>
        <v>1200.00096774194</v>
      </c>
      <c r="AM171">
        <f t="shared" si="84"/>
        <v>963.35950819253003</v>
      </c>
      <c r="AN171">
        <f t="shared" si="85"/>
        <v>0.80279894274193642</v>
      </c>
      <c r="AO171">
        <f t="shared" si="86"/>
        <v>0.22319930609677449</v>
      </c>
      <c r="AP171">
        <v>10</v>
      </c>
      <c r="AQ171">
        <v>1</v>
      </c>
      <c r="AR171" t="s">
        <v>237</v>
      </c>
      <c r="AS171">
        <v>1560447973.6612899</v>
      </c>
      <c r="AT171">
        <v>454.37429032258098</v>
      </c>
      <c r="AU171">
        <v>503.537096774193</v>
      </c>
      <c r="AV171">
        <v>21.284293548387101</v>
      </c>
      <c r="AW171">
        <v>18.9741741935484</v>
      </c>
      <c r="AX171">
        <v>600.02880645161304</v>
      </c>
      <c r="AY171">
        <v>99.405683870967707</v>
      </c>
      <c r="AZ171">
        <v>9.9835422580645206E-2</v>
      </c>
      <c r="BA171">
        <v>23.3901677419355</v>
      </c>
      <c r="BB171">
        <v>23.963103225806499</v>
      </c>
      <c r="BC171">
        <v>23.8478580645161</v>
      </c>
      <c r="BD171">
        <v>0</v>
      </c>
      <c r="BE171">
        <v>0</v>
      </c>
      <c r="BF171">
        <v>13001.609677419399</v>
      </c>
      <c r="BG171">
        <v>1042.5693548387101</v>
      </c>
      <c r="BH171">
        <v>9.4040748387096809</v>
      </c>
      <c r="BI171">
        <v>1200.00096774194</v>
      </c>
      <c r="BJ171">
        <v>0.32999822580645199</v>
      </c>
      <c r="BK171">
        <v>0.32999109677419403</v>
      </c>
      <c r="BL171">
        <v>0.32998822580645198</v>
      </c>
      <c r="BM171">
        <v>1.00225451612903E-2</v>
      </c>
      <c r="BN171">
        <v>25</v>
      </c>
      <c r="BO171">
        <v>17743.206451612899</v>
      </c>
      <c r="BP171">
        <v>1560439127</v>
      </c>
      <c r="BQ171" t="s">
        <v>238</v>
      </c>
      <c r="BR171">
        <v>2</v>
      </c>
      <c r="BS171">
        <v>-0.51400000000000001</v>
      </c>
      <c r="BT171">
        <v>2.4E-2</v>
      </c>
      <c r="BU171">
        <v>400</v>
      </c>
      <c r="BV171">
        <v>19</v>
      </c>
      <c r="BW171">
        <v>0.04</v>
      </c>
      <c r="BX171">
        <v>0.04</v>
      </c>
      <c r="BY171">
        <v>28.803617137658499</v>
      </c>
      <c r="BZ171">
        <v>2.6764458471374302</v>
      </c>
      <c r="CA171">
        <v>0.26688223410130801</v>
      </c>
      <c r="CB171">
        <v>0</v>
      </c>
      <c r="CC171">
        <v>-49.110924390243902</v>
      </c>
      <c r="CD171">
        <v>-4.6385289198609003</v>
      </c>
      <c r="CE171">
        <v>0.46088226091867102</v>
      </c>
      <c r="CF171">
        <v>0</v>
      </c>
      <c r="CG171">
        <v>2.30971317073171</v>
      </c>
      <c r="CH171">
        <v>4.0796655052269502E-2</v>
      </c>
      <c r="CI171">
        <v>4.3544647337177703E-3</v>
      </c>
      <c r="CJ171">
        <v>1</v>
      </c>
      <c r="CK171">
        <v>1</v>
      </c>
      <c r="CL171">
        <v>3</v>
      </c>
      <c r="CM171" t="s">
        <v>257</v>
      </c>
      <c r="CN171">
        <v>1.8608100000000001</v>
      </c>
      <c r="CO171">
        <v>1.8577600000000001</v>
      </c>
      <c r="CP171">
        <v>1.8605</v>
      </c>
      <c r="CQ171">
        <v>1.8533299999999999</v>
      </c>
      <c r="CR171">
        <v>1.8518699999999999</v>
      </c>
      <c r="CS171">
        <v>1.8527199999999999</v>
      </c>
      <c r="CT171">
        <v>1.8564000000000001</v>
      </c>
      <c r="CU171">
        <v>1.86266</v>
      </c>
      <c r="CV171" t="s">
        <v>240</v>
      </c>
      <c r="CW171" t="s">
        <v>19</v>
      </c>
      <c r="CX171" t="s">
        <v>19</v>
      </c>
      <c r="CY171" t="s">
        <v>19</v>
      </c>
      <c r="CZ171" t="s">
        <v>241</v>
      </c>
      <c r="DA171" t="s">
        <v>242</v>
      </c>
      <c r="DB171" t="s">
        <v>243</v>
      </c>
      <c r="DC171" t="s">
        <v>243</v>
      </c>
      <c r="DD171" t="s">
        <v>243</v>
      </c>
      <c r="DE171" t="s">
        <v>243</v>
      </c>
      <c r="DF171">
        <v>0</v>
      </c>
      <c r="DG171">
        <v>100</v>
      </c>
      <c r="DH171">
        <v>100</v>
      </c>
      <c r="DI171">
        <v>-0.51400000000000001</v>
      </c>
      <c r="DJ171">
        <v>2.4E-2</v>
      </c>
      <c r="DK171">
        <v>3</v>
      </c>
      <c r="DL171">
        <v>614.20899999999995</v>
      </c>
      <c r="DM171">
        <v>285.32499999999999</v>
      </c>
      <c r="DN171">
        <v>23.0002</v>
      </c>
      <c r="DO171">
        <v>25.059000000000001</v>
      </c>
      <c r="DP171">
        <v>29.9999</v>
      </c>
      <c r="DQ171">
        <v>25.193200000000001</v>
      </c>
      <c r="DR171">
        <v>25.210899999999999</v>
      </c>
      <c r="DS171">
        <v>23.9815</v>
      </c>
      <c r="DT171">
        <v>23.294599999999999</v>
      </c>
      <c r="DU171">
        <v>60.541600000000003</v>
      </c>
      <c r="DV171">
        <v>23</v>
      </c>
      <c r="DW171">
        <v>533.33000000000004</v>
      </c>
      <c r="DX171">
        <v>19</v>
      </c>
      <c r="DY171">
        <v>101.08199999999999</v>
      </c>
      <c r="DZ171">
        <v>105.06399999999999</v>
      </c>
    </row>
    <row r="172" spans="1:130" x14ac:dyDescent="0.25">
      <c r="A172">
        <v>156</v>
      </c>
      <c r="B172">
        <v>1560447986</v>
      </c>
      <c r="C172">
        <v>310</v>
      </c>
      <c r="D172" t="s">
        <v>554</v>
      </c>
      <c r="E172" t="s">
        <v>555</v>
      </c>
      <c r="G172">
        <v>1560447975.6612899</v>
      </c>
      <c r="H172">
        <f t="shared" si="58"/>
        <v>1.417100843477824E-3</v>
      </c>
      <c r="I172">
        <f t="shared" si="59"/>
        <v>28.954892428062692</v>
      </c>
      <c r="J172">
        <f t="shared" si="60"/>
        <v>457.543322580645</v>
      </c>
      <c r="K172">
        <f t="shared" si="61"/>
        <v>164.09016336181747</v>
      </c>
      <c r="L172">
        <f t="shared" si="62"/>
        <v>16.327881411292665</v>
      </c>
      <c r="M172">
        <f t="shared" si="63"/>
        <v>45.528098446417751</v>
      </c>
      <c r="N172">
        <f t="shared" si="64"/>
        <v>0.16402441768530207</v>
      </c>
      <c r="O172">
        <f t="shared" si="65"/>
        <v>3</v>
      </c>
      <c r="P172">
        <f t="shared" si="66"/>
        <v>0.15965973517044835</v>
      </c>
      <c r="Q172">
        <f t="shared" si="67"/>
        <v>0.10017050480882433</v>
      </c>
      <c r="R172">
        <f t="shared" si="68"/>
        <v>215.02134247429223</v>
      </c>
      <c r="S172">
        <f t="shared" si="69"/>
        <v>24.274219247221229</v>
      </c>
      <c r="T172">
        <f t="shared" si="70"/>
        <v>23.908062903225801</v>
      </c>
      <c r="U172">
        <f t="shared" si="71"/>
        <v>2.9784741442603555</v>
      </c>
      <c r="V172">
        <f t="shared" si="72"/>
        <v>73.350389746079202</v>
      </c>
      <c r="W172">
        <f t="shared" si="73"/>
        <v>2.1179043024239972</v>
      </c>
      <c r="X172">
        <f t="shared" si="74"/>
        <v>2.8873797532032959</v>
      </c>
      <c r="Y172">
        <f t="shared" si="75"/>
        <v>0.86056984183635832</v>
      </c>
      <c r="Z172">
        <f t="shared" si="76"/>
        <v>-62.494147197372037</v>
      </c>
      <c r="AA172">
        <f t="shared" si="77"/>
        <v>-83.411689896767911</v>
      </c>
      <c r="AB172">
        <f t="shared" si="78"/>
        <v>-5.8016447740262622</v>
      </c>
      <c r="AC172">
        <f t="shared" si="79"/>
        <v>63.313860606126013</v>
      </c>
      <c r="AD172">
        <v>0</v>
      </c>
      <c r="AE172">
        <v>0</v>
      </c>
      <c r="AF172">
        <v>3</v>
      </c>
      <c r="AG172">
        <v>11</v>
      </c>
      <c r="AH172">
        <v>2</v>
      </c>
      <c r="AI172">
        <f t="shared" si="80"/>
        <v>1</v>
      </c>
      <c r="AJ172">
        <f t="shared" si="81"/>
        <v>0</v>
      </c>
      <c r="AK172">
        <f t="shared" si="82"/>
        <v>67873.167763894671</v>
      </c>
      <c r="AL172">
        <f t="shared" si="83"/>
        <v>1200.00129032258</v>
      </c>
      <c r="AM172">
        <f t="shared" si="84"/>
        <v>963.35981845030301</v>
      </c>
      <c r="AN172">
        <f t="shared" si="85"/>
        <v>0.80279898548387074</v>
      </c>
      <c r="AO172">
        <f t="shared" si="86"/>
        <v>0.22319940935483865</v>
      </c>
      <c r="AP172">
        <v>10</v>
      </c>
      <c r="AQ172">
        <v>1</v>
      </c>
      <c r="AR172" t="s">
        <v>237</v>
      </c>
      <c r="AS172">
        <v>1560447975.6612899</v>
      </c>
      <c r="AT172">
        <v>457.543322580645</v>
      </c>
      <c r="AU172">
        <v>506.88032258064499</v>
      </c>
      <c r="AV172">
        <v>21.284283870967698</v>
      </c>
      <c r="AW172">
        <v>18.972803225806501</v>
      </c>
      <c r="AX172">
        <v>600.02183870967804</v>
      </c>
      <c r="AY172">
        <v>99.405774193548396</v>
      </c>
      <c r="AZ172">
        <v>9.9772493548387103E-2</v>
      </c>
      <c r="BA172">
        <v>23.392335483871001</v>
      </c>
      <c r="BB172">
        <v>23.9658193548387</v>
      </c>
      <c r="BC172">
        <v>23.850306451612902</v>
      </c>
      <c r="BD172">
        <v>0</v>
      </c>
      <c r="BE172">
        <v>0</v>
      </c>
      <c r="BF172">
        <v>13000.8838709677</v>
      </c>
      <c r="BG172">
        <v>1042.5758064516101</v>
      </c>
      <c r="BH172">
        <v>9.3891577419354793</v>
      </c>
      <c r="BI172">
        <v>1200.00129032258</v>
      </c>
      <c r="BJ172">
        <v>0.32999693548387099</v>
      </c>
      <c r="BK172">
        <v>0.32999106451612897</v>
      </c>
      <c r="BL172">
        <v>0.32998951612903199</v>
      </c>
      <c r="BM172">
        <v>1.0022580645161301E-2</v>
      </c>
      <c r="BN172">
        <v>25</v>
      </c>
      <c r="BO172">
        <v>17743.203225806501</v>
      </c>
      <c r="BP172">
        <v>1560439127</v>
      </c>
      <c r="BQ172" t="s">
        <v>238</v>
      </c>
      <c r="BR172">
        <v>2</v>
      </c>
      <c r="BS172">
        <v>-0.51400000000000001</v>
      </c>
      <c r="BT172">
        <v>2.4E-2</v>
      </c>
      <c r="BU172">
        <v>400</v>
      </c>
      <c r="BV172">
        <v>19</v>
      </c>
      <c r="BW172">
        <v>0.04</v>
      </c>
      <c r="BX172">
        <v>0.04</v>
      </c>
      <c r="BY172">
        <v>28.896760291316099</v>
      </c>
      <c r="BZ172">
        <v>2.5603661668641702</v>
      </c>
      <c r="CA172">
        <v>0.25464593477862602</v>
      </c>
      <c r="CB172">
        <v>0</v>
      </c>
      <c r="CC172">
        <v>-49.2774853658537</v>
      </c>
      <c r="CD172">
        <v>-4.5778557491285001</v>
      </c>
      <c r="CE172">
        <v>0.45493889729682002</v>
      </c>
      <c r="CF172">
        <v>0</v>
      </c>
      <c r="CG172">
        <v>2.3110143902439</v>
      </c>
      <c r="CH172">
        <v>4.07611149825804E-2</v>
      </c>
      <c r="CI172">
        <v>4.3444756335645597E-3</v>
      </c>
      <c r="CJ172">
        <v>1</v>
      </c>
      <c r="CK172">
        <v>1</v>
      </c>
      <c r="CL172">
        <v>3</v>
      </c>
      <c r="CM172" t="s">
        <v>257</v>
      </c>
      <c r="CN172">
        <v>1.8608100000000001</v>
      </c>
      <c r="CO172">
        <v>1.8577600000000001</v>
      </c>
      <c r="CP172">
        <v>1.8605100000000001</v>
      </c>
      <c r="CQ172">
        <v>1.8533299999999999</v>
      </c>
      <c r="CR172">
        <v>1.85188</v>
      </c>
      <c r="CS172">
        <v>1.8527199999999999</v>
      </c>
      <c r="CT172">
        <v>1.8564000000000001</v>
      </c>
      <c r="CU172">
        <v>1.86267</v>
      </c>
      <c r="CV172" t="s">
        <v>240</v>
      </c>
      <c r="CW172" t="s">
        <v>19</v>
      </c>
      <c r="CX172" t="s">
        <v>19</v>
      </c>
      <c r="CY172" t="s">
        <v>19</v>
      </c>
      <c r="CZ172" t="s">
        <v>241</v>
      </c>
      <c r="DA172" t="s">
        <v>242</v>
      </c>
      <c r="DB172" t="s">
        <v>243</v>
      </c>
      <c r="DC172" t="s">
        <v>243</v>
      </c>
      <c r="DD172" t="s">
        <v>243</v>
      </c>
      <c r="DE172" t="s">
        <v>243</v>
      </c>
      <c r="DF172">
        <v>0</v>
      </c>
      <c r="DG172">
        <v>100</v>
      </c>
      <c r="DH172">
        <v>100</v>
      </c>
      <c r="DI172">
        <v>-0.51400000000000001</v>
      </c>
      <c r="DJ172">
        <v>2.4E-2</v>
      </c>
      <c r="DK172">
        <v>3</v>
      </c>
      <c r="DL172">
        <v>614.15800000000002</v>
      </c>
      <c r="DM172">
        <v>285.34500000000003</v>
      </c>
      <c r="DN172">
        <v>23.0001</v>
      </c>
      <c r="DO172">
        <v>25.058499999999999</v>
      </c>
      <c r="DP172">
        <v>29.9999</v>
      </c>
      <c r="DQ172">
        <v>25.1921</v>
      </c>
      <c r="DR172">
        <v>25.2103</v>
      </c>
      <c r="DS172">
        <v>24.0749</v>
      </c>
      <c r="DT172">
        <v>23.294599999999999</v>
      </c>
      <c r="DU172">
        <v>60.541600000000003</v>
      </c>
      <c r="DV172">
        <v>23</v>
      </c>
      <c r="DW172">
        <v>533.33000000000004</v>
      </c>
      <c r="DX172">
        <v>19</v>
      </c>
      <c r="DY172">
        <v>101.08199999999999</v>
      </c>
      <c r="DZ172">
        <v>105.06399999999999</v>
      </c>
    </row>
    <row r="173" spans="1:130" x14ac:dyDescent="0.25">
      <c r="A173">
        <v>157</v>
      </c>
      <c r="B173">
        <v>1560447988</v>
      </c>
      <c r="C173">
        <v>312</v>
      </c>
      <c r="D173" t="s">
        <v>556</v>
      </c>
      <c r="E173" t="s">
        <v>557</v>
      </c>
      <c r="G173">
        <v>1560447977.6612899</v>
      </c>
      <c r="H173">
        <f t="shared" si="58"/>
        <v>1.4180042543778424E-3</v>
      </c>
      <c r="I173">
        <f t="shared" si="59"/>
        <v>29.051205773469881</v>
      </c>
      <c r="J173">
        <f t="shared" si="60"/>
        <v>460.71741935483902</v>
      </c>
      <c r="K173">
        <f t="shared" si="61"/>
        <v>166.3187957823302</v>
      </c>
      <c r="L173">
        <f t="shared" si="62"/>
        <v>16.549664646839776</v>
      </c>
      <c r="M173">
        <f t="shared" si="63"/>
        <v>45.843999479522992</v>
      </c>
      <c r="N173">
        <f t="shared" si="64"/>
        <v>0.16405696050270929</v>
      </c>
      <c r="O173">
        <f t="shared" si="65"/>
        <v>3</v>
      </c>
      <c r="P173">
        <f t="shared" si="66"/>
        <v>0.15969056894243527</v>
      </c>
      <c r="Q173">
        <f t="shared" si="67"/>
        <v>0.10018992421193157</v>
      </c>
      <c r="R173">
        <f t="shared" si="68"/>
        <v>215.02150117763705</v>
      </c>
      <c r="S173">
        <f t="shared" si="69"/>
        <v>24.275785548951077</v>
      </c>
      <c r="T173">
        <f t="shared" si="70"/>
        <v>23.910109677419349</v>
      </c>
      <c r="U173">
        <f t="shared" si="71"/>
        <v>2.9788406204823707</v>
      </c>
      <c r="V173">
        <f t="shared" si="72"/>
        <v>73.341900604625295</v>
      </c>
      <c r="W173">
        <f t="shared" si="73"/>
        <v>2.117888814988794</v>
      </c>
      <c r="X173">
        <f t="shared" si="74"/>
        <v>2.8876928434211173</v>
      </c>
      <c r="Y173">
        <f t="shared" si="75"/>
        <v>0.86095180549357675</v>
      </c>
      <c r="Z173">
        <f t="shared" si="76"/>
        <v>-62.533987618062852</v>
      </c>
      <c r="AA173">
        <f t="shared" si="77"/>
        <v>-83.452123896776158</v>
      </c>
      <c r="AB173">
        <f t="shared" si="78"/>
        <v>-5.8045699471848984</v>
      </c>
      <c r="AC173">
        <f t="shared" si="79"/>
        <v>63.230819715613137</v>
      </c>
      <c r="AD173">
        <v>0</v>
      </c>
      <c r="AE173">
        <v>0</v>
      </c>
      <c r="AF173">
        <v>3</v>
      </c>
      <c r="AG173">
        <v>11</v>
      </c>
      <c r="AH173">
        <v>2</v>
      </c>
      <c r="AI173">
        <f t="shared" si="80"/>
        <v>1</v>
      </c>
      <c r="AJ173">
        <f t="shared" si="81"/>
        <v>0</v>
      </c>
      <c r="AK173">
        <f t="shared" si="82"/>
        <v>67868.315990943272</v>
      </c>
      <c r="AL173">
        <f t="shared" si="83"/>
        <v>1200.0016129032299</v>
      </c>
      <c r="AM173">
        <f t="shared" si="84"/>
        <v>963.3600749015892</v>
      </c>
      <c r="AN173">
        <f t="shared" si="85"/>
        <v>0.80279898338709665</v>
      </c>
      <c r="AO173">
        <f t="shared" si="86"/>
        <v>0.22319951467741933</v>
      </c>
      <c r="AP173">
        <v>10</v>
      </c>
      <c r="AQ173">
        <v>1</v>
      </c>
      <c r="AR173" t="s">
        <v>237</v>
      </c>
      <c r="AS173">
        <v>1560447977.6612899</v>
      </c>
      <c r="AT173">
        <v>460.71741935483902</v>
      </c>
      <c r="AU173">
        <v>510.22361290322601</v>
      </c>
      <c r="AV173">
        <v>21.284099999999999</v>
      </c>
      <c r="AW173">
        <v>18.971122580645201</v>
      </c>
      <c r="AX173">
        <v>600.01593548387098</v>
      </c>
      <c r="AY173">
        <v>99.405887096774194</v>
      </c>
      <c r="AZ173">
        <v>9.9791554838709703E-2</v>
      </c>
      <c r="BA173">
        <v>23.394132258064499</v>
      </c>
      <c r="BB173">
        <v>23.967374193548402</v>
      </c>
      <c r="BC173">
        <v>23.852845161290301</v>
      </c>
      <c r="BD173">
        <v>0</v>
      </c>
      <c r="BE173">
        <v>0</v>
      </c>
      <c r="BF173">
        <v>12999.919354838699</v>
      </c>
      <c r="BG173">
        <v>1042.5870967741901</v>
      </c>
      <c r="BH173">
        <v>9.3730312903225794</v>
      </c>
      <c r="BI173">
        <v>1200.0016129032299</v>
      </c>
      <c r="BJ173">
        <v>0.32999538709677401</v>
      </c>
      <c r="BK173">
        <v>0.32999090322580599</v>
      </c>
      <c r="BL173">
        <v>0.32999109677419403</v>
      </c>
      <c r="BM173">
        <v>1.0022629032258101E-2</v>
      </c>
      <c r="BN173">
        <v>25</v>
      </c>
      <c r="BO173">
        <v>17743.193548387098</v>
      </c>
      <c r="BP173">
        <v>1560439127</v>
      </c>
      <c r="BQ173" t="s">
        <v>238</v>
      </c>
      <c r="BR173">
        <v>2</v>
      </c>
      <c r="BS173">
        <v>-0.51400000000000001</v>
      </c>
      <c r="BT173">
        <v>2.4E-2</v>
      </c>
      <c r="BU173">
        <v>400</v>
      </c>
      <c r="BV173">
        <v>19</v>
      </c>
      <c r="BW173">
        <v>0.04</v>
      </c>
      <c r="BX173">
        <v>0.04</v>
      </c>
      <c r="BY173">
        <v>28.996326831757798</v>
      </c>
      <c r="BZ173">
        <v>2.6272784025367901</v>
      </c>
      <c r="CA173">
        <v>0.262042408345878</v>
      </c>
      <c r="CB173">
        <v>0</v>
      </c>
      <c r="CC173">
        <v>-49.449458536585396</v>
      </c>
      <c r="CD173">
        <v>-4.6711902439025001</v>
      </c>
      <c r="CE173">
        <v>0.46507412520943497</v>
      </c>
      <c r="CF173">
        <v>0</v>
      </c>
      <c r="CG173">
        <v>2.3124963414634099</v>
      </c>
      <c r="CH173">
        <v>3.7837421602788197E-2</v>
      </c>
      <c r="CI173">
        <v>4.0423150551823399E-3</v>
      </c>
      <c r="CJ173">
        <v>1</v>
      </c>
      <c r="CK173">
        <v>1</v>
      </c>
      <c r="CL173">
        <v>3</v>
      </c>
      <c r="CM173" t="s">
        <v>257</v>
      </c>
      <c r="CN173">
        <v>1.8608100000000001</v>
      </c>
      <c r="CO173">
        <v>1.8577600000000001</v>
      </c>
      <c r="CP173">
        <v>1.8605100000000001</v>
      </c>
      <c r="CQ173">
        <v>1.8533299999999999</v>
      </c>
      <c r="CR173">
        <v>1.8518699999999999</v>
      </c>
      <c r="CS173">
        <v>1.8527199999999999</v>
      </c>
      <c r="CT173">
        <v>1.85639</v>
      </c>
      <c r="CU173">
        <v>1.86266</v>
      </c>
      <c r="CV173" t="s">
        <v>240</v>
      </c>
      <c r="CW173" t="s">
        <v>19</v>
      </c>
      <c r="CX173" t="s">
        <v>19</v>
      </c>
      <c r="CY173" t="s">
        <v>19</v>
      </c>
      <c r="CZ173" t="s">
        <v>241</v>
      </c>
      <c r="DA173" t="s">
        <v>242</v>
      </c>
      <c r="DB173" t="s">
        <v>243</v>
      </c>
      <c r="DC173" t="s">
        <v>243</v>
      </c>
      <c r="DD173" t="s">
        <v>243</v>
      </c>
      <c r="DE173" t="s">
        <v>243</v>
      </c>
      <c r="DF173">
        <v>0</v>
      </c>
      <c r="DG173">
        <v>100</v>
      </c>
      <c r="DH173">
        <v>100</v>
      </c>
      <c r="DI173">
        <v>-0.51400000000000001</v>
      </c>
      <c r="DJ173">
        <v>2.4E-2</v>
      </c>
      <c r="DK173">
        <v>3</v>
      </c>
      <c r="DL173">
        <v>613.995</v>
      </c>
      <c r="DM173">
        <v>285.47199999999998</v>
      </c>
      <c r="DN173">
        <v>23</v>
      </c>
      <c r="DO173">
        <v>25.057400000000001</v>
      </c>
      <c r="DP173">
        <v>29.9998</v>
      </c>
      <c r="DQ173">
        <v>25.191600000000001</v>
      </c>
      <c r="DR173">
        <v>25.209299999999999</v>
      </c>
      <c r="DS173">
        <v>24.2117</v>
      </c>
      <c r="DT173">
        <v>23.294599999999999</v>
      </c>
      <c r="DU173">
        <v>60.541600000000003</v>
      </c>
      <c r="DV173">
        <v>23</v>
      </c>
      <c r="DW173">
        <v>538.33000000000004</v>
      </c>
      <c r="DX173">
        <v>19</v>
      </c>
      <c r="DY173">
        <v>101.083</v>
      </c>
      <c r="DZ173">
        <v>105.06399999999999</v>
      </c>
    </row>
    <row r="174" spans="1:130" x14ac:dyDescent="0.25">
      <c r="A174">
        <v>158</v>
      </c>
      <c r="B174">
        <v>1560447990</v>
      </c>
      <c r="C174">
        <v>314</v>
      </c>
      <c r="D174" t="s">
        <v>558</v>
      </c>
      <c r="E174" t="s">
        <v>559</v>
      </c>
      <c r="G174">
        <v>1560447979.6612899</v>
      </c>
      <c r="H174">
        <f t="shared" si="58"/>
        <v>1.4188988997601538E-3</v>
      </c>
      <c r="I174">
        <f t="shared" si="59"/>
        <v>29.145258171394556</v>
      </c>
      <c r="J174">
        <f t="shared" si="60"/>
        <v>463.89696774193499</v>
      </c>
      <c r="K174">
        <f t="shared" si="61"/>
        <v>168.59066145423364</v>
      </c>
      <c r="L174">
        <f t="shared" si="62"/>
        <v>16.77578344199593</v>
      </c>
      <c r="M174">
        <f t="shared" si="63"/>
        <v>46.160534653041104</v>
      </c>
      <c r="N174">
        <f t="shared" si="64"/>
        <v>0.16409815803751204</v>
      </c>
      <c r="O174">
        <f t="shared" si="65"/>
        <v>3</v>
      </c>
      <c r="P174">
        <f t="shared" si="66"/>
        <v>0.15972960244658724</v>
      </c>
      <c r="Q174">
        <f t="shared" si="67"/>
        <v>0.10021450792571927</v>
      </c>
      <c r="R174">
        <f t="shared" si="68"/>
        <v>215.02154243826882</v>
      </c>
      <c r="S174">
        <f t="shared" si="69"/>
        <v>24.276805337486593</v>
      </c>
      <c r="T174">
        <f t="shared" si="70"/>
        <v>23.911791935483897</v>
      </c>
      <c r="U174">
        <f t="shared" si="71"/>
        <v>2.9791418593792089</v>
      </c>
      <c r="V174">
        <f t="shared" si="72"/>
        <v>73.335227865969713</v>
      </c>
      <c r="W174">
        <f t="shared" si="73"/>
        <v>2.1178556679778144</v>
      </c>
      <c r="X174">
        <f t="shared" si="74"/>
        <v>2.887910393963034</v>
      </c>
      <c r="Y174">
        <f t="shared" si="75"/>
        <v>0.86128619140139451</v>
      </c>
      <c r="Z174">
        <f t="shared" si="76"/>
        <v>-62.573441479422783</v>
      </c>
      <c r="AA174">
        <f t="shared" si="77"/>
        <v>-83.522296451615674</v>
      </c>
      <c r="AB174">
        <f t="shared" si="78"/>
        <v>-5.8095369432364521</v>
      </c>
      <c r="AC174">
        <f t="shared" si="79"/>
        <v>63.116267563993901</v>
      </c>
      <c r="AD174">
        <v>0</v>
      </c>
      <c r="AE174">
        <v>0</v>
      </c>
      <c r="AF174">
        <v>3</v>
      </c>
      <c r="AG174">
        <v>10</v>
      </c>
      <c r="AH174">
        <v>2</v>
      </c>
      <c r="AI174">
        <f t="shared" si="80"/>
        <v>1</v>
      </c>
      <c r="AJ174">
        <f t="shared" si="81"/>
        <v>0</v>
      </c>
      <c r="AK174">
        <f t="shared" si="82"/>
        <v>67867.886536121616</v>
      </c>
      <c r="AL174">
        <f t="shared" si="83"/>
        <v>1200.00129032258</v>
      </c>
      <c r="AM174">
        <f t="shared" si="84"/>
        <v>963.35987632133356</v>
      </c>
      <c r="AN174">
        <f t="shared" si="85"/>
        <v>0.80279903370967765</v>
      </c>
      <c r="AO174">
        <f t="shared" si="86"/>
        <v>0.22319960351612911</v>
      </c>
      <c r="AP174">
        <v>10</v>
      </c>
      <c r="AQ174">
        <v>1</v>
      </c>
      <c r="AR174" t="s">
        <v>237</v>
      </c>
      <c r="AS174">
        <v>1560447979.6612899</v>
      </c>
      <c r="AT174">
        <v>463.89696774193499</v>
      </c>
      <c r="AU174">
        <v>513.56751612903201</v>
      </c>
      <c r="AV174">
        <v>21.283696774193501</v>
      </c>
      <c r="AW174">
        <v>18.969287096774199</v>
      </c>
      <c r="AX174">
        <v>600.02319354838698</v>
      </c>
      <c r="AY174">
        <v>99.406119354838694</v>
      </c>
      <c r="AZ174">
        <v>9.9887070967741895E-2</v>
      </c>
      <c r="BA174">
        <v>23.3953806451613</v>
      </c>
      <c r="BB174">
        <v>23.968822580645199</v>
      </c>
      <c r="BC174">
        <v>23.8547612903226</v>
      </c>
      <c r="BD174">
        <v>0</v>
      </c>
      <c r="BE174">
        <v>0</v>
      </c>
      <c r="BF174">
        <v>12999.8548387097</v>
      </c>
      <c r="BG174">
        <v>1042.59709677419</v>
      </c>
      <c r="BH174">
        <v>9.3563674193548394</v>
      </c>
      <c r="BI174">
        <v>1200.00129032258</v>
      </c>
      <c r="BJ174">
        <v>0.32999422580645199</v>
      </c>
      <c r="BK174">
        <v>0.32999051612903202</v>
      </c>
      <c r="BL174">
        <v>0.32999254838709702</v>
      </c>
      <c r="BM174">
        <v>1.00226741935484E-2</v>
      </c>
      <c r="BN174">
        <v>25</v>
      </c>
      <c r="BO174">
        <v>17743.177419354801</v>
      </c>
      <c r="BP174">
        <v>1560439127</v>
      </c>
      <c r="BQ174" t="s">
        <v>238</v>
      </c>
      <c r="BR174">
        <v>2</v>
      </c>
      <c r="BS174">
        <v>-0.51400000000000001</v>
      </c>
      <c r="BT174">
        <v>2.4E-2</v>
      </c>
      <c r="BU174">
        <v>400</v>
      </c>
      <c r="BV174">
        <v>19</v>
      </c>
      <c r="BW174">
        <v>0.04</v>
      </c>
      <c r="BX174">
        <v>0.04</v>
      </c>
      <c r="BY174">
        <v>29.092402608690101</v>
      </c>
      <c r="BZ174">
        <v>2.72574000459332</v>
      </c>
      <c r="CA174">
        <v>0.272194758051991</v>
      </c>
      <c r="CB174">
        <v>0</v>
      </c>
      <c r="CC174">
        <v>-49.618407317073199</v>
      </c>
      <c r="CD174">
        <v>-4.7746871080137501</v>
      </c>
      <c r="CE174">
        <v>0.475992580588951</v>
      </c>
      <c r="CF174">
        <v>0</v>
      </c>
      <c r="CG174">
        <v>2.3139665853658502</v>
      </c>
      <c r="CH174">
        <v>3.3809895470382399E-2</v>
      </c>
      <c r="CI174">
        <v>3.5898641932027701E-3</v>
      </c>
      <c r="CJ174">
        <v>1</v>
      </c>
      <c r="CK174">
        <v>1</v>
      </c>
      <c r="CL174">
        <v>3</v>
      </c>
      <c r="CM174" t="s">
        <v>257</v>
      </c>
      <c r="CN174">
        <v>1.8608100000000001</v>
      </c>
      <c r="CO174">
        <v>1.8577600000000001</v>
      </c>
      <c r="CP174">
        <v>1.8605100000000001</v>
      </c>
      <c r="CQ174">
        <v>1.8533299999999999</v>
      </c>
      <c r="CR174">
        <v>1.85185</v>
      </c>
      <c r="CS174">
        <v>1.8527199999999999</v>
      </c>
      <c r="CT174">
        <v>1.85639</v>
      </c>
      <c r="CU174">
        <v>1.86266</v>
      </c>
      <c r="CV174" t="s">
        <v>240</v>
      </c>
      <c r="CW174" t="s">
        <v>19</v>
      </c>
      <c r="CX174" t="s">
        <v>19</v>
      </c>
      <c r="CY174" t="s">
        <v>19</v>
      </c>
      <c r="CZ174" t="s">
        <v>241</v>
      </c>
      <c r="DA174" t="s">
        <v>242</v>
      </c>
      <c r="DB174" t="s">
        <v>243</v>
      </c>
      <c r="DC174" t="s">
        <v>243</v>
      </c>
      <c r="DD174" t="s">
        <v>243</v>
      </c>
      <c r="DE174" t="s">
        <v>243</v>
      </c>
      <c r="DF174">
        <v>0</v>
      </c>
      <c r="DG174">
        <v>100</v>
      </c>
      <c r="DH174">
        <v>100</v>
      </c>
      <c r="DI174">
        <v>-0.51400000000000001</v>
      </c>
      <c r="DJ174">
        <v>2.4E-2</v>
      </c>
      <c r="DK174">
        <v>3</v>
      </c>
      <c r="DL174">
        <v>615.09799999999996</v>
      </c>
      <c r="DM174">
        <v>285.16800000000001</v>
      </c>
      <c r="DN174">
        <v>22.9999</v>
      </c>
      <c r="DO174">
        <v>25.0565</v>
      </c>
      <c r="DP174">
        <v>29.9999</v>
      </c>
      <c r="DQ174">
        <v>25.1905</v>
      </c>
      <c r="DR174">
        <v>25.208200000000001</v>
      </c>
      <c r="DS174">
        <v>24.340399999999999</v>
      </c>
      <c r="DT174">
        <v>23.294599999999999</v>
      </c>
      <c r="DU174">
        <v>60.541600000000003</v>
      </c>
      <c r="DV174">
        <v>23</v>
      </c>
      <c r="DW174">
        <v>543.33000000000004</v>
      </c>
      <c r="DX174">
        <v>19</v>
      </c>
      <c r="DY174">
        <v>101.083</v>
      </c>
      <c r="DZ174">
        <v>105.065</v>
      </c>
    </row>
    <row r="175" spans="1:130" x14ac:dyDescent="0.25">
      <c r="A175">
        <v>159</v>
      </c>
      <c r="B175">
        <v>1560447992</v>
      </c>
      <c r="C175">
        <v>316</v>
      </c>
      <c r="D175" t="s">
        <v>560</v>
      </c>
      <c r="E175" t="s">
        <v>561</v>
      </c>
      <c r="G175">
        <v>1560447981.6612899</v>
      </c>
      <c r="H175">
        <f t="shared" si="58"/>
        <v>1.4197339662721253E-3</v>
      </c>
      <c r="I175">
        <f t="shared" si="59"/>
        <v>29.236564341662962</v>
      </c>
      <c r="J175">
        <f t="shared" si="60"/>
        <v>467.07877419354799</v>
      </c>
      <c r="K175">
        <f t="shared" si="61"/>
        <v>170.86796685012717</v>
      </c>
      <c r="L175">
        <f t="shared" si="62"/>
        <v>17.002461480725774</v>
      </c>
      <c r="M175">
        <f t="shared" si="63"/>
        <v>46.477341616969689</v>
      </c>
      <c r="N175">
        <f t="shared" si="64"/>
        <v>0.16412532193897422</v>
      </c>
      <c r="O175">
        <f t="shared" si="65"/>
        <v>3</v>
      </c>
      <c r="P175">
        <f t="shared" si="66"/>
        <v>0.15975533919289037</v>
      </c>
      <c r="Q175">
        <f t="shared" si="67"/>
        <v>0.10023071722601871</v>
      </c>
      <c r="R175">
        <f t="shared" si="68"/>
        <v>215.02164427611456</v>
      </c>
      <c r="S175">
        <f t="shared" si="69"/>
        <v>24.277515049964741</v>
      </c>
      <c r="T175">
        <f t="shared" si="70"/>
        <v>23.913706451612953</v>
      </c>
      <c r="U175">
        <f t="shared" si="71"/>
        <v>2.9794847207123882</v>
      </c>
      <c r="V175">
        <f t="shared" si="72"/>
        <v>73.330190738772259</v>
      </c>
      <c r="W175">
        <f t="shared" si="73"/>
        <v>2.1178281027361079</v>
      </c>
      <c r="X175">
        <f t="shared" si="74"/>
        <v>2.8880711769597749</v>
      </c>
      <c r="Y175">
        <f t="shared" si="75"/>
        <v>0.86165661797628035</v>
      </c>
      <c r="Z175">
        <f t="shared" si="76"/>
        <v>-62.610267912600726</v>
      </c>
      <c r="AA175">
        <f t="shared" si="77"/>
        <v>-83.682728129032697</v>
      </c>
      <c r="AB175">
        <f t="shared" si="78"/>
        <v>-5.820779562546976</v>
      </c>
      <c r="AC175">
        <f t="shared" si="79"/>
        <v>62.907868671934139</v>
      </c>
      <c r="AD175">
        <v>0</v>
      </c>
      <c r="AE175">
        <v>0</v>
      </c>
      <c r="AF175">
        <v>3</v>
      </c>
      <c r="AG175">
        <v>10</v>
      </c>
      <c r="AH175">
        <v>2</v>
      </c>
      <c r="AI175">
        <f t="shared" si="80"/>
        <v>1</v>
      </c>
      <c r="AJ175">
        <f t="shared" si="81"/>
        <v>0</v>
      </c>
      <c r="AK175">
        <f t="shared" si="82"/>
        <v>67870.572541309884</v>
      </c>
      <c r="AL175">
        <f t="shared" si="83"/>
        <v>1200.0016129032299</v>
      </c>
      <c r="AM175">
        <f t="shared" si="84"/>
        <v>963.36009115967624</v>
      </c>
      <c r="AN175">
        <f t="shared" si="85"/>
        <v>0.80279899693548429</v>
      </c>
      <c r="AO175">
        <f t="shared" si="86"/>
        <v>0.22319965945161296</v>
      </c>
      <c r="AP175">
        <v>10</v>
      </c>
      <c r="AQ175">
        <v>1</v>
      </c>
      <c r="AR175" t="s">
        <v>237</v>
      </c>
      <c r="AS175">
        <v>1560447981.6612899</v>
      </c>
      <c r="AT175">
        <v>467.07877419354799</v>
      </c>
      <c r="AU175">
        <v>516.90845161290304</v>
      </c>
      <c r="AV175">
        <v>21.283329032258099</v>
      </c>
      <c r="AW175">
        <v>18.967612903225799</v>
      </c>
      <c r="AX175">
        <v>600.037838709678</v>
      </c>
      <c r="AY175">
        <v>99.406490322580595</v>
      </c>
      <c r="AZ175">
        <v>9.9940251612903194E-2</v>
      </c>
      <c r="BA175">
        <v>23.396303225806498</v>
      </c>
      <c r="BB175">
        <v>23.971303225806501</v>
      </c>
      <c r="BC175">
        <v>23.856109677419401</v>
      </c>
      <c r="BD175">
        <v>0</v>
      </c>
      <c r="BE175">
        <v>0</v>
      </c>
      <c r="BF175">
        <v>13000.419354838699</v>
      </c>
      <c r="BG175">
        <v>1042.60709677419</v>
      </c>
      <c r="BH175">
        <v>9.3431077419354907</v>
      </c>
      <c r="BI175">
        <v>1200.0016129032299</v>
      </c>
      <c r="BJ175">
        <v>0.32999316129032302</v>
      </c>
      <c r="BK175">
        <v>0.32999012903225799</v>
      </c>
      <c r="BL175">
        <v>0.32999380645161303</v>
      </c>
      <c r="BM175">
        <v>1.0022719354838699E-2</v>
      </c>
      <c r="BN175">
        <v>25</v>
      </c>
      <c r="BO175">
        <v>17743.170967741898</v>
      </c>
      <c r="BP175">
        <v>1560439127</v>
      </c>
      <c r="BQ175" t="s">
        <v>238</v>
      </c>
      <c r="BR175">
        <v>2</v>
      </c>
      <c r="BS175">
        <v>-0.51400000000000001</v>
      </c>
      <c r="BT175">
        <v>2.4E-2</v>
      </c>
      <c r="BU175">
        <v>400</v>
      </c>
      <c r="BV175">
        <v>19</v>
      </c>
      <c r="BW175">
        <v>0.04</v>
      </c>
      <c r="BX175">
        <v>0.04</v>
      </c>
      <c r="BY175">
        <v>29.183784658892201</v>
      </c>
      <c r="BZ175">
        <v>2.75015405427839</v>
      </c>
      <c r="CA175">
        <v>0.27431742459451097</v>
      </c>
      <c r="CB175">
        <v>0</v>
      </c>
      <c r="CC175">
        <v>-49.7757585365854</v>
      </c>
      <c r="CD175">
        <v>-4.8692341463396902</v>
      </c>
      <c r="CE175">
        <v>0.48500205228412102</v>
      </c>
      <c r="CF175">
        <v>0</v>
      </c>
      <c r="CG175">
        <v>2.3153270731707298</v>
      </c>
      <c r="CH175">
        <v>3.1201463414632601E-2</v>
      </c>
      <c r="CI175">
        <v>3.28495702455644E-3</v>
      </c>
      <c r="CJ175">
        <v>1</v>
      </c>
      <c r="CK175">
        <v>1</v>
      </c>
      <c r="CL175">
        <v>3</v>
      </c>
      <c r="CM175" t="s">
        <v>257</v>
      </c>
      <c r="CN175">
        <v>1.8608100000000001</v>
      </c>
      <c r="CO175">
        <v>1.8577600000000001</v>
      </c>
      <c r="CP175">
        <v>1.8605</v>
      </c>
      <c r="CQ175">
        <v>1.8533299999999999</v>
      </c>
      <c r="CR175">
        <v>1.8518300000000001</v>
      </c>
      <c r="CS175">
        <v>1.8527199999999999</v>
      </c>
      <c r="CT175">
        <v>1.8563799999999999</v>
      </c>
      <c r="CU175">
        <v>1.86266</v>
      </c>
      <c r="CV175" t="s">
        <v>240</v>
      </c>
      <c r="CW175" t="s">
        <v>19</v>
      </c>
      <c r="CX175" t="s">
        <v>19</v>
      </c>
      <c r="CY175" t="s">
        <v>19</v>
      </c>
      <c r="CZ175" t="s">
        <v>241</v>
      </c>
      <c r="DA175" t="s">
        <v>242</v>
      </c>
      <c r="DB175" t="s">
        <v>243</v>
      </c>
      <c r="DC175" t="s">
        <v>243</v>
      </c>
      <c r="DD175" t="s">
        <v>243</v>
      </c>
      <c r="DE175" t="s">
        <v>243</v>
      </c>
      <c r="DF175">
        <v>0</v>
      </c>
      <c r="DG175">
        <v>100</v>
      </c>
      <c r="DH175">
        <v>100</v>
      </c>
      <c r="DI175">
        <v>-0.51400000000000001</v>
      </c>
      <c r="DJ175">
        <v>2.4E-2</v>
      </c>
      <c r="DK175">
        <v>3</v>
      </c>
      <c r="DL175">
        <v>615.36099999999999</v>
      </c>
      <c r="DM175">
        <v>285.06200000000001</v>
      </c>
      <c r="DN175">
        <v>23</v>
      </c>
      <c r="DO175">
        <v>25.055900000000001</v>
      </c>
      <c r="DP175">
        <v>30</v>
      </c>
      <c r="DQ175">
        <v>25.189599999999999</v>
      </c>
      <c r="DR175">
        <v>25.207100000000001</v>
      </c>
      <c r="DS175">
        <v>24.432099999999998</v>
      </c>
      <c r="DT175">
        <v>23.294599999999999</v>
      </c>
      <c r="DU175">
        <v>60.541600000000003</v>
      </c>
      <c r="DV175">
        <v>23</v>
      </c>
      <c r="DW175">
        <v>543.33000000000004</v>
      </c>
      <c r="DX175">
        <v>19</v>
      </c>
      <c r="DY175">
        <v>101.084</v>
      </c>
      <c r="DZ175">
        <v>105.066</v>
      </c>
    </row>
    <row r="176" spans="1:130" x14ac:dyDescent="0.25">
      <c r="A176">
        <v>160</v>
      </c>
      <c r="B176">
        <v>1560447994</v>
      </c>
      <c r="C176">
        <v>318</v>
      </c>
      <c r="D176" t="s">
        <v>562</v>
      </c>
      <c r="E176" t="s">
        <v>563</v>
      </c>
      <c r="G176">
        <v>1560447983.6612899</v>
      </c>
      <c r="H176">
        <f t="shared" si="58"/>
        <v>1.4203818158086666E-3</v>
      </c>
      <c r="I176">
        <f t="shared" si="59"/>
        <v>29.325576142115821</v>
      </c>
      <c r="J176">
        <f t="shared" si="60"/>
        <v>470.259064516129</v>
      </c>
      <c r="K176">
        <f t="shared" si="61"/>
        <v>173.14166327675537</v>
      </c>
      <c r="L176">
        <f t="shared" si="62"/>
        <v>17.228784346459015</v>
      </c>
      <c r="M176">
        <f t="shared" si="63"/>
        <v>46.794005880407028</v>
      </c>
      <c r="N176">
        <f t="shared" si="64"/>
        <v>0.16413786180663403</v>
      </c>
      <c r="O176">
        <f t="shared" si="65"/>
        <v>3</v>
      </c>
      <c r="P176">
        <f t="shared" si="66"/>
        <v>0.15976722015609876</v>
      </c>
      <c r="Q176">
        <f t="shared" si="67"/>
        <v>0.10023820000074306</v>
      </c>
      <c r="R176">
        <f t="shared" si="68"/>
        <v>215.02188274122341</v>
      </c>
      <c r="S176">
        <f t="shared" si="69"/>
        <v>24.278150778970247</v>
      </c>
      <c r="T176">
        <f t="shared" si="70"/>
        <v>23.91544516129035</v>
      </c>
      <c r="U176">
        <f t="shared" si="71"/>
        <v>2.9797961276226239</v>
      </c>
      <c r="V176">
        <f t="shared" si="72"/>
        <v>73.325949421516484</v>
      </c>
      <c r="W176">
        <f t="shared" si="73"/>
        <v>2.1178078463229806</v>
      </c>
      <c r="X176">
        <f t="shared" si="74"/>
        <v>2.8882106035186759</v>
      </c>
      <c r="Y176">
        <f t="shared" si="75"/>
        <v>0.86198828129964333</v>
      </c>
      <c r="Z176">
        <f t="shared" si="76"/>
        <v>-62.638838077162198</v>
      </c>
      <c r="AA176">
        <f t="shared" si="77"/>
        <v>-83.834551277415954</v>
      </c>
      <c r="AB176">
        <f t="shared" si="78"/>
        <v>-5.8314149056293578</v>
      </c>
      <c r="AC176">
        <f t="shared" si="79"/>
        <v>62.717078481015903</v>
      </c>
      <c r="AD176">
        <v>0</v>
      </c>
      <c r="AE176">
        <v>0</v>
      </c>
      <c r="AF176">
        <v>3</v>
      </c>
      <c r="AG176">
        <v>10</v>
      </c>
      <c r="AH176">
        <v>2</v>
      </c>
      <c r="AI176">
        <f t="shared" si="80"/>
        <v>1</v>
      </c>
      <c r="AJ176">
        <f t="shared" si="81"/>
        <v>0</v>
      </c>
      <c r="AK176">
        <f t="shared" si="82"/>
        <v>67871.625292977726</v>
      </c>
      <c r="AL176">
        <f t="shared" si="83"/>
        <v>1200.0025806451599</v>
      </c>
      <c r="AM176">
        <f t="shared" si="84"/>
        <v>963.36089961038101</v>
      </c>
      <c r="AN176">
        <f t="shared" si="85"/>
        <v>0.8027990232258061</v>
      </c>
      <c r="AO176">
        <f t="shared" si="86"/>
        <v>0.22319971967741919</v>
      </c>
      <c r="AP176">
        <v>10</v>
      </c>
      <c r="AQ176">
        <v>1</v>
      </c>
      <c r="AR176" t="s">
        <v>237</v>
      </c>
      <c r="AS176">
        <v>1560447983.6612899</v>
      </c>
      <c r="AT176">
        <v>470.259064516129</v>
      </c>
      <c r="AU176">
        <v>520.24464516129001</v>
      </c>
      <c r="AV176">
        <v>21.283032258064502</v>
      </c>
      <c r="AW176">
        <v>18.966280645161302</v>
      </c>
      <c r="AX176">
        <v>600.04351612903201</v>
      </c>
      <c r="AY176">
        <v>99.406906451612898</v>
      </c>
      <c r="AZ176">
        <v>9.9959893548387094E-2</v>
      </c>
      <c r="BA176">
        <v>23.3971032258065</v>
      </c>
      <c r="BB176">
        <v>23.973580645161299</v>
      </c>
      <c r="BC176">
        <v>23.857309677419401</v>
      </c>
      <c r="BD176">
        <v>0</v>
      </c>
      <c r="BE176">
        <v>0</v>
      </c>
      <c r="BF176">
        <v>13000.6225806452</v>
      </c>
      <c r="BG176">
        <v>1042.6125806451601</v>
      </c>
      <c r="BH176">
        <v>9.3333867741935492</v>
      </c>
      <c r="BI176">
        <v>1200.0025806451599</v>
      </c>
      <c r="BJ176">
        <v>0.32999229032258098</v>
      </c>
      <c r="BK176">
        <v>0.32998970967741897</v>
      </c>
      <c r="BL176">
        <v>0.32999496774193499</v>
      </c>
      <c r="BM176">
        <v>1.0022774193548399E-2</v>
      </c>
      <c r="BN176">
        <v>25</v>
      </c>
      <c r="BO176">
        <v>17743.174193548399</v>
      </c>
      <c r="BP176">
        <v>1560439127</v>
      </c>
      <c r="BQ176" t="s">
        <v>238</v>
      </c>
      <c r="BR176">
        <v>2</v>
      </c>
      <c r="BS176">
        <v>-0.51400000000000001</v>
      </c>
      <c r="BT176">
        <v>2.4E-2</v>
      </c>
      <c r="BU176">
        <v>400</v>
      </c>
      <c r="BV176">
        <v>19</v>
      </c>
      <c r="BW176">
        <v>0.04</v>
      </c>
      <c r="BX176">
        <v>0.04</v>
      </c>
      <c r="BY176">
        <v>29.274559665312701</v>
      </c>
      <c r="BZ176">
        <v>2.86137442697764</v>
      </c>
      <c r="CA176">
        <v>0.28465569352206399</v>
      </c>
      <c r="CB176">
        <v>0</v>
      </c>
      <c r="CC176">
        <v>-49.9329414634146</v>
      </c>
      <c r="CD176">
        <v>-5.0059317073175498</v>
      </c>
      <c r="CE176">
        <v>0.49780075697676401</v>
      </c>
      <c r="CF176">
        <v>0</v>
      </c>
      <c r="CG176">
        <v>2.3164604878048798</v>
      </c>
      <c r="CH176">
        <v>3.1778675958187202E-2</v>
      </c>
      <c r="CI176">
        <v>3.33919659624705E-3</v>
      </c>
      <c r="CJ176">
        <v>1</v>
      </c>
      <c r="CK176">
        <v>1</v>
      </c>
      <c r="CL176">
        <v>3</v>
      </c>
      <c r="CM176" t="s">
        <v>257</v>
      </c>
      <c r="CN176">
        <v>1.8608100000000001</v>
      </c>
      <c r="CO176">
        <v>1.8577600000000001</v>
      </c>
      <c r="CP176">
        <v>1.8605</v>
      </c>
      <c r="CQ176">
        <v>1.8533299999999999</v>
      </c>
      <c r="CR176">
        <v>1.8518300000000001</v>
      </c>
      <c r="CS176">
        <v>1.8527199999999999</v>
      </c>
      <c r="CT176">
        <v>1.85639</v>
      </c>
      <c r="CU176">
        <v>1.86266</v>
      </c>
      <c r="CV176" t="s">
        <v>240</v>
      </c>
      <c r="CW176" t="s">
        <v>19</v>
      </c>
      <c r="CX176" t="s">
        <v>19</v>
      </c>
      <c r="CY176" t="s">
        <v>19</v>
      </c>
      <c r="CZ176" t="s">
        <v>241</v>
      </c>
      <c r="DA176" t="s">
        <v>242</v>
      </c>
      <c r="DB176" t="s">
        <v>243</v>
      </c>
      <c r="DC176" t="s">
        <v>243</v>
      </c>
      <c r="DD176" t="s">
        <v>243</v>
      </c>
      <c r="DE176" t="s">
        <v>243</v>
      </c>
      <c r="DF176">
        <v>0</v>
      </c>
      <c r="DG176">
        <v>100</v>
      </c>
      <c r="DH176">
        <v>100</v>
      </c>
      <c r="DI176">
        <v>-0.51400000000000001</v>
      </c>
      <c r="DJ176">
        <v>2.4E-2</v>
      </c>
      <c r="DK176">
        <v>3</v>
      </c>
      <c r="DL176">
        <v>614.923</v>
      </c>
      <c r="DM176">
        <v>285.29000000000002</v>
      </c>
      <c r="DN176">
        <v>23</v>
      </c>
      <c r="DO176">
        <v>25.0548</v>
      </c>
      <c r="DP176">
        <v>30</v>
      </c>
      <c r="DQ176">
        <v>25.1889</v>
      </c>
      <c r="DR176">
        <v>25.206099999999999</v>
      </c>
      <c r="DS176">
        <v>24.569199999999999</v>
      </c>
      <c r="DT176">
        <v>23.294599999999999</v>
      </c>
      <c r="DU176">
        <v>60.541600000000003</v>
      </c>
      <c r="DV176">
        <v>23</v>
      </c>
      <c r="DW176">
        <v>548.33000000000004</v>
      </c>
      <c r="DX176">
        <v>19</v>
      </c>
      <c r="DY176">
        <v>101.084</v>
      </c>
      <c r="DZ176">
        <v>105.066</v>
      </c>
    </row>
    <row r="177" spans="1:130" x14ac:dyDescent="0.25">
      <c r="A177">
        <v>161</v>
      </c>
      <c r="B177">
        <v>1560447996</v>
      </c>
      <c r="C177">
        <v>320</v>
      </c>
      <c r="D177" t="s">
        <v>564</v>
      </c>
      <c r="E177" t="s">
        <v>565</v>
      </c>
      <c r="G177">
        <v>1560447985.6612899</v>
      </c>
      <c r="H177">
        <f t="shared" si="58"/>
        <v>1.4207606511078335E-3</v>
      </c>
      <c r="I177">
        <f t="shared" si="59"/>
        <v>29.415971363129259</v>
      </c>
      <c r="J177">
        <f t="shared" si="60"/>
        <v>473.43861290322599</v>
      </c>
      <c r="K177">
        <f t="shared" si="61"/>
        <v>175.37768581696378</v>
      </c>
      <c r="L177">
        <f t="shared" si="62"/>
        <v>17.451348507524465</v>
      </c>
      <c r="M177">
        <f t="shared" si="63"/>
        <v>47.110567072461578</v>
      </c>
      <c r="N177">
        <f t="shared" si="64"/>
        <v>0.16413666352086659</v>
      </c>
      <c r="O177">
        <f t="shared" si="65"/>
        <v>3</v>
      </c>
      <c r="P177">
        <f t="shared" si="66"/>
        <v>0.15976608483606922</v>
      </c>
      <c r="Q177">
        <f t="shared" si="67"/>
        <v>0.1002374849622342</v>
      </c>
      <c r="R177">
        <f t="shared" si="68"/>
        <v>215.02178975337941</v>
      </c>
      <c r="S177">
        <f t="shared" si="69"/>
        <v>24.278801601159255</v>
      </c>
      <c r="T177">
        <f t="shared" si="70"/>
        <v>23.916598387096752</v>
      </c>
      <c r="U177">
        <f t="shared" si="71"/>
        <v>2.9800026887196727</v>
      </c>
      <c r="V177">
        <f t="shared" si="72"/>
        <v>73.32153126337829</v>
      </c>
      <c r="W177">
        <f t="shared" si="73"/>
        <v>2.1177758787431809</v>
      </c>
      <c r="X177">
        <f t="shared" si="74"/>
        <v>2.8883410401453804</v>
      </c>
      <c r="Y177">
        <f t="shared" si="75"/>
        <v>0.86222680997649181</v>
      </c>
      <c r="Z177">
        <f t="shared" si="76"/>
        <v>-62.655544713855456</v>
      </c>
      <c r="AA177">
        <f t="shared" si="77"/>
        <v>-83.900028270968349</v>
      </c>
      <c r="AB177">
        <f t="shared" si="78"/>
        <v>-5.8360255156466883</v>
      </c>
      <c r="AC177">
        <f t="shared" si="79"/>
        <v>62.630191252908915</v>
      </c>
      <c r="AD177">
        <v>0</v>
      </c>
      <c r="AE177">
        <v>0</v>
      </c>
      <c r="AF177">
        <v>3</v>
      </c>
      <c r="AG177">
        <v>10</v>
      </c>
      <c r="AH177">
        <v>2</v>
      </c>
      <c r="AI177">
        <f t="shared" si="80"/>
        <v>1</v>
      </c>
      <c r="AJ177">
        <f t="shared" si="81"/>
        <v>0</v>
      </c>
      <c r="AK177">
        <f t="shared" si="82"/>
        <v>67868.327313038724</v>
      </c>
      <c r="AL177">
        <f t="shared" si="83"/>
        <v>1200.0019354838701</v>
      </c>
      <c r="AM177">
        <f t="shared" si="84"/>
        <v>963.36042619172906</v>
      </c>
      <c r="AN177">
        <f t="shared" si="85"/>
        <v>0.80279906032258075</v>
      </c>
      <c r="AO177">
        <f t="shared" si="86"/>
        <v>0.22319973283870967</v>
      </c>
      <c r="AP177">
        <v>10</v>
      </c>
      <c r="AQ177">
        <v>1</v>
      </c>
      <c r="AR177" t="s">
        <v>237</v>
      </c>
      <c r="AS177">
        <v>1560447985.6612899</v>
      </c>
      <c r="AT177">
        <v>473.43861290322599</v>
      </c>
      <c r="AU177">
        <v>523.58267741935504</v>
      </c>
      <c r="AV177">
        <v>21.282632258064499</v>
      </c>
      <c r="AW177">
        <v>18.965261290322601</v>
      </c>
      <c r="AX177">
        <v>600.04338709677404</v>
      </c>
      <c r="AY177">
        <v>99.407283870967703</v>
      </c>
      <c r="AZ177">
        <v>9.9950622580645104E-2</v>
      </c>
      <c r="BA177">
        <v>23.397851612903199</v>
      </c>
      <c r="BB177">
        <v>23.974900000000002</v>
      </c>
      <c r="BC177">
        <v>23.858296774193501</v>
      </c>
      <c r="BD177">
        <v>0</v>
      </c>
      <c r="BE177">
        <v>0</v>
      </c>
      <c r="BF177">
        <v>12999.9</v>
      </c>
      <c r="BG177">
        <v>1042.6135483871001</v>
      </c>
      <c r="BH177">
        <v>9.3258606451612902</v>
      </c>
      <c r="BI177">
        <v>1200.0019354838701</v>
      </c>
      <c r="BJ177">
        <v>0.329992032258065</v>
      </c>
      <c r="BK177">
        <v>0.32998896774193498</v>
      </c>
      <c r="BL177">
        <v>0.32999580645161303</v>
      </c>
      <c r="BM177">
        <v>1.0022832258064499E-2</v>
      </c>
      <c r="BN177">
        <v>25</v>
      </c>
      <c r="BO177">
        <v>17743.161290322601</v>
      </c>
      <c r="BP177">
        <v>1560439127</v>
      </c>
      <c r="BQ177" t="s">
        <v>238</v>
      </c>
      <c r="BR177">
        <v>2</v>
      </c>
      <c r="BS177">
        <v>-0.51400000000000001</v>
      </c>
      <c r="BT177">
        <v>2.4E-2</v>
      </c>
      <c r="BU177">
        <v>400</v>
      </c>
      <c r="BV177">
        <v>19</v>
      </c>
      <c r="BW177">
        <v>0.04</v>
      </c>
      <c r="BX177">
        <v>0.04</v>
      </c>
      <c r="BY177">
        <v>29.3649940252768</v>
      </c>
      <c r="BZ177">
        <v>2.9464258690778502</v>
      </c>
      <c r="CA177">
        <v>0.29221314662814801</v>
      </c>
      <c r="CB177">
        <v>0</v>
      </c>
      <c r="CC177">
        <v>-50.093687804878002</v>
      </c>
      <c r="CD177">
        <v>-5.1129763066197604</v>
      </c>
      <c r="CE177">
        <v>0.50772074290707103</v>
      </c>
      <c r="CF177">
        <v>0</v>
      </c>
      <c r="CG177">
        <v>2.3171943902439001</v>
      </c>
      <c r="CH177">
        <v>3.1257700348434399E-2</v>
      </c>
      <c r="CI177">
        <v>3.3179394492927599E-3</v>
      </c>
      <c r="CJ177">
        <v>1</v>
      </c>
      <c r="CK177">
        <v>1</v>
      </c>
      <c r="CL177">
        <v>3</v>
      </c>
      <c r="CM177" t="s">
        <v>257</v>
      </c>
      <c r="CN177">
        <v>1.8608100000000001</v>
      </c>
      <c r="CO177">
        <v>1.8577600000000001</v>
      </c>
      <c r="CP177">
        <v>1.8605</v>
      </c>
      <c r="CQ177">
        <v>1.8533299999999999</v>
      </c>
      <c r="CR177">
        <v>1.85185</v>
      </c>
      <c r="CS177">
        <v>1.8527199999999999</v>
      </c>
      <c r="CT177">
        <v>1.85639</v>
      </c>
      <c r="CU177">
        <v>1.86266</v>
      </c>
      <c r="CV177" t="s">
        <v>240</v>
      </c>
      <c r="CW177" t="s">
        <v>19</v>
      </c>
      <c r="CX177" t="s">
        <v>19</v>
      </c>
      <c r="CY177" t="s">
        <v>19</v>
      </c>
      <c r="CZ177" t="s">
        <v>241</v>
      </c>
      <c r="DA177" t="s">
        <v>242</v>
      </c>
      <c r="DB177" t="s">
        <v>243</v>
      </c>
      <c r="DC177" t="s">
        <v>243</v>
      </c>
      <c r="DD177" t="s">
        <v>243</v>
      </c>
      <c r="DE177" t="s">
        <v>243</v>
      </c>
      <c r="DF177">
        <v>0</v>
      </c>
      <c r="DG177">
        <v>100</v>
      </c>
      <c r="DH177">
        <v>100</v>
      </c>
      <c r="DI177">
        <v>-0.51400000000000001</v>
      </c>
      <c r="DJ177">
        <v>2.4E-2</v>
      </c>
      <c r="DK177">
        <v>3</v>
      </c>
      <c r="DL177">
        <v>614.69500000000005</v>
      </c>
      <c r="DM177">
        <v>285.36500000000001</v>
      </c>
      <c r="DN177">
        <v>23</v>
      </c>
      <c r="DO177">
        <v>25.053699999999999</v>
      </c>
      <c r="DP177">
        <v>29.9999</v>
      </c>
      <c r="DQ177">
        <v>25.187899999999999</v>
      </c>
      <c r="DR177">
        <v>25.205500000000001</v>
      </c>
      <c r="DS177">
        <v>24.6966</v>
      </c>
      <c r="DT177">
        <v>23.294599999999999</v>
      </c>
      <c r="DU177">
        <v>60.541600000000003</v>
      </c>
      <c r="DV177">
        <v>23</v>
      </c>
      <c r="DW177">
        <v>553.33000000000004</v>
      </c>
      <c r="DX177">
        <v>19</v>
      </c>
      <c r="DY177">
        <v>101.08499999999999</v>
      </c>
      <c r="DZ177">
        <v>105.066</v>
      </c>
    </row>
    <row r="178" spans="1:130" x14ac:dyDescent="0.25">
      <c r="A178">
        <v>162</v>
      </c>
      <c r="B178">
        <v>1560447998</v>
      </c>
      <c r="C178">
        <v>322</v>
      </c>
      <c r="D178" t="s">
        <v>566</v>
      </c>
      <c r="E178" t="s">
        <v>567</v>
      </c>
      <c r="G178">
        <v>1560447987.6612899</v>
      </c>
      <c r="H178">
        <f t="shared" si="58"/>
        <v>1.4210311593685185E-3</v>
      </c>
      <c r="I178">
        <f t="shared" si="59"/>
        <v>29.506211415747313</v>
      </c>
      <c r="J178">
        <f t="shared" si="60"/>
        <v>476.62248387096798</v>
      </c>
      <c r="K178">
        <f t="shared" si="61"/>
        <v>177.61264625649864</v>
      </c>
      <c r="L178">
        <f t="shared" si="62"/>
        <v>17.673800930371396</v>
      </c>
      <c r="M178">
        <f t="shared" si="63"/>
        <v>47.427540079041108</v>
      </c>
      <c r="N178">
        <f t="shared" si="64"/>
        <v>0.16413140397369649</v>
      </c>
      <c r="O178">
        <f t="shared" si="65"/>
        <v>3</v>
      </c>
      <c r="P178">
        <f t="shared" si="66"/>
        <v>0.15976110165453916</v>
      </c>
      <c r="Q178">
        <f t="shared" si="67"/>
        <v>0.10023434649371986</v>
      </c>
      <c r="R178">
        <f t="shared" si="68"/>
        <v>215.02177532972755</v>
      </c>
      <c r="S178">
        <f t="shared" si="69"/>
        <v>24.27947082675627</v>
      </c>
      <c r="T178">
        <f t="shared" si="70"/>
        <v>23.9174677419355</v>
      </c>
      <c r="U178">
        <f t="shared" si="71"/>
        <v>2.9801584122848337</v>
      </c>
      <c r="V178">
        <f t="shared" si="72"/>
        <v>73.316957553184096</v>
      </c>
      <c r="W178">
        <f t="shared" si="73"/>
        <v>2.117738173642473</v>
      </c>
      <c r="X178">
        <f t="shared" si="74"/>
        <v>2.8884697951442764</v>
      </c>
      <c r="Y178">
        <f t="shared" si="75"/>
        <v>0.86242023864236073</v>
      </c>
      <c r="Z178">
        <f t="shared" si="76"/>
        <v>-62.667474128151667</v>
      </c>
      <c r="AA178">
        <f t="shared" si="77"/>
        <v>-83.921158296784256</v>
      </c>
      <c r="AB178">
        <f t="shared" si="78"/>
        <v>-5.8375427715895141</v>
      </c>
      <c r="AC178">
        <f t="shared" si="79"/>
        <v>62.595600133202112</v>
      </c>
      <c r="AD178">
        <v>0</v>
      </c>
      <c r="AE178">
        <v>0</v>
      </c>
      <c r="AF178">
        <v>3</v>
      </c>
      <c r="AG178">
        <v>10</v>
      </c>
      <c r="AH178">
        <v>2</v>
      </c>
      <c r="AI178">
        <f t="shared" si="80"/>
        <v>1</v>
      </c>
      <c r="AJ178">
        <f t="shared" si="81"/>
        <v>0</v>
      </c>
      <c r="AK178">
        <f t="shared" si="82"/>
        <v>67870.092274478578</v>
      </c>
      <c r="AL178">
        <f t="shared" si="83"/>
        <v>1200.00129032258</v>
      </c>
      <c r="AM178">
        <f t="shared" si="84"/>
        <v>963.3599974827531</v>
      </c>
      <c r="AN178">
        <f t="shared" si="85"/>
        <v>0.8027991346774187</v>
      </c>
      <c r="AO178">
        <f t="shared" si="86"/>
        <v>0.2231998171935482</v>
      </c>
      <c r="AP178">
        <v>10</v>
      </c>
      <c r="AQ178">
        <v>1</v>
      </c>
      <c r="AR178" t="s">
        <v>237</v>
      </c>
      <c r="AS178">
        <v>1560447987.6612899</v>
      </c>
      <c r="AT178">
        <v>476.62248387096798</v>
      </c>
      <c r="AU178">
        <v>526.92419354838705</v>
      </c>
      <c r="AV178">
        <v>21.2821838709677</v>
      </c>
      <c r="AW178">
        <v>18.9643935483871</v>
      </c>
      <c r="AX178">
        <v>600.04932258064503</v>
      </c>
      <c r="AY178">
        <v>99.407616129032206</v>
      </c>
      <c r="AZ178">
        <v>9.9943174193548395E-2</v>
      </c>
      <c r="BA178">
        <v>23.398590322580599</v>
      </c>
      <c r="BB178">
        <v>23.975587096774198</v>
      </c>
      <c r="BC178">
        <v>23.859348387096802</v>
      </c>
      <c r="BD178">
        <v>0</v>
      </c>
      <c r="BE178">
        <v>0</v>
      </c>
      <c r="BF178">
        <v>13000.264516129</v>
      </c>
      <c r="BG178">
        <v>1042.6187096774199</v>
      </c>
      <c r="BH178">
        <v>9.3198577419354809</v>
      </c>
      <c r="BI178">
        <v>1200.00129032258</v>
      </c>
      <c r="BJ178">
        <v>0.32999112903225802</v>
      </c>
      <c r="BK178">
        <v>0.32998890322580599</v>
      </c>
      <c r="BL178">
        <v>0.329996774193548</v>
      </c>
      <c r="BM178">
        <v>1.0022880645161301E-2</v>
      </c>
      <c r="BN178">
        <v>25</v>
      </c>
      <c r="BO178">
        <v>17743.1483870968</v>
      </c>
      <c r="BP178">
        <v>1560439127</v>
      </c>
      <c r="BQ178" t="s">
        <v>238</v>
      </c>
      <c r="BR178">
        <v>2</v>
      </c>
      <c r="BS178">
        <v>-0.51400000000000001</v>
      </c>
      <c r="BT178">
        <v>2.4E-2</v>
      </c>
      <c r="BU178">
        <v>400</v>
      </c>
      <c r="BV178">
        <v>19</v>
      </c>
      <c r="BW178">
        <v>0.04</v>
      </c>
      <c r="BX178">
        <v>0.04</v>
      </c>
      <c r="BY178">
        <v>29.4543008731066</v>
      </c>
      <c r="BZ178">
        <v>2.9209474888298002</v>
      </c>
      <c r="CA178">
        <v>0.28975105051519801</v>
      </c>
      <c r="CB178">
        <v>0</v>
      </c>
      <c r="CC178">
        <v>-50.248875609756098</v>
      </c>
      <c r="CD178">
        <v>-5.1075783972112303</v>
      </c>
      <c r="CE178">
        <v>0.50726456549331</v>
      </c>
      <c r="CF178">
        <v>0</v>
      </c>
      <c r="CG178">
        <v>2.31765048780488</v>
      </c>
      <c r="CH178">
        <v>2.7342648083630999E-2</v>
      </c>
      <c r="CI178">
        <v>3.1640495441986999E-3</v>
      </c>
      <c r="CJ178">
        <v>1</v>
      </c>
      <c r="CK178">
        <v>1</v>
      </c>
      <c r="CL178">
        <v>3</v>
      </c>
      <c r="CM178" t="s">
        <v>257</v>
      </c>
      <c r="CN178">
        <v>1.8608100000000001</v>
      </c>
      <c r="CO178">
        <v>1.8577399999999999</v>
      </c>
      <c r="CP178">
        <v>1.8605</v>
      </c>
      <c r="CQ178">
        <v>1.8533299999999999</v>
      </c>
      <c r="CR178">
        <v>1.85185</v>
      </c>
      <c r="CS178">
        <v>1.8527199999999999</v>
      </c>
      <c r="CT178">
        <v>1.8563799999999999</v>
      </c>
      <c r="CU178">
        <v>1.86266</v>
      </c>
      <c r="CV178" t="s">
        <v>240</v>
      </c>
      <c r="CW178" t="s">
        <v>19</v>
      </c>
      <c r="CX178" t="s">
        <v>19</v>
      </c>
      <c r="CY178" t="s">
        <v>19</v>
      </c>
      <c r="CZ178" t="s">
        <v>241</v>
      </c>
      <c r="DA178" t="s">
        <v>242</v>
      </c>
      <c r="DB178" t="s">
        <v>243</v>
      </c>
      <c r="DC178" t="s">
        <v>243</v>
      </c>
      <c r="DD178" t="s">
        <v>243</v>
      </c>
      <c r="DE178" t="s">
        <v>243</v>
      </c>
      <c r="DF178">
        <v>0</v>
      </c>
      <c r="DG178">
        <v>100</v>
      </c>
      <c r="DH178">
        <v>100</v>
      </c>
      <c r="DI178">
        <v>-0.51400000000000001</v>
      </c>
      <c r="DJ178">
        <v>2.4E-2</v>
      </c>
      <c r="DK178">
        <v>3</v>
      </c>
      <c r="DL178">
        <v>615.02200000000005</v>
      </c>
      <c r="DM178">
        <v>285.33800000000002</v>
      </c>
      <c r="DN178">
        <v>22.9999</v>
      </c>
      <c r="DO178">
        <v>25.052700000000002</v>
      </c>
      <c r="DP178">
        <v>29.9999</v>
      </c>
      <c r="DQ178">
        <v>25.1874</v>
      </c>
      <c r="DR178">
        <v>25.204499999999999</v>
      </c>
      <c r="DS178">
        <v>24.790299999999998</v>
      </c>
      <c r="DT178">
        <v>23.294599999999999</v>
      </c>
      <c r="DU178">
        <v>60.541600000000003</v>
      </c>
      <c r="DV178">
        <v>23</v>
      </c>
      <c r="DW178">
        <v>553.33000000000004</v>
      </c>
      <c r="DX178">
        <v>19</v>
      </c>
      <c r="DY178">
        <v>101.086</v>
      </c>
      <c r="DZ178">
        <v>105.06699999999999</v>
      </c>
    </row>
    <row r="179" spans="1:130" x14ac:dyDescent="0.25">
      <c r="A179">
        <v>163</v>
      </c>
      <c r="B179">
        <v>1560448000</v>
      </c>
      <c r="C179">
        <v>324</v>
      </c>
      <c r="D179" t="s">
        <v>568</v>
      </c>
      <c r="E179" t="s">
        <v>569</v>
      </c>
      <c r="G179">
        <v>1560447989.6612899</v>
      </c>
      <c r="H179">
        <f t="shared" si="58"/>
        <v>1.4214268879318942E-3</v>
      </c>
      <c r="I179">
        <f t="shared" si="59"/>
        <v>29.59482057508265</v>
      </c>
      <c r="J179">
        <f t="shared" si="60"/>
        <v>479.80774193548399</v>
      </c>
      <c r="K179">
        <f t="shared" si="61"/>
        <v>179.90951326064987</v>
      </c>
      <c r="L179">
        <f t="shared" si="62"/>
        <v>17.902414829207824</v>
      </c>
      <c r="M179">
        <f t="shared" si="63"/>
        <v>47.744652735233025</v>
      </c>
      <c r="N179">
        <f t="shared" si="64"/>
        <v>0.16415145115522556</v>
      </c>
      <c r="O179">
        <f t="shared" si="65"/>
        <v>3</v>
      </c>
      <c r="P179">
        <f t="shared" si="66"/>
        <v>0.15978009540092841</v>
      </c>
      <c r="Q179">
        <f t="shared" si="67"/>
        <v>0.10024630899091952</v>
      </c>
      <c r="R179">
        <f t="shared" si="68"/>
        <v>215.02185324842793</v>
      </c>
      <c r="S179">
        <f t="shared" si="69"/>
        <v>24.279918445546102</v>
      </c>
      <c r="T179">
        <f t="shared" si="70"/>
        <v>23.918009677419349</v>
      </c>
      <c r="U179">
        <f t="shared" si="71"/>
        <v>2.9802554903152805</v>
      </c>
      <c r="V179">
        <f t="shared" si="72"/>
        <v>73.313036490062899</v>
      </c>
      <c r="W179">
        <f t="shared" si="73"/>
        <v>2.1176949915951573</v>
      </c>
      <c r="X179">
        <f t="shared" si="74"/>
        <v>2.888565380704422</v>
      </c>
      <c r="Y179">
        <f t="shared" si="75"/>
        <v>0.86256049872012319</v>
      </c>
      <c r="Z179">
        <f t="shared" si="76"/>
        <v>-62.684925757796535</v>
      </c>
      <c r="AA179">
        <f t="shared" si="77"/>
        <v>-83.920114838712081</v>
      </c>
      <c r="AB179">
        <f t="shared" si="78"/>
        <v>-5.8375023708735965</v>
      </c>
      <c r="AC179">
        <f t="shared" si="79"/>
        <v>62.579310281045721</v>
      </c>
      <c r="AD179">
        <v>0</v>
      </c>
      <c r="AE179">
        <v>0</v>
      </c>
      <c r="AF179">
        <v>3</v>
      </c>
      <c r="AG179">
        <v>10</v>
      </c>
      <c r="AH179">
        <v>2</v>
      </c>
      <c r="AI179">
        <f t="shared" si="80"/>
        <v>1</v>
      </c>
      <c r="AJ179">
        <f t="shared" si="81"/>
        <v>0</v>
      </c>
      <c r="AK179">
        <f t="shared" si="82"/>
        <v>67875.839009276126</v>
      </c>
      <c r="AL179">
        <f t="shared" si="83"/>
        <v>1200.00129032258</v>
      </c>
      <c r="AM179">
        <f t="shared" si="84"/>
        <v>963.35985328905019</v>
      </c>
      <c r="AN179">
        <f t="shared" si="85"/>
        <v>0.80279901451612878</v>
      </c>
      <c r="AO179">
        <f t="shared" si="86"/>
        <v>0.22319993148387091</v>
      </c>
      <c r="AP179">
        <v>10</v>
      </c>
      <c r="AQ179">
        <v>1</v>
      </c>
      <c r="AR179" t="s">
        <v>237</v>
      </c>
      <c r="AS179">
        <v>1560447989.6612899</v>
      </c>
      <c r="AT179">
        <v>479.80774193548399</v>
      </c>
      <c r="AU179">
        <v>530.26438709677404</v>
      </c>
      <c r="AV179">
        <v>21.281680645161298</v>
      </c>
      <c r="AW179">
        <v>18.963270967741899</v>
      </c>
      <c r="AX179">
        <v>600.05638709677396</v>
      </c>
      <c r="AY179">
        <v>99.407896774193503</v>
      </c>
      <c r="AZ179">
        <v>9.99864096774193E-2</v>
      </c>
      <c r="BA179">
        <v>23.399138709677398</v>
      </c>
      <c r="BB179">
        <v>23.975938709677401</v>
      </c>
      <c r="BC179">
        <v>23.8600806451613</v>
      </c>
      <c r="BD179">
        <v>0</v>
      </c>
      <c r="BE179">
        <v>0</v>
      </c>
      <c r="BF179">
        <v>13001.4774193548</v>
      </c>
      <c r="BG179">
        <v>1042.6264516128999</v>
      </c>
      <c r="BH179">
        <v>9.31484064516129</v>
      </c>
      <c r="BI179">
        <v>1200.00129032258</v>
      </c>
      <c r="BJ179">
        <v>0.32998912903225802</v>
      </c>
      <c r="BK179">
        <v>0.32998932258064501</v>
      </c>
      <c r="BL179">
        <v>0.329998193548387</v>
      </c>
      <c r="BM179">
        <v>1.00229225806452E-2</v>
      </c>
      <c r="BN179">
        <v>25</v>
      </c>
      <c r="BO179">
        <v>17743.141935483902</v>
      </c>
      <c r="BP179">
        <v>1560439127</v>
      </c>
      <c r="BQ179" t="s">
        <v>238</v>
      </c>
      <c r="BR179">
        <v>2</v>
      </c>
      <c r="BS179">
        <v>-0.51400000000000001</v>
      </c>
      <c r="BT179">
        <v>2.4E-2</v>
      </c>
      <c r="BU179">
        <v>400</v>
      </c>
      <c r="BV179">
        <v>19</v>
      </c>
      <c r="BW179">
        <v>0.04</v>
      </c>
      <c r="BX179">
        <v>0.04</v>
      </c>
      <c r="BY179">
        <v>29.544173214460599</v>
      </c>
      <c r="BZ179">
        <v>2.8717098357367399</v>
      </c>
      <c r="CA179">
        <v>0.28610933552086698</v>
      </c>
      <c r="CB179">
        <v>0</v>
      </c>
      <c r="CC179">
        <v>-50.405900000000003</v>
      </c>
      <c r="CD179">
        <v>-4.9386104529615196</v>
      </c>
      <c r="CE179">
        <v>0.491879639253542</v>
      </c>
      <c r="CF179">
        <v>0</v>
      </c>
      <c r="CG179">
        <v>2.31819951219512</v>
      </c>
      <c r="CH179">
        <v>2.1540000000003001E-2</v>
      </c>
      <c r="CI179">
        <v>2.8530530939974499E-3</v>
      </c>
      <c r="CJ179">
        <v>1</v>
      </c>
      <c r="CK179">
        <v>1</v>
      </c>
      <c r="CL179">
        <v>3</v>
      </c>
      <c r="CM179" t="s">
        <v>257</v>
      </c>
      <c r="CN179">
        <v>1.8608100000000001</v>
      </c>
      <c r="CO179">
        <v>1.8577300000000001</v>
      </c>
      <c r="CP179">
        <v>1.8605</v>
      </c>
      <c r="CQ179">
        <v>1.8533299999999999</v>
      </c>
      <c r="CR179">
        <v>1.8518399999999999</v>
      </c>
      <c r="CS179">
        <v>1.8527199999999999</v>
      </c>
      <c r="CT179">
        <v>1.8563799999999999</v>
      </c>
      <c r="CU179">
        <v>1.8626499999999999</v>
      </c>
      <c r="CV179" t="s">
        <v>240</v>
      </c>
      <c r="CW179" t="s">
        <v>19</v>
      </c>
      <c r="CX179" t="s">
        <v>19</v>
      </c>
      <c r="CY179" t="s">
        <v>19</v>
      </c>
      <c r="CZ179" t="s">
        <v>241</v>
      </c>
      <c r="DA179" t="s">
        <v>242</v>
      </c>
      <c r="DB179" t="s">
        <v>243</v>
      </c>
      <c r="DC179" t="s">
        <v>243</v>
      </c>
      <c r="DD179" t="s">
        <v>243</v>
      </c>
      <c r="DE179" t="s">
        <v>243</v>
      </c>
      <c r="DF179">
        <v>0</v>
      </c>
      <c r="DG179">
        <v>100</v>
      </c>
      <c r="DH179">
        <v>100</v>
      </c>
      <c r="DI179">
        <v>-0.51400000000000001</v>
      </c>
      <c r="DJ179">
        <v>2.4E-2</v>
      </c>
      <c r="DK179">
        <v>3</v>
      </c>
      <c r="DL179">
        <v>614.87300000000005</v>
      </c>
      <c r="DM179">
        <v>285.46800000000002</v>
      </c>
      <c r="DN179">
        <v>22.9999</v>
      </c>
      <c r="DO179">
        <v>25.052199999999999</v>
      </c>
      <c r="DP179">
        <v>29.9999</v>
      </c>
      <c r="DQ179">
        <v>25.186299999999999</v>
      </c>
      <c r="DR179">
        <v>25.204000000000001</v>
      </c>
      <c r="DS179">
        <v>24.929300000000001</v>
      </c>
      <c r="DT179">
        <v>23.294599999999999</v>
      </c>
      <c r="DU179">
        <v>60.541600000000003</v>
      </c>
      <c r="DV179">
        <v>23</v>
      </c>
      <c r="DW179">
        <v>558.33000000000004</v>
      </c>
      <c r="DX179">
        <v>19</v>
      </c>
      <c r="DY179">
        <v>101.086</v>
      </c>
      <c r="DZ179">
        <v>105.06699999999999</v>
      </c>
    </row>
    <row r="180" spans="1:130" x14ac:dyDescent="0.25">
      <c r="A180">
        <v>164</v>
      </c>
      <c r="B180">
        <v>1560448002</v>
      </c>
      <c r="C180">
        <v>326</v>
      </c>
      <c r="D180" t="s">
        <v>570</v>
      </c>
      <c r="E180" t="s">
        <v>571</v>
      </c>
      <c r="G180">
        <v>1560447991.6612899</v>
      </c>
      <c r="H180">
        <f t="shared" si="58"/>
        <v>1.4220024259717244E-3</v>
      </c>
      <c r="I180">
        <f t="shared" si="59"/>
        <v>29.686094162718266</v>
      </c>
      <c r="J180">
        <f t="shared" si="60"/>
        <v>482.99025806451601</v>
      </c>
      <c r="K180">
        <f t="shared" si="61"/>
        <v>182.22966710140093</v>
      </c>
      <c r="L180">
        <f t="shared" si="62"/>
        <v>18.13331517611352</v>
      </c>
      <c r="M180">
        <f t="shared" si="63"/>
        <v>48.061409076727344</v>
      </c>
      <c r="N180">
        <f t="shared" si="64"/>
        <v>0.1642011939467318</v>
      </c>
      <c r="O180">
        <f t="shared" si="65"/>
        <v>3</v>
      </c>
      <c r="P180">
        <f t="shared" si="66"/>
        <v>0.15982722378495171</v>
      </c>
      <c r="Q180">
        <f t="shared" si="67"/>
        <v>0.10027599107927099</v>
      </c>
      <c r="R180">
        <f t="shared" si="68"/>
        <v>215.02194188530655</v>
      </c>
      <c r="S180">
        <f t="shared" si="69"/>
        <v>24.280046244153638</v>
      </c>
      <c r="T180">
        <f t="shared" si="70"/>
        <v>23.918264516129</v>
      </c>
      <c r="U180">
        <f t="shared" si="71"/>
        <v>2.9803011410592273</v>
      </c>
      <c r="V180">
        <f t="shared" si="72"/>
        <v>73.310075861980309</v>
      </c>
      <c r="W180">
        <f t="shared" si="73"/>
        <v>2.1176445096011998</v>
      </c>
      <c r="X180">
        <f t="shared" si="74"/>
        <v>2.888613174521951</v>
      </c>
      <c r="Y180">
        <f t="shared" si="75"/>
        <v>0.86265663145802751</v>
      </c>
      <c r="Z180">
        <f t="shared" si="76"/>
        <v>-62.710306985353043</v>
      </c>
      <c r="AA180">
        <f t="shared" si="77"/>
        <v>-83.916984464511671</v>
      </c>
      <c r="AB180">
        <f t="shared" si="78"/>
        <v>-5.8373002354756434</v>
      </c>
      <c r="AC180">
        <f t="shared" si="79"/>
        <v>62.55735019996618</v>
      </c>
      <c r="AD180">
        <v>0</v>
      </c>
      <c r="AE180">
        <v>0</v>
      </c>
      <c r="AF180">
        <v>3</v>
      </c>
      <c r="AG180">
        <v>10</v>
      </c>
      <c r="AH180">
        <v>2</v>
      </c>
      <c r="AI180">
        <f t="shared" si="80"/>
        <v>1</v>
      </c>
      <c r="AJ180">
        <f t="shared" si="81"/>
        <v>0</v>
      </c>
      <c r="AK180">
        <f t="shared" si="82"/>
        <v>67869.4187707979</v>
      </c>
      <c r="AL180">
        <f t="shared" si="83"/>
        <v>1200.00129032258</v>
      </c>
      <c r="AM180">
        <f t="shared" si="84"/>
        <v>963.35975419216948</v>
      </c>
      <c r="AN180">
        <f t="shared" si="85"/>
        <v>0.80279893193548368</v>
      </c>
      <c r="AO180">
        <f t="shared" si="86"/>
        <v>0.22320004645161284</v>
      </c>
      <c r="AP180">
        <v>10</v>
      </c>
      <c r="AQ180">
        <v>1</v>
      </c>
      <c r="AR180" t="s">
        <v>237</v>
      </c>
      <c r="AS180">
        <v>1560447991.6612899</v>
      </c>
      <c r="AT180">
        <v>482.99025806451601</v>
      </c>
      <c r="AU180">
        <v>533.60677419354795</v>
      </c>
      <c r="AV180">
        <v>21.281141935483902</v>
      </c>
      <c r="AW180">
        <v>18.961803225806399</v>
      </c>
      <c r="AX180">
        <v>600.05922580645199</v>
      </c>
      <c r="AY180">
        <v>99.407967741935494</v>
      </c>
      <c r="AZ180">
        <v>0.100062232258065</v>
      </c>
      <c r="BA180">
        <v>23.399412903225802</v>
      </c>
      <c r="BB180">
        <v>23.9756322580645</v>
      </c>
      <c r="BC180">
        <v>23.860896774193499</v>
      </c>
      <c r="BD180">
        <v>0</v>
      </c>
      <c r="BE180">
        <v>0</v>
      </c>
      <c r="BF180">
        <v>13000.109677419399</v>
      </c>
      <c r="BG180">
        <v>1042.6335483871001</v>
      </c>
      <c r="BH180">
        <v>9.3142583870967695</v>
      </c>
      <c r="BI180">
        <v>1200.00129032258</v>
      </c>
      <c r="BJ180">
        <v>0.32998725806451601</v>
      </c>
      <c r="BK180">
        <v>0.32998967741935498</v>
      </c>
      <c r="BL180">
        <v>0.32999958064516099</v>
      </c>
      <c r="BM180">
        <v>1.00229677419355E-2</v>
      </c>
      <c r="BN180">
        <v>25</v>
      </c>
      <c r="BO180">
        <v>17743.129032258101</v>
      </c>
      <c r="BP180">
        <v>1560439127</v>
      </c>
      <c r="BQ180" t="s">
        <v>238</v>
      </c>
      <c r="BR180">
        <v>2</v>
      </c>
      <c r="BS180">
        <v>-0.51400000000000001</v>
      </c>
      <c r="BT180">
        <v>2.4E-2</v>
      </c>
      <c r="BU180">
        <v>400</v>
      </c>
      <c r="BV180">
        <v>19</v>
      </c>
      <c r="BW180">
        <v>0.04</v>
      </c>
      <c r="BX180">
        <v>0.04</v>
      </c>
      <c r="BY180">
        <v>29.633802001576601</v>
      </c>
      <c r="BZ180">
        <v>2.74522681929975</v>
      </c>
      <c r="CA180">
        <v>0.27429024024087001</v>
      </c>
      <c r="CB180">
        <v>0</v>
      </c>
      <c r="CC180">
        <v>-50.565787804877999</v>
      </c>
      <c r="CD180">
        <v>-4.6820111498252404</v>
      </c>
      <c r="CE180">
        <v>0.46681568472986801</v>
      </c>
      <c r="CF180">
        <v>0</v>
      </c>
      <c r="CG180">
        <v>2.3190421951219502</v>
      </c>
      <c r="CH180">
        <v>1.5602717770031201E-2</v>
      </c>
      <c r="CI180">
        <v>2.3020685419169501E-3</v>
      </c>
      <c r="CJ180">
        <v>1</v>
      </c>
      <c r="CK180">
        <v>1</v>
      </c>
      <c r="CL180">
        <v>3</v>
      </c>
      <c r="CM180" t="s">
        <v>257</v>
      </c>
      <c r="CN180">
        <v>1.8608100000000001</v>
      </c>
      <c r="CO180">
        <v>1.8577399999999999</v>
      </c>
      <c r="CP180">
        <v>1.8605</v>
      </c>
      <c r="CQ180">
        <v>1.8533299999999999</v>
      </c>
      <c r="CR180">
        <v>1.8518399999999999</v>
      </c>
      <c r="CS180">
        <v>1.8527199999999999</v>
      </c>
      <c r="CT180">
        <v>1.8563799999999999</v>
      </c>
      <c r="CU180">
        <v>1.8626499999999999</v>
      </c>
      <c r="CV180" t="s">
        <v>240</v>
      </c>
      <c r="CW180" t="s">
        <v>19</v>
      </c>
      <c r="CX180" t="s">
        <v>19</v>
      </c>
      <c r="CY180" t="s">
        <v>19</v>
      </c>
      <c r="CZ180" t="s">
        <v>241</v>
      </c>
      <c r="DA180" t="s">
        <v>242</v>
      </c>
      <c r="DB180" t="s">
        <v>243</v>
      </c>
      <c r="DC180" t="s">
        <v>243</v>
      </c>
      <c r="DD180" t="s">
        <v>243</v>
      </c>
      <c r="DE180" t="s">
        <v>243</v>
      </c>
      <c r="DF180">
        <v>0</v>
      </c>
      <c r="DG180">
        <v>100</v>
      </c>
      <c r="DH180">
        <v>100</v>
      </c>
      <c r="DI180">
        <v>-0.51400000000000001</v>
      </c>
      <c r="DJ180">
        <v>2.4E-2</v>
      </c>
      <c r="DK180">
        <v>3</v>
      </c>
      <c r="DL180">
        <v>614.80200000000002</v>
      </c>
      <c r="DM180">
        <v>285.42099999999999</v>
      </c>
      <c r="DN180">
        <v>23</v>
      </c>
      <c r="DO180">
        <v>25.051100000000002</v>
      </c>
      <c r="DP180">
        <v>29.9998</v>
      </c>
      <c r="DQ180">
        <v>25.185300000000002</v>
      </c>
      <c r="DR180">
        <v>25.203499999999998</v>
      </c>
      <c r="DS180">
        <v>25.057099999999998</v>
      </c>
      <c r="DT180">
        <v>23.294599999999999</v>
      </c>
      <c r="DU180">
        <v>60.541600000000003</v>
      </c>
      <c r="DV180">
        <v>23</v>
      </c>
      <c r="DW180">
        <v>563.33000000000004</v>
      </c>
      <c r="DX180">
        <v>19</v>
      </c>
      <c r="DY180">
        <v>101.08499999999999</v>
      </c>
      <c r="DZ180">
        <v>105.06699999999999</v>
      </c>
    </row>
    <row r="181" spans="1:130" x14ac:dyDescent="0.25">
      <c r="A181">
        <v>165</v>
      </c>
      <c r="B181">
        <v>1560448004</v>
      </c>
      <c r="C181">
        <v>328</v>
      </c>
      <c r="D181" t="s">
        <v>572</v>
      </c>
      <c r="E181" t="s">
        <v>573</v>
      </c>
      <c r="G181">
        <v>1560447993.6612899</v>
      </c>
      <c r="H181">
        <f t="shared" si="58"/>
        <v>1.4225755207387843E-3</v>
      </c>
      <c r="I181">
        <f t="shared" si="59"/>
        <v>29.779989996722527</v>
      </c>
      <c r="J181">
        <f t="shared" si="60"/>
        <v>486.17316129032298</v>
      </c>
      <c r="K181">
        <f t="shared" si="61"/>
        <v>184.54377584549391</v>
      </c>
      <c r="L181">
        <f t="shared" si="62"/>
        <v>18.36361228343813</v>
      </c>
      <c r="M181">
        <f t="shared" si="63"/>
        <v>48.378198590797503</v>
      </c>
      <c r="N181">
        <f t="shared" si="64"/>
        <v>0.1642616284650909</v>
      </c>
      <c r="O181">
        <f t="shared" si="65"/>
        <v>3</v>
      </c>
      <c r="P181">
        <f t="shared" si="66"/>
        <v>0.15988448093108493</v>
      </c>
      <c r="Q181">
        <f t="shared" si="67"/>
        <v>0.10031205248838061</v>
      </c>
      <c r="R181">
        <f t="shared" si="68"/>
        <v>215.02191544596187</v>
      </c>
      <c r="S181">
        <f t="shared" si="69"/>
        <v>24.280019251259198</v>
      </c>
      <c r="T181">
        <f t="shared" si="70"/>
        <v>23.918151612903252</v>
      </c>
      <c r="U181">
        <f t="shared" si="71"/>
        <v>2.9802809159706585</v>
      </c>
      <c r="V181">
        <f t="shared" si="72"/>
        <v>73.307457366084932</v>
      </c>
      <c r="W181">
        <f t="shared" si="73"/>
        <v>2.1175841226951091</v>
      </c>
      <c r="X181">
        <f t="shared" si="74"/>
        <v>2.8886339791056388</v>
      </c>
      <c r="Y181">
        <f t="shared" si="75"/>
        <v>0.86269679327554938</v>
      </c>
      <c r="Z181">
        <f t="shared" si="76"/>
        <v>-62.735580464580387</v>
      </c>
      <c r="AA181">
        <f t="shared" si="77"/>
        <v>-83.879419974200317</v>
      </c>
      <c r="AB181">
        <f t="shared" si="78"/>
        <v>-5.834687420295829</v>
      </c>
      <c r="AC181">
        <f t="shared" si="79"/>
        <v>62.572227586885333</v>
      </c>
      <c r="AD181">
        <v>0</v>
      </c>
      <c r="AE181">
        <v>0</v>
      </c>
      <c r="AF181">
        <v>3</v>
      </c>
      <c r="AG181">
        <v>10</v>
      </c>
      <c r="AH181">
        <v>2</v>
      </c>
      <c r="AI181">
        <f t="shared" si="80"/>
        <v>1</v>
      </c>
      <c r="AJ181">
        <f t="shared" si="81"/>
        <v>0</v>
      </c>
      <c r="AK181">
        <f t="shared" si="82"/>
        <v>67866.325298804513</v>
      </c>
      <c r="AL181">
        <f t="shared" si="83"/>
        <v>1200.0006451612901</v>
      </c>
      <c r="AM181">
        <f t="shared" si="84"/>
        <v>963.35917335411523</v>
      </c>
      <c r="AN181">
        <f t="shared" si="85"/>
        <v>0.80279887951612872</v>
      </c>
      <c r="AO181">
        <f t="shared" si="86"/>
        <v>0.22320015358064516</v>
      </c>
      <c r="AP181">
        <v>10</v>
      </c>
      <c r="AQ181">
        <v>1</v>
      </c>
      <c r="AR181" t="s">
        <v>237</v>
      </c>
      <c r="AS181">
        <v>1560447993.6612899</v>
      </c>
      <c r="AT181">
        <v>486.17316129032298</v>
      </c>
      <c r="AU181">
        <v>536.95358064516097</v>
      </c>
      <c r="AV181">
        <v>21.280506451612901</v>
      </c>
      <c r="AW181">
        <v>18.960258064516101</v>
      </c>
      <c r="AX181">
        <v>600.06609677419397</v>
      </c>
      <c r="AY181">
        <v>99.408035483871004</v>
      </c>
      <c r="AZ181">
        <v>0.100128361290323</v>
      </c>
      <c r="BA181">
        <v>23.3995322580645</v>
      </c>
      <c r="BB181">
        <v>23.974709677419401</v>
      </c>
      <c r="BC181">
        <v>23.861593548387098</v>
      </c>
      <c r="BD181">
        <v>0</v>
      </c>
      <c r="BE181">
        <v>0</v>
      </c>
      <c r="BF181">
        <v>12999.445161290299</v>
      </c>
      <c r="BG181">
        <v>1042.6341935483899</v>
      </c>
      <c r="BH181">
        <v>9.3220532258064495</v>
      </c>
      <c r="BI181">
        <v>1200.0006451612901</v>
      </c>
      <c r="BJ181">
        <v>0.32998564516128998</v>
      </c>
      <c r="BK181">
        <v>0.329990096774194</v>
      </c>
      <c r="BL181">
        <v>0.33000070967741901</v>
      </c>
      <c r="BM181">
        <v>1.0023003225806499E-2</v>
      </c>
      <c r="BN181">
        <v>25</v>
      </c>
      <c r="BO181">
        <v>17743.109677419401</v>
      </c>
      <c r="BP181">
        <v>1560439127</v>
      </c>
      <c r="BQ181" t="s">
        <v>238</v>
      </c>
      <c r="BR181">
        <v>2</v>
      </c>
      <c r="BS181">
        <v>-0.51400000000000001</v>
      </c>
      <c r="BT181">
        <v>2.4E-2</v>
      </c>
      <c r="BU181">
        <v>400</v>
      </c>
      <c r="BV181">
        <v>19</v>
      </c>
      <c r="BW181">
        <v>0.04</v>
      </c>
      <c r="BX181">
        <v>0.04</v>
      </c>
      <c r="BY181">
        <v>29.7258172823216</v>
      </c>
      <c r="BZ181">
        <v>2.5185399477422501</v>
      </c>
      <c r="CA181">
        <v>0.25116062229381397</v>
      </c>
      <c r="CB181">
        <v>0</v>
      </c>
      <c r="CC181">
        <v>-50.726936585365898</v>
      </c>
      <c r="CD181">
        <v>-4.3753066202092104</v>
      </c>
      <c r="CE181">
        <v>0.43495926064127999</v>
      </c>
      <c r="CF181">
        <v>0</v>
      </c>
      <c r="CG181">
        <v>2.31997634146341</v>
      </c>
      <c r="CH181">
        <v>1.30555400696896E-2</v>
      </c>
      <c r="CI181">
        <v>1.9796880218586302E-3</v>
      </c>
      <c r="CJ181">
        <v>1</v>
      </c>
      <c r="CK181">
        <v>1</v>
      </c>
      <c r="CL181">
        <v>3</v>
      </c>
      <c r="CM181" t="s">
        <v>257</v>
      </c>
      <c r="CN181">
        <v>1.8608100000000001</v>
      </c>
      <c r="CO181">
        <v>1.8577600000000001</v>
      </c>
      <c r="CP181">
        <v>1.8605</v>
      </c>
      <c r="CQ181">
        <v>1.8533299999999999</v>
      </c>
      <c r="CR181">
        <v>1.8518399999999999</v>
      </c>
      <c r="CS181">
        <v>1.8527199999999999</v>
      </c>
      <c r="CT181">
        <v>1.8563799999999999</v>
      </c>
      <c r="CU181">
        <v>1.8626499999999999</v>
      </c>
      <c r="CV181" t="s">
        <v>240</v>
      </c>
      <c r="CW181" t="s">
        <v>19</v>
      </c>
      <c r="CX181" t="s">
        <v>19</v>
      </c>
      <c r="CY181" t="s">
        <v>19</v>
      </c>
      <c r="CZ181" t="s">
        <v>241</v>
      </c>
      <c r="DA181" t="s">
        <v>242</v>
      </c>
      <c r="DB181" t="s">
        <v>243</v>
      </c>
      <c r="DC181" t="s">
        <v>243</v>
      </c>
      <c r="DD181" t="s">
        <v>243</v>
      </c>
      <c r="DE181" t="s">
        <v>243</v>
      </c>
      <c r="DF181">
        <v>0</v>
      </c>
      <c r="DG181">
        <v>100</v>
      </c>
      <c r="DH181">
        <v>100</v>
      </c>
      <c r="DI181">
        <v>-0.51400000000000001</v>
      </c>
      <c r="DJ181">
        <v>2.4E-2</v>
      </c>
      <c r="DK181">
        <v>3</v>
      </c>
      <c r="DL181">
        <v>614.98500000000001</v>
      </c>
      <c r="DM181">
        <v>285.34899999999999</v>
      </c>
      <c r="DN181">
        <v>23</v>
      </c>
      <c r="DO181">
        <v>25.05</v>
      </c>
      <c r="DP181">
        <v>29.9999</v>
      </c>
      <c r="DQ181">
        <v>25.184200000000001</v>
      </c>
      <c r="DR181">
        <v>25.202400000000001</v>
      </c>
      <c r="DS181">
        <v>25.150700000000001</v>
      </c>
      <c r="DT181">
        <v>23.294599999999999</v>
      </c>
      <c r="DU181">
        <v>60.541600000000003</v>
      </c>
      <c r="DV181">
        <v>23</v>
      </c>
      <c r="DW181">
        <v>563.33000000000004</v>
      </c>
      <c r="DX181">
        <v>19</v>
      </c>
      <c r="DY181">
        <v>101.08499999999999</v>
      </c>
      <c r="DZ181">
        <v>105.06699999999999</v>
      </c>
    </row>
    <row r="182" spans="1:130" x14ac:dyDescent="0.25">
      <c r="A182">
        <v>166</v>
      </c>
      <c r="B182">
        <v>1560448006</v>
      </c>
      <c r="C182">
        <v>330</v>
      </c>
      <c r="D182" t="s">
        <v>574</v>
      </c>
      <c r="E182" t="s">
        <v>575</v>
      </c>
      <c r="G182">
        <v>1560447995.6612899</v>
      </c>
      <c r="H182">
        <f t="shared" si="58"/>
        <v>1.4229826174285564E-3</v>
      </c>
      <c r="I182">
        <f t="shared" si="59"/>
        <v>29.868588903101838</v>
      </c>
      <c r="J182">
        <f t="shared" si="60"/>
        <v>489.35983870967698</v>
      </c>
      <c r="K182">
        <f t="shared" si="61"/>
        <v>186.89887884187914</v>
      </c>
      <c r="L182">
        <f t="shared" si="62"/>
        <v>18.598007689956706</v>
      </c>
      <c r="M182">
        <f t="shared" si="63"/>
        <v>48.69541272731928</v>
      </c>
      <c r="N182">
        <f t="shared" si="64"/>
        <v>0.1643129450145667</v>
      </c>
      <c r="O182">
        <f t="shared" si="65"/>
        <v>3</v>
      </c>
      <c r="P182">
        <f t="shared" si="66"/>
        <v>0.15993309860829438</v>
      </c>
      <c r="Q182">
        <f t="shared" si="67"/>
        <v>0.100342672708397</v>
      </c>
      <c r="R182">
        <f t="shared" si="68"/>
        <v>215.02185068733056</v>
      </c>
      <c r="S182">
        <f t="shared" si="69"/>
        <v>24.280111737080837</v>
      </c>
      <c r="T182">
        <f t="shared" si="70"/>
        <v>23.917703225806498</v>
      </c>
      <c r="U182">
        <f t="shared" si="71"/>
        <v>2.9802005946607517</v>
      </c>
      <c r="V182">
        <f t="shared" si="72"/>
        <v>73.304246754564517</v>
      </c>
      <c r="W182">
        <f t="shared" si="73"/>
        <v>2.1175165230421267</v>
      </c>
      <c r="X182">
        <f t="shared" si="74"/>
        <v>2.8886682788405746</v>
      </c>
      <c r="Y182">
        <f t="shared" si="75"/>
        <v>0.86268407161862504</v>
      </c>
      <c r="Z182">
        <f t="shared" si="76"/>
        <v>-62.753533428599333</v>
      </c>
      <c r="AA182">
        <f t="shared" si="77"/>
        <v>-83.775074167743625</v>
      </c>
      <c r="AB182">
        <f t="shared" si="78"/>
        <v>-5.8274216575845035</v>
      </c>
      <c r="AC182">
        <f t="shared" si="79"/>
        <v>62.66582143340311</v>
      </c>
      <c r="AD182">
        <v>0</v>
      </c>
      <c r="AE182">
        <v>0</v>
      </c>
      <c r="AF182">
        <v>3</v>
      </c>
      <c r="AG182">
        <v>10</v>
      </c>
      <c r="AH182">
        <v>2</v>
      </c>
      <c r="AI182">
        <f t="shared" si="80"/>
        <v>1</v>
      </c>
      <c r="AJ182">
        <f t="shared" si="81"/>
        <v>0</v>
      </c>
      <c r="AK182">
        <f t="shared" si="82"/>
        <v>67871.070865697577</v>
      </c>
      <c r="AL182">
        <f t="shared" si="83"/>
        <v>1200</v>
      </c>
      <c r="AM182">
        <f t="shared" si="84"/>
        <v>963.35859793548354</v>
      </c>
      <c r="AN182">
        <f t="shared" si="85"/>
        <v>0.802798831612903</v>
      </c>
      <c r="AO182">
        <f t="shared" si="86"/>
        <v>0.22320021967741926</v>
      </c>
      <c r="AP182">
        <v>10</v>
      </c>
      <c r="AQ182">
        <v>1</v>
      </c>
      <c r="AR182" t="s">
        <v>237</v>
      </c>
      <c r="AS182">
        <v>1560447995.6612899</v>
      </c>
      <c r="AT182">
        <v>489.35983870967698</v>
      </c>
      <c r="AU182">
        <v>540.29548387096804</v>
      </c>
      <c r="AV182">
        <v>21.279777419354801</v>
      </c>
      <c r="AW182">
        <v>18.958877419354799</v>
      </c>
      <c r="AX182">
        <v>600.06974193548399</v>
      </c>
      <c r="AY182">
        <v>99.408280645161298</v>
      </c>
      <c r="AZ182">
        <v>0.100115580645161</v>
      </c>
      <c r="BA182">
        <v>23.399729032258101</v>
      </c>
      <c r="BB182">
        <v>23.973703225806499</v>
      </c>
      <c r="BC182">
        <v>23.861703225806501</v>
      </c>
      <c r="BD182">
        <v>0</v>
      </c>
      <c r="BE182">
        <v>0</v>
      </c>
      <c r="BF182">
        <v>13000.4322580645</v>
      </c>
      <c r="BG182">
        <v>1042.63064516129</v>
      </c>
      <c r="BH182">
        <v>9.3358054838709705</v>
      </c>
      <c r="BI182">
        <v>1200</v>
      </c>
      <c r="BJ182">
        <v>0.329984677419355</v>
      </c>
      <c r="BK182">
        <v>0.32999067741935501</v>
      </c>
      <c r="BL182">
        <v>0.33000109677419298</v>
      </c>
      <c r="BM182">
        <v>1.00230322580645E-2</v>
      </c>
      <c r="BN182">
        <v>25</v>
      </c>
      <c r="BO182">
        <v>17743.099999999999</v>
      </c>
      <c r="BP182">
        <v>1560439127</v>
      </c>
      <c r="BQ182" t="s">
        <v>238</v>
      </c>
      <c r="BR182">
        <v>2</v>
      </c>
      <c r="BS182">
        <v>-0.51400000000000001</v>
      </c>
      <c r="BT182">
        <v>2.4E-2</v>
      </c>
      <c r="BU182">
        <v>400</v>
      </c>
      <c r="BV182">
        <v>19</v>
      </c>
      <c r="BW182">
        <v>0.04</v>
      </c>
      <c r="BX182">
        <v>0.04</v>
      </c>
      <c r="BY182">
        <v>29.818462837913799</v>
      </c>
      <c r="BZ182">
        <v>2.3688081307554798</v>
      </c>
      <c r="CA182">
        <v>0.23446510803234499</v>
      </c>
      <c r="CB182">
        <v>0</v>
      </c>
      <c r="CC182">
        <v>-50.8855024390244</v>
      </c>
      <c r="CD182">
        <v>-4.1855163763061798</v>
      </c>
      <c r="CE182">
        <v>0.41400104187909798</v>
      </c>
      <c r="CF182">
        <v>0</v>
      </c>
      <c r="CG182">
        <v>2.3207063414634099</v>
      </c>
      <c r="CH182">
        <v>1.31178397212614E-2</v>
      </c>
      <c r="CI182">
        <v>1.9903471398380001E-3</v>
      </c>
      <c r="CJ182">
        <v>1</v>
      </c>
      <c r="CK182">
        <v>1</v>
      </c>
      <c r="CL182">
        <v>3</v>
      </c>
      <c r="CM182" t="s">
        <v>257</v>
      </c>
      <c r="CN182">
        <v>1.8608100000000001</v>
      </c>
      <c r="CO182">
        <v>1.8577600000000001</v>
      </c>
      <c r="CP182">
        <v>1.8605</v>
      </c>
      <c r="CQ182">
        <v>1.8533299999999999</v>
      </c>
      <c r="CR182">
        <v>1.8518399999999999</v>
      </c>
      <c r="CS182">
        <v>1.8527199999999999</v>
      </c>
      <c r="CT182">
        <v>1.8563799999999999</v>
      </c>
      <c r="CU182">
        <v>1.86266</v>
      </c>
      <c r="CV182" t="s">
        <v>240</v>
      </c>
      <c r="CW182" t="s">
        <v>19</v>
      </c>
      <c r="CX182" t="s">
        <v>19</v>
      </c>
      <c r="CY182" t="s">
        <v>19</v>
      </c>
      <c r="CZ182" t="s">
        <v>241</v>
      </c>
      <c r="DA182" t="s">
        <v>242</v>
      </c>
      <c r="DB182" t="s">
        <v>243</v>
      </c>
      <c r="DC182" t="s">
        <v>243</v>
      </c>
      <c r="DD182" t="s">
        <v>243</v>
      </c>
      <c r="DE182" t="s">
        <v>243</v>
      </c>
      <c r="DF182">
        <v>0</v>
      </c>
      <c r="DG182">
        <v>100</v>
      </c>
      <c r="DH182">
        <v>100</v>
      </c>
      <c r="DI182">
        <v>-0.51400000000000001</v>
      </c>
      <c r="DJ182">
        <v>2.4E-2</v>
      </c>
      <c r="DK182">
        <v>3</v>
      </c>
      <c r="DL182">
        <v>614.50300000000004</v>
      </c>
      <c r="DM182">
        <v>285.53500000000003</v>
      </c>
      <c r="DN182">
        <v>23</v>
      </c>
      <c r="DO182">
        <v>25.048999999999999</v>
      </c>
      <c r="DP182">
        <v>29.9999</v>
      </c>
      <c r="DQ182">
        <v>25.183299999999999</v>
      </c>
      <c r="DR182">
        <v>25.201899999999998</v>
      </c>
      <c r="DS182">
        <v>25.286000000000001</v>
      </c>
      <c r="DT182">
        <v>23.294599999999999</v>
      </c>
      <c r="DU182">
        <v>60.541600000000003</v>
      </c>
      <c r="DV182">
        <v>23</v>
      </c>
      <c r="DW182">
        <v>568.33000000000004</v>
      </c>
      <c r="DX182">
        <v>19</v>
      </c>
      <c r="DY182">
        <v>101.086</v>
      </c>
      <c r="DZ182">
        <v>105.06699999999999</v>
      </c>
    </row>
    <row r="183" spans="1:130" x14ac:dyDescent="0.25">
      <c r="A183">
        <v>167</v>
      </c>
      <c r="B183">
        <v>1560448008</v>
      </c>
      <c r="C183">
        <v>332</v>
      </c>
      <c r="D183" t="s">
        <v>576</v>
      </c>
      <c r="E183" t="s">
        <v>577</v>
      </c>
      <c r="G183">
        <v>1560447997.6612899</v>
      </c>
      <c r="H183">
        <f t="shared" si="58"/>
        <v>1.423348151021564E-3</v>
      </c>
      <c r="I183">
        <f t="shared" si="59"/>
        <v>29.954099547759199</v>
      </c>
      <c r="J183">
        <f t="shared" si="60"/>
        <v>492.545064516129</v>
      </c>
      <c r="K183">
        <f t="shared" si="61"/>
        <v>189.21442393433063</v>
      </c>
      <c r="L183">
        <f t="shared" si="62"/>
        <v>18.828476560439576</v>
      </c>
      <c r="M183">
        <f t="shared" si="63"/>
        <v>49.012506601614866</v>
      </c>
      <c r="N183">
        <f t="shared" si="64"/>
        <v>0.16432555822750947</v>
      </c>
      <c r="O183">
        <f t="shared" si="65"/>
        <v>3</v>
      </c>
      <c r="P183">
        <f t="shared" si="66"/>
        <v>0.15994504833527284</v>
      </c>
      <c r="Q183">
        <f t="shared" si="67"/>
        <v>0.10035019885574138</v>
      </c>
      <c r="R183">
        <f t="shared" si="68"/>
        <v>215.02185484453869</v>
      </c>
      <c r="S183">
        <f t="shared" si="69"/>
        <v>24.280398983688844</v>
      </c>
      <c r="T183">
        <f t="shared" si="70"/>
        <v>23.918283870967748</v>
      </c>
      <c r="U183">
        <f t="shared" si="71"/>
        <v>2.9803046082293263</v>
      </c>
      <c r="V183">
        <f t="shared" si="72"/>
        <v>73.300645780675438</v>
      </c>
      <c r="W183">
        <f t="shared" si="73"/>
        <v>2.117461138796187</v>
      </c>
      <c r="X183">
        <f t="shared" si="74"/>
        <v>2.8887346301585004</v>
      </c>
      <c r="Y183">
        <f t="shared" si="75"/>
        <v>0.86284346943313928</v>
      </c>
      <c r="Z183">
        <f t="shared" si="76"/>
        <v>-62.769653460050975</v>
      </c>
      <c r="AA183">
        <f t="shared" si="77"/>
        <v>-83.8074213677355</v>
      </c>
      <c r="AB183">
        <f t="shared" si="78"/>
        <v>-5.829700078523258</v>
      </c>
      <c r="AC183">
        <f t="shared" si="79"/>
        <v>62.615079938228988</v>
      </c>
      <c r="AD183">
        <v>0</v>
      </c>
      <c r="AE183">
        <v>0</v>
      </c>
      <c r="AF183">
        <v>3</v>
      </c>
      <c r="AG183">
        <v>10</v>
      </c>
      <c r="AH183">
        <v>2</v>
      </c>
      <c r="AI183">
        <f t="shared" si="80"/>
        <v>1</v>
      </c>
      <c r="AJ183">
        <f t="shared" si="81"/>
        <v>0</v>
      </c>
      <c r="AK183">
        <f t="shared" si="82"/>
        <v>67868.389955387203</v>
      </c>
      <c r="AL183">
        <f t="shared" si="83"/>
        <v>1200</v>
      </c>
      <c r="AM183">
        <f t="shared" si="84"/>
        <v>963.35856309677399</v>
      </c>
      <c r="AN183">
        <f t="shared" si="85"/>
        <v>0.80279880258064495</v>
      </c>
      <c r="AO183">
        <f t="shared" si="86"/>
        <v>0.22320023206451606</v>
      </c>
      <c r="AP183">
        <v>10</v>
      </c>
      <c r="AQ183">
        <v>1</v>
      </c>
      <c r="AR183" t="s">
        <v>237</v>
      </c>
      <c r="AS183">
        <v>1560447997.6612899</v>
      </c>
      <c r="AT183">
        <v>492.545064516129</v>
      </c>
      <c r="AU183">
        <v>543.63196774193602</v>
      </c>
      <c r="AV183">
        <v>21.279161290322602</v>
      </c>
      <c r="AW183">
        <v>18.9576225806452</v>
      </c>
      <c r="AX183">
        <v>600.05912903225806</v>
      </c>
      <c r="AY183">
        <v>99.408641935483899</v>
      </c>
      <c r="AZ183">
        <v>0.10003276774193499</v>
      </c>
      <c r="BA183">
        <v>23.400109677419401</v>
      </c>
      <c r="BB183">
        <v>23.9739677419355</v>
      </c>
      <c r="BC183">
        <v>23.8626</v>
      </c>
      <c r="BD183">
        <v>0</v>
      </c>
      <c r="BE183">
        <v>0</v>
      </c>
      <c r="BF183">
        <v>12999.825806451599</v>
      </c>
      <c r="BG183">
        <v>1042.6254838709699</v>
      </c>
      <c r="BH183">
        <v>9.3552022580645193</v>
      </c>
      <c r="BI183">
        <v>1200</v>
      </c>
      <c r="BJ183">
        <v>0.32998454838709701</v>
      </c>
      <c r="BK183">
        <v>0.32999125806451601</v>
      </c>
      <c r="BL183">
        <v>0.33000070967741901</v>
      </c>
      <c r="BM183">
        <v>1.00230451612903E-2</v>
      </c>
      <c r="BN183">
        <v>25</v>
      </c>
      <c r="BO183">
        <v>17743.103225806499</v>
      </c>
      <c r="BP183">
        <v>1560439127</v>
      </c>
      <c r="BQ183" t="s">
        <v>238</v>
      </c>
      <c r="BR183">
        <v>2</v>
      </c>
      <c r="BS183">
        <v>-0.51400000000000001</v>
      </c>
      <c r="BT183">
        <v>2.4E-2</v>
      </c>
      <c r="BU183">
        <v>400</v>
      </c>
      <c r="BV183">
        <v>19</v>
      </c>
      <c r="BW183">
        <v>0.04</v>
      </c>
      <c r="BX183">
        <v>0.04</v>
      </c>
      <c r="BY183">
        <v>29.9044251466639</v>
      </c>
      <c r="BZ183">
        <v>2.45697030718001</v>
      </c>
      <c r="CA183">
        <v>0.243656435667511</v>
      </c>
      <c r="CB183">
        <v>0</v>
      </c>
      <c r="CC183">
        <v>-51.037517073170697</v>
      </c>
      <c r="CD183">
        <v>-4.3911491289192801</v>
      </c>
      <c r="CE183">
        <v>0.43543787936016498</v>
      </c>
      <c r="CF183">
        <v>0</v>
      </c>
      <c r="CG183">
        <v>2.3213163414634099</v>
      </c>
      <c r="CH183">
        <v>1.4423414634147799E-2</v>
      </c>
      <c r="CI183">
        <v>2.1024268858231398E-3</v>
      </c>
      <c r="CJ183">
        <v>1</v>
      </c>
      <c r="CK183">
        <v>1</v>
      </c>
      <c r="CL183">
        <v>3</v>
      </c>
      <c r="CM183" t="s">
        <v>257</v>
      </c>
      <c r="CN183">
        <v>1.8608100000000001</v>
      </c>
      <c r="CO183">
        <v>1.8577600000000001</v>
      </c>
      <c r="CP183">
        <v>1.8605</v>
      </c>
      <c r="CQ183">
        <v>1.8533299999999999</v>
      </c>
      <c r="CR183">
        <v>1.85185</v>
      </c>
      <c r="CS183">
        <v>1.8527199999999999</v>
      </c>
      <c r="CT183">
        <v>1.85639</v>
      </c>
      <c r="CU183">
        <v>1.86266</v>
      </c>
      <c r="CV183" t="s">
        <v>240</v>
      </c>
      <c r="CW183" t="s">
        <v>19</v>
      </c>
      <c r="CX183" t="s">
        <v>19</v>
      </c>
      <c r="CY183" t="s">
        <v>19</v>
      </c>
      <c r="CZ183" t="s">
        <v>241</v>
      </c>
      <c r="DA183" t="s">
        <v>242</v>
      </c>
      <c r="DB183" t="s">
        <v>243</v>
      </c>
      <c r="DC183" t="s">
        <v>243</v>
      </c>
      <c r="DD183" t="s">
        <v>243</v>
      </c>
      <c r="DE183" t="s">
        <v>243</v>
      </c>
      <c r="DF183">
        <v>0</v>
      </c>
      <c r="DG183">
        <v>100</v>
      </c>
      <c r="DH183">
        <v>100</v>
      </c>
      <c r="DI183">
        <v>-0.51400000000000001</v>
      </c>
      <c r="DJ183">
        <v>2.4E-2</v>
      </c>
      <c r="DK183">
        <v>3</v>
      </c>
      <c r="DL183">
        <v>614.50199999999995</v>
      </c>
      <c r="DM183">
        <v>285.51900000000001</v>
      </c>
      <c r="DN183">
        <v>23</v>
      </c>
      <c r="DO183">
        <v>25.048100000000002</v>
      </c>
      <c r="DP183">
        <v>29.9999</v>
      </c>
      <c r="DQ183">
        <v>25.1831</v>
      </c>
      <c r="DR183">
        <v>25.200800000000001</v>
      </c>
      <c r="DS183">
        <v>25.4145</v>
      </c>
      <c r="DT183">
        <v>23.294599999999999</v>
      </c>
      <c r="DU183">
        <v>60.541600000000003</v>
      </c>
      <c r="DV183">
        <v>23</v>
      </c>
      <c r="DW183">
        <v>573.33000000000004</v>
      </c>
      <c r="DX183">
        <v>19</v>
      </c>
      <c r="DY183">
        <v>101.086</v>
      </c>
      <c r="DZ183">
        <v>105.06699999999999</v>
      </c>
    </row>
    <row r="184" spans="1:130" x14ac:dyDescent="0.25">
      <c r="A184">
        <v>168</v>
      </c>
      <c r="B184">
        <v>1560448010</v>
      </c>
      <c r="C184">
        <v>334</v>
      </c>
      <c r="D184" t="s">
        <v>578</v>
      </c>
      <c r="E184" t="s">
        <v>579</v>
      </c>
      <c r="G184">
        <v>1560447999.6612899</v>
      </c>
      <c r="H184">
        <f t="shared" si="58"/>
        <v>1.4236915700496045E-3</v>
      </c>
      <c r="I184">
        <f t="shared" si="59"/>
        <v>30.039910681409054</v>
      </c>
      <c r="J184">
        <f t="shared" si="60"/>
        <v>495.72719354838699</v>
      </c>
      <c r="K184">
        <f t="shared" si="61"/>
        <v>191.49724915095047</v>
      </c>
      <c r="L184">
        <f t="shared" si="62"/>
        <v>19.055713662284884</v>
      </c>
      <c r="M184">
        <f t="shared" si="63"/>
        <v>49.329353276609488</v>
      </c>
      <c r="N184">
        <f t="shared" si="64"/>
        <v>0.16432320647339638</v>
      </c>
      <c r="O184">
        <f t="shared" si="65"/>
        <v>3</v>
      </c>
      <c r="P184">
        <f t="shared" si="66"/>
        <v>0.15994282029290824</v>
      </c>
      <c r="Q184">
        <f t="shared" si="67"/>
        <v>0.10034879559530904</v>
      </c>
      <c r="R184">
        <f t="shared" si="68"/>
        <v>215.02216138858608</v>
      </c>
      <c r="S184">
        <f t="shared" si="69"/>
        <v>24.280867710240543</v>
      </c>
      <c r="T184">
        <f t="shared" si="70"/>
        <v>23.919275806451651</v>
      </c>
      <c r="U184">
        <f t="shared" si="71"/>
        <v>2.9804823054188114</v>
      </c>
      <c r="V184">
        <f t="shared" si="72"/>
        <v>73.296617989435703</v>
      </c>
      <c r="W184">
        <f t="shared" si="73"/>
        <v>2.1174156775220023</v>
      </c>
      <c r="X184">
        <f t="shared" si="74"/>
        <v>2.8888313480264354</v>
      </c>
      <c r="Y184">
        <f t="shared" si="75"/>
        <v>0.8630666278968091</v>
      </c>
      <c r="Z184">
        <f t="shared" si="76"/>
        <v>-62.784798239187559</v>
      </c>
      <c r="AA184">
        <f t="shared" si="77"/>
        <v>-83.878115651624029</v>
      </c>
      <c r="AB184">
        <f t="shared" si="78"/>
        <v>-5.8346632599692603</v>
      </c>
      <c r="AC184">
        <f t="shared" si="79"/>
        <v>62.524584237805243</v>
      </c>
      <c r="AD184">
        <v>0</v>
      </c>
      <c r="AE184">
        <v>0</v>
      </c>
      <c r="AF184">
        <v>3</v>
      </c>
      <c r="AG184">
        <v>11</v>
      </c>
      <c r="AH184">
        <v>2</v>
      </c>
      <c r="AI184">
        <f t="shared" si="80"/>
        <v>1</v>
      </c>
      <c r="AJ184">
        <f t="shared" si="81"/>
        <v>0</v>
      </c>
      <c r="AK184">
        <f t="shared" si="82"/>
        <v>67861.378930585342</v>
      </c>
      <c r="AL184">
        <f t="shared" si="83"/>
        <v>1200.0016129032299</v>
      </c>
      <c r="AM184">
        <f t="shared" si="84"/>
        <v>963.35993844979328</v>
      </c>
      <c r="AN184">
        <f t="shared" si="85"/>
        <v>0.80279886967741954</v>
      </c>
      <c r="AO184">
        <f t="shared" si="86"/>
        <v>0.22320023161290325</v>
      </c>
      <c r="AP184">
        <v>10</v>
      </c>
      <c r="AQ184">
        <v>1</v>
      </c>
      <c r="AR184" t="s">
        <v>237</v>
      </c>
      <c r="AS184">
        <v>1560447999.6612899</v>
      </c>
      <c r="AT184">
        <v>495.72719354838699</v>
      </c>
      <c r="AU184">
        <v>546.96670967741898</v>
      </c>
      <c r="AV184">
        <v>21.2786193548387</v>
      </c>
      <c r="AW184">
        <v>18.9564387096774</v>
      </c>
      <c r="AX184">
        <v>600.03832258064494</v>
      </c>
      <c r="AY184">
        <v>99.409225806451602</v>
      </c>
      <c r="AZ184">
        <v>9.9846761290322605E-2</v>
      </c>
      <c r="BA184">
        <v>23.400664516129002</v>
      </c>
      <c r="BB184">
        <v>23.975429032258099</v>
      </c>
      <c r="BC184">
        <v>23.8631225806452</v>
      </c>
      <c r="BD184">
        <v>0</v>
      </c>
      <c r="BE184">
        <v>0</v>
      </c>
      <c r="BF184">
        <v>12998.270967741901</v>
      </c>
      <c r="BG184">
        <v>1042.61967741935</v>
      </c>
      <c r="BH184">
        <v>9.4052845161290293</v>
      </c>
      <c r="BI184">
        <v>1200.0016129032299</v>
      </c>
      <c r="BJ184">
        <v>0.32998487096774198</v>
      </c>
      <c r="BK184">
        <v>0.329991387096774</v>
      </c>
      <c r="BL184">
        <v>0.33000035483870999</v>
      </c>
      <c r="BM184">
        <v>1.0023064516129001E-2</v>
      </c>
      <c r="BN184">
        <v>25</v>
      </c>
      <c r="BO184">
        <v>17743.132258064499</v>
      </c>
      <c r="BP184">
        <v>1560439127</v>
      </c>
      <c r="BQ184" t="s">
        <v>238</v>
      </c>
      <c r="BR184">
        <v>2</v>
      </c>
      <c r="BS184">
        <v>-0.51400000000000001</v>
      </c>
      <c r="BT184">
        <v>2.4E-2</v>
      </c>
      <c r="BU184">
        <v>400</v>
      </c>
      <c r="BV184">
        <v>19</v>
      </c>
      <c r="BW184">
        <v>0.04</v>
      </c>
      <c r="BX184">
        <v>0.04</v>
      </c>
      <c r="BY184">
        <v>29.989655781521201</v>
      </c>
      <c r="BZ184">
        <v>2.5528884390836102</v>
      </c>
      <c r="CA184">
        <v>0.25324510779892201</v>
      </c>
      <c r="CB184">
        <v>0</v>
      </c>
      <c r="CC184">
        <v>-51.188153658536599</v>
      </c>
      <c r="CD184">
        <v>-4.5923916376310796</v>
      </c>
      <c r="CE184">
        <v>0.455308045868901</v>
      </c>
      <c r="CF184">
        <v>0</v>
      </c>
      <c r="CG184">
        <v>2.3219724390243899</v>
      </c>
      <c r="CH184">
        <v>1.7756655052269602E-2</v>
      </c>
      <c r="CI184">
        <v>2.3849147660669101E-3</v>
      </c>
      <c r="CJ184">
        <v>1</v>
      </c>
      <c r="CK184">
        <v>1</v>
      </c>
      <c r="CL184">
        <v>3</v>
      </c>
      <c r="CM184" t="s">
        <v>257</v>
      </c>
      <c r="CN184">
        <v>1.8608100000000001</v>
      </c>
      <c r="CO184">
        <v>1.8577600000000001</v>
      </c>
      <c r="CP184">
        <v>1.8605</v>
      </c>
      <c r="CQ184">
        <v>1.8533299999999999</v>
      </c>
      <c r="CR184">
        <v>1.85185</v>
      </c>
      <c r="CS184">
        <v>1.8527199999999999</v>
      </c>
      <c r="CT184">
        <v>1.85639</v>
      </c>
      <c r="CU184">
        <v>1.86266</v>
      </c>
      <c r="CV184" t="s">
        <v>240</v>
      </c>
      <c r="CW184" t="s">
        <v>19</v>
      </c>
      <c r="CX184" t="s">
        <v>19</v>
      </c>
      <c r="CY184" t="s">
        <v>19</v>
      </c>
      <c r="CZ184" t="s">
        <v>241</v>
      </c>
      <c r="DA184" t="s">
        <v>242</v>
      </c>
      <c r="DB184" t="s">
        <v>243</v>
      </c>
      <c r="DC184" t="s">
        <v>243</v>
      </c>
      <c r="DD184" t="s">
        <v>243</v>
      </c>
      <c r="DE184" t="s">
        <v>243</v>
      </c>
      <c r="DF184">
        <v>0</v>
      </c>
      <c r="DG184">
        <v>100</v>
      </c>
      <c r="DH184">
        <v>100</v>
      </c>
      <c r="DI184">
        <v>-0.51400000000000001</v>
      </c>
      <c r="DJ184">
        <v>2.4E-2</v>
      </c>
      <c r="DK184">
        <v>3</v>
      </c>
      <c r="DL184">
        <v>613.88400000000001</v>
      </c>
      <c r="DM184">
        <v>285.536</v>
      </c>
      <c r="DN184">
        <v>23.0001</v>
      </c>
      <c r="DO184">
        <v>25.0474</v>
      </c>
      <c r="DP184">
        <v>29.9999</v>
      </c>
      <c r="DQ184">
        <v>25.182099999999998</v>
      </c>
      <c r="DR184">
        <v>25.1998</v>
      </c>
      <c r="DS184">
        <v>25.507200000000001</v>
      </c>
      <c r="DT184">
        <v>23.294599999999999</v>
      </c>
      <c r="DU184">
        <v>60.541600000000003</v>
      </c>
      <c r="DV184">
        <v>23</v>
      </c>
      <c r="DW184">
        <v>573.33000000000004</v>
      </c>
      <c r="DX184">
        <v>19</v>
      </c>
      <c r="DY184">
        <v>101.087</v>
      </c>
      <c r="DZ184">
        <v>105.068</v>
      </c>
    </row>
    <row r="185" spans="1:130" x14ac:dyDescent="0.25">
      <c r="A185">
        <v>169</v>
      </c>
      <c r="B185">
        <v>1560448012</v>
      </c>
      <c r="C185">
        <v>336</v>
      </c>
      <c r="D185" t="s">
        <v>580</v>
      </c>
      <c r="E185" t="s">
        <v>581</v>
      </c>
      <c r="G185">
        <v>1560448001.6612899</v>
      </c>
      <c r="H185">
        <f t="shared" si="58"/>
        <v>1.4239726584715459E-3</v>
      </c>
      <c r="I185">
        <f t="shared" si="59"/>
        <v>30.127141044919483</v>
      </c>
      <c r="J185">
        <f t="shared" si="60"/>
        <v>498.90919354838701</v>
      </c>
      <c r="K185">
        <f t="shared" si="61"/>
        <v>193.80561455172651</v>
      </c>
      <c r="L185">
        <f t="shared" si="62"/>
        <v>19.285512910621911</v>
      </c>
      <c r="M185">
        <f t="shared" si="63"/>
        <v>49.646238142586704</v>
      </c>
      <c r="N185">
        <f t="shared" si="64"/>
        <v>0.16434280448636129</v>
      </c>
      <c r="O185">
        <f t="shared" si="65"/>
        <v>3</v>
      </c>
      <c r="P185">
        <f t="shared" si="66"/>
        <v>0.15996138731942733</v>
      </c>
      <c r="Q185">
        <f t="shared" si="67"/>
        <v>0.10036048944113207</v>
      </c>
      <c r="R185">
        <f t="shared" si="68"/>
        <v>215.02296295871878</v>
      </c>
      <c r="S185">
        <f t="shared" si="69"/>
        <v>24.281435790376555</v>
      </c>
      <c r="T185">
        <f t="shared" si="70"/>
        <v>23.9194112903226</v>
      </c>
      <c r="U185">
        <f t="shared" si="71"/>
        <v>2.9805065769735144</v>
      </c>
      <c r="V185">
        <f t="shared" si="72"/>
        <v>73.292060866992799</v>
      </c>
      <c r="W185">
        <f t="shared" si="73"/>
        <v>2.1173652222823138</v>
      </c>
      <c r="X185">
        <f t="shared" si="74"/>
        <v>2.8889421272036744</v>
      </c>
      <c r="Y185">
        <f t="shared" si="75"/>
        <v>0.86314135469120057</v>
      </c>
      <c r="Z185">
        <f t="shared" si="76"/>
        <v>-62.797194238595175</v>
      </c>
      <c r="AA185">
        <f t="shared" si="77"/>
        <v>-83.797247651616175</v>
      </c>
      <c r="AB185">
        <f t="shared" si="78"/>
        <v>-5.8290606984182336</v>
      </c>
      <c r="AC185">
        <f t="shared" si="79"/>
        <v>62.59946037008919</v>
      </c>
      <c r="AD185">
        <v>0</v>
      </c>
      <c r="AE185">
        <v>0</v>
      </c>
      <c r="AF185">
        <v>3</v>
      </c>
      <c r="AG185">
        <v>11</v>
      </c>
      <c r="AH185">
        <v>2</v>
      </c>
      <c r="AI185">
        <f t="shared" si="80"/>
        <v>1</v>
      </c>
      <c r="AJ185">
        <f t="shared" si="81"/>
        <v>0</v>
      </c>
      <c r="AK185">
        <f t="shared" si="82"/>
        <v>67857.520883313657</v>
      </c>
      <c r="AL185">
        <f t="shared" si="83"/>
        <v>1200.0061290322601</v>
      </c>
      <c r="AM185">
        <f t="shared" si="84"/>
        <v>963.36363134825683</v>
      </c>
      <c r="AN185">
        <f t="shared" si="85"/>
        <v>0.80279892580645185</v>
      </c>
      <c r="AO185">
        <f t="shared" si="86"/>
        <v>0.22320020806451618</v>
      </c>
      <c r="AP185">
        <v>10</v>
      </c>
      <c r="AQ185">
        <v>1</v>
      </c>
      <c r="AR185" t="s">
        <v>237</v>
      </c>
      <c r="AS185">
        <v>1560448001.6612899</v>
      </c>
      <c r="AT185">
        <v>498.90919354838701</v>
      </c>
      <c r="AU185">
        <v>550.30396774193605</v>
      </c>
      <c r="AV185">
        <v>21.278006451612899</v>
      </c>
      <c r="AW185">
        <v>18.9552709677419</v>
      </c>
      <c r="AX185">
        <v>600.01380645161305</v>
      </c>
      <c r="AY185">
        <v>99.409874193548404</v>
      </c>
      <c r="AZ185">
        <v>9.9693448387096803E-2</v>
      </c>
      <c r="BA185">
        <v>23.401299999999999</v>
      </c>
      <c r="BB185">
        <v>23.976003225806501</v>
      </c>
      <c r="BC185">
        <v>23.862819354838699</v>
      </c>
      <c r="BD185">
        <v>0</v>
      </c>
      <c r="BE185">
        <v>0</v>
      </c>
      <c r="BF185">
        <v>12997.3838709677</v>
      </c>
      <c r="BG185">
        <v>1042.6125806451601</v>
      </c>
      <c r="BH185">
        <v>9.6383087096774194</v>
      </c>
      <c r="BI185">
        <v>1200.0061290322601</v>
      </c>
      <c r="BJ185">
        <v>0.32998541935483899</v>
      </c>
      <c r="BK185">
        <v>0.329991387096774</v>
      </c>
      <c r="BL185">
        <v>0.32999980645161298</v>
      </c>
      <c r="BM185">
        <v>1.00231612903226E-2</v>
      </c>
      <c r="BN185">
        <v>25</v>
      </c>
      <c r="BO185">
        <v>17743.203225806501</v>
      </c>
      <c r="BP185">
        <v>1560439127</v>
      </c>
      <c r="BQ185" t="s">
        <v>238</v>
      </c>
      <c r="BR185">
        <v>2</v>
      </c>
      <c r="BS185">
        <v>-0.51400000000000001</v>
      </c>
      <c r="BT185">
        <v>2.4E-2</v>
      </c>
      <c r="BU185">
        <v>400</v>
      </c>
      <c r="BV185">
        <v>19</v>
      </c>
      <c r="BW185">
        <v>0.04</v>
      </c>
      <c r="BX185">
        <v>0.04</v>
      </c>
      <c r="BY185">
        <v>30.076596890350899</v>
      </c>
      <c r="BZ185">
        <v>2.5874196172042998</v>
      </c>
      <c r="CA185">
        <v>0.25661761346034601</v>
      </c>
      <c r="CB185">
        <v>0</v>
      </c>
      <c r="CC185">
        <v>-51.343309756097597</v>
      </c>
      <c r="CD185">
        <v>-4.6362794425087204</v>
      </c>
      <c r="CE185">
        <v>0.45960850297006001</v>
      </c>
      <c r="CF185">
        <v>0</v>
      </c>
      <c r="CG185">
        <v>2.3225678048780498</v>
      </c>
      <c r="CH185">
        <v>2.1883066202088599E-2</v>
      </c>
      <c r="CI185">
        <v>2.6658559346608699E-3</v>
      </c>
      <c r="CJ185">
        <v>1</v>
      </c>
      <c r="CK185">
        <v>1</v>
      </c>
      <c r="CL185">
        <v>3</v>
      </c>
      <c r="CM185" t="s">
        <v>257</v>
      </c>
      <c r="CN185">
        <v>1.8608100000000001</v>
      </c>
      <c r="CO185">
        <v>1.8577600000000001</v>
      </c>
      <c r="CP185">
        <v>1.8605</v>
      </c>
      <c r="CQ185">
        <v>1.8533299999999999</v>
      </c>
      <c r="CR185">
        <v>1.8518399999999999</v>
      </c>
      <c r="CS185">
        <v>1.8527199999999999</v>
      </c>
      <c r="CT185">
        <v>1.8563799999999999</v>
      </c>
      <c r="CU185">
        <v>1.8626499999999999</v>
      </c>
      <c r="CV185" t="s">
        <v>240</v>
      </c>
      <c r="CW185" t="s">
        <v>19</v>
      </c>
      <c r="CX185" t="s">
        <v>19</v>
      </c>
      <c r="CY185" t="s">
        <v>19</v>
      </c>
      <c r="CZ185" t="s">
        <v>241</v>
      </c>
      <c r="DA185" t="s">
        <v>242</v>
      </c>
      <c r="DB185" t="s">
        <v>243</v>
      </c>
      <c r="DC185" t="s">
        <v>243</v>
      </c>
      <c r="DD185" t="s">
        <v>243</v>
      </c>
      <c r="DE185" t="s">
        <v>243</v>
      </c>
      <c r="DF185">
        <v>0</v>
      </c>
      <c r="DG185">
        <v>100</v>
      </c>
      <c r="DH185">
        <v>100</v>
      </c>
      <c r="DI185">
        <v>-0.51400000000000001</v>
      </c>
      <c r="DJ185">
        <v>2.4E-2</v>
      </c>
      <c r="DK185">
        <v>3</v>
      </c>
      <c r="DL185">
        <v>613.67600000000004</v>
      </c>
      <c r="DM185">
        <v>285.44400000000002</v>
      </c>
      <c r="DN185">
        <v>23</v>
      </c>
      <c r="DO185">
        <v>25.046399999999998</v>
      </c>
      <c r="DP185">
        <v>29.9999</v>
      </c>
      <c r="DQ185">
        <v>25.181000000000001</v>
      </c>
      <c r="DR185">
        <v>25.199200000000001</v>
      </c>
      <c r="DS185">
        <v>25.6418</v>
      </c>
      <c r="DT185">
        <v>23.294599999999999</v>
      </c>
      <c r="DU185">
        <v>60.541600000000003</v>
      </c>
      <c r="DV185">
        <v>23</v>
      </c>
      <c r="DW185">
        <v>578.33000000000004</v>
      </c>
      <c r="DX185">
        <v>19</v>
      </c>
      <c r="DY185">
        <v>101.087</v>
      </c>
      <c r="DZ185">
        <v>105.068</v>
      </c>
    </row>
    <row r="186" spans="1:130" x14ac:dyDescent="0.25">
      <c r="A186">
        <v>170</v>
      </c>
      <c r="B186">
        <v>1560448014</v>
      </c>
      <c r="C186">
        <v>338</v>
      </c>
      <c r="D186" t="s">
        <v>582</v>
      </c>
      <c r="E186" t="s">
        <v>583</v>
      </c>
      <c r="G186">
        <v>1560448003.6612899</v>
      </c>
      <c r="H186">
        <f t="shared" si="58"/>
        <v>1.4243903415943943E-3</v>
      </c>
      <c r="I186">
        <f t="shared" si="59"/>
        <v>30.218014408270676</v>
      </c>
      <c r="J186">
        <f t="shared" si="60"/>
        <v>502.09406451612898</v>
      </c>
      <c r="K186">
        <f t="shared" si="61"/>
        <v>196.07531967387297</v>
      </c>
      <c r="L186">
        <f t="shared" si="62"/>
        <v>19.511456660342201</v>
      </c>
      <c r="M186">
        <f t="shared" si="63"/>
        <v>49.963384456115755</v>
      </c>
      <c r="N186">
        <f t="shared" si="64"/>
        <v>0.16435954232462455</v>
      </c>
      <c r="O186">
        <f t="shared" si="65"/>
        <v>3</v>
      </c>
      <c r="P186">
        <f t="shared" si="66"/>
        <v>0.15997724454207618</v>
      </c>
      <c r="Q186">
        <f t="shared" si="67"/>
        <v>0.10037047661221565</v>
      </c>
      <c r="R186">
        <f t="shared" si="68"/>
        <v>215.02356907501343</v>
      </c>
      <c r="S186">
        <f t="shared" si="69"/>
        <v>24.281693876980665</v>
      </c>
      <c r="T186">
        <f t="shared" si="70"/>
        <v>23.920062903225801</v>
      </c>
      <c r="U186">
        <f t="shared" si="71"/>
        <v>2.9806233140082541</v>
      </c>
      <c r="V186">
        <f t="shared" si="72"/>
        <v>73.288576379295947</v>
      </c>
      <c r="W186">
        <f t="shared" si="73"/>
        <v>2.117310716582109</v>
      </c>
      <c r="X186">
        <f t="shared" si="74"/>
        <v>2.8890051099153977</v>
      </c>
      <c r="Y186">
        <f t="shared" si="75"/>
        <v>0.86331259742614508</v>
      </c>
      <c r="Z186">
        <f t="shared" si="76"/>
        <v>-62.81561406431279</v>
      </c>
      <c r="AA186">
        <f t="shared" si="77"/>
        <v>-83.844203264512117</v>
      </c>
      <c r="AB186">
        <f t="shared" si="78"/>
        <v>-5.8323568758771431</v>
      </c>
      <c r="AC186">
        <f t="shared" si="79"/>
        <v>62.531394870311374</v>
      </c>
      <c r="AD186">
        <v>0</v>
      </c>
      <c r="AE186">
        <v>0</v>
      </c>
      <c r="AF186">
        <v>3</v>
      </c>
      <c r="AG186">
        <v>10</v>
      </c>
      <c r="AH186">
        <v>2</v>
      </c>
      <c r="AI186">
        <f t="shared" si="80"/>
        <v>1</v>
      </c>
      <c r="AJ186">
        <f t="shared" si="81"/>
        <v>0</v>
      </c>
      <c r="AK186">
        <f t="shared" si="82"/>
        <v>67857.313644999798</v>
      </c>
      <c r="AL186">
        <f t="shared" si="83"/>
        <v>1200.0096774193501</v>
      </c>
      <c r="AM186">
        <f t="shared" si="84"/>
        <v>963.36645927975621</v>
      </c>
      <c r="AN186">
        <f t="shared" si="85"/>
        <v>0.80279890854838698</v>
      </c>
      <c r="AO186">
        <f t="shared" si="86"/>
        <v>0.22320018203225797</v>
      </c>
      <c r="AP186">
        <v>10</v>
      </c>
      <c r="AQ186">
        <v>1</v>
      </c>
      <c r="AR186" t="s">
        <v>237</v>
      </c>
      <c r="AS186">
        <v>1560448003.6612899</v>
      </c>
      <c r="AT186">
        <v>502.09406451612898</v>
      </c>
      <c r="AU186">
        <v>553.64793548387104</v>
      </c>
      <c r="AV186">
        <v>21.277364516129001</v>
      </c>
      <c r="AW186">
        <v>18.953958064516101</v>
      </c>
      <c r="AX186">
        <v>600.01687096774197</v>
      </c>
      <c r="AY186">
        <v>99.410245161290305</v>
      </c>
      <c r="AZ186">
        <v>9.9762996774193494E-2</v>
      </c>
      <c r="BA186">
        <v>23.4016612903226</v>
      </c>
      <c r="BB186">
        <v>23.977006451612901</v>
      </c>
      <c r="BC186">
        <v>23.863119354838702</v>
      </c>
      <c r="BD186">
        <v>0</v>
      </c>
      <c r="BE186">
        <v>0</v>
      </c>
      <c r="BF186">
        <v>12997.3032258065</v>
      </c>
      <c r="BG186">
        <v>1042.59838709677</v>
      </c>
      <c r="BH186">
        <v>10.1737951612903</v>
      </c>
      <c r="BI186">
        <v>1200.0096774193501</v>
      </c>
      <c r="BJ186">
        <v>0.32998574193548402</v>
      </c>
      <c r="BK186">
        <v>0.32999164516128998</v>
      </c>
      <c r="BL186">
        <v>0.32999906451612898</v>
      </c>
      <c r="BM186">
        <v>1.00233967741935E-2</v>
      </c>
      <c r="BN186">
        <v>25</v>
      </c>
      <c r="BO186">
        <v>17743.264516128998</v>
      </c>
      <c r="BP186">
        <v>1560439127</v>
      </c>
      <c r="BQ186" t="s">
        <v>238</v>
      </c>
      <c r="BR186">
        <v>2</v>
      </c>
      <c r="BS186">
        <v>-0.51400000000000001</v>
      </c>
      <c r="BT186">
        <v>2.4E-2</v>
      </c>
      <c r="BU186">
        <v>400</v>
      </c>
      <c r="BV186">
        <v>19</v>
      </c>
      <c r="BW186">
        <v>0.04</v>
      </c>
      <c r="BX186">
        <v>0.04</v>
      </c>
      <c r="BY186">
        <v>30.164735732993702</v>
      </c>
      <c r="BZ186">
        <v>2.71653029976195</v>
      </c>
      <c r="CA186">
        <v>0.26929988094319002</v>
      </c>
      <c r="CB186">
        <v>0</v>
      </c>
      <c r="CC186">
        <v>-51.5013024390244</v>
      </c>
      <c r="CD186">
        <v>-4.8556222996512099</v>
      </c>
      <c r="CE186">
        <v>0.48107662007656798</v>
      </c>
      <c r="CF186">
        <v>0</v>
      </c>
      <c r="CG186">
        <v>2.3231658536585398</v>
      </c>
      <c r="CH186">
        <v>2.8561672473867799E-2</v>
      </c>
      <c r="CI186">
        <v>3.07870496658372E-3</v>
      </c>
      <c r="CJ186">
        <v>1</v>
      </c>
      <c r="CK186">
        <v>1</v>
      </c>
      <c r="CL186">
        <v>3</v>
      </c>
      <c r="CM186" t="s">
        <v>257</v>
      </c>
      <c r="CN186">
        <v>1.8608100000000001</v>
      </c>
      <c r="CO186">
        <v>1.8577399999999999</v>
      </c>
      <c r="CP186">
        <v>1.8605</v>
      </c>
      <c r="CQ186">
        <v>1.8533299999999999</v>
      </c>
      <c r="CR186">
        <v>1.8518399999999999</v>
      </c>
      <c r="CS186">
        <v>1.8527199999999999</v>
      </c>
      <c r="CT186">
        <v>1.8563799999999999</v>
      </c>
      <c r="CU186">
        <v>1.8626400000000001</v>
      </c>
      <c r="CV186" t="s">
        <v>240</v>
      </c>
      <c r="CW186" t="s">
        <v>19</v>
      </c>
      <c r="CX186" t="s">
        <v>19</v>
      </c>
      <c r="CY186" t="s">
        <v>19</v>
      </c>
      <c r="CZ186" t="s">
        <v>241</v>
      </c>
      <c r="DA186" t="s">
        <v>242</v>
      </c>
      <c r="DB186" t="s">
        <v>243</v>
      </c>
      <c r="DC186" t="s">
        <v>243</v>
      </c>
      <c r="DD186" t="s">
        <v>243</v>
      </c>
      <c r="DE186" t="s">
        <v>243</v>
      </c>
      <c r="DF186">
        <v>0</v>
      </c>
      <c r="DG186">
        <v>100</v>
      </c>
      <c r="DH186">
        <v>100</v>
      </c>
      <c r="DI186">
        <v>-0.51400000000000001</v>
      </c>
      <c r="DJ186">
        <v>2.4E-2</v>
      </c>
      <c r="DK186">
        <v>3</v>
      </c>
      <c r="DL186">
        <v>614.89599999999996</v>
      </c>
      <c r="DM186">
        <v>285.09500000000003</v>
      </c>
      <c r="DN186">
        <v>22.9999</v>
      </c>
      <c r="DO186">
        <v>25.0458</v>
      </c>
      <c r="DP186">
        <v>29.9999</v>
      </c>
      <c r="DQ186">
        <v>25.18</v>
      </c>
      <c r="DR186">
        <v>25.1982</v>
      </c>
      <c r="DS186">
        <v>25.7667</v>
      </c>
      <c r="DT186">
        <v>23.294599999999999</v>
      </c>
      <c r="DU186">
        <v>60.541600000000003</v>
      </c>
      <c r="DV186">
        <v>23</v>
      </c>
      <c r="DW186">
        <v>583.33000000000004</v>
      </c>
      <c r="DX186">
        <v>19</v>
      </c>
      <c r="DY186">
        <v>101.087</v>
      </c>
      <c r="DZ186">
        <v>105.068</v>
      </c>
    </row>
    <row r="187" spans="1:130" x14ac:dyDescent="0.25">
      <c r="A187">
        <v>171</v>
      </c>
      <c r="B187">
        <v>1560448016</v>
      </c>
      <c r="C187">
        <v>340</v>
      </c>
      <c r="D187" t="s">
        <v>584</v>
      </c>
      <c r="E187" t="s">
        <v>585</v>
      </c>
      <c r="G187">
        <v>1560448005.6612899</v>
      </c>
      <c r="H187">
        <f t="shared" si="58"/>
        <v>1.4250321668124487E-3</v>
      </c>
      <c r="I187">
        <f t="shared" si="59"/>
        <v>30.31095488804765</v>
      </c>
      <c r="J187">
        <f t="shared" si="60"/>
        <v>505.28374193548399</v>
      </c>
      <c r="K187">
        <f t="shared" si="61"/>
        <v>198.36639901278096</v>
      </c>
      <c r="L187">
        <f t="shared" si="62"/>
        <v>19.739486508345809</v>
      </c>
      <c r="M187">
        <f t="shared" si="63"/>
        <v>50.280902695518179</v>
      </c>
      <c r="N187">
        <f t="shared" si="64"/>
        <v>0.16439709440698216</v>
      </c>
      <c r="O187">
        <f t="shared" si="65"/>
        <v>3</v>
      </c>
      <c r="P187">
        <f t="shared" si="66"/>
        <v>0.16001282061093169</v>
      </c>
      <c r="Q187">
        <f t="shared" si="67"/>
        <v>0.10039288310378866</v>
      </c>
      <c r="R187">
        <f t="shared" si="68"/>
        <v>215.02384517274038</v>
      </c>
      <c r="S187">
        <f t="shared" si="69"/>
        <v>24.281509255431466</v>
      </c>
      <c r="T187">
        <f t="shared" si="70"/>
        <v>23.92082741935485</v>
      </c>
      <c r="U187">
        <f t="shared" si="71"/>
        <v>2.9807602828538653</v>
      </c>
      <c r="V187">
        <f t="shared" si="72"/>
        <v>73.286541545359</v>
      </c>
      <c r="W187">
        <f t="shared" si="73"/>
        <v>2.1172490452342028</v>
      </c>
      <c r="X187">
        <f t="shared" si="74"/>
        <v>2.8890011734607239</v>
      </c>
      <c r="Y187">
        <f t="shared" si="75"/>
        <v>0.86351123761966253</v>
      </c>
      <c r="Z187">
        <f t="shared" si="76"/>
        <v>-62.843918556428989</v>
      </c>
      <c r="AA187">
        <f t="shared" si="77"/>
        <v>-83.971505148392197</v>
      </c>
      <c r="AB187">
        <f t="shared" si="78"/>
        <v>-5.8412341553685305</v>
      </c>
      <c r="AC187">
        <f t="shared" si="79"/>
        <v>62.367187312550669</v>
      </c>
      <c r="AD187">
        <v>0</v>
      </c>
      <c r="AE187">
        <v>0</v>
      </c>
      <c r="AF187">
        <v>3</v>
      </c>
      <c r="AG187">
        <v>10</v>
      </c>
      <c r="AH187">
        <v>2</v>
      </c>
      <c r="AI187">
        <f t="shared" si="80"/>
        <v>1</v>
      </c>
      <c r="AJ187">
        <f t="shared" si="81"/>
        <v>0</v>
      </c>
      <c r="AK187">
        <f t="shared" si="82"/>
        <v>67857.062855170501</v>
      </c>
      <c r="AL187">
        <f t="shared" si="83"/>
        <v>1200.01096774194</v>
      </c>
      <c r="AM187">
        <f t="shared" si="84"/>
        <v>963.36755495632076</v>
      </c>
      <c r="AN187">
        <f t="shared" si="85"/>
        <v>0.80279895838709625</v>
      </c>
      <c r="AO187">
        <f t="shared" si="86"/>
        <v>0.22320021477419341</v>
      </c>
      <c r="AP187">
        <v>10</v>
      </c>
      <c r="AQ187">
        <v>1</v>
      </c>
      <c r="AR187" t="s">
        <v>237</v>
      </c>
      <c r="AS187">
        <v>1560448005.6612899</v>
      </c>
      <c r="AT187">
        <v>505.28374193548399</v>
      </c>
      <c r="AU187">
        <v>556.99832258064498</v>
      </c>
      <c r="AV187">
        <v>21.2766967741935</v>
      </c>
      <c r="AW187">
        <v>18.9523451612903</v>
      </c>
      <c r="AX187">
        <v>600.04354838709696</v>
      </c>
      <c r="AY187">
        <v>99.410312903225801</v>
      </c>
      <c r="AZ187">
        <v>9.9919709677419394E-2</v>
      </c>
      <c r="BA187">
        <v>23.4016387096774</v>
      </c>
      <c r="BB187">
        <v>23.9784935483871</v>
      </c>
      <c r="BC187">
        <v>23.863161290322601</v>
      </c>
      <c r="BD187">
        <v>0</v>
      </c>
      <c r="BE187">
        <v>0</v>
      </c>
      <c r="BF187">
        <v>12997.2387096774</v>
      </c>
      <c r="BG187">
        <v>1042.57612903226</v>
      </c>
      <c r="BH187">
        <v>10.883804516129</v>
      </c>
      <c r="BI187">
        <v>1200.01096774194</v>
      </c>
      <c r="BJ187">
        <v>0.32998545161290299</v>
      </c>
      <c r="BK187">
        <v>0.32999174193548397</v>
      </c>
      <c r="BL187">
        <v>0.32999903225806398</v>
      </c>
      <c r="BM187">
        <v>1.0023735483870999E-2</v>
      </c>
      <c r="BN187">
        <v>25</v>
      </c>
      <c r="BO187">
        <v>17743.283870967702</v>
      </c>
      <c r="BP187">
        <v>1560439127</v>
      </c>
      <c r="BQ187" t="s">
        <v>238</v>
      </c>
      <c r="BR187">
        <v>2</v>
      </c>
      <c r="BS187">
        <v>-0.51400000000000001</v>
      </c>
      <c r="BT187">
        <v>2.4E-2</v>
      </c>
      <c r="BU187">
        <v>400</v>
      </c>
      <c r="BV187">
        <v>19</v>
      </c>
      <c r="BW187">
        <v>0.04</v>
      </c>
      <c r="BX187">
        <v>0.04</v>
      </c>
      <c r="BY187">
        <v>30.256360813767898</v>
      </c>
      <c r="BZ187">
        <v>2.8536455039708701</v>
      </c>
      <c r="CA187">
        <v>0.28258196882694098</v>
      </c>
      <c r="CB187">
        <v>0</v>
      </c>
      <c r="CC187">
        <v>-51.660707317073197</v>
      </c>
      <c r="CD187">
        <v>-5.0692829268291399</v>
      </c>
      <c r="CE187">
        <v>0.50128372443705405</v>
      </c>
      <c r="CF187">
        <v>0</v>
      </c>
      <c r="CG187">
        <v>2.32401512195122</v>
      </c>
      <c r="CH187">
        <v>3.4910383275261803E-2</v>
      </c>
      <c r="CI187">
        <v>3.5334948649655301E-3</v>
      </c>
      <c r="CJ187">
        <v>1</v>
      </c>
      <c r="CK187">
        <v>1</v>
      </c>
      <c r="CL187">
        <v>3</v>
      </c>
      <c r="CM187" t="s">
        <v>257</v>
      </c>
      <c r="CN187">
        <v>1.8608100000000001</v>
      </c>
      <c r="CO187">
        <v>1.8577399999999999</v>
      </c>
      <c r="CP187">
        <v>1.8605</v>
      </c>
      <c r="CQ187">
        <v>1.8533299999999999</v>
      </c>
      <c r="CR187">
        <v>1.85182</v>
      </c>
      <c r="CS187">
        <v>1.8527199999999999</v>
      </c>
      <c r="CT187">
        <v>1.8563799999999999</v>
      </c>
      <c r="CU187">
        <v>1.8626499999999999</v>
      </c>
      <c r="CV187" t="s">
        <v>240</v>
      </c>
      <c r="CW187" t="s">
        <v>19</v>
      </c>
      <c r="CX187" t="s">
        <v>19</v>
      </c>
      <c r="CY187" t="s">
        <v>19</v>
      </c>
      <c r="CZ187" t="s">
        <v>241</v>
      </c>
      <c r="DA187" t="s">
        <v>242</v>
      </c>
      <c r="DB187" t="s">
        <v>243</v>
      </c>
      <c r="DC187" t="s">
        <v>243</v>
      </c>
      <c r="DD187" t="s">
        <v>243</v>
      </c>
      <c r="DE187" t="s">
        <v>243</v>
      </c>
      <c r="DF187">
        <v>0</v>
      </c>
      <c r="DG187">
        <v>100</v>
      </c>
      <c r="DH187">
        <v>100</v>
      </c>
      <c r="DI187">
        <v>-0.51400000000000001</v>
      </c>
      <c r="DJ187">
        <v>2.4E-2</v>
      </c>
      <c r="DK187">
        <v>3</v>
      </c>
      <c r="DL187">
        <v>615.33500000000004</v>
      </c>
      <c r="DM187">
        <v>285.101</v>
      </c>
      <c r="DN187">
        <v>22.9998</v>
      </c>
      <c r="DO187">
        <v>25.044799999999999</v>
      </c>
      <c r="DP187">
        <v>29.9998</v>
      </c>
      <c r="DQ187">
        <v>25.179099999999998</v>
      </c>
      <c r="DR187">
        <v>25.197099999999999</v>
      </c>
      <c r="DS187">
        <v>25.8581</v>
      </c>
      <c r="DT187">
        <v>23.294599999999999</v>
      </c>
      <c r="DU187">
        <v>60.541600000000003</v>
      </c>
      <c r="DV187">
        <v>23</v>
      </c>
      <c r="DW187">
        <v>583.33000000000004</v>
      </c>
      <c r="DX187">
        <v>19</v>
      </c>
      <c r="DY187">
        <v>101.087</v>
      </c>
      <c r="DZ187">
        <v>105.068</v>
      </c>
    </row>
    <row r="188" spans="1:130" x14ac:dyDescent="0.25">
      <c r="A188">
        <v>172</v>
      </c>
      <c r="B188">
        <v>1560448018</v>
      </c>
      <c r="C188">
        <v>342</v>
      </c>
      <c r="D188" t="s">
        <v>586</v>
      </c>
      <c r="E188" t="s">
        <v>587</v>
      </c>
      <c r="G188">
        <v>1560448007.6612899</v>
      </c>
      <c r="H188">
        <f t="shared" si="58"/>
        <v>1.425778859277093E-3</v>
      </c>
      <c r="I188">
        <f t="shared" si="59"/>
        <v>30.398761840596944</v>
      </c>
      <c r="J188">
        <f t="shared" si="60"/>
        <v>508.47403225806499</v>
      </c>
      <c r="K188">
        <f t="shared" si="61"/>
        <v>200.77787062778631</v>
      </c>
      <c r="L188">
        <f t="shared" si="62"/>
        <v>19.979513565208258</v>
      </c>
      <c r="M188">
        <f t="shared" si="63"/>
        <v>50.598523598696858</v>
      </c>
      <c r="N188">
        <f t="shared" si="64"/>
        <v>0.16447267066972682</v>
      </c>
      <c r="O188">
        <f t="shared" si="65"/>
        <v>3</v>
      </c>
      <c r="P188">
        <f t="shared" si="66"/>
        <v>0.1600844186906174</v>
      </c>
      <c r="Q188">
        <f t="shared" si="67"/>
        <v>0.10043797706599067</v>
      </c>
      <c r="R188">
        <f t="shared" si="68"/>
        <v>215.0238827149023</v>
      </c>
      <c r="S188">
        <f t="shared" si="69"/>
        <v>24.281099855401084</v>
      </c>
      <c r="T188">
        <f t="shared" si="70"/>
        <v>23.920804838709699</v>
      </c>
      <c r="U188">
        <f t="shared" si="71"/>
        <v>2.9807562372816632</v>
      </c>
      <c r="V188">
        <f t="shared" si="72"/>
        <v>73.284979586543045</v>
      </c>
      <c r="W188">
        <f t="shared" si="73"/>
        <v>2.1171758963417511</v>
      </c>
      <c r="X188">
        <f t="shared" si="74"/>
        <v>2.8889629338595295</v>
      </c>
      <c r="Y188">
        <f t="shared" si="75"/>
        <v>0.86358034093991209</v>
      </c>
      <c r="Z188">
        <f t="shared" si="76"/>
        <v>-62.876847694119803</v>
      </c>
      <c r="AA188">
        <f t="shared" si="77"/>
        <v>-84.003330619359772</v>
      </c>
      <c r="AB188">
        <f t="shared" si="78"/>
        <v>-5.8434408570884759</v>
      </c>
      <c r="AC188">
        <f t="shared" si="79"/>
        <v>62.300263544334243</v>
      </c>
      <c r="AD188">
        <v>0</v>
      </c>
      <c r="AE188">
        <v>0</v>
      </c>
      <c r="AF188">
        <v>3</v>
      </c>
      <c r="AG188">
        <v>10</v>
      </c>
      <c r="AH188">
        <v>2</v>
      </c>
      <c r="AI188">
        <f t="shared" si="80"/>
        <v>1</v>
      </c>
      <c r="AJ188">
        <f t="shared" si="81"/>
        <v>0</v>
      </c>
      <c r="AK188">
        <f t="shared" si="82"/>
        <v>67856.12073874737</v>
      </c>
      <c r="AL188">
        <f t="shared" si="83"/>
        <v>1200.0116129032299</v>
      </c>
      <c r="AM188">
        <f t="shared" si="84"/>
        <v>963.36799256777465</v>
      </c>
      <c r="AN188">
        <f t="shared" si="85"/>
        <v>0.80279889145161265</v>
      </c>
      <c r="AO188">
        <f t="shared" si="86"/>
        <v>0.22320015235483859</v>
      </c>
      <c r="AP188">
        <v>10</v>
      </c>
      <c r="AQ188">
        <v>1</v>
      </c>
      <c r="AR188" t="s">
        <v>237</v>
      </c>
      <c r="AS188">
        <v>1560448007.6612899</v>
      </c>
      <c r="AT188">
        <v>508.47403225806499</v>
      </c>
      <c r="AU188">
        <v>560.34141935483899</v>
      </c>
      <c r="AV188">
        <v>21.275896774193601</v>
      </c>
      <c r="AW188">
        <v>18.950403225806401</v>
      </c>
      <c r="AX188">
        <v>600.06364516128997</v>
      </c>
      <c r="AY188">
        <v>99.410519354838698</v>
      </c>
      <c r="AZ188">
        <v>0.10001685483871001</v>
      </c>
      <c r="BA188">
        <v>23.401419354838701</v>
      </c>
      <c r="BB188">
        <v>23.978961290322601</v>
      </c>
      <c r="BC188">
        <v>23.862648387096801</v>
      </c>
      <c r="BD188">
        <v>0</v>
      </c>
      <c r="BE188">
        <v>0</v>
      </c>
      <c r="BF188">
        <v>12996.9967741935</v>
      </c>
      <c r="BG188">
        <v>1042.55</v>
      </c>
      <c r="BH188">
        <v>11.6223912903226</v>
      </c>
      <c r="BI188">
        <v>1200.0116129032299</v>
      </c>
      <c r="BJ188">
        <v>0.32998587096774201</v>
      </c>
      <c r="BK188">
        <v>0.329991387096774</v>
      </c>
      <c r="BL188">
        <v>0.32999851612903203</v>
      </c>
      <c r="BM188">
        <v>1.0024106451612899E-2</v>
      </c>
      <c r="BN188">
        <v>25</v>
      </c>
      <c r="BO188">
        <v>17743.296774193499</v>
      </c>
      <c r="BP188">
        <v>1560439127</v>
      </c>
      <c r="BQ188" t="s">
        <v>238</v>
      </c>
      <c r="BR188">
        <v>2</v>
      </c>
      <c r="BS188">
        <v>-0.51400000000000001</v>
      </c>
      <c r="BT188">
        <v>2.4E-2</v>
      </c>
      <c r="BU188">
        <v>400</v>
      </c>
      <c r="BV188">
        <v>19</v>
      </c>
      <c r="BW188">
        <v>0.04</v>
      </c>
      <c r="BX188">
        <v>0.04</v>
      </c>
      <c r="BY188">
        <v>30.348748277802599</v>
      </c>
      <c r="BZ188">
        <v>2.9208014519894299</v>
      </c>
      <c r="CA188">
        <v>0.28897178208881802</v>
      </c>
      <c r="CB188">
        <v>0</v>
      </c>
      <c r="CC188">
        <v>-51.818665853658501</v>
      </c>
      <c r="CD188">
        <v>-5.0477121951220703</v>
      </c>
      <c r="CE188">
        <v>0.49947511992029497</v>
      </c>
      <c r="CF188">
        <v>0</v>
      </c>
      <c r="CG188">
        <v>2.3251212195122002</v>
      </c>
      <c r="CH188">
        <v>3.5582926829270799E-2</v>
      </c>
      <c r="CI188">
        <v>3.5850395072980299E-3</v>
      </c>
      <c r="CJ188">
        <v>1</v>
      </c>
      <c r="CK188">
        <v>1</v>
      </c>
      <c r="CL188">
        <v>3</v>
      </c>
      <c r="CM188" t="s">
        <v>257</v>
      </c>
      <c r="CN188">
        <v>1.8608100000000001</v>
      </c>
      <c r="CO188">
        <v>1.8577600000000001</v>
      </c>
      <c r="CP188">
        <v>1.8605</v>
      </c>
      <c r="CQ188">
        <v>1.8533299999999999</v>
      </c>
      <c r="CR188">
        <v>1.85182</v>
      </c>
      <c r="CS188">
        <v>1.8527199999999999</v>
      </c>
      <c r="CT188">
        <v>1.8563799999999999</v>
      </c>
      <c r="CU188">
        <v>1.8626499999999999</v>
      </c>
      <c r="CV188" t="s">
        <v>240</v>
      </c>
      <c r="CW188" t="s">
        <v>19</v>
      </c>
      <c r="CX188" t="s">
        <v>19</v>
      </c>
      <c r="CY188" t="s">
        <v>19</v>
      </c>
      <c r="CZ188" t="s">
        <v>241</v>
      </c>
      <c r="DA188" t="s">
        <v>242</v>
      </c>
      <c r="DB188" t="s">
        <v>243</v>
      </c>
      <c r="DC188" t="s">
        <v>243</v>
      </c>
      <c r="DD188" t="s">
        <v>243</v>
      </c>
      <c r="DE188" t="s">
        <v>243</v>
      </c>
      <c r="DF188">
        <v>0</v>
      </c>
      <c r="DG188">
        <v>100</v>
      </c>
      <c r="DH188">
        <v>100</v>
      </c>
      <c r="DI188">
        <v>-0.51400000000000001</v>
      </c>
      <c r="DJ188">
        <v>2.4E-2</v>
      </c>
      <c r="DK188">
        <v>3</v>
      </c>
      <c r="DL188">
        <v>614.95500000000004</v>
      </c>
      <c r="DM188">
        <v>285.41699999999997</v>
      </c>
      <c r="DN188">
        <v>22.9998</v>
      </c>
      <c r="DO188">
        <v>25.043800000000001</v>
      </c>
      <c r="DP188">
        <v>29.9999</v>
      </c>
      <c r="DQ188">
        <v>25.1784</v>
      </c>
      <c r="DR188">
        <v>25.196100000000001</v>
      </c>
      <c r="DS188">
        <v>25.995799999999999</v>
      </c>
      <c r="DT188">
        <v>23.294599999999999</v>
      </c>
      <c r="DU188">
        <v>60.541600000000003</v>
      </c>
      <c r="DV188">
        <v>23</v>
      </c>
      <c r="DW188">
        <v>588.33000000000004</v>
      </c>
      <c r="DX188">
        <v>19</v>
      </c>
      <c r="DY188">
        <v>101.087</v>
      </c>
      <c r="DZ188">
        <v>105.068</v>
      </c>
    </row>
    <row r="189" spans="1:130" x14ac:dyDescent="0.25">
      <c r="A189">
        <v>173</v>
      </c>
      <c r="B189">
        <v>1560448020</v>
      </c>
      <c r="C189">
        <v>344</v>
      </c>
      <c r="D189" t="s">
        <v>588</v>
      </c>
      <c r="E189" t="s">
        <v>589</v>
      </c>
      <c r="G189">
        <v>1560448009.6612899</v>
      </c>
      <c r="H189">
        <f t="shared" si="58"/>
        <v>1.4264461031762512E-3</v>
      </c>
      <c r="I189">
        <f t="shared" si="59"/>
        <v>30.478892314960316</v>
      </c>
      <c r="J189">
        <f t="shared" si="60"/>
        <v>511.66845161290303</v>
      </c>
      <c r="K189">
        <f t="shared" si="61"/>
        <v>203.25811608686109</v>
      </c>
      <c r="L189">
        <f t="shared" si="62"/>
        <v>20.226417462144678</v>
      </c>
      <c r="M189">
        <f t="shared" si="63"/>
        <v>50.916636952932677</v>
      </c>
      <c r="N189">
        <f t="shared" si="64"/>
        <v>0.16454160102194543</v>
      </c>
      <c r="O189">
        <f t="shared" si="65"/>
        <v>3</v>
      </c>
      <c r="P189">
        <f t="shared" si="66"/>
        <v>0.16014971915641033</v>
      </c>
      <c r="Q189">
        <f t="shared" si="67"/>
        <v>0.10047910479517602</v>
      </c>
      <c r="R189">
        <f t="shared" si="68"/>
        <v>215.02386722592448</v>
      </c>
      <c r="S189">
        <f t="shared" si="69"/>
        <v>24.280755541425037</v>
      </c>
      <c r="T189">
        <f t="shared" si="70"/>
        <v>23.920708064516148</v>
      </c>
      <c r="U189">
        <f t="shared" si="71"/>
        <v>2.9807388991694554</v>
      </c>
      <c r="V189">
        <f t="shared" si="72"/>
        <v>73.283199123926551</v>
      </c>
      <c r="W189">
        <f t="shared" si="73"/>
        <v>2.1171022059477149</v>
      </c>
      <c r="X189">
        <f t="shared" si="74"/>
        <v>2.8889325674327622</v>
      </c>
      <c r="Y189">
        <f t="shared" si="75"/>
        <v>0.86363669322174053</v>
      </c>
      <c r="Z189">
        <f t="shared" si="76"/>
        <v>-62.906273150072678</v>
      </c>
      <c r="AA189">
        <f t="shared" si="77"/>
        <v>-84.015852116135576</v>
      </c>
      <c r="AB189">
        <f t="shared" si="78"/>
        <v>-5.8443038717470435</v>
      </c>
      <c r="AC189">
        <f t="shared" si="79"/>
        <v>62.257438087969192</v>
      </c>
      <c r="AD189">
        <v>0</v>
      </c>
      <c r="AE189">
        <v>0</v>
      </c>
      <c r="AF189">
        <v>3</v>
      </c>
      <c r="AG189">
        <v>10</v>
      </c>
      <c r="AH189">
        <v>2</v>
      </c>
      <c r="AI189">
        <f t="shared" si="80"/>
        <v>1</v>
      </c>
      <c r="AJ189">
        <f t="shared" si="81"/>
        <v>0</v>
      </c>
      <c r="AK189">
        <f t="shared" si="82"/>
        <v>67851.359644779062</v>
      </c>
      <c r="AL189">
        <f t="shared" si="83"/>
        <v>1200.01193548387</v>
      </c>
      <c r="AM189">
        <f t="shared" si="84"/>
        <v>963.3682672127303</v>
      </c>
      <c r="AN189">
        <f t="shared" si="85"/>
        <v>0.80279890451612879</v>
      </c>
      <c r="AO189">
        <f t="shared" si="86"/>
        <v>0.2232000726451612</v>
      </c>
      <c r="AP189">
        <v>10</v>
      </c>
      <c r="AQ189">
        <v>1</v>
      </c>
      <c r="AR189" t="s">
        <v>237</v>
      </c>
      <c r="AS189">
        <v>1560448009.6612899</v>
      </c>
      <c r="AT189">
        <v>511.66845161290303</v>
      </c>
      <c r="AU189">
        <v>563.67796774193596</v>
      </c>
      <c r="AV189">
        <v>21.275058064516099</v>
      </c>
      <c r="AW189">
        <v>18.948454838709701</v>
      </c>
      <c r="AX189">
        <v>600.05864516128997</v>
      </c>
      <c r="AY189">
        <v>99.410990322580602</v>
      </c>
      <c r="AZ189">
        <v>0.100005112903226</v>
      </c>
      <c r="BA189">
        <v>23.401245161290301</v>
      </c>
      <c r="BB189">
        <v>23.979406451612899</v>
      </c>
      <c r="BC189">
        <v>23.862009677419401</v>
      </c>
      <c r="BD189">
        <v>0</v>
      </c>
      <c r="BE189">
        <v>0</v>
      </c>
      <c r="BF189">
        <v>12995.9032258065</v>
      </c>
      <c r="BG189">
        <v>1042.52096774194</v>
      </c>
      <c r="BH189">
        <v>12.3585138709677</v>
      </c>
      <c r="BI189">
        <v>1200.01193548387</v>
      </c>
      <c r="BJ189">
        <v>0.32998699999999997</v>
      </c>
      <c r="BK189">
        <v>0.32999148387096799</v>
      </c>
      <c r="BL189">
        <v>0.32999703225806398</v>
      </c>
      <c r="BM189">
        <v>1.00244903225806E-2</v>
      </c>
      <c r="BN189">
        <v>25</v>
      </c>
      <c r="BO189">
        <v>17743.3129032258</v>
      </c>
      <c r="BP189">
        <v>1560439127</v>
      </c>
      <c r="BQ189" t="s">
        <v>238</v>
      </c>
      <c r="BR189">
        <v>2</v>
      </c>
      <c r="BS189">
        <v>-0.51400000000000001</v>
      </c>
      <c r="BT189">
        <v>2.4E-2</v>
      </c>
      <c r="BU189">
        <v>400</v>
      </c>
      <c r="BV189">
        <v>19</v>
      </c>
      <c r="BW189">
        <v>0.04</v>
      </c>
      <c r="BX189">
        <v>0.04</v>
      </c>
      <c r="BY189">
        <v>30.433015445100999</v>
      </c>
      <c r="BZ189">
        <v>2.8324070855605998</v>
      </c>
      <c r="CA189">
        <v>0.28144554717218701</v>
      </c>
      <c r="CB189">
        <v>0</v>
      </c>
      <c r="CC189">
        <v>-51.964280487804899</v>
      </c>
      <c r="CD189">
        <v>-4.7920662020909797</v>
      </c>
      <c r="CE189">
        <v>0.47743635214652602</v>
      </c>
      <c r="CF189">
        <v>0</v>
      </c>
      <c r="CG189">
        <v>2.3262678048780501</v>
      </c>
      <c r="CH189">
        <v>3.1922299651571E-2</v>
      </c>
      <c r="CI189">
        <v>3.2262585082301599E-3</v>
      </c>
      <c r="CJ189">
        <v>1</v>
      </c>
      <c r="CK189">
        <v>1</v>
      </c>
      <c r="CL189">
        <v>3</v>
      </c>
      <c r="CM189" t="s">
        <v>257</v>
      </c>
      <c r="CN189">
        <v>1.8608100000000001</v>
      </c>
      <c r="CO189">
        <v>1.8577600000000001</v>
      </c>
      <c r="CP189">
        <v>1.8605</v>
      </c>
      <c r="CQ189">
        <v>1.8533299999999999</v>
      </c>
      <c r="CR189">
        <v>1.8518399999999999</v>
      </c>
      <c r="CS189">
        <v>1.8527199999999999</v>
      </c>
      <c r="CT189">
        <v>1.85639</v>
      </c>
      <c r="CU189">
        <v>1.8626499999999999</v>
      </c>
      <c r="CV189" t="s">
        <v>240</v>
      </c>
      <c r="CW189" t="s">
        <v>19</v>
      </c>
      <c r="CX189" t="s">
        <v>19</v>
      </c>
      <c r="CY189" t="s">
        <v>19</v>
      </c>
      <c r="CZ189" t="s">
        <v>241</v>
      </c>
      <c r="DA189" t="s">
        <v>242</v>
      </c>
      <c r="DB189" t="s">
        <v>243</v>
      </c>
      <c r="DC189" t="s">
        <v>243</v>
      </c>
      <c r="DD189" t="s">
        <v>243</v>
      </c>
      <c r="DE189" t="s">
        <v>243</v>
      </c>
      <c r="DF189">
        <v>0</v>
      </c>
      <c r="DG189">
        <v>100</v>
      </c>
      <c r="DH189">
        <v>100</v>
      </c>
      <c r="DI189">
        <v>-0.51400000000000001</v>
      </c>
      <c r="DJ189">
        <v>2.4E-2</v>
      </c>
      <c r="DK189">
        <v>3</v>
      </c>
      <c r="DL189">
        <v>615.02099999999996</v>
      </c>
      <c r="DM189">
        <v>285.50099999999998</v>
      </c>
      <c r="DN189">
        <v>22.999700000000001</v>
      </c>
      <c r="DO189">
        <v>25.0427</v>
      </c>
      <c r="DP189">
        <v>29.9999</v>
      </c>
      <c r="DQ189">
        <v>25.177399999999999</v>
      </c>
      <c r="DR189">
        <v>25.195</v>
      </c>
      <c r="DS189">
        <v>26.1221</v>
      </c>
      <c r="DT189">
        <v>23.294599999999999</v>
      </c>
      <c r="DU189">
        <v>60.541600000000003</v>
      </c>
      <c r="DV189">
        <v>23</v>
      </c>
      <c r="DW189">
        <v>593.33000000000004</v>
      </c>
      <c r="DX189">
        <v>19</v>
      </c>
      <c r="DY189">
        <v>101.086</v>
      </c>
      <c r="DZ189">
        <v>105.069</v>
      </c>
    </row>
    <row r="190" spans="1:130" x14ac:dyDescent="0.25">
      <c r="A190">
        <v>174</v>
      </c>
      <c r="B190">
        <v>1560448022</v>
      </c>
      <c r="C190">
        <v>346</v>
      </c>
      <c r="D190" t="s">
        <v>590</v>
      </c>
      <c r="E190" t="s">
        <v>591</v>
      </c>
      <c r="G190">
        <v>1560448011.6612899</v>
      </c>
      <c r="H190">
        <f t="shared" si="58"/>
        <v>1.4269449969684976E-3</v>
      </c>
      <c r="I190">
        <f t="shared" si="59"/>
        <v>30.558398126075538</v>
      </c>
      <c r="J190">
        <f t="shared" si="60"/>
        <v>514.87087096774201</v>
      </c>
      <c r="K190">
        <f t="shared" si="61"/>
        <v>205.71114806526379</v>
      </c>
      <c r="L190">
        <f t="shared" si="62"/>
        <v>20.470605334958208</v>
      </c>
      <c r="M190">
        <f t="shared" si="63"/>
        <v>51.235523680530015</v>
      </c>
      <c r="N190">
        <f t="shared" si="64"/>
        <v>0.16458725548566364</v>
      </c>
      <c r="O190">
        <f t="shared" si="65"/>
        <v>3</v>
      </c>
      <c r="P190">
        <f t="shared" si="66"/>
        <v>0.16019296864282637</v>
      </c>
      <c r="Q190">
        <f t="shared" si="67"/>
        <v>0.10050634438354507</v>
      </c>
      <c r="R190">
        <f t="shared" si="68"/>
        <v>215.02388034734528</v>
      </c>
      <c r="S190">
        <f t="shared" si="69"/>
        <v>24.280683218153015</v>
      </c>
      <c r="T190">
        <f t="shared" si="70"/>
        <v>23.92065806451615</v>
      </c>
      <c r="U190">
        <f t="shared" si="71"/>
        <v>2.9807299411793649</v>
      </c>
      <c r="V190">
        <f t="shared" si="72"/>
        <v>73.280124679974904</v>
      </c>
      <c r="W190">
        <f t="shared" si="73"/>
        <v>2.1170203927471718</v>
      </c>
      <c r="X190">
        <f t="shared" si="74"/>
        <v>2.8889421272036744</v>
      </c>
      <c r="Y190">
        <f t="shared" si="75"/>
        <v>0.86370954843219305</v>
      </c>
      <c r="Z190">
        <f t="shared" si="76"/>
        <v>-62.928274366310745</v>
      </c>
      <c r="AA190">
        <f t="shared" si="77"/>
        <v>-83.998895922584225</v>
      </c>
      <c r="AB190">
        <f t="shared" si="78"/>
        <v>-5.8431245075400184</v>
      </c>
      <c r="AC190">
        <f t="shared" si="79"/>
        <v>62.253585550910302</v>
      </c>
      <c r="AD190">
        <v>0</v>
      </c>
      <c r="AE190">
        <v>0</v>
      </c>
      <c r="AF190">
        <v>3</v>
      </c>
      <c r="AG190">
        <v>10</v>
      </c>
      <c r="AH190">
        <v>2</v>
      </c>
      <c r="AI190">
        <f t="shared" si="80"/>
        <v>1</v>
      </c>
      <c r="AJ190">
        <f t="shared" si="81"/>
        <v>0</v>
      </c>
      <c r="AK190">
        <f t="shared" si="82"/>
        <v>67852.197117143645</v>
      </c>
      <c r="AL190">
        <f t="shared" si="83"/>
        <v>1200.0125806451599</v>
      </c>
      <c r="AM190">
        <f t="shared" si="84"/>
        <v>963.36874063091193</v>
      </c>
      <c r="AN190">
        <f t="shared" si="85"/>
        <v>0.80279886741935513</v>
      </c>
      <c r="AO190">
        <f t="shared" si="86"/>
        <v>0.22319997658064528</v>
      </c>
      <c r="AP190">
        <v>10</v>
      </c>
      <c r="AQ190">
        <v>1</v>
      </c>
      <c r="AR190" t="s">
        <v>237</v>
      </c>
      <c r="AS190">
        <v>1560448011.6612899</v>
      </c>
      <c r="AT190">
        <v>514.87087096774201</v>
      </c>
      <c r="AU190">
        <v>567.02158064516095</v>
      </c>
      <c r="AV190">
        <v>21.274148387096801</v>
      </c>
      <c r="AW190">
        <v>18.9467</v>
      </c>
      <c r="AX190">
        <v>600.05109677419398</v>
      </c>
      <c r="AY190">
        <v>99.411438709677398</v>
      </c>
      <c r="AZ190">
        <v>9.99661290322581E-2</v>
      </c>
      <c r="BA190">
        <v>23.401299999999999</v>
      </c>
      <c r="BB190">
        <v>23.980222580645201</v>
      </c>
      <c r="BC190">
        <v>23.8610935483871</v>
      </c>
      <c r="BD190">
        <v>0</v>
      </c>
      <c r="BE190">
        <v>0</v>
      </c>
      <c r="BF190">
        <v>12996.0193548387</v>
      </c>
      <c r="BG190">
        <v>1042.4893548387099</v>
      </c>
      <c r="BH190">
        <v>13.0885448387097</v>
      </c>
      <c r="BI190">
        <v>1200.0125806451599</v>
      </c>
      <c r="BJ190">
        <v>0.32998819354838699</v>
      </c>
      <c r="BK190">
        <v>0.32999174193548397</v>
      </c>
      <c r="BL190">
        <v>0.32999529032258101</v>
      </c>
      <c r="BM190">
        <v>1.0024883870967701E-2</v>
      </c>
      <c r="BN190">
        <v>25</v>
      </c>
      <c r="BO190">
        <v>17743.322580645199</v>
      </c>
      <c r="BP190">
        <v>1560439127</v>
      </c>
      <c r="BQ190" t="s">
        <v>238</v>
      </c>
      <c r="BR190">
        <v>2</v>
      </c>
      <c r="BS190">
        <v>-0.51400000000000001</v>
      </c>
      <c r="BT190">
        <v>2.4E-2</v>
      </c>
      <c r="BU190">
        <v>400</v>
      </c>
      <c r="BV190">
        <v>19</v>
      </c>
      <c r="BW190">
        <v>0.04</v>
      </c>
      <c r="BX190">
        <v>0.04</v>
      </c>
      <c r="BY190">
        <v>30.511646058314</v>
      </c>
      <c r="BZ190">
        <v>2.5494749488624402</v>
      </c>
      <c r="CA190">
        <v>0.25735040418441602</v>
      </c>
      <c r="CB190">
        <v>0</v>
      </c>
      <c r="CC190">
        <v>-52.104021951219501</v>
      </c>
      <c r="CD190">
        <v>-4.34690174216031</v>
      </c>
      <c r="CE190">
        <v>0.43779402413341001</v>
      </c>
      <c r="CF190">
        <v>0</v>
      </c>
      <c r="CG190">
        <v>2.3272187804878</v>
      </c>
      <c r="CH190">
        <v>2.6709825783981699E-2</v>
      </c>
      <c r="CI190">
        <v>2.7308465542820099E-3</v>
      </c>
      <c r="CJ190">
        <v>1</v>
      </c>
      <c r="CK190">
        <v>1</v>
      </c>
      <c r="CL190">
        <v>3</v>
      </c>
      <c r="CM190" t="s">
        <v>257</v>
      </c>
      <c r="CN190">
        <v>1.8608100000000001</v>
      </c>
      <c r="CO190">
        <v>1.85775</v>
      </c>
      <c r="CP190">
        <v>1.8605</v>
      </c>
      <c r="CQ190">
        <v>1.8533299999999999</v>
      </c>
      <c r="CR190">
        <v>1.85185</v>
      </c>
      <c r="CS190">
        <v>1.8527199999999999</v>
      </c>
      <c r="CT190">
        <v>1.85639</v>
      </c>
      <c r="CU190">
        <v>1.86266</v>
      </c>
      <c r="CV190" t="s">
        <v>240</v>
      </c>
      <c r="CW190" t="s">
        <v>19</v>
      </c>
      <c r="CX190" t="s">
        <v>19</v>
      </c>
      <c r="CY190" t="s">
        <v>19</v>
      </c>
      <c r="CZ190" t="s">
        <v>241</v>
      </c>
      <c r="DA190" t="s">
        <v>242</v>
      </c>
      <c r="DB190" t="s">
        <v>243</v>
      </c>
      <c r="DC190" t="s">
        <v>243</v>
      </c>
      <c r="DD190" t="s">
        <v>243</v>
      </c>
      <c r="DE190" t="s">
        <v>243</v>
      </c>
      <c r="DF190">
        <v>0</v>
      </c>
      <c r="DG190">
        <v>100</v>
      </c>
      <c r="DH190">
        <v>100</v>
      </c>
      <c r="DI190">
        <v>-0.51400000000000001</v>
      </c>
      <c r="DJ190">
        <v>2.4E-2</v>
      </c>
      <c r="DK190">
        <v>3</v>
      </c>
      <c r="DL190">
        <v>615.26400000000001</v>
      </c>
      <c r="DM190">
        <v>285.45100000000002</v>
      </c>
      <c r="DN190">
        <v>22.999700000000001</v>
      </c>
      <c r="DO190">
        <v>25.041699999999999</v>
      </c>
      <c r="DP190">
        <v>29.9999</v>
      </c>
      <c r="DQ190">
        <v>25.176300000000001</v>
      </c>
      <c r="DR190">
        <v>25.193999999999999</v>
      </c>
      <c r="DS190">
        <v>26.2136</v>
      </c>
      <c r="DT190">
        <v>23.294599999999999</v>
      </c>
      <c r="DU190">
        <v>60.541600000000003</v>
      </c>
      <c r="DV190">
        <v>23</v>
      </c>
      <c r="DW190">
        <v>593.33000000000004</v>
      </c>
      <c r="DX190">
        <v>19</v>
      </c>
      <c r="DY190">
        <v>101.086</v>
      </c>
      <c r="DZ190">
        <v>105.069</v>
      </c>
    </row>
    <row r="191" spans="1:130" x14ac:dyDescent="0.25">
      <c r="A191">
        <v>175</v>
      </c>
      <c r="B191">
        <v>1560448024</v>
      </c>
      <c r="C191">
        <v>348</v>
      </c>
      <c r="D191" t="s">
        <v>592</v>
      </c>
      <c r="E191" t="s">
        <v>593</v>
      </c>
      <c r="G191">
        <v>1560448013.6612899</v>
      </c>
      <c r="H191">
        <f t="shared" si="58"/>
        <v>1.4274124801508332E-3</v>
      </c>
      <c r="I191">
        <f t="shared" si="59"/>
        <v>30.636834701495431</v>
      </c>
      <c r="J191">
        <f t="shared" si="60"/>
        <v>518.07732258064505</v>
      </c>
      <c r="K191">
        <f t="shared" si="61"/>
        <v>208.13566050269682</v>
      </c>
      <c r="L191">
        <f t="shared" si="62"/>
        <v>20.711911069590005</v>
      </c>
      <c r="M191">
        <f t="shared" si="63"/>
        <v>51.55469950005314</v>
      </c>
      <c r="N191">
        <f t="shared" si="64"/>
        <v>0.16460906992063271</v>
      </c>
      <c r="O191">
        <f t="shared" si="65"/>
        <v>3</v>
      </c>
      <c r="P191">
        <f t="shared" si="66"/>
        <v>0.16021363371489702</v>
      </c>
      <c r="Q191">
        <f t="shared" si="67"/>
        <v>0.10051935977329335</v>
      </c>
      <c r="R191">
        <f t="shared" si="68"/>
        <v>215.02375348033101</v>
      </c>
      <c r="S191">
        <f t="shared" si="69"/>
        <v>24.280727708568104</v>
      </c>
      <c r="T191">
        <f t="shared" si="70"/>
        <v>23.921125806451599</v>
      </c>
      <c r="U191">
        <f t="shared" si="71"/>
        <v>2.9808137426517303</v>
      </c>
      <c r="V191">
        <f t="shared" si="72"/>
        <v>73.276302116451802</v>
      </c>
      <c r="W191">
        <f t="shared" si="73"/>
        <v>2.1169309763606945</v>
      </c>
      <c r="X191">
        <f t="shared" si="74"/>
        <v>2.8889708066824062</v>
      </c>
      <c r="Y191">
        <f t="shared" si="75"/>
        <v>0.86388276629103578</v>
      </c>
      <c r="Z191">
        <f t="shared" si="76"/>
        <v>-62.948890374651747</v>
      </c>
      <c r="AA191">
        <f t="shared" si="77"/>
        <v>-84.047938451615877</v>
      </c>
      <c r="AB191">
        <f t="shared" si="78"/>
        <v>-5.8465546959063452</v>
      </c>
      <c r="AC191">
        <f t="shared" si="79"/>
        <v>62.180369958157044</v>
      </c>
      <c r="AD191">
        <v>0</v>
      </c>
      <c r="AE191">
        <v>0</v>
      </c>
      <c r="AF191">
        <v>3</v>
      </c>
      <c r="AG191">
        <v>10</v>
      </c>
      <c r="AH191">
        <v>2</v>
      </c>
      <c r="AI191">
        <f t="shared" si="80"/>
        <v>1</v>
      </c>
      <c r="AJ191">
        <f t="shared" si="81"/>
        <v>0</v>
      </c>
      <c r="AK191">
        <f t="shared" si="82"/>
        <v>67860.856622105843</v>
      </c>
      <c r="AL191">
        <f t="shared" si="83"/>
        <v>1200.0125806451599</v>
      </c>
      <c r="AM191">
        <f t="shared" si="84"/>
        <v>963.36870966284539</v>
      </c>
      <c r="AN191">
        <f t="shared" si="85"/>
        <v>0.8027988416129036</v>
      </c>
      <c r="AO191">
        <f t="shared" si="86"/>
        <v>0.22319985206451626</v>
      </c>
      <c r="AP191">
        <v>10</v>
      </c>
      <c r="AQ191">
        <v>1</v>
      </c>
      <c r="AR191" t="s">
        <v>237</v>
      </c>
      <c r="AS191">
        <v>1560448013.6612899</v>
      </c>
      <c r="AT191">
        <v>518.07732258064505</v>
      </c>
      <c r="AU191">
        <v>570.36590322580696</v>
      </c>
      <c r="AV191">
        <v>21.273209677419398</v>
      </c>
      <c r="AW191">
        <v>18.945035483870999</v>
      </c>
      <c r="AX191">
        <v>600.06112903225801</v>
      </c>
      <c r="AY191">
        <v>99.411606451612897</v>
      </c>
      <c r="AZ191">
        <v>9.9986225806451598E-2</v>
      </c>
      <c r="BA191">
        <v>23.401464516129</v>
      </c>
      <c r="BB191">
        <v>23.9814193548387</v>
      </c>
      <c r="BC191">
        <v>23.860832258064502</v>
      </c>
      <c r="BD191">
        <v>0</v>
      </c>
      <c r="BE191">
        <v>0</v>
      </c>
      <c r="BF191">
        <v>12997.8516129032</v>
      </c>
      <c r="BG191">
        <v>1042.4606451612899</v>
      </c>
      <c r="BH191">
        <v>13.811542258064501</v>
      </c>
      <c r="BI191">
        <v>1200.0125806451599</v>
      </c>
      <c r="BJ191">
        <v>0.32998974193548403</v>
      </c>
      <c r="BK191">
        <v>0.32999167741935498</v>
      </c>
      <c r="BL191">
        <v>0.329993483870968</v>
      </c>
      <c r="BM191">
        <v>1.00252709677419E-2</v>
      </c>
      <c r="BN191">
        <v>25</v>
      </c>
      <c r="BO191">
        <v>17743.335483871</v>
      </c>
      <c r="BP191">
        <v>1560439127</v>
      </c>
      <c r="BQ191" t="s">
        <v>238</v>
      </c>
      <c r="BR191">
        <v>2</v>
      </c>
      <c r="BS191">
        <v>-0.51400000000000001</v>
      </c>
      <c r="BT191">
        <v>2.4E-2</v>
      </c>
      <c r="BU191">
        <v>400</v>
      </c>
      <c r="BV191">
        <v>19</v>
      </c>
      <c r="BW191">
        <v>0.04</v>
      </c>
      <c r="BX191">
        <v>0.04</v>
      </c>
      <c r="BY191">
        <v>30.5926812650169</v>
      </c>
      <c r="BZ191">
        <v>2.2806766679263499</v>
      </c>
      <c r="CA191">
        <v>0.232251626141592</v>
      </c>
      <c r="CB191">
        <v>0</v>
      </c>
      <c r="CC191">
        <v>-52.244892682926803</v>
      </c>
      <c r="CD191">
        <v>-3.9161435540067102</v>
      </c>
      <c r="CE191">
        <v>0.39524921399791901</v>
      </c>
      <c r="CF191">
        <v>0</v>
      </c>
      <c r="CG191">
        <v>2.3279768292682901</v>
      </c>
      <c r="CH191">
        <v>2.4133797909405699E-2</v>
      </c>
      <c r="CI191">
        <v>2.5132239901189098E-3</v>
      </c>
      <c r="CJ191">
        <v>1</v>
      </c>
      <c r="CK191">
        <v>1</v>
      </c>
      <c r="CL191">
        <v>3</v>
      </c>
      <c r="CM191" t="s">
        <v>257</v>
      </c>
      <c r="CN191">
        <v>1.8608100000000001</v>
      </c>
      <c r="CO191">
        <v>1.85775</v>
      </c>
      <c r="CP191">
        <v>1.8605</v>
      </c>
      <c r="CQ191">
        <v>1.8533299999999999</v>
      </c>
      <c r="CR191">
        <v>1.8518399999999999</v>
      </c>
      <c r="CS191">
        <v>1.8527199999999999</v>
      </c>
      <c r="CT191">
        <v>1.8563799999999999</v>
      </c>
      <c r="CU191">
        <v>1.8626499999999999</v>
      </c>
      <c r="CV191" t="s">
        <v>240</v>
      </c>
      <c r="CW191" t="s">
        <v>19</v>
      </c>
      <c r="CX191" t="s">
        <v>19</v>
      </c>
      <c r="CY191" t="s">
        <v>19</v>
      </c>
      <c r="CZ191" t="s">
        <v>241</v>
      </c>
      <c r="DA191" t="s">
        <v>242</v>
      </c>
      <c r="DB191" t="s">
        <v>243</v>
      </c>
      <c r="DC191" t="s">
        <v>243</v>
      </c>
      <c r="DD191" t="s">
        <v>243</v>
      </c>
      <c r="DE191" t="s">
        <v>243</v>
      </c>
      <c r="DF191">
        <v>0</v>
      </c>
      <c r="DG191">
        <v>100</v>
      </c>
      <c r="DH191">
        <v>100</v>
      </c>
      <c r="DI191">
        <v>-0.51400000000000001</v>
      </c>
      <c r="DJ191">
        <v>2.4E-2</v>
      </c>
      <c r="DK191">
        <v>3</v>
      </c>
      <c r="DL191">
        <v>614.91899999999998</v>
      </c>
      <c r="DM191">
        <v>285.62299999999999</v>
      </c>
      <c r="DN191">
        <v>22.9998</v>
      </c>
      <c r="DO191">
        <v>25.040600000000001</v>
      </c>
      <c r="DP191">
        <v>29.9999</v>
      </c>
      <c r="DQ191">
        <v>25.1752</v>
      </c>
      <c r="DR191">
        <v>25.193000000000001</v>
      </c>
      <c r="DS191">
        <v>26.349599999999999</v>
      </c>
      <c r="DT191">
        <v>23.294599999999999</v>
      </c>
      <c r="DU191">
        <v>60.541600000000003</v>
      </c>
      <c r="DV191">
        <v>23</v>
      </c>
      <c r="DW191">
        <v>598.33000000000004</v>
      </c>
      <c r="DX191">
        <v>19</v>
      </c>
      <c r="DY191">
        <v>101.087</v>
      </c>
      <c r="DZ191">
        <v>105.069</v>
      </c>
    </row>
    <row r="192" spans="1:130" x14ac:dyDescent="0.25">
      <c r="A192">
        <v>176</v>
      </c>
      <c r="B192">
        <v>1560448026</v>
      </c>
      <c r="C192">
        <v>350</v>
      </c>
      <c r="D192" t="s">
        <v>594</v>
      </c>
      <c r="E192" t="s">
        <v>595</v>
      </c>
      <c r="G192">
        <v>1560448015.6612899</v>
      </c>
      <c r="H192">
        <f t="shared" si="58"/>
        <v>1.4278313321577265E-3</v>
      </c>
      <c r="I192">
        <f t="shared" si="59"/>
        <v>30.712081946115298</v>
      </c>
      <c r="J192">
        <f t="shared" si="60"/>
        <v>521.28545161290299</v>
      </c>
      <c r="K192">
        <f t="shared" si="61"/>
        <v>210.57070952108228</v>
      </c>
      <c r="L192">
        <f t="shared" si="62"/>
        <v>20.954187326104861</v>
      </c>
      <c r="M192">
        <f t="shared" si="63"/>
        <v>51.873848116450979</v>
      </c>
      <c r="N192">
        <f t="shared" si="64"/>
        <v>0.16461834026738367</v>
      </c>
      <c r="O192">
        <f t="shared" si="65"/>
        <v>3</v>
      </c>
      <c r="P192">
        <f t="shared" si="66"/>
        <v>0.16022241557965794</v>
      </c>
      <c r="Q192">
        <f t="shared" si="67"/>
        <v>0.100524890819744</v>
      </c>
      <c r="R192">
        <f t="shared" si="68"/>
        <v>215.02368163084867</v>
      </c>
      <c r="S192">
        <f t="shared" si="69"/>
        <v>24.280688198585533</v>
      </c>
      <c r="T192">
        <f t="shared" si="70"/>
        <v>23.92175161290325</v>
      </c>
      <c r="U192">
        <f t="shared" si="71"/>
        <v>2.9809258664643004</v>
      </c>
      <c r="V192">
        <f t="shared" si="72"/>
        <v>73.2728093647886</v>
      </c>
      <c r="W192">
        <f t="shared" si="73"/>
        <v>2.116838724768328</v>
      </c>
      <c r="X192">
        <f t="shared" si="74"/>
        <v>2.8889826159519134</v>
      </c>
      <c r="Y192">
        <f t="shared" si="75"/>
        <v>0.86408714169597234</v>
      </c>
      <c r="Z192">
        <f t="shared" si="76"/>
        <v>-62.967361748155739</v>
      </c>
      <c r="AA192">
        <f t="shared" si="77"/>
        <v>-84.138197574200277</v>
      </c>
      <c r="AB192">
        <f t="shared" si="78"/>
        <v>-5.8528538480748402</v>
      </c>
      <c r="AC192">
        <f t="shared" si="79"/>
        <v>62.065268460417812</v>
      </c>
      <c r="AD192">
        <v>0</v>
      </c>
      <c r="AE192">
        <v>0</v>
      </c>
      <c r="AF192">
        <v>3</v>
      </c>
      <c r="AG192">
        <v>10</v>
      </c>
      <c r="AH192">
        <v>2</v>
      </c>
      <c r="AI192">
        <f t="shared" si="80"/>
        <v>1</v>
      </c>
      <c r="AJ192">
        <f t="shared" si="81"/>
        <v>0</v>
      </c>
      <c r="AK192">
        <f t="shared" si="82"/>
        <v>67861.541933064</v>
      </c>
      <c r="AL192">
        <f t="shared" si="83"/>
        <v>1200.0129032258101</v>
      </c>
      <c r="AM192">
        <f t="shared" si="84"/>
        <v>963.36889024227742</v>
      </c>
      <c r="AN192">
        <f t="shared" si="85"/>
        <v>0.80279877629032237</v>
      </c>
      <c r="AO192">
        <f t="shared" si="86"/>
        <v>0.22319973564516124</v>
      </c>
      <c r="AP192">
        <v>10</v>
      </c>
      <c r="AQ192">
        <v>1</v>
      </c>
      <c r="AR192" t="s">
        <v>237</v>
      </c>
      <c r="AS192">
        <v>1560448015.6612899</v>
      </c>
      <c r="AT192">
        <v>521.28545161290299</v>
      </c>
      <c r="AU192">
        <v>573.70732258064504</v>
      </c>
      <c r="AV192">
        <v>21.272322580645199</v>
      </c>
      <c r="AW192">
        <v>18.9434677419355</v>
      </c>
      <c r="AX192">
        <v>600.06232258064495</v>
      </c>
      <c r="AY192">
        <v>99.411393548387096</v>
      </c>
      <c r="AZ192">
        <v>0.100012258064516</v>
      </c>
      <c r="BA192">
        <v>23.401532258064499</v>
      </c>
      <c r="BB192">
        <v>23.982467741935501</v>
      </c>
      <c r="BC192">
        <v>23.861035483870999</v>
      </c>
      <c r="BD192">
        <v>0</v>
      </c>
      <c r="BE192">
        <v>0</v>
      </c>
      <c r="BF192">
        <v>12998.032258064501</v>
      </c>
      <c r="BG192">
        <v>1042.43451612903</v>
      </c>
      <c r="BH192">
        <v>14.528715483871</v>
      </c>
      <c r="BI192">
        <v>1200.0129032258101</v>
      </c>
      <c r="BJ192">
        <v>0.32999099999999998</v>
      </c>
      <c r="BK192">
        <v>0.32999158064516099</v>
      </c>
      <c r="BL192">
        <v>0.32999193548387101</v>
      </c>
      <c r="BM192">
        <v>1.0025661290322599E-2</v>
      </c>
      <c r="BN192">
        <v>25</v>
      </c>
      <c r="BO192">
        <v>17743.348387096801</v>
      </c>
      <c r="BP192">
        <v>1560439127</v>
      </c>
      <c r="BQ192" t="s">
        <v>238</v>
      </c>
      <c r="BR192">
        <v>2</v>
      </c>
      <c r="BS192">
        <v>-0.51400000000000001</v>
      </c>
      <c r="BT192">
        <v>2.4E-2</v>
      </c>
      <c r="BU192">
        <v>400</v>
      </c>
      <c r="BV192">
        <v>19</v>
      </c>
      <c r="BW192">
        <v>0.04</v>
      </c>
      <c r="BX192">
        <v>0.04</v>
      </c>
      <c r="BY192">
        <v>30.6703355413384</v>
      </c>
      <c r="BZ192">
        <v>2.1007917326358401</v>
      </c>
      <c r="CA192">
        <v>0.21371824399040501</v>
      </c>
      <c r="CB192">
        <v>0</v>
      </c>
      <c r="CC192">
        <v>-52.380899999999997</v>
      </c>
      <c r="CD192">
        <v>-3.6151128919860902</v>
      </c>
      <c r="CE192">
        <v>0.36380334408954002</v>
      </c>
      <c r="CF192">
        <v>0</v>
      </c>
      <c r="CG192">
        <v>2.3286443902439</v>
      </c>
      <c r="CH192">
        <v>2.22788153310092E-2</v>
      </c>
      <c r="CI192">
        <v>2.3636712337734601E-3</v>
      </c>
      <c r="CJ192">
        <v>1</v>
      </c>
      <c r="CK192">
        <v>1</v>
      </c>
      <c r="CL192">
        <v>3</v>
      </c>
      <c r="CM192" t="s">
        <v>257</v>
      </c>
      <c r="CN192">
        <v>1.8608100000000001</v>
      </c>
      <c r="CO192">
        <v>1.85775</v>
      </c>
      <c r="CP192">
        <v>1.8605</v>
      </c>
      <c r="CQ192">
        <v>1.8533299999999999</v>
      </c>
      <c r="CR192">
        <v>1.8518600000000001</v>
      </c>
      <c r="CS192">
        <v>1.8527199999999999</v>
      </c>
      <c r="CT192">
        <v>1.85639</v>
      </c>
      <c r="CU192">
        <v>1.8626400000000001</v>
      </c>
      <c r="CV192" t="s">
        <v>240</v>
      </c>
      <c r="CW192" t="s">
        <v>19</v>
      </c>
      <c r="CX192" t="s">
        <v>19</v>
      </c>
      <c r="CY192" t="s">
        <v>19</v>
      </c>
      <c r="CZ192" t="s">
        <v>241</v>
      </c>
      <c r="DA192" t="s">
        <v>242</v>
      </c>
      <c r="DB192" t="s">
        <v>243</v>
      </c>
      <c r="DC192" t="s">
        <v>243</v>
      </c>
      <c r="DD192" t="s">
        <v>243</v>
      </c>
      <c r="DE192" t="s">
        <v>243</v>
      </c>
      <c r="DF192">
        <v>0</v>
      </c>
      <c r="DG192">
        <v>100</v>
      </c>
      <c r="DH192">
        <v>100</v>
      </c>
      <c r="DI192">
        <v>-0.51400000000000001</v>
      </c>
      <c r="DJ192">
        <v>2.4E-2</v>
      </c>
      <c r="DK192">
        <v>3</v>
      </c>
      <c r="DL192">
        <v>614.78899999999999</v>
      </c>
      <c r="DM192">
        <v>285.60700000000003</v>
      </c>
      <c r="DN192">
        <v>22.999700000000001</v>
      </c>
      <c r="DO192">
        <v>25.0395</v>
      </c>
      <c r="DP192">
        <v>29.9999</v>
      </c>
      <c r="DQ192">
        <v>25.174199999999999</v>
      </c>
      <c r="DR192">
        <v>25.1919</v>
      </c>
      <c r="DS192">
        <v>26.4771</v>
      </c>
      <c r="DT192">
        <v>23.294599999999999</v>
      </c>
      <c r="DU192">
        <v>60.541600000000003</v>
      </c>
      <c r="DV192">
        <v>23</v>
      </c>
      <c r="DW192">
        <v>603.33000000000004</v>
      </c>
      <c r="DX192">
        <v>19</v>
      </c>
      <c r="DY192">
        <v>101.087</v>
      </c>
      <c r="DZ192">
        <v>105.07</v>
      </c>
    </row>
    <row r="193" spans="1:130" x14ac:dyDescent="0.25">
      <c r="A193">
        <v>177</v>
      </c>
      <c r="B193">
        <v>1560448028</v>
      </c>
      <c r="C193">
        <v>352</v>
      </c>
      <c r="D193" t="s">
        <v>596</v>
      </c>
      <c r="E193" t="s">
        <v>597</v>
      </c>
      <c r="G193">
        <v>1560448017.6612899</v>
      </c>
      <c r="H193">
        <f t="shared" si="58"/>
        <v>1.428139615673073E-3</v>
      </c>
      <c r="I193">
        <f t="shared" si="59"/>
        <v>30.783922210439673</v>
      </c>
      <c r="J193">
        <f t="shared" si="60"/>
        <v>524.495</v>
      </c>
      <c r="K193">
        <f t="shared" si="61"/>
        <v>213.08111551593717</v>
      </c>
      <c r="L193">
        <f t="shared" si="62"/>
        <v>21.203950867258531</v>
      </c>
      <c r="M193">
        <f t="shared" si="63"/>
        <v>52.193110511902461</v>
      </c>
      <c r="N193">
        <f t="shared" si="64"/>
        <v>0.16464932139082208</v>
      </c>
      <c r="O193">
        <f t="shared" si="65"/>
        <v>3</v>
      </c>
      <c r="P193">
        <f t="shared" si="66"/>
        <v>0.1602517640244378</v>
      </c>
      <c r="Q193">
        <f t="shared" si="67"/>
        <v>0.10054337524926037</v>
      </c>
      <c r="R193">
        <f t="shared" si="68"/>
        <v>215.02372613127292</v>
      </c>
      <c r="S193">
        <f t="shared" si="69"/>
        <v>24.280526028295416</v>
      </c>
      <c r="T193">
        <f t="shared" si="70"/>
        <v>23.921361290322551</v>
      </c>
      <c r="U193">
        <f t="shared" si="71"/>
        <v>2.9808559331381468</v>
      </c>
      <c r="V193">
        <f t="shared" si="72"/>
        <v>73.269827876614031</v>
      </c>
      <c r="W193">
        <f t="shared" si="73"/>
        <v>2.1167418773160507</v>
      </c>
      <c r="X193">
        <f t="shared" si="74"/>
        <v>2.8889679949578047</v>
      </c>
      <c r="Y193">
        <f t="shared" si="75"/>
        <v>0.86411405582209611</v>
      </c>
      <c r="Z193">
        <f t="shared" si="76"/>
        <v>-62.980957051182521</v>
      </c>
      <c r="AA193">
        <f t="shared" si="77"/>
        <v>-84.08863331612018</v>
      </c>
      <c r="AB193">
        <f t="shared" si="78"/>
        <v>-5.8493920098840091</v>
      </c>
      <c r="AC193">
        <f t="shared" si="79"/>
        <v>62.104743754086215</v>
      </c>
      <c r="AD193">
        <v>0</v>
      </c>
      <c r="AE193">
        <v>0</v>
      </c>
      <c r="AF193">
        <v>3</v>
      </c>
      <c r="AG193">
        <v>10</v>
      </c>
      <c r="AH193">
        <v>2</v>
      </c>
      <c r="AI193">
        <f t="shared" si="80"/>
        <v>1</v>
      </c>
      <c r="AJ193">
        <f t="shared" si="81"/>
        <v>0</v>
      </c>
      <c r="AK193">
        <f t="shared" si="82"/>
        <v>67862.813791463632</v>
      </c>
      <c r="AL193">
        <f t="shared" si="83"/>
        <v>1200.0135483870999</v>
      </c>
      <c r="AM193">
        <f t="shared" si="84"/>
        <v>963.36929804669592</v>
      </c>
      <c r="AN193">
        <f t="shared" si="85"/>
        <v>0.80279868451612901</v>
      </c>
      <c r="AO193">
        <f t="shared" si="86"/>
        <v>0.22319968735483867</v>
      </c>
      <c r="AP193">
        <v>10</v>
      </c>
      <c r="AQ193">
        <v>1</v>
      </c>
      <c r="AR193" t="s">
        <v>237</v>
      </c>
      <c r="AS193">
        <v>1560448017.6612899</v>
      </c>
      <c r="AT193">
        <v>524.495</v>
      </c>
      <c r="AU193">
        <v>577.04496774193501</v>
      </c>
      <c r="AV193">
        <v>21.2714</v>
      </c>
      <c r="AW193">
        <v>18.942019354838699</v>
      </c>
      <c r="AX193">
        <v>600.05696774193598</v>
      </c>
      <c r="AY193">
        <v>99.411125806451594</v>
      </c>
      <c r="AZ193">
        <v>0.10004305483871</v>
      </c>
      <c r="BA193">
        <v>23.401448387096799</v>
      </c>
      <c r="BB193">
        <v>23.982225806451599</v>
      </c>
      <c r="BC193">
        <v>23.8604967741935</v>
      </c>
      <c r="BD193">
        <v>0</v>
      </c>
      <c r="BE193">
        <v>0</v>
      </c>
      <c r="BF193">
        <v>12998.3387096774</v>
      </c>
      <c r="BG193">
        <v>1042.4077419354801</v>
      </c>
      <c r="BH193">
        <v>15.241498064516099</v>
      </c>
      <c r="BI193">
        <v>1200.0135483870999</v>
      </c>
      <c r="BJ193">
        <v>0.32999129032258101</v>
      </c>
      <c r="BK193">
        <v>0.32999183870967702</v>
      </c>
      <c r="BL193">
        <v>0.32999099999999998</v>
      </c>
      <c r="BM193">
        <v>1.00260580645161E-2</v>
      </c>
      <c r="BN193">
        <v>25</v>
      </c>
      <c r="BO193">
        <v>17743.358064516098</v>
      </c>
      <c r="BP193">
        <v>1560439127</v>
      </c>
      <c r="BQ193" t="s">
        <v>238</v>
      </c>
      <c r="BR193">
        <v>2</v>
      </c>
      <c r="BS193">
        <v>-0.51400000000000001</v>
      </c>
      <c r="BT193">
        <v>2.4E-2</v>
      </c>
      <c r="BU193">
        <v>400</v>
      </c>
      <c r="BV193">
        <v>19</v>
      </c>
      <c r="BW193">
        <v>0.04</v>
      </c>
      <c r="BX193">
        <v>0.04</v>
      </c>
      <c r="BY193">
        <v>30.7425097357056</v>
      </c>
      <c r="BZ193">
        <v>1.9499914502307401</v>
      </c>
      <c r="CA193">
        <v>0.19795100429399301</v>
      </c>
      <c r="CB193">
        <v>0</v>
      </c>
      <c r="CC193">
        <v>-52.507817073170699</v>
      </c>
      <c r="CD193">
        <v>-3.4591337979087999</v>
      </c>
      <c r="CE193">
        <v>0.34748345172209599</v>
      </c>
      <c r="CF193">
        <v>0</v>
      </c>
      <c r="CG193">
        <v>2.32923341463415</v>
      </c>
      <c r="CH193">
        <v>1.6751498257840801E-2</v>
      </c>
      <c r="CI193">
        <v>1.9259468495009999E-3</v>
      </c>
      <c r="CJ193">
        <v>1</v>
      </c>
      <c r="CK193">
        <v>1</v>
      </c>
      <c r="CL193">
        <v>3</v>
      </c>
      <c r="CM193" t="s">
        <v>257</v>
      </c>
      <c r="CN193">
        <v>1.8608100000000001</v>
      </c>
      <c r="CO193">
        <v>1.85775</v>
      </c>
      <c r="CP193">
        <v>1.8605</v>
      </c>
      <c r="CQ193">
        <v>1.8533299999999999</v>
      </c>
      <c r="CR193">
        <v>1.85185</v>
      </c>
      <c r="CS193">
        <v>1.8527199999999999</v>
      </c>
      <c r="CT193">
        <v>1.85639</v>
      </c>
      <c r="CU193">
        <v>1.8626400000000001</v>
      </c>
      <c r="CV193" t="s">
        <v>240</v>
      </c>
      <c r="CW193" t="s">
        <v>19</v>
      </c>
      <c r="CX193" t="s">
        <v>19</v>
      </c>
      <c r="CY193" t="s">
        <v>19</v>
      </c>
      <c r="CZ193" t="s">
        <v>241</v>
      </c>
      <c r="DA193" t="s">
        <v>242</v>
      </c>
      <c r="DB193" t="s">
        <v>243</v>
      </c>
      <c r="DC193" t="s">
        <v>243</v>
      </c>
      <c r="DD193" t="s">
        <v>243</v>
      </c>
      <c r="DE193" t="s">
        <v>243</v>
      </c>
      <c r="DF193">
        <v>0</v>
      </c>
      <c r="DG193">
        <v>100</v>
      </c>
      <c r="DH193">
        <v>100</v>
      </c>
      <c r="DI193">
        <v>-0.51400000000000001</v>
      </c>
      <c r="DJ193">
        <v>2.4E-2</v>
      </c>
      <c r="DK193">
        <v>3</v>
      </c>
      <c r="DL193">
        <v>614.91300000000001</v>
      </c>
      <c r="DM193">
        <v>285.48200000000003</v>
      </c>
      <c r="DN193">
        <v>22.9998</v>
      </c>
      <c r="DO193">
        <v>25.038499999999999</v>
      </c>
      <c r="DP193">
        <v>29.9999</v>
      </c>
      <c r="DQ193">
        <v>25.173100000000002</v>
      </c>
      <c r="DR193">
        <v>25.191400000000002</v>
      </c>
      <c r="DS193">
        <v>26.568300000000001</v>
      </c>
      <c r="DT193">
        <v>23.294599999999999</v>
      </c>
      <c r="DU193">
        <v>60.541600000000003</v>
      </c>
      <c r="DV193">
        <v>23</v>
      </c>
      <c r="DW193">
        <v>603.33000000000004</v>
      </c>
      <c r="DX193">
        <v>19</v>
      </c>
      <c r="DY193">
        <v>101.087</v>
      </c>
      <c r="DZ193">
        <v>105.07</v>
      </c>
    </row>
    <row r="194" spans="1:130" x14ac:dyDescent="0.25">
      <c r="A194">
        <v>178</v>
      </c>
      <c r="B194">
        <v>1560448030</v>
      </c>
      <c r="C194">
        <v>354</v>
      </c>
      <c r="D194" t="s">
        <v>598</v>
      </c>
      <c r="E194" t="s">
        <v>599</v>
      </c>
      <c r="G194">
        <v>1560448019.6612899</v>
      </c>
      <c r="H194">
        <f t="shared" si="58"/>
        <v>1.4284120087173372E-3</v>
      </c>
      <c r="I194">
        <f t="shared" si="59"/>
        <v>30.854716991888104</v>
      </c>
      <c r="J194">
        <f t="shared" si="60"/>
        <v>527.70835483870997</v>
      </c>
      <c r="K194">
        <f t="shared" si="61"/>
        <v>215.65318361052039</v>
      </c>
      <c r="L194">
        <f t="shared" si="62"/>
        <v>21.459846770186029</v>
      </c>
      <c r="M194">
        <f t="shared" si="63"/>
        <v>52.512744048510385</v>
      </c>
      <c r="N194">
        <f t="shared" si="64"/>
        <v>0.16470598719630289</v>
      </c>
      <c r="O194">
        <f t="shared" si="65"/>
        <v>3</v>
      </c>
      <c r="P194">
        <f t="shared" si="66"/>
        <v>0.1603054428273335</v>
      </c>
      <c r="Q194">
        <f t="shared" si="67"/>
        <v>0.100577183651628</v>
      </c>
      <c r="R194">
        <f t="shared" si="68"/>
        <v>215.02356758915224</v>
      </c>
      <c r="S194">
        <f t="shared" si="69"/>
        <v>24.280391178941404</v>
      </c>
      <c r="T194">
        <f t="shared" si="70"/>
        <v>23.920117741935499</v>
      </c>
      <c r="U194">
        <f t="shared" si="71"/>
        <v>2.9806331385945537</v>
      </c>
      <c r="V194">
        <f t="shared" si="72"/>
        <v>73.266741150236683</v>
      </c>
      <c r="W194">
        <f t="shared" si="73"/>
        <v>2.1166444625604726</v>
      </c>
      <c r="X194">
        <f t="shared" si="74"/>
        <v>2.888956748083281</v>
      </c>
      <c r="Y194">
        <f t="shared" si="75"/>
        <v>0.86398867603408114</v>
      </c>
      <c r="Z194">
        <f t="shared" si="76"/>
        <v>-62.992969584434569</v>
      </c>
      <c r="AA194">
        <f t="shared" si="77"/>
        <v>-83.897941354848143</v>
      </c>
      <c r="AB194">
        <f t="shared" si="78"/>
        <v>-5.8360884338086265</v>
      </c>
      <c r="AC194">
        <f t="shared" si="79"/>
        <v>62.296568216060905</v>
      </c>
      <c r="AD194">
        <v>0</v>
      </c>
      <c r="AE194">
        <v>0</v>
      </c>
      <c r="AF194">
        <v>3</v>
      </c>
      <c r="AG194">
        <v>10</v>
      </c>
      <c r="AH194">
        <v>2</v>
      </c>
      <c r="AI194">
        <f t="shared" si="80"/>
        <v>1</v>
      </c>
      <c r="AJ194">
        <f t="shared" si="81"/>
        <v>0</v>
      </c>
      <c r="AK194">
        <f t="shared" si="82"/>
        <v>67860.123445233607</v>
      </c>
      <c r="AL194">
        <f t="shared" si="83"/>
        <v>1200.01322580645</v>
      </c>
      <c r="AM194">
        <f t="shared" si="84"/>
        <v>963.36886856136596</v>
      </c>
      <c r="AN194">
        <f t="shared" si="85"/>
        <v>0.80279854241935467</v>
      </c>
      <c r="AO194">
        <f t="shared" si="86"/>
        <v>0.2231996222903225</v>
      </c>
      <c r="AP194">
        <v>10</v>
      </c>
      <c r="AQ194">
        <v>1</v>
      </c>
      <c r="AR194" t="s">
        <v>237</v>
      </c>
      <c r="AS194">
        <v>1560448019.6612899</v>
      </c>
      <c r="AT194">
        <v>527.70835483870997</v>
      </c>
      <c r="AU194">
        <v>580.38277419354802</v>
      </c>
      <c r="AV194">
        <v>21.270474193548399</v>
      </c>
      <c r="AW194">
        <v>18.940709677419399</v>
      </c>
      <c r="AX194">
        <v>600.07309677419403</v>
      </c>
      <c r="AY194">
        <v>99.410770967741897</v>
      </c>
      <c r="AZ194">
        <v>0.10014934838709701</v>
      </c>
      <c r="BA194">
        <v>23.401383870967699</v>
      </c>
      <c r="BB194">
        <v>23.980880645161299</v>
      </c>
      <c r="BC194">
        <v>23.859354838709699</v>
      </c>
      <c r="BD194">
        <v>0</v>
      </c>
      <c r="BE194">
        <v>0</v>
      </c>
      <c r="BF194">
        <v>12997.8129032258</v>
      </c>
      <c r="BG194">
        <v>1042.38258064516</v>
      </c>
      <c r="BH194">
        <v>15.9375741935484</v>
      </c>
      <c r="BI194">
        <v>1200.01322580645</v>
      </c>
      <c r="BJ194">
        <v>0.32999154838709699</v>
      </c>
      <c r="BK194">
        <v>0.32999190322580602</v>
      </c>
      <c r="BL194">
        <v>0.32999019354838699</v>
      </c>
      <c r="BM194">
        <v>1.00264548387097E-2</v>
      </c>
      <c r="BN194">
        <v>25</v>
      </c>
      <c r="BO194">
        <v>17743.3548387097</v>
      </c>
      <c r="BP194">
        <v>1560439127</v>
      </c>
      <c r="BQ194" t="s">
        <v>238</v>
      </c>
      <c r="BR194">
        <v>2</v>
      </c>
      <c r="BS194">
        <v>-0.51400000000000001</v>
      </c>
      <c r="BT194">
        <v>2.4E-2</v>
      </c>
      <c r="BU194">
        <v>400</v>
      </c>
      <c r="BV194">
        <v>19</v>
      </c>
      <c r="BW194">
        <v>0.04</v>
      </c>
      <c r="BX194">
        <v>0.04</v>
      </c>
      <c r="BY194">
        <v>30.813888894739101</v>
      </c>
      <c r="BZ194">
        <v>1.87859436211956</v>
      </c>
      <c r="CA194">
        <v>0.19013826293703801</v>
      </c>
      <c r="CB194">
        <v>0</v>
      </c>
      <c r="CC194">
        <v>-52.632973170731702</v>
      </c>
      <c r="CD194">
        <v>-3.3611498257838601</v>
      </c>
      <c r="CE194">
        <v>0.33698283159886</v>
      </c>
      <c r="CF194">
        <v>0</v>
      </c>
      <c r="CG194">
        <v>2.3296643902439</v>
      </c>
      <c r="CH194">
        <v>1.1047735191637899E-2</v>
      </c>
      <c r="CI194">
        <v>1.50107774092317E-3</v>
      </c>
      <c r="CJ194">
        <v>1</v>
      </c>
      <c r="CK194">
        <v>1</v>
      </c>
      <c r="CL194">
        <v>3</v>
      </c>
      <c r="CM194" t="s">
        <v>257</v>
      </c>
      <c r="CN194">
        <v>1.8608100000000001</v>
      </c>
      <c r="CO194">
        <v>1.8577600000000001</v>
      </c>
      <c r="CP194">
        <v>1.8605</v>
      </c>
      <c r="CQ194">
        <v>1.8533299999999999</v>
      </c>
      <c r="CR194">
        <v>1.8518399999999999</v>
      </c>
      <c r="CS194">
        <v>1.8527199999999999</v>
      </c>
      <c r="CT194">
        <v>1.8563799999999999</v>
      </c>
      <c r="CU194">
        <v>1.8626400000000001</v>
      </c>
      <c r="CV194" t="s">
        <v>240</v>
      </c>
      <c r="CW194" t="s">
        <v>19</v>
      </c>
      <c r="CX194" t="s">
        <v>19</v>
      </c>
      <c r="CY194" t="s">
        <v>19</v>
      </c>
      <c r="CZ194" t="s">
        <v>241</v>
      </c>
      <c r="DA194" t="s">
        <v>242</v>
      </c>
      <c r="DB194" t="s">
        <v>243</v>
      </c>
      <c r="DC194" t="s">
        <v>243</v>
      </c>
      <c r="DD194" t="s">
        <v>243</v>
      </c>
      <c r="DE194" t="s">
        <v>243</v>
      </c>
      <c r="DF194">
        <v>0</v>
      </c>
      <c r="DG194">
        <v>100</v>
      </c>
      <c r="DH194">
        <v>100</v>
      </c>
      <c r="DI194">
        <v>-0.51400000000000001</v>
      </c>
      <c r="DJ194">
        <v>2.4E-2</v>
      </c>
      <c r="DK194">
        <v>3</v>
      </c>
      <c r="DL194">
        <v>614.78300000000002</v>
      </c>
      <c r="DM194">
        <v>285.54399999999998</v>
      </c>
      <c r="DN194">
        <v>22.9998</v>
      </c>
      <c r="DO194">
        <v>25.037400000000002</v>
      </c>
      <c r="DP194">
        <v>29.9999</v>
      </c>
      <c r="DQ194">
        <v>25.1721</v>
      </c>
      <c r="DR194">
        <v>25.190300000000001</v>
      </c>
      <c r="DS194">
        <v>26.703399999999998</v>
      </c>
      <c r="DT194">
        <v>23.294599999999999</v>
      </c>
      <c r="DU194">
        <v>60.541600000000003</v>
      </c>
      <c r="DV194">
        <v>23</v>
      </c>
      <c r="DW194">
        <v>608.33000000000004</v>
      </c>
      <c r="DX194">
        <v>19</v>
      </c>
      <c r="DY194">
        <v>101.087</v>
      </c>
      <c r="DZ194">
        <v>105.07</v>
      </c>
    </row>
    <row r="195" spans="1:130" x14ac:dyDescent="0.25">
      <c r="A195">
        <v>179</v>
      </c>
      <c r="B195">
        <v>1560448032</v>
      </c>
      <c r="C195">
        <v>356</v>
      </c>
      <c r="D195" t="s">
        <v>600</v>
      </c>
      <c r="E195" t="s">
        <v>601</v>
      </c>
      <c r="G195">
        <v>1560448021.6612899</v>
      </c>
      <c r="H195">
        <f t="shared" si="58"/>
        <v>1.4287326668107755E-3</v>
      </c>
      <c r="I195">
        <f t="shared" si="59"/>
        <v>30.926416049269623</v>
      </c>
      <c r="J195">
        <f t="shared" si="60"/>
        <v>530.92470967741895</v>
      </c>
      <c r="K195">
        <f t="shared" si="61"/>
        <v>218.19435116387515</v>
      </c>
      <c r="L195">
        <f t="shared" si="62"/>
        <v>21.71263751289192</v>
      </c>
      <c r="M195">
        <f t="shared" si="63"/>
        <v>52.832604081510922</v>
      </c>
      <c r="N195">
        <f t="shared" si="64"/>
        <v>0.16474898611468705</v>
      </c>
      <c r="O195">
        <f t="shared" si="65"/>
        <v>3</v>
      </c>
      <c r="P195">
        <f t="shared" si="66"/>
        <v>0.16034617450192684</v>
      </c>
      <c r="Q195">
        <f t="shared" si="67"/>
        <v>0.10060283765090355</v>
      </c>
      <c r="R195">
        <f t="shared" si="68"/>
        <v>215.02288806709322</v>
      </c>
      <c r="S195">
        <f t="shared" si="69"/>
        <v>24.280328057445264</v>
      </c>
      <c r="T195">
        <f t="shared" si="70"/>
        <v>23.919430645161299</v>
      </c>
      <c r="U195">
        <f t="shared" si="71"/>
        <v>2.9805100443525787</v>
      </c>
      <c r="V195">
        <f t="shared" si="72"/>
        <v>73.263349474022249</v>
      </c>
      <c r="W195">
        <f t="shared" si="73"/>
        <v>2.1165493624413592</v>
      </c>
      <c r="X195">
        <f t="shared" si="74"/>
        <v>2.8889606844850113</v>
      </c>
      <c r="Y195">
        <f t="shared" si="75"/>
        <v>0.86396068191121955</v>
      </c>
      <c r="Z195">
        <f t="shared" si="76"/>
        <v>-63.007110606355198</v>
      </c>
      <c r="AA195">
        <f t="shared" si="77"/>
        <v>-83.783160967743896</v>
      </c>
      <c r="AB195">
        <f t="shared" si="78"/>
        <v>-5.8280845136431925</v>
      </c>
      <c r="AC195">
        <f t="shared" si="79"/>
        <v>62.404531979350935</v>
      </c>
      <c r="AD195">
        <v>0</v>
      </c>
      <c r="AE195">
        <v>0</v>
      </c>
      <c r="AF195">
        <v>3</v>
      </c>
      <c r="AG195">
        <v>10</v>
      </c>
      <c r="AH195">
        <v>2</v>
      </c>
      <c r="AI195">
        <f t="shared" si="80"/>
        <v>1</v>
      </c>
      <c r="AJ195">
        <f t="shared" si="81"/>
        <v>0</v>
      </c>
      <c r="AK195">
        <f t="shared" si="82"/>
        <v>67852.140050886839</v>
      </c>
      <c r="AL195">
        <f t="shared" si="83"/>
        <v>1200.0096774193501</v>
      </c>
      <c r="AM195">
        <f t="shared" si="84"/>
        <v>963.36591850120237</v>
      </c>
      <c r="AN195">
        <f t="shared" si="85"/>
        <v>0.80279845790322635</v>
      </c>
      <c r="AO195">
        <f t="shared" si="86"/>
        <v>0.22319960041935494</v>
      </c>
      <c r="AP195">
        <v>10</v>
      </c>
      <c r="AQ195">
        <v>1</v>
      </c>
      <c r="AR195" t="s">
        <v>237</v>
      </c>
      <c r="AS195">
        <v>1560448021.6612899</v>
      </c>
      <c r="AT195">
        <v>530.92470967741895</v>
      </c>
      <c r="AU195">
        <v>583.72474193548396</v>
      </c>
      <c r="AV195">
        <v>21.269600000000001</v>
      </c>
      <c r="AW195">
        <v>18.9393903225806</v>
      </c>
      <c r="AX195">
        <v>600.093677419355</v>
      </c>
      <c r="AY195">
        <v>99.410283870967703</v>
      </c>
      <c r="AZ195">
        <v>0.100255229032258</v>
      </c>
      <c r="BA195">
        <v>23.4014064516129</v>
      </c>
      <c r="BB195">
        <v>23.979848387096801</v>
      </c>
      <c r="BC195">
        <v>23.8590129032258</v>
      </c>
      <c r="BD195">
        <v>0</v>
      </c>
      <c r="BE195">
        <v>0</v>
      </c>
      <c r="BF195">
        <v>12996.180645161299</v>
      </c>
      <c r="BG195">
        <v>1042.3664516128999</v>
      </c>
      <c r="BH195">
        <v>16.506967741935501</v>
      </c>
      <c r="BI195">
        <v>1200.0096774193501</v>
      </c>
      <c r="BJ195">
        <v>0.329991419354839</v>
      </c>
      <c r="BK195">
        <v>0.32999187096774202</v>
      </c>
      <c r="BL195">
        <v>0.32998993548387101</v>
      </c>
      <c r="BM195">
        <v>1.00268161290323E-2</v>
      </c>
      <c r="BN195">
        <v>25</v>
      </c>
      <c r="BO195">
        <v>17743.3032258065</v>
      </c>
      <c r="BP195">
        <v>1560439127</v>
      </c>
      <c r="BQ195" t="s">
        <v>238</v>
      </c>
      <c r="BR195">
        <v>2</v>
      </c>
      <c r="BS195">
        <v>-0.51400000000000001</v>
      </c>
      <c r="BT195">
        <v>2.4E-2</v>
      </c>
      <c r="BU195">
        <v>400</v>
      </c>
      <c r="BV195">
        <v>19</v>
      </c>
      <c r="BW195">
        <v>0.04</v>
      </c>
      <c r="BX195">
        <v>0.04</v>
      </c>
      <c r="BY195">
        <v>30.885824595132</v>
      </c>
      <c r="BZ195">
        <v>1.8655381859298401</v>
      </c>
      <c r="CA195">
        <v>0.18859123652330401</v>
      </c>
      <c r="CB195">
        <v>0</v>
      </c>
      <c r="CC195">
        <v>-52.760336585365899</v>
      </c>
      <c r="CD195">
        <v>-3.3516271776995801</v>
      </c>
      <c r="CE195">
        <v>0.33593281032336703</v>
      </c>
      <c r="CF195">
        <v>0</v>
      </c>
      <c r="CG195">
        <v>2.3300631707317101</v>
      </c>
      <c r="CH195">
        <v>5.92369337979088E-3</v>
      </c>
      <c r="CI195">
        <v>1.0342416546044401E-3</v>
      </c>
      <c r="CJ195">
        <v>1</v>
      </c>
      <c r="CK195">
        <v>1</v>
      </c>
      <c r="CL195">
        <v>3</v>
      </c>
      <c r="CM195" t="s">
        <v>257</v>
      </c>
      <c r="CN195">
        <v>1.8608100000000001</v>
      </c>
      <c r="CO195">
        <v>1.8577600000000001</v>
      </c>
      <c r="CP195">
        <v>1.8605</v>
      </c>
      <c r="CQ195">
        <v>1.8533299999999999</v>
      </c>
      <c r="CR195">
        <v>1.8518600000000001</v>
      </c>
      <c r="CS195">
        <v>1.8527199999999999</v>
      </c>
      <c r="CT195">
        <v>1.8564000000000001</v>
      </c>
      <c r="CU195">
        <v>1.8626499999999999</v>
      </c>
      <c r="CV195" t="s">
        <v>240</v>
      </c>
      <c r="CW195" t="s">
        <v>19</v>
      </c>
      <c r="CX195" t="s">
        <v>19</v>
      </c>
      <c r="CY195" t="s">
        <v>19</v>
      </c>
      <c r="CZ195" t="s">
        <v>241</v>
      </c>
      <c r="DA195" t="s">
        <v>242</v>
      </c>
      <c r="DB195" t="s">
        <v>243</v>
      </c>
      <c r="DC195" t="s">
        <v>243</v>
      </c>
      <c r="DD195" t="s">
        <v>243</v>
      </c>
      <c r="DE195" t="s">
        <v>243</v>
      </c>
      <c r="DF195">
        <v>0</v>
      </c>
      <c r="DG195">
        <v>100</v>
      </c>
      <c r="DH195">
        <v>100</v>
      </c>
      <c r="DI195">
        <v>-0.51400000000000001</v>
      </c>
      <c r="DJ195">
        <v>2.4E-2</v>
      </c>
      <c r="DK195">
        <v>3</v>
      </c>
      <c r="DL195">
        <v>614.98599999999999</v>
      </c>
      <c r="DM195">
        <v>285.52699999999999</v>
      </c>
      <c r="DN195">
        <v>22.9998</v>
      </c>
      <c r="DO195">
        <v>25.0364</v>
      </c>
      <c r="DP195">
        <v>29.9998</v>
      </c>
      <c r="DQ195">
        <v>25.170999999999999</v>
      </c>
      <c r="DR195">
        <v>25.1892</v>
      </c>
      <c r="DS195">
        <v>26.828600000000002</v>
      </c>
      <c r="DT195">
        <v>23.014199999999999</v>
      </c>
      <c r="DU195">
        <v>60.541600000000003</v>
      </c>
      <c r="DV195">
        <v>23</v>
      </c>
      <c r="DW195">
        <v>613.33000000000004</v>
      </c>
      <c r="DX195">
        <v>19</v>
      </c>
      <c r="DY195">
        <v>101.087</v>
      </c>
      <c r="DZ195">
        <v>105.071</v>
      </c>
    </row>
    <row r="196" spans="1:130" x14ac:dyDescent="0.25">
      <c r="A196">
        <v>180</v>
      </c>
      <c r="B196">
        <v>1560448034</v>
      </c>
      <c r="C196">
        <v>358</v>
      </c>
      <c r="D196" t="s">
        <v>602</v>
      </c>
      <c r="E196" t="s">
        <v>603</v>
      </c>
      <c r="G196">
        <v>1560448023.6612899</v>
      </c>
      <c r="H196">
        <f t="shared" si="58"/>
        <v>1.429062779795978E-3</v>
      </c>
      <c r="I196">
        <f t="shared" si="59"/>
        <v>30.992981529931399</v>
      </c>
      <c r="J196">
        <f t="shared" si="60"/>
        <v>534.13967741935505</v>
      </c>
      <c r="K196">
        <f t="shared" si="61"/>
        <v>220.71821960503604</v>
      </c>
      <c r="L196">
        <f t="shared" si="62"/>
        <v>21.963711804176189</v>
      </c>
      <c r="M196">
        <f t="shared" si="63"/>
        <v>53.15234038679548</v>
      </c>
      <c r="N196">
        <f t="shared" si="64"/>
        <v>0.16475574124209658</v>
      </c>
      <c r="O196">
        <f t="shared" si="65"/>
        <v>3</v>
      </c>
      <c r="P196">
        <f t="shared" si="66"/>
        <v>0.16035257339383346</v>
      </c>
      <c r="Q196">
        <f t="shared" si="67"/>
        <v>0.10060686786463897</v>
      </c>
      <c r="R196">
        <f t="shared" si="68"/>
        <v>215.02208442259138</v>
      </c>
      <c r="S196">
        <f t="shared" si="69"/>
        <v>24.280435900550867</v>
      </c>
      <c r="T196">
        <f t="shared" si="70"/>
        <v>23.919785483870953</v>
      </c>
      <c r="U196">
        <f t="shared" si="71"/>
        <v>2.9805736135938661</v>
      </c>
      <c r="V196">
        <f t="shared" si="72"/>
        <v>73.259066429931849</v>
      </c>
      <c r="W196">
        <f t="shared" si="73"/>
        <v>2.1164507571327222</v>
      </c>
      <c r="X196">
        <f t="shared" si="74"/>
        <v>2.8889949876128815</v>
      </c>
      <c r="Y196">
        <f t="shared" si="75"/>
        <v>0.86412285646114384</v>
      </c>
      <c r="Z196">
        <f t="shared" si="76"/>
        <v>-63.02166858900263</v>
      </c>
      <c r="AA196">
        <f t="shared" si="77"/>
        <v>-83.808725690312357</v>
      </c>
      <c r="AB196">
        <f t="shared" si="78"/>
        <v>-5.829879097615831</v>
      </c>
      <c r="AC196">
        <f t="shared" si="79"/>
        <v>62.361811045660559</v>
      </c>
      <c r="AD196">
        <v>0</v>
      </c>
      <c r="AE196">
        <v>0</v>
      </c>
      <c r="AF196">
        <v>3</v>
      </c>
      <c r="AG196">
        <v>10</v>
      </c>
      <c r="AH196">
        <v>2</v>
      </c>
      <c r="AI196">
        <f t="shared" si="80"/>
        <v>1</v>
      </c>
      <c r="AJ196">
        <f t="shared" si="81"/>
        <v>0</v>
      </c>
      <c r="AK196">
        <f t="shared" si="82"/>
        <v>67852.009526974478</v>
      </c>
      <c r="AL196">
        <f t="shared" si="83"/>
        <v>1200.0051612903201</v>
      </c>
      <c r="AM196">
        <f t="shared" si="84"/>
        <v>963.36215573338495</v>
      </c>
      <c r="AN196">
        <f t="shared" si="85"/>
        <v>0.80279834354838786</v>
      </c>
      <c r="AO196">
        <f t="shared" si="86"/>
        <v>0.22319963800000023</v>
      </c>
      <c r="AP196">
        <v>10</v>
      </c>
      <c r="AQ196">
        <v>1</v>
      </c>
      <c r="AR196" t="s">
        <v>237</v>
      </c>
      <c r="AS196">
        <v>1560448023.6612899</v>
      </c>
      <c r="AT196">
        <v>534.13967741935505</v>
      </c>
      <c r="AU196">
        <v>587.05941935483895</v>
      </c>
      <c r="AV196">
        <v>21.268683870967699</v>
      </c>
      <c r="AW196">
        <v>18.937896774193501</v>
      </c>
      <c r="AX196">
        <v>600.08419354838702</v>
      </c>
      <c r="AY196">
        <v>99.4100258064516</v>
      </c>
      <c r="AZ196">
        <v>0.10016344516129</v>
      </c>
      <c r="BA196">
        <v>23.4016032258065</v>
      </c>
      <c r="BB196">
        <v>23.979600000000001</v>
      </c>
      <c r="BC196">
        <v>23.859970967741901</v>
      </c>
      <c r="BD196">
        <v>0</v>
      </c>
      <c r="BE196">
        <v>0</v>
      </c>
      <c r="BF196">
        <v>12996.2</v>
      </c>
      <c r="BG196">
        <v>1042.3567741935501</v>
      </c>
      <c r="BH196">
        <v>16.791329032258101</v>
      </c>
      <c r="BI196">
        <v>1200.0051612903201</v>
      </c>
      <c r="BJ196">
        <v>0.32999048387096802</v>
      </c>
      <c r="BK196">
        <v>0.32999229032258098</v>
      </c>
      <c r="BL196">
        <v>0.32999016129032299</v>
      </c>
      <c r="BM196">
        <v>1.0027058064516099E-2</v>
      </c>
      <c r="BN196">
        <v>25</v>
      </c>
      <c r="BO196">
        <v>17743.229032258099</v>
      </c>
      <c r="BP196">
        <v>1560439127</v>
      </c>
      <c r="BQ196" t="s">
        <v>238</v>
      </c>
      <c r="BR196">
        <v>2</v>
      </c>
      <c r="BS196">
        <v>-0.51400000000000001</v>
      </c>
      <c r="BT196">
        <v>2.4E-2</v>
      </c>
      <c r="BU196">
        <v>400</v>
      </c>
      <c r="BV196">
        <v>19</v>
      </c>
      <c r="BW196">
        <v>0.04</v>
      </c>
      <c r="BX196">
        <v>0.04</v>
      </c>
      <c r="BY196">
        <v>30.955152934146401</v>
      </c>
      <c r="BZ196">
        <v>1.8820376034913</v>
      </c>
      <c r="CA196">
        <v>0.19005676213685499</v>
      </c>
      <c r="CB196">
        <v>0</v>
      </c>
      <c r="CC196">
        <v>-52.880570731707301</v>
      </c>
      <c r="CD196">
        <v>-3.4894202090595101</v>
      </c>
      <c r="CE196">
        <v>0.34996701952201498</v>
      </c>
      <c r="CF196">
        <v>0</v>
      </c>
      <c r="CG196">
        <v>2.3305856097561</v>
      </c>
      <c r="CH196">
        <v>5.0126132404172104E-3</v>
      </c>
      <c r="CI196">
        <v>9.1470653372083797E-4</v>
      </c>
      <c r="CJ196">
        <v>1</v>
      </c>
      <c r="CK196">
        <v>1</v>
      </c>
      <c r="CL196">
        <v>3</v>
      </c>
      <c r="CM196" t="s">
        <v>257</v>
      </c>
      <c r="CN196">
        <v>1.8608100000000001</v>
      </c>
      <c r="CO196">
        <v>1.8577600000000001</v>
      </c>
      <c r="CP196">
        <v>1.8605</v>
      </c>
      <c r="CQ196">
        <v>1.8533299999999999</v>
      </c>
      <c r="CR196">
        <v>1.8518600000000001</v>
      </c>
      <c r="CS196">
        <v>1.8527199999999999</v>
      </c>
      <c r="CT196">
        <v>1.8564000000000001</v>
      </c>
      <c r="CU196">
        <v>1.8626499999999999</v>
      </c>
      <c r="CV196" t="s">
        <v>240</v>
      </c>
      <c r="CW196" t="s">
        <v>19</v>
      </c>
      <c r="CX196" t="s">
        <v>19</v>
      </c>
      <c r="CY196" t="s">
        <v>19</v>
      </c>
      <c r="CZ196" t="s">
        <v>241</v>
      </c>
      <c r="DA196" t="s">
        <v>242</v>
      </c>
      <c r="DB196" t="s">
        <v>243</v>
      </c>
      <c r="DC196" t="s">
        <v>243</v>
      </c>
      <c r="DD196" t="s">
        <v>243</v>
      </c>
      <c r="DE196" t="s">
        <v>243</v>
      </c>
      <c r="DF196">
        <v>0</v>
      </c>
      <c r="DG196">
        <v>100</v>
      </c>
      <c r="DH196">
        <v>100</v>
      </c>
      <c r="DI196">
        <v>-0.51400000000000001</v>
      </c>
      <c r="DJ196">
        <v>2.4E-2</v>
      </c>
      <c r="DK196">
        <v>3</v>
      </c>
      <c r="DL196">
        <v>614.90099999999995</v>
      </c>
      <c r="DM196">
        <v>285.58800000000002</v>
      </c>
      <c r="DN196">
        <v>22.9998</v>
      </c>
      <c r="DO196">
        <v>25.035299999999999</v>
      </c>
      <c r="DP196">
        <v>29.9999</v>
      </c>
      <c r="DQ196">
        <v>25.170500000000001</v>
      </c>
      <c r="DR196">
        <v>25.188199999999998</v>
      </c>
      <c r="DS196">
        <v>26.9252</v>
      </c>
      <c r="DT196">
        <v>23.014199999999999</v>
      </c>
      <c r="DU196">
        <v>60.541600000000003</v>
      </c>
      <c r="DV196">
        <v>23</v>
      </c>
      <c r="DW196">
        <v>613.33000000000004</v>
      </c>
      <c r="DX196">
        <v>19</v>
      </c>
      <c r="DY196">
        <v>101.087</v>
      </c>
      <c r="DZ196">
        <v>105.07</v>
      </c>
    </row>
    <row r="197" spans="1:130" x14ac:dyDescent="0.25">
      <c r="A197">
        <v>181</v>
      </c>
      <c r="B197">
        <v>1560448036</v>
      </c>
      <c r="C197">
        <v>360</v>
      </c>
      <c r="D197" t="s">
        <v>604</v>
      </c>
      <c r="E197" t="s">
        <v>605</v>
      </c>
      <c r="G197">
        <v>1560448025.6612899</v>
      </c>
      <c r="H197">
        <f t="shared" si="58"/>
        <v>1.4289681999666095E-3</v>
      </c>
      <c r="I197">
        <f t="shared" si="59"/>
        <v>31.052002660494303</v>
      </c>
      <c r="J197">
        <f t="shared" si="60"/>
        <v>537.35193548387099</v>
      </c>
      <c r="K197">
        <f t="shared" si="61"/>
        <v>223.20712084327215</v>
      </c>
      <c r="L197">
        <f t="shared" si="62"/>
        <v>22.211356168490841</v>
      </c>
      <c r="M197">
        <f t="shared" si="63"/>
        <v>53.471928591564563</v>
      </c>
      <c r="N197">
        <f t="shared" si="64"/>
        <v>0.16470390263133439</v>
      </c>
      <c r="O197">
        <f t="shared" si="65"/>
        <v>3</v>
      </c>
      <c r="P197">
        <f t="shared" si="66"/>
        <v>0.16030346816271163</v>
      </c>
      <c r="Q197">
        <f t="shared" si="67"/>
        <v>0.10057593995140572</v>
      </c>
      <c r="R197">
        <f t="shared" si="68"/>
        <v>215.02163860910861</v>
      </c>
      <c r="S197">
        <f t="shared" si="69"/>
        <v>24.280934582413771</v>
      </c>
      <c r="T197">
        <f t="shared" si="70"/>
        <v>23.9203822580645</v>
      </c>
      <c r="U197">
        <f t="shared" si="71"/>
        <v>2.9806805281732012</v>
      </c>
      <c r="V197">
        <f t="shared" si="72"/>
        <v>73.253512552493504</v>
      </c>
      <c r="W197">
        <f t="shared" si="73"/>
        <v>2.1163512738686903</v>
      </c>
      <c r="X197">
        <f t="shared" si="74"/>
        <v>2.8890782163546245</v>
      </c>
      <c r="Y197">
        <f t="shared" si="75"/>
        <v>0.86432925430451091</v>
      </c>
      <c r="Z197">
        <f t="shared" si="76"/>
        <v>-63.017497618527479</v>
      </c>
      <c r="AA197">
        <f t="shared" si="77"/>
        <v>-83.828029664512158</v>
      </c>
      <c r="AB197">
        <f t="shared" si="78"/>
        <v>-5.8312535891964803</v>
      </c>
      <c r="AC197">
        <f t="shared" si="79"/>
        <v>62.344857736872498</v>
      </c>
      <c r="AD197">
        <v>0</v>
      </c>
      <c r="AE197">
        <v>0</v>
      </c>
      <c r="AF197">
        <v>3</v>
      </c>
      <c r="AG197">
        <v>11</v>
      </c>
      <c r="AH197">
        <v>2</v>
      </c>
      <c r="AI197">
        <f t="shared" si="80"/>
        <v>1</v>
      </c>
      <c r="AJ197">
        <f t="shared" si="81"/>
        <v>0</v>
      </c>
      <c r="AK197">
        <f t="shared" si="82"/>
        <v>67855.728433306635</v>
      </c>
      <c r="AL197">
        <f t="shared" si="83"/>
        <v>1200.0029032258101</v>
      </c>
      <c r="AM197">
        <f t="shared" si="84"/>
        <v>963.36016044636517</v>
      </c>
      <c r="AN197">
        <f t="shared" si="85"/>
        <v>0.80279819145161291</v>
      </c>
      <c r="AO197">
        <f t="shared" si="86"/>
        <v>0.22319963751612903</v>
      </c>
      <c r="AP197">
        <v>10</v>
      </c>
      <c r="AQ197">
        <v>1</v>
      </c>
      <c r="AR197" t="s">
        <v>237</v>
      </c>
      <c r="AS197">
        <v>1560448025.6612899</v>
      </c>
      <c r="AT197">
        <v>537.35193548387099</v>
      </c>
      <c r="AU197">
        <v>590.37980645161304</v>
      </c>
      <c r="AV197">
        <v>21.267709677419401</v>
      </c>
      <c r="AW197">
        <v>18.9369774193548</v>
      </c>
      <c r="AX197">
        <v>600.05919354838704</v>
      </c>
      <c r="AY197">
        <v>99.4101</v>
      </c>
      <c r="AZ197">
        <v>9.99697709677419E-2</v>
      </c>
      <c r="BA197">
        <v>23.402080645161298</v>
      </c>
      <c r="BB197">
        <v>23.979596774193499</v>
      </c>
      <c r="BC197">
        <v>23.8611677419355</v>
      </c>
      <c r="BD197">
        <v>0</v>
      </c>
      <c r="BE197">
        <v>0</v>
      </c>
      <c r="BF197">
        <v>12997.0064516129</v>
      </c>
      <c r="BG197">
        <v>1042.35290322581</v>
      </c>
      <c r="BH197">
        <v>16.836122580645199</v>
      </c>
      <c r="BI197">
        <v>1200.0029032258101</v>
      </c>
      <c r="BJ197">
        <v>0.329990064516129</v>
      </c>
      <c r="BK197">
        <v>0.32999309677419397</v>
      </c>
      <c r="BL197">
        <v>0.32998964516128998</v>
      </c>
      <c r="BM197">
        <v>1.0027170967741901E-2</v>
      </c>
      <c r="BN197">
        <v>25</v>
      </c>
      <c r="BO197">
        <v>17743.196774193599</v>
      </c>
      <c r="BP197">
        <v>1560439127</v>
      </c>
      <c r="BQ197" t="s">
        <v>238</v>
      </c>
      <c r="BR197">
        <v>2</v>
      </c>
      <c r="BS197">
        <v>-0.51400000000000001</v>
      </c>
      <c r="BT197">
        <v>2.4E-2</v>
      </c>
      <c r="BU197">
        <v>400</v>
      </c>
      <c r="BV197">
        <v>19</v>
      </c>
      <c r="BW197">
        <v>0.04</v>
      </c>
      <c r="BX197">
        <v>0.04</v>
      </c>
      <c r="BY197">
        <v>31.017748284906599</v>
      </c>
      <c r="BZ197">
        <v>1.97202862683721</v>
      </c>
      <c r="CA197">
        <v>0.19844632279236901</v>
      </c>
      <c r="CB197">
        <v>0</v>
      </c>
      <c r="CC197">
        <v>-52.991007317073198</v>
      </c>
      <c r="CD197">
        <v>-3.6351052264821502</v>
      </c>
      <c r="CE197">
        <v>0.363082138385727</v>
      </c>
      <c r="CF197">
        <v>0</v>
      </c>
      <c r="CG197">
        <v>2.3309051219512198</v>
      </c>
      <c r="CH197">
        <v>6.1576306620217004E-3</v>
      </c>
      <c r="CI197">
        <v>1.1919283861922399E-3</v>
      </c>
      <c r="CJ197">
        <v>1</v>
      </c>
      <c r="CK197">
        <v>1</v>
      </c>
      <c r="CL197">
        <v>3</v>
      </c>
      <c r="CM197" t="s">
        <v>257</v>
      </c>
      <c r="CN197">
        <v>1.8608100000000001</v>
      </c>
      <c r="CO197">
        <v>1.8577600000000001</v>
      </c>
      <c r="CP197">
        <v>1.8605</v>
      </c>
      <c r="CQ197">
        <v>1.8533299999999999</v>
      </c>
      <c r="CR197">
        <v>1.8518699999999999</v>
      </c>
      <c r="CS197">
        <v>1.8527199999999999</v>
      </c>
      <c r="CT197">
        <v>1.85639</v>
      </c>
      <c r="CU197">
        <v>1.8626400000000001</v>
      </c>
      <c r="CV197" t="s">
        <v>240</v>
      </c>
      <c r="CW197" t="s">
        <v>19</v>
      </c>
      <c r="CX197" t="s">
        <v>19</v>
      </c>
      <c r="CY197" t="s">
        <v>19</v>
      </c>
      <c r="CZ197" t="s">
        <v>241</v>
      </c>
      <c r="DA197" t="s">
        <v>242</v>
      </c>
      <c r="DB197" t="s">
        <v>243</v>
      </c>
      <c r="DC197" t="s">
        <v>243</v>
      </c>
      <c r="DD197" t="s">
        <v>243</v>
      </c>
      <c r="DE197" t="s">
        <v>243</v>
      </c>
      <c r="DF197">
        <v>0</v>
      </c>
      <c r="DG197">
        <v>100</v>
      </c>
      <c r="DH197">
        <v>100</v>
      </c>
      <c r="DI197">
        <v>-0.51400000000000001</v>
      </c>
      <c r="DJ197">
        <v>2.4E-2</v>
      </c>
      <c r="DK197">
        <v>3</v>
      </c>
      <c r="DL197">
        <v>614.24300000000005</v>
      </c>
      <c r="DM197">
        <v>285.71600000000001</v>
      </c>
      <c r="DN197">
        <v>22.9998</v>
      </c>
      <c r="DO197">
        <v>25.034300000000002</v>
      </c>
      <c r="DP197">
        <v>29.9999</v>
      </c>
      <c r="DQ197">
        <v>25.1694</v>
      </c>
      <c r="DR197">
        <v>25.187100000000001</v>
      </c>
      <c r="DS197">
        <v>27.063099999999999</v>
      </c>
      <c r="DT197">
        <v>23.014199999999999</v>
      </c>
      <c r="DU197">
        <v>60.541600000000003</v>
      </c>
      <c r="DV197">
        <v>23</v>
      </c>
      <c r="DW197">
        <v>618.33000000000004</v>
      </c>
      <c r="DX197">
        <v>19</v>
      </c>
      <c r="DY197">
        <v>101.087</v>
      </c>
      <c r="DZ197">
        <v>105.07</v>
      </c>
    </row>
    <row r="198" spans="1:130" x14ac:dyDescent="0.25">
      <c r="A198">
        <v>182</v>
      </c>
      <c r="B198">
        <v>1560448038</v>
      </c>
      <c r="C198">
        <v>362</v>
      </c>
      <c r="D198" t="s">
        <v>606</v>
      </c>
      <c r="E198" t="s">
        <v>607</v>
      </c>
      <c r="G198">
        <v>1560448027.6612899</v>
      </c>
      <c r="H198">
        <f t="shared" si="58"/>
        <v>1.4276881232014491E-3</v>
      </c>
      <c r="I198">
        <f t="shared" si="59"/>
        <v>31.110721166566627</v>
      </c>
      <c r="J198">
        <f t="shared" si="60"/>
        <v>540.56103225806498</v>
      </c>
      <c r="K198">
        <f t="shared" si="61"/>
        <v>225.43844385699092</v>
      </c>
      <c r="L198">
        <f t="shared" si="62"/>
        <v>22.433429165756209</v>
      </c>
      <c r="M198">
        <f t="shared" si="63"/>
        <v>53.791347293995734</v>
      </c>
      <c r="N198">
        <f t="shared" si="64"/>
        <v>0.16451123045563376</v>
      </c>
      <c r="O198">
        <f t="shared" si="65"/>
        <v>3</v>
      </c>
      <c r="P198">
        <f t="shared" si="66"/>
        <v>0.16012094809029104</v>
      </c>
      <c r="Q198">
        <f t="shared" si="67"/>
        <v>0.10046098410275918</v>
      </c>
      <c r="R198">
        <f t="shared" si="68"/>
        <v>215.02156467877219</v>
      </c>
      <c r="S198">
        <f t="shared" si="69"/>
        <v>24.281837630242375</v>
      </c>
      <c r="T198">
        <f t="shared" si="70"/>
        <v>23.921075806451597</v>
      </c>
      <c r="U198">
        <f t="shared" si="71"/>
        <v>2.9808047844649694</v>
      </c>
      <c r="V198">
        <f t="shared" si="72"/>
        <v>73.247948877209197</v>
      </c>
      <c r="W198">
        <f t="shared" si="73"/>
        <v>2.1162642696861891</v>
      </c>
      <c r="X198">
        <f t="shared" si="74"/>
        <v>2.8891788809456425</v>
      </c>
      <c r="Y198">
        <f t="shared" si="75"/>
        <v>0.86454051477878036</v>
      </c>
      <c r="Z198">
        <f t="shared" si="76"/>
        <v>-62.961046233183907</v>
      </c>
      <c r="AA198">
        <f t="shared" si="77"/>
        <v>-83.846811909679616</v>
      </c>
      <c r="AB198">
        <f t="shared" si="78"/>
        <v>-5.8325976057517384</v>
      </c>
      <c r="AC198">
        <f t="shared" si="79"/>
        <v>62.381108930156927</v>
      </c>
      <c r="AD198">
        <v>0</v>
      </c>
      <c r="AE198">
        <v>0</v>
      </c>
      <c r="AF198">
        <v>3</v>
      </c>
      <c r="AG198">
        <v>10</v>
      </c>
      <c r="AH198">
        <v>2</v>
      </c>
      <c r="AI198">
        <f t="shared" si="80"/>
        <v>1</v>
      </c>
      <c r="AJ198">
        <f t="shared" si="81"/>
        <v>0</v>
      </c>
      <c r="AK198">
        <f t="shared" si="82"/>
        <v>67857.002607469098</v>
      </c>
      <c r="AL198">
        <f t="shared" si="83"/>
        <v>1200.0025806451599</v>
      </c>
      <c r="AM198">
        <f t="shared" si="84"/>
        <v>963.3597094787898</v>
      </c>
      <c r="AN198">
        <f t="shared" si="85"/>
        <v>0.80279803145161299</v>
      </c>
      <c r="AO198">
        <f t="shared" si="86"/>
        <v>0.22319966525806456</v>
      </c>
      <c r="AP198">
        <v>10</v>
      </c>
      <c r="AQ198">
        <v>1</v>
      </c>
      <c r="AR198" t="s">
        <v>237</v>
      </c>
      <c r="AS198">
        <v>1560448027.6612899</v>
      </c>
      <c r="AT198">
        <v>540.56103225806498</v>
      </c>
      <c r="AU198">
        <v>593.69512903225802</v>
      </c>
      <c r="AV198">
        <v>21.266803225806498</v>
      </c>
      <c r="AW198">
        <v>18.938074193548399</v>
      </c>
      <c r="AX198">
        <v>600.03793548387102</v>
      </c>
      <c r="AY198">
        <v>99.410345161290294</v>
      </c>
      <c r="AZ198">
        <v>9.98749322580645E-2</v>
      </c>
      <c r="BA198">
        <v>23.4026580645161</v>
      </c>
      <c r="BB198">
        <v>23.980112903225798</v>
      </c>
      <c r="BC198">
        <v>23.8620387096774</v>
      </c>
      <c r="BD198">
        <v>0</v>
      </c>
      <c r="BE198">
        <v>0</v>
      </c>
      <c r="BF198">
        <v>12997.270967741901</v>
      </c>
      <c r="BG198">
        <v>1042.35419354839</v>
      </c>
      <c r="BH198">
        <v>16.805841935483901</v>
      </c>
      <c r="BI198">
        <v>1200.0025806451599</v>
      </c>
      <c r="BJ198">
        <v>0.32998929032258101</v>
      </c>
      <c r="BK198">
        <v>0.329994129032258</v>
      </c>
      <c r="BL198">
        <v>0.32998932258064501</v>
      </c>
      <c r="BM198">
        <v>1.0027235483870999E-2</v>
      </c>
      <c r="BN198">
        <v>25</v>
      </c>
      <c r="BO198">
        <v>17743.190322580602</v>
      </c>
      <c r="BP198">
        <v>1560439127</v>
      </c>
      <c r="BQ198" t="s">
        <v>238</v>
      </c>
      <c r="BR198">
        <v>2</v>
      </c>
      <c r="BS198">
        <v>-0.51400000000000001</v>
      </c>
      <c r="BT198">
        <v>2.4E-2</v>
      </c>
      <c r="BU198">
        <v>400</v>
      </c>
      <c r="BV198">
        <v>19</v>
      </c>
      <c r="BW198">
        <v>0.04</v>
      </c>
      <c r="BX198">
        <v>0.04</v>
      </c>
      <c r="BY198">
        <v>31.075810779318601</v>
      </c>
      <c r="BZ198">
        <v>2.1227140517399201</v>
      </c>
      <c r="CA198">
        <v>0.21075231984669801</v>
      </c>
      <c r="CB198">
        <v>0</v>
      </c>
      <c r="CC198">
        <v>-53.098199999999999</v>
      </c>
      <c r="CD198">
        <v>-3.7915630662025301</v>
      </c>
      <c r="CE198">
        <v>0.37628672189325302</v>
      </c>
      <c r="CF198">
        <v>0</v>
      </c>
      <c r="CG198">
        <v>2.3297114634146299</v>
      </c>
      <c r="CH198">
        <v>-1.5163275261323999E-2</v>
      </c>
      <c r="CI198">
        <v>4.4163827826409997E-3</v>
      </c>
      <c r="CJ198">
        <v>1</v>
      </c>
      <c r="CK198">
        <v>1</v>
      </c>
      <c r="CL198">
        <v>3</v>
      </c>
      <c r="CM198" t="s">
        <v>257</v>
      </c>
      <c r="CN198">
        <v>1.8608100000000001</v>
      </c>
      <c r="CO198">
        <v>1.8577600000000001</v>
      </c>
      <c r="CP198">
        <v>1.8605100000000001</v>
      </c>
      <c r="CQ198">
        <v>1.8533299999999999</v>
      </c>
      <c r="CR198">
        <v>1.8518600000000001</v>
      </c>
      <c r="CS198">
        <v>1.8527199999999999</v>
      </c>
      <c r="CT198">
        <v>1.8564000000000001</v>
      </c>
      <c r="CU198">
        <v>1.8626400000000001</v>
      </c>
      <c r="CV198" t="s">
        <v>240</v>
      </c>
      <c r="CW198" t="s">
        <v>19</v>
      </c>
      <c r="CX198" t="s">
        <v>19</v>
      </c>
      <c r="CY198" t="s">
        <v>19</v>
      </c>
      <c r="CZ198" t="s">
        <v>241</v>
      </c>
      <c r="DA198" t="s">
        <v>242</v>
      </c>
      <c r="DB198" t="s">
        <v>243</v>
      </c>
      <c r="DC198" t="s">
        <v>243</v>
      </c>
      <c r="DD198" t="s">
        <v>243</v>
      </c>
      <c r="DE198" t="s">
        <v>243</v>
      </c>
      <c r="DF198">
        <v>0</v>
      </c>
      <c r="DG198">
        <v>100</v>
      </c>
      <c r="DH198">
        <v>100</v>
      </c>
      <c r="DI198">
        <v>-0.51400000000000001</v>
      </c>
      <c r="DJ198">
        <v>2.4E-2</v>
      </c>
      <c r="DK198">
        <v>3</v>
      </c>
      <c r="DL198">
        <v>614.36199999999997</v>
      </c>
      <c r="DM198">
        <v>285.57799999999997</v>
      </c>
      <c r="DN198">
        <v>22.999700000000001</v>
      </c>
      <c r="DO198">
        <v>25.033300000000001</v>
      </c>
      <c r="DP198">
        <v>29.9999</v>
      </c>
      <c r="DQ198">
        <v>25.167899999999999</v>
      </c>
      <c r="DR198">
        <v>25.1861</v>
      </c>
      <c r="DS198">
        <v>27.189900000000002</v>
      </c>
      <c r="DT198">
        <v>23.014199999999999</v>
      </c>
      <c r="DU198">
        <v>60.541600000000003</v>
      </c>
      <c r="DV198">
        <v>23</v>
      </c>
      <c r="DW198">
        <v>623.33000000000004</v>
      </c>
      <c r="DX198">
        <v>19</v>
      </c>
      <c r="DY198">
        <v>101.08799999999999</v>
      </c>
      <c r="DZ198">
        <v>105.071</v>
      </c>
    </row>
    <row r="199" spans="1:130" x14ac:dyDescent="0.25">
      <c r="A199">
        <v>183</v>
      </c>
      <c r="B199">
        <v>1560448040</v>
      </c>
      <c r="C199">
        <v>364</v>
      </c>
      <c r="D199" t="s">
        <v>608</v>
      </c>
      <c r="E199" t="s">
        <v>609</v>
      </c>
      <c r="G199">
        <v>1560448029.6612899</v>
      </c>
      <c r="H199">
        <f t="shared" si="58"/>
        <v>1.4253676373962528E-3</v>
      </c>
      <c r="I199">
        <f t="shared" si="59"/>
        <v>31.17618111414259</v>
      </c>
      <c r="J199">
        <f t="shared" si="60"/>
        <v>543.77206451612903</v>
      </c>
      <c r="K199">
        <f t="shared" si="61"/>
        <v>227.39277682327557</v>
      </c>
      <c r="L199">
        <f t="shared" si="62"/>
        <v>22.627941263443276</v>
      </c>
      <c r="M199">
        <f t="shared" si="63"/>
        <v>54.110963894578703</v>
      </c>
      <c r="N199">
        <f t="shared" si="64"/>
        <v>0.16420400765390478</v>
      </c>
      <c r="O199">
        <f t="shared" si="65"/>
        <v>3</v>
      </c>
      <c r="P199">
        <f t="shared" si="66"/>
        <v>0.15982988958511202</v>
      </c>
      <c r="Q199">
        <f t="shared" si="67"/>
        <v>0.10027767003797679</v>
      </c>
      <c r="R199">
        <f t="shared" si="68"/>
        <v>215.02146042364535</v>
      </c>
      <c r="S199">
        <f t="shared" si="69"/>
        <v>24.282912287630847</v>
      </c>
      <c r="T199">
        <f t="shared" si="70"/>
        <v>23.921667741935501</v>
      </c>
      <c r="U199">
        <f t="shared" si="71"/>
        <v>2.9809108393475885</v>
      </c>
      <c r="V199">
        <f t="shared" si="72"/>
        <v>73.2436714011194</v>
      </c>
      <c r="W199">
        <f t="shared" si="73"/>
        <v>2.1162024727675499</v>
      </c>
      <c r="X199">
        <f t="shared" si="74"/>
        <v>2.889263239110659</v>
      </c>
      <c r="Y199">
        <f t="shared" si="75"/>
        <v>0.86470836658003858</v>
      </c>
      <c r="Z199">
        <f t="shared" si="76"/>
        <v>-62.858712809174747</v>
      </c>
      <c r="AA199">
        <f t="shared" si="77"/>
        <v>-83.864289832255849</v>
      </c>
      <c r="AB199">
        <f t="shared" si="78"/>
        <v>-5.833845149792718</v>
      </c>
      <c r="AC199">
        <f t="shared" si="79"/>
        <v>62.464612632422018</v>
      </c>
      <c r="AD199">
        <v>0</v>
      </c>
      <c r="AE199">
        <v>0</v>
      </c>
      <c r="AF199">
        <v>3</v>
      </c>
      <c r="AG199">
        <v>10</v>
      </c>
      <c r="AH199">
        <v>2</v>
      </c>
      <c r="AI199">
        <f t="shared" si="80"/>
        <v>1</v>
      </c>
      <c r="AJ199">
        <f t="shared" si="81"/>
        <v>0</v>
      </c>
      <c r="AK199">
        <f t="shared" si="82"/>
        <v>67857.560995549677</v>
      </c>
      <c r="AL199">
        <f t="shared" si="83"/>
        <v>1200.0019354838701</v>
      </c>
      <c r="AM199">
        <f t="shared" si="84"/>
        <v>963.35904328627169</v>
      </c>
      <c r="AN199">
        <f t="shared" si="85"/>
        <v>0.80279790790322503</v>
      </c>
      <c r="AO199">
        <f t="shared" si="86"/>
        <v>0.2231997113870966</v>
      </c>
      <c r="AP199">
        <v>10</v>
      </c>
      <c r="AQ199">
        <v>1</v>
      </c>
      <c r="AR199" t="s">
        <v>237</v>
      </c>
      <c r="AS199">
        <v>1560448029.6612899</v>
      </c>
      <c r="AT199">
        <v>543.77206451612903</v>
      </c>
      <c r="AU199">
        <v>597.02174193548399</v>
      </c>
      <c r="AV199">
        <v>21.266148387096798</v>
      </c>
      <c r="AW199">
        <v>18.941161290322601</v>
      </c>
      <c r="AX199">
        <v>600.02722580645195</v>
      </c>
      <c r="AY199">
        <v>99.410506451612903</v>
      </c>
      <c r="AZ199">
        <v>9.9871932258064497E-2</v>
      </c>
      <c r="BA199">
        <v>23.403141935483902</v>
      </c>
      <c r="BB199">
        <v>23.980667741935498</v>
      </c>
      <c r="BC199">
        <v>23.8626677419355</v>
      </c>
      <c r="BD199">
        <v>0</v>
      </c>
      <c r="BE199">
        <v>0</v>
      </c>
      <c r="BF199">
        <v>12997.390322580601</v>
      </c>
      <c r="BG199">
        <v>1042.35612903226</v>
      </c>
      <c r="BH199">
        <v>16.7685741935484</v>
      </c>
      <c r="BI199">
        <v>1200.0019354838701</v>
      </c>
      <c r="BJ199">
        <v>0.32998832258064498</v>
      </c>
      <c r="BK199">
        <v>0.329994838709677</v>
      </c>
      <c r="BL199">
        <v>0.32998951612903199</v>
      </c>
      <c r="BM199">
        <v>1.00272677419355E-2</v>
      </c>
      <c r="BN199">
        <v>25</v>
      </c>
      <c r="BO199">
        <v>17743.174193548399</v>
      </c>
      <c r="BP199">
        <v>1560439127</v>
      </c>
      <c r="BQ199" t="s">
        <v>238</v>
      </c>
      <c r="BR199">
        <v>2</v>
      </c>
      <c r="BS199">
        <v>-0.51400000000000001</v>
      </c>
      <c r="BT199">
        <v>2.4E-2</v>
      </c>
      <c r="BU199">
        <v>400</v>
      </c>
      <c r="BV199">
        <v>19</v>
      </c>
      <c r="BW199">
        <v>0.04</v>
      </c>
      <c r="BX199">
        <v>0.04</v>
      </c>
      <c r="BY199">
        <v>31.1366711093521</v>
      </c>
      <c r="BZ199">
        <v>2.1352246693463801</v>
      </c>
      <c r="CA199">
        <v>0.21164371377831501</v>
      </c>
      <c r="CB199">
        <v>0</v>
      </c>
      <c r="CC199">
        <v>-53.209339024390303</v>
      </c>
      <c r="CD199">
        <v>-3.73312264808412</v>
      </c>
      <c r="CE199">
        <v>0.37115180240477902</v>
      </c>
      <c r="CF199">
        <v>0</v>
      </c>
      <c r="CG199">
        <v>2.3264753658536601</v>
      </c>
      <c r="CH199">
        <v>-6.4607038327538599E-2</v>
      </c>
      <c r="CI199">
        <v>1.06876626155219E-2</v>
      </c>
      <c r="CJ199">
        <v>1</v>
      </c>
      <c r="CK199">
        <v>1</v>
      </c>
      <c r="CL199">
        <v>3</v>
      </c>
      <c r="CM199" t="s">
        <v>257</v>
      </c>
      <c r="CN199">
        <v>1.8608100000000001</v>
      </c>
      <c r="CO199">
        <v>1.8577399999999999</v>
      </c>
      <c r="CP199">
        <v>1.8605</v>
      </c>
      <c r="CQ199">
        <v>1.8533299999999999</v>
      </c>
      <c r="CR199">
        <v>1.85185</v>
      </c>
      <c r="CS199">
        <v>1.8527199999999999</v>
      </c>
      <c r="CT199">
        <v>1.8564000000000001</v>
      </c>
      <c r="CU199">
        <v>1.8626400000000001</v>
      </c>
      <c r="CV199" t="s">
        <v>240</v>
      </c>
      <c r="CW199" t="s">
        <v>19</v>
      </c>
      <c r="CX199" t="s">
        <v>19</v>
      </c>
      <c r="CY199" t="s">
        <v>19</v>
      </c>
      <c r="CZ199" t="s">
        <v>241</v>
      </c>
      <c r="DA199" t="s">
        <v>242</v>
      </c>
      <c r="DB199" t="s">
        <v>243</v>
      </c>
      <c r="DC199" t="s">
        <v>243</v>
      </c>
      <c r="DD199" t="s">
        <v>243</v>
      </c>
      <c r="DE199" t="s">
        <v>243</v>
      </c>
      <c r="DF199">
        <v>0</v>
      </c>
      <c r="DG199">
        <v>100</v>
      </c>
      <c r="DH199">
        <v>100</v>
      </c>
      <c r="DI199">
        <v>-0.51400000000000001</v>
      </c>
      <c r="DJ199">
        <v>2.4E-2</v>
      </c>
      <c r="DK199">
        <v>3</v>
      </c>
      <c r="DL199">
        <v>614.87800000000004</v>
      </c>
      <c r="DM199">
        <v>285.52800000000002</v>
      </c>
      <c r="DN199">
        <v>22.9998</v>
      </c>
      <c r="DO199">
        <v>25.0322</v>
      </c>
      <c r="DP199">
        <v>29.9999</v>
      </c>
      <c r="DQ199">
        <v>25.166799999999999</v>
      </c>
      <c r="DR199">
        <v>25.185099999999998</v>
      </c>
      <c r="DS199">
        <v>27.282599999999999</v>
      </c>
      <c r="DT199">
        <v>23.014199999999999</v>
      </c>
      <c r="DU199">
        <v>60.541600000000003</v>
      </c>
      <c r="DV199">
        <v>23</v>
      </c>
      <c r="DW199">
        <v>623.33000000000004</v>
      </c>
      <c r="DX199">
        <v>19</v>
      </c>
      <c r="DY199">
        <v>101.089</v>
      </c>
      <c r="DZ199">
        <v>105.072</v>
      </c>
    </row>
    <row r="200" spans="1:130" x14ac:dyDescent="0.25">
      <c r="A200">
        <v>184</v>
      </c>
      <c r="B200">
        <v>1560448042</v>
      </c>
      <c r="C200">
        <v>366</v>
      </c>
      <c r="D200" t="s">
        <v>610</v>
      </c>
      <c r="E200" t="s">
        <v>611</v>
      </c>
      <c r="G200">
        <v>1560448031.6612899</v>
      </c>
      <c r="H200">
        <f t="shared" si="58"/>
        <v>1.4228537530050344E-3</v>
      </c>
      <c r="I200">
        <f t="shared" si="59"/>
        <v>31.244083790096042</v>
      </c>
      <c r="J200">
        <f t="shared" si="60"/>
        <v>546.98316129032298</v>
      </c>
      <c r="K200">
        <f t="shared" si="61"/>
        <v>229.35540401413331</v>
      </c>
      <c r="L200">
        <f t="shared" si="62"/>
        <v>22.823283888249019</v>
      </c>
      <c r="M200">
        <f t="shared" si="63"/>
        <v>54.430598772600348</v>
      </c>
      <c r="N200">
        <f t="shared" si="64"/>
        <v>0.16391604713685959</v>
      </c>
      <c r="O200">
        <f t="shared" si="65"/>
        <v>3</v>
      </c>
      <c r="P200">
        <f t="shared" si="66"/>
        <v>0.15955705355169331</v>
      </c>
      <c r="Q200">
        <f t="shared" si="67"/>
        <v>0.10010583515555549</v>
      </c>
      <c r="R200">
        <f t="shared" si="68"/>
        <v>215.02109108358138</v>
      </c>
      <c r="S200">
        <f t="shared" si="69"/>
        <v>24.283699434079278</v>
      </c>
      <c r="T200">
        <f t="shared" si="70"/>
        <v>23.921311290322599</v>
      </c>
      <c r="U200">
        <f t="shared" si="71"/>
        <v>2.9808469748405257</v>
      </c>
      <c r="V200">
        <f t="shared" si="72"/>
        <v>73.24243563891514</v>
      </c>
      <c r="W200">
        <f t="shared" si="73"/>
        <v>2.1161857163594897</v>
      </c>
      <c r="X200">
        <f t="shared" si="74"/>
        <v>2.8892891093795341</v>
      </c>
      <c r="Y200">
        <f t="shared" si="75"/>
        <v>0.86466125848103603</v>
      </c>
      <c r="Z200">
        <f t="shared" si="76"/>
        <v>-62.747850507522017</v>
      </c>
      <c r="AA200">
        <f t="shared" si="77"/>
        <v>-83.782639238720165</v>
      </c>
      <c r="AB200">
        <f t="shared" si="78"/>
        <v>-5.8281591557848582</v>
      </c>
      <c r="AC200">
        <f t="shared" si="79"/>
        <v>62.66244218155434</v>
      </c>
      <c r="AD200">
        <v>0</v>
      </c>
      <c r="AE200">
        <v>0</v>
      </c>
      <c r="AF200">
        <v>3</v>
      </c>
      <c r="AG200">
        <v>10</v>
      </c>
      <c r="AH200">
        <v>2</v>
      </c>
      <c r="AI200">
        <f t="shared" si="80"/>
        <v>1</v>
      </c>
      <c r="AJ200">
        <f t="shared" si="81"/>
        <v>0</v>
      </c>
      <c r="AK200">
        <f t="shared" si="82"/>
        <v>67859.064053005844</v>
      </c>
      <c r="AL200">
        <f t="shared" si="83"/>
        <v>1200</v>
      </c>
      <c r="AM200">
        <f t="shared" si="84"/>
        <v>963.35745522580623</v>
      </c>
      <c r="AN200">
        <f t="shared" si="85"/>
        <v>0.80279787935483848</v>
      </c>
      <c r="AO200">
        <f t="shared" si="86"/>
        <v>0.22319969593548378</v>
      </c>
      <c r="AP200">
        <v>10</v>
      </c>
      <c r="AQ200">
        <v>1</v>
      </c>
      <c r="AR200" t="s">
        <v>237</v>
      </c>
      <c r="AS200">
        <v>1560448031.6612899</v>
      </c>
      <c r="AT200">
        <v>546.98316129032298</v>
      </c>
      <c r="AU200">
        <v>600.35045161290304</v>
      </c>
      <c r="AV200">
        <v>21.265941935483902</v>
      </c>
      <c r="AW200">
        <v>18.945093548387099</v>
      </c>
      <c r="AX200">
        <v>600.03722580645206</v>
      </c>
      <c r="AY200">
        <v>99.410677419354798</v>
      </c>
      <c r="AZ200">
        <v>9.9879074193548398E-2</v>
      </c>
      <c r="BA200">
        <v>23.403290322580599</v>
      </c>
      <c r="BB200">
        <v>23.9801161290323</v>
      </c>
      <c r="BC200">
        <v>23.862506451612902</v>
      </c>
      <c r="BD200">
        <v>0</v>
      </c>
      <c r="BE200">
        <v>0</v>
      </c>
      <c r="BF200">
        <v>12997.6935483871</v>
      </c>
      <c r="BG200">
        <v>1042.36064516129</v>
      </c>
      <c r="BH200">
        <v>16.734258064516101</v>
      </c>
      <c r="BI200">
        <v>1200</v>
      </c>
      <c r="BJ200">
        <v>0.32998841935483902</v>
      </c>
      <c r="BK200">
        <v>0.329994838709677</v>
      </c>
      <c r="BL200">
        <v>0.329989387096774</v>
      </c>
      <c r="BM200">
        <v>1.00272709677419E-2</v>
      </c>
      <c r="BN200">
        <v>25</v>
      </c>
      <c r="BO200">
        <v>17743.154838709699</v>
      </c>
      <c r="BP200">
        <v>1560439127</v>
      </c>
      <c r="BQ200" t="s">
        <v>238</v>
      </c>
      <c r="BR200">
        <v>2</v>
      </c>
      <c r="BS200">
        <v>-0.51400000000000001</v>
      </c>
      <c r="BT200">
        <v>2.4E-2</v>
      </c>
      <c r="BU200">
        <v>400</v>
      </c>
      <c r="BV200">
        <v>19</v>
      </c>
      <c r="BW200">
        <v>0.04</v>
      </c>
      <c r="BX200">
        <v>0.04</v>
      </c>
      <c r="BY200">
        <v>31.204509807024898</v>
      </c>
      <c r="BZ200">
        <v>2.0056344891206002</v>
      </c>
      <c r="CA200">
        <v>0.199023922838963</v>
      </c>
      <c r="CB200">
        <v>0</v>
      </c>
      <c r="CC200">
        <v>-53.327463414634202</v>
      </c>
      <c r="CD200">
        <v>-3.4449470383268399</v>
      </c>
      <c r="CE200">
        <v>0.34337310203056998</v>
      </c>
      <c r="CF200">
        <v>0</v>
      </c>
      <c r="CG200">
        <v>2.3223480487804902</v>
      </c>
      <c r="CH200">
        <v>-0.11716891986062</v>
      </c>
      <c r="CI200">
        <v>1.55157418441153E-2</v>
      </c>
      <c r="CJ200">
        <v>1</v>
      </c>
      <c r="CK200">
        <v>1</v>
      </c>
      <c r="CL200">
        <v>3</v>
      </c>
      <c r="CM200" t="s">
        <v>257</v>
      </c>
      <c r="CN200">
        <v>1.8608100000000001</v>
      </c>
      <c r="CO200">
        <v>1.85772</v>
      </c>
      <c r="CP200">
        <v>1.8605</v>
      </c>
      <c r="CQ200">
        <v>1.8533299999999999</v>
      </c>
      <c r="CR200">
        <v>1.85189</v>
      </c>
      <c r="CS200">
        <v>1.8527199999999999</v>
      </c>
      <c r="CT200">
        <v>1.85639</v>
      </c>
      <c r="CU200">
        <v>1.8626400000000001</v>
      </c>
      <c r="CV200" t="s">
        <v>240</v>
      </c>
      <c r="CW200" t="s">
        <v>19</v>
      </c>
      <c r="CX200" t="s">
        <v>19</v>
      </c>
      <c r="CY200" t="s">
        <v>19</v>
      </c>
      <c r="CZ200" t="s">
        <v>241</v>
      </c>
      <c r="DA200" t="s">
        <v>242</v>
      </c>
      <c r="DB200" t="s">
        <v>243</v>
      </c>
      <c r="DC200" t="s">
        <v>243</v>
      </c>
      <c r="DD200" t="s">
        <v>243</v>
      </c>
      <c r="DE200" t="s">
        <v>243</v>
      </c>
      <c r="DF200">
        <v>0</v>
      </c>
      <c r="DG200">
        <v>100</v>
      </c>
      <c r="DH200">
        <v>100</v>
      </c>
      <c r="DI200">
        <v>-0.51400000000000001</v>
      </c>
      <c r="DJ200">
        <v>2.4E-2</v>
      </c>
      <c r="DK200">
        <v>3</v>
      </c>
      <c r="DL200">
        <v>614.73500000000001</v>
      </c>
      <c r="DM200">
        <v>285.71199999999999</v>
      </c>
      <c r="DN200">
        <v>22.9999</v>
      </c>
      <c r="DO200">
        <v>25.0306</v>
      </c>
      <c r="DP200">
        <v>29.9999</v>
      </c>
      <c r="DQ200">
        <v>25.1663</v>
      </c>
      <c r="DR200">
        <v>25.184000000000001</v>
      </c>
      <c r="DS200">
        <v>27.420100000000001</v>
      </c>
      <c r="DT200">
        <v>23.014199999999999</v>
      </c>
      <c r="DU200">
        <v>60.541600000000003</v>
      </c>
      <c r="DV200">
        <v>23</v>
      </c>
      <c r="DW200">
        <v>628.33000000000004</v>
      </c>
      <c r="DX200">
        <v>19</v>
      </c>
      <c r="DY200">
        <v>101.08799999999999</v>
      </c>
      <c r="DZ200">
        <v>105.072</v>
      </c>
    </row>
    <row r="201" spans="1:130" x14ac:dyDescent="0.25">
      <c r="A201">
        <v>185</v>
      </c>
      <c r="B201">
        <v>1560448044</v>
      </c>
      <c r="C201">
        <v>368</v>
      </c>
      <c r="D201" t="s">
        <v>612</v>
      </c>
      <c r="E201" t="s">
        <v>613</v>
      </c>
      <c r="G201">
        <v>1560448033.6612899</v>
      </c>
      <c r="H201">
        <f t="shared" si="58"/>
        <v>1.4203055055263909E-3</v>
      </c>
      <c r="I201">
        <f t="shared" si="59"/>
        <v>31.313287020727138</v>
      </c>
      <c r="J201">
        <f t="shared" si="60"/>
        <v>550.18993548387095</v>
      </c>
      <c r="K201">
        <f t="shared" si="61"/>
        <v>231.2915793955251</v>
      </c>
      <c r="L201">
        <f t="shared" si="62"/>
        <v>23.016065073936222</v>
      </c>
      <c r="M201">
        <f t="shared" si="63"/>
        <v>54.749971404996792</v>
      </c>
      <c r="N201">
        <f t="shared" si="64"/>
        <v>0.16362532424470294</v>
      </c>
      <c r="O201">
        <f t="shared" si="65"/>
        <v>3</v>
      </c>
      <c r="P201">
        <f t="shared" si="66"/>
        <v>0.15928157436930554</v>
      </c>
      <c r="Q201">
        <f t="shared" si="67"/>
        <v>9.9932337879232225E-2</v>
      </c>
      <c r="R201">
        <f t="shared" si="68"/>
        <v>215.02105320578045</v>
      </c>
      <c r="S201">
        <f t="shared" si="69"/>
        <v>24.284332837662195</v>
      </c>
      <c r="T201">
        <f t="shared" si="70"/>
        <v>23.921158064516149</v>
      </c>
      <c r="U201">
        <f t="shared" si="71"/>
        <v>2.9808195221395604</v>
      </c>
      <c r="V201">
        <f t="shared" si="72"/>
        <v>73.243338829161516</v>
      </c>
      <c r="W201">
        <f t="shared" si="73"/>
        <v>2.1162097525374843</v>
      </c>
      <c r="X201">
        <f t="shared" si="74"/>
        <v>2.8892862973839808</v>
      </c>
      <c r="Y201">
        <f t="shared" si="75"/>
        <v>0.86460976960207603</v>
      </c>
      <c r="Z201">
        <f t="shared" si="76"/>
        <v>-62.635472793713838</v>
      </c>
      <c r="AA201">
        <f t="shared" si="77"/>
        <v>-83.760465754840141</v>
      </c>
      <c r="AB201">
        <f t="shared" si="78"/>
        <v>-5.8266117133694122</v>
      </c>
      <c r="AC201">
        <f t="shared" si="79"/>
        <v>62.798502943857073</v>
      </c>
      <c r="AD201">
        <v>0</v>
      </c>
      <c r="AE201">
        <v>0</v>
      </c>
      <c r="AF201">
        <v>3</v>
      </c>
      <c r="AG201">
        <v>10</v>
      </c>
      <c r="AH201">
        <v>2</v>
      </c>
      <c r="AI201">
        <f t="shared" si="80"/>
        <v>1</v>
      </c>
      <c r="AJ201">
        <f t="shared" si="81"/>
        <v>0</v>
      </c>
      <c r="AK201">
        <f t="shared" si="82"/>
        <v>67852.33118200337</v>
      </c>
      <c r="AL201">
        <f t="shared" si="83"/>
        <v>1200</v>
      </c>
      <c r="AM201">
        <f t="shared" si="84"/>
        <v>963.35744883870905</v>
      </c>
      <c r="AN201">
        <f t="shared" si="85"/>
        <v>0.80279787403225755</v>
      </c>
      <c r="AO201">
        <f t="shared" si="86"/>
        <v>0.22319965809677414</v>
      </c>
      <c r="AP201">
        <v>10</v>
      </c>
      <c r="AQ201">
        <v>1</v>
      </c>
      <c r="AR201" t="s">
        <v>237</v>
      </c>
      <c r="AS201">
        <v>1560448033.6612899</v>
      </c>
      <c r="AT201">
        <v>550.18993548387095</v>
      </c>
      <c r="AU201">
        <v>603.67787096774202</v>
      </c>
      <c r="AV201">
        <v>21.266080645161299</v>
      </c>
      <c r="AW201">
        <v>18.949387096774199</v>
      </c>
      <c r="AX201">
        <v>600.03670967741903</v>
      </c>
      <c r="AY201">
        <v>99.411190322580595</v>
      </c>
      <c r="AZ201">
        <v>9.9847364516128995E-2</v>
      </c>
      <c r="BA201">
        <v>23.403274193548398</v>
      </c>
      <c r="BB201">
        <v>23.9794870967742</v>
      </c>
      <c r="BC201">
        <v>23.862829032258102</v>
      </c>
      <c r="BD201">
        <v>0</v>
      </c>
      <c r="BE201">
        <v>0</v>
      </c>
      <c r="BF201">
        <v>12996.180645161299</v>
      </c>
      <c r="BG201">
        <v>1042.3658064516101</v>
      </c>
      <c r="BH201">
        <v>16.7021870967742</v>
      </c>
      <c r="BI201">
        <v>1200</v>
      </c>
      <c r="BJ201">
        <v>0.32998890322580599</v>
      </c>
      <c r="BK201">
        <v>0.329994741935484</v>
      </c>
      <c r="BL201">
        <v>0.32998899999999998</v>
      </c>
      <c r="BM201">
        <v>1.00272612903226E-2</v>
      </c>
      <c r="BN201">
        <v>25</v>
      </c>
      <c r="BO201">
        <v>17743.161290322601</v>
      </c>
      <c r="BP201">
        <v>1560439127</v>
      </c>
      <c r="BQ201" t="s">
        <v>238</v>
      </c>
      <c r="BR201">
        <v>2</v>
      </c>
      <c r="BS201">
        <v>-0.51400000000000001</v>
      </c>
      <c r="BT201">
        <v>2.4E-2</v>
      </c>
      <c r="BU201">
        <v>400</v>
      </c>
      <c r="BV201">
        <v>19</v>
      </c>
      <c r="BW201">
        <v>0.04</v>
      </c>
      <c r="BX201">
        <v>0.04</v>
      </c>
      <c r="BY201">
        <v>31.2732880337431</v>
      </c>
      <c r="BZ201">
        <v>1.94626261564831</v>
      </c>
      <c r="CA201">
        <v>0.19355572604913099</v>
      </c>
      <c r="CB201">
        <v>0</v>
      </c>
      <c r="CC201">
        <v>-53.448619512195101</v>
      </c>
      <c r="CD201">
        <v>-3.35391219512247</v>
      </c>
      <c r="CE201">
        <v>0.33387502862781698</v>
      </c>
      <c r="CF201">
        <v>0</v>
      </c>
      <c r="CG201">
        <v>2.31812975609756</v>
      </c>
      <c r="CH201">
        <v>-0.15584508710800099</v>
      </c>
      <c r="CI201">
        <v>1.8327761494626799E-2</v>
      </c>
      <c r="CJ201">
        <v>1</v>
      </c>
      <c r="CK201">
        <v>1</v>
      </c>
      <c r="CL201">
        <v>3</v>
      </c>
      <c r="CM201" t="s">
        <v>257</v>
      </c>
      <c r="CN201">
        <v>1.8608100000000001</v>
      </c>
      <c r="CO201">
        <v>1.8577300000000001</v>
      </c>
      <c r="CP201">
        <v>1.8605</v>
      </c>
      <c r="CQ201">
        <v>1.85334</v>
      </c>
      <c r="CR201">
        <v>1.85188</v>
      </c>
      <c r="CS201">
        <v>1.8527199999999999</v>
      </c>
      <c r="CT201">
        <v>1.85639</v>
      </c>
      <c r="CU201">
        <v>1.8626400000000001</v>
      </c>
      <c r="CV201" t="s">
        <v>240</v>
      </c>
      <c r="CW201" t="s">
        <v>19</v>
      </c>
      <c r="CX201" t="s">
        <v>19</v>
      </c>
      <c r="CY201" t="s">
        <v>19</v>
      </c>
      <c r="CZ201" t="s">
        <v>241</v>
      </c>
      <c r="DA201" t="s">
        <v>242</v>
      </c>
      <c r="DB201" t="s">
        <v>243</v>
      </c>
      <c r="DC201" t="s">
        <v>243</v>
      </c>
      <c r="DD201" t="s">
        <v>243</v>
      </c>
      <c r="DE201" t="s">
        <v>243</v>
      </c>
      <c r="DF201">
        <v>0</v>
      </c>
      <c r="DG201">
        <v>100</v>
      </c>
      <c r="DH201">
        <v>100</v>
      </c>
      <c r="DI201">
        <v>-0.51400000000000001</v>
      </c>
      <c r="DJ201">
        <v>2.4E-2</v>
      </c>
      <c r="DK201">
        <v>3</v>
      </c>
      <c r="DL201">
        <v>614.62400000000002</v>
      </c>
      <c r="DM201">
        <v>285.64</v>
      </c>
      <c r="DN201">
        <v>23.0001</v>
      </c>
      <c r="DO201">
        <v>25.029499999999999</v>
      </c>
      <c r="DP201">
        <v>29.9998</v>
      </c>
      <c r="DQ201">
        <v>25.165199999999999</v>
      </c>
      <c r="DR201">
        <v>25.1829</v>
      </c>
      <c r="DS201">
        <v>27.5428</v>
      </c>
      <c r="DT201">
        <v>23.014199999999999</v>
      </c>
      <c r="DU201">
        <v>60.541600000000003</v>
      </c>
      <c r="DV201">
        <v>23</v>
      </c>
      <c r="DW201">
        <v>633.33000000000004</v>
      </c>
      <c r="DX201">
        <v>19</v>
      </c>
      <c r="DY201">
        <v>101.08799999999999</v>
      </c>
      <c r="DZ201">
        <v>105.072</v>
      </c>
    </row>
    <row r="202" spans="1:130" x14ac:dyDescent="0.25">
      <c r="A202">
        <v>186</v>
      </c>
      <c r="B202">
        <v>1560448046</v>
      </c>
      <c r="C202">
        <v>370</v>
      </c>
      <c r="D202" t="s">
        <v>614</v>
      </c>
      <c r="E202" t="s">
        <v>615</v>
      </c>
      <c r="G202">
        <v>1560448035.6612899</v>
      </c>
      <c r="H202">
        <f t="shared" si="58"/>
        <v>1.4178753489005182E-3</v>
      </c>
      <c r="I202">
        <f t="shared" si="59"/>
        <v>31.387813812280374</v>
      </c>
      <c r="J202">
        <f t="shared" si="60"/>
        <v>553.40116129032299</v>
      </c>
      <c r="K202">
        <f t="shared" si="61"/>
        <v>233.19538918463198</v>
      </c>
      <c r="L202">
        <f t="shared" si="62"/>
        <v>23.205677905662256</v>
      </c>
      <c r="M202">
        <f t="shared" si="63"/>
        <v>55.06991002877426</v>
      </c>
      <c r="N202">
        <f t="shared" si="64"/>
        <v>0.16334564008225105</v>
      </c>
      <c r="O202">
        <f t="shared" si="65"/>
        <v>3</v>
      </c>
      <c r="P202">
        <f t="shared" si="66"/>
        <v>0.15901653058685625</v>
      </c>
      <c r="Q202">
        <f t="shared" si="67"/>
        <v>9.9765415006199121E-2</v>
      </c>
      <c r="R202">
        <f t="shared" si="68"/>
        <v>215.02115939925608</v>
      </c>
      <c r="S202">
        <f t="shared" si="69"/>
        <v>24.28498209903999</v>
      </c>
      <c r="T202">
        <f t="shared" si="70"/>
        <v>23.921293548387048</v>
      </c>
      <c r="U202">
        <f t="shared" si="71"/>
        <v>2.9808437960954013</v>
      </c>
      <c r="V202">
        <f t="shared" si="72"/>
        <v>73.245257390107739</v>
      </c>
      <c r="W202">
        <f t="shared" si="73"/>
        <v>2.1162688926333755</v>
      </c>
      <c r="X202">
        <f t="shared" si="74"/>
        <v>2.889291358977724</v>
      </c>
      <c r="Y202">
        <f t="shared" si="75"/>
        <v>0.86457490346202581</v>
      </c>
      <c r="Z202">
        <f t="shared" si="76"/>
        <v>-62.528302886512847</v>
      </c>
      <c r="AA202">
        <f t="shared" si="77"/>
        <v>-83.777682812887562</v>
      </c>
      <c r="AB202">
        <f t="shared" si="78"/>
        <v>-5.8278142295712003</v>
      </c>
      <c r="AC202">
        <f t="shared" si="79"/>
        <v>62.887359470284466</v>
      </c>
      <c r="AD202">
        <v>0</v>
      </c>
      <c r="AE202">
        <v>0</v>
      </c>
      <c r="AF202">
        <v>3</v>
      </c>
      <c r="AG202">
        <v>10</v>
      </c>
      <c r="AH202">
        <v>2</v>
      </c>
      <c r="AI202">
        <f t="shared" si="80"/>
        <v>1</v>
      </c>
      <c r="AJ202">
        <f t="shared" si="81"/>
        <v>0</v>
      </c>
      <c r="AK202">
        <f t="shared" si="82"/>
        <v>67847.696452006989</v>
      </c>
      <c r="AL202">
        <f t="shared" si="83"/>
        <v>1200.0006451612901</v>
      </c>
      <c r="AM202">
        <f t="shared" si="84"/>
        <v>963.35788006309781</v>
      </c>
      <c r="AN202">
        <f t="shared" si="85"/>
        <v>0.80279780177419358</v>
      </c>
      <c r="AO202">
        <f t="shared" si="86"/>
        <v>0.22319966841935487</v>
      </c>
      <c r="AP202">
        <v>10</v>
      </c>
      <c r="AQ202">
        <v>1</v>
      </c>
      <c r="AR202" t="s">
        <v>237</v>
      </c>
      <c r="AS202">
        <v>1560448035.6612899</v>
      </c>
      <c r="AT202">
        <v>553.40116129032299</v>
      </c>
      <c r="AU202">
        <v>607.01919354838697</v>
      </c>
      <c r="AV202">
        <v>21.2665258064516</v>
      </c>
      <c r="AW202">
        <v>18.953774193548401</v>
      </c>
      <c r="AX202">
        <v>600.030741935484</v>
      </c>
      <c r="AY202">
        <v>99.411848387096796</v>
      </c>
      <c r="AZ202">
        <v>9.9887187096774202E-2</v>
      </c>
      <c r="BA202">
        <v>23.4033032258065</v>
      </c>
      <c r="BB202">
        <v>23.979096774193501</v>
      </c>
      <c r="BC202">
        <v>23.863490322580599</v>
      </c>
      <c r="BD202">
        <v>0</v>
      </c>
      <c r="BE202">
        <v>0</v>
      </c>
      <c r="BF202">
        <v>12995.0967741935</v>
      </c>
      <c r="BG202">
        <v>1042.3719354838699</v>
      </c>
      <c r="BH202">
        <v>16.670335483871</v>
      </c>
      <c r="BI202">
        <v>1200.0006451612901</v>
      </c>
      <c r="BJ202">
        <v>0.32998854838709701</v>
      </c>
      <c r="BK202">
        <v>0.32999506451612898</v>
      </c>
      <c r="BL202">
        <v>0.32998899999999998</v>
      </c>
      <c r="BM202">
        <v>1.00272612903226E-2</v>
      </c>
      <c r="BN202">
        <v>25</v>
      </c>
      <c r="BO202">
        <v>17743.164516129</v>
      </c>
      <c r="BP202">
        <v>1560439127</v>
      </c>
      <c r="BQ202" t="s">
        <v>238</v>
      </c>
      <c r="BR202">
        <v>2</v>
      </c>
      <c r="BS202">
        <v>-0.51400000000000001</v>
      </c>
      <c r="BT202">
        <v>2.4E-2</v>
      </c>
      <c r="BU202">
        <v>400</v>
      </c>
      <c r="BV202">
        <v>19</v>
      </c>
      <c r="BW202">
        <v>0.04</v>
      </c>
      <c r="BX202">
        <v>0.04</v>
      </c>
      <c r="BY202">
        <v>31.3446133635472</v>
      </c>
      <c r="BZ202">
        <v>1.9704246466003801</v>
      </c>
      <c r="CA202">
        <v>0.196889344043675</v>
      </c>
      <c r="CB202">
        <v>0</v>
      </c>
      <c r="CC202">
        <v>-53.573034146341499</v>
      </c>
      <c r="CD202">
        <v>-3.4220947735188698</v>
      </c>
      <c r="CE202">
        <v>0.34150058358680002</v>
      </c>
      <c r="CF202">
        <v>0</v>
      </c>
      <c r="CG202">
        <v>2.31407146341463</v>
      </c>
      <c r="CH202">
        <v>-0.17533986062718901</v>
      </c>
      <c r="CI202">
        <v>1.9552452975793399E-2</v>
      </c>
      <c r="CJ202">
        <v>1</v>
      </c>
      <c r="CK202">
        <v>1</v>
      </c>
      <c r="CL202">
        <v>3</v>
      </c>
      <c r="CM202" t="s">
        <v>257</v>
      </c>
      <c r="CN202">
        <v>1.8608100000000001</v>
      </c>
      <c r="CO202">
        <v>1.85775</v>
      </c>
      <c r="CP202">
        <v>1.8605</v>
      </c>
      <c r="CQ202">
        <v>1.85334</v>
      </c>
      <c r="CR202">
        <v>1.85188</v>
      </c>
      <c r="CS202">
        <v>1.8527199999999999</v>
      </c>
      <c r="CT202">
        <v>1.85639</v>
      </c>
      <c r="CU202">
        <v>1.8626499999999999</v>
      </c>
      <c r="CV202" t="s">
        <v>240</v>
      </c>
      <c r="CW202" t="s">
        <v>19</v>
      </c>
      <c r="CX202" t="s">
        <v>19</v>
      </c>
      <c r="CY202" t="s">
        <v>19</v>
      </c>
      <c r="CZ202" t="s">
        <v>241</v>
      </c>
      <c r="DA202" t="s">
        <v>242</v>
      </c>
      <c r="DB202" t="s">
        <v>243</v>
      </c>
      <c r="DC202" t="s">
        <v>243</v>
      </c>
      <c r="DD202" t="s">
        <v>243</v>
      </c>
      <c r="DE202" t="s">
        <v>243</v>
      </c>
      <c r="DF202">
        <v>0</v>
      </c>
      <c r="DG202">
        <v>100</v>
      </c>
      <c r="DH202">
        <v>100</v>
      </c>
      <c r="DI202">
        <v>-0.51400000000000001</v>
      </c>
      <c r="DJ202">
        <v>2.4E-2</v>
      </c>
      <c r="DK202">
        <v>3</v>
      </c>
      <c r="DL202">
        <v>614.98299999999995</v>
      </c>
      <c r="DM202">
        <v>285.54500000000002</v>
      </c>
      <c r="DN202">
        <v>23.0001</v>
      </c>
      <c r="DO202">
        <v>25.028500000000001</v>
      </c>
      <c r="DP202">
        <v>29.9998</v>
      </c>
      <c r="DQ202">
        <v>25.164200000000001</v>
      </c>
      <c r="DR202">
        <v>25.181899999999999</v>
      </c>
      <c r="DS202">
        <v>27.633099999999999</v>
      </c>
      <c r="DT202">
        <v>23.014199999999999</v>
      </c>
      <c r="DU202">
        <v>60.541600000000003</v>
      </c>
      <c r="DV202">
        <v>23</v>
      </c>
      <c r="DW202">
        <v>633.33000000000004</v>
      </c>
      <c r="DX202">
        <v>19</v>
      </c>
      <c r="DY202">
        <v>101.08799999999999</v>
      </c>
      <c r="DZ202">
        <v>105.07299999999999</v>
      </c>
    </row>
    <row r="203" spans="1:130" x14ac:dyDescent="0.25">
      <c r="A203">
        <v>187</v>
      </c>
      <c r="B203">
        <v>1560448048</v>
      </c>
      <c r="C203">
        <v>372</v>
      </c>
      <c r="D203" t="s">
        <v>616</v>
      </c>
      <c r="E203" t="s">
        <v>617</v>
      </c>
      <c r="G203">
        <v>1560448037.6612899</v>
      </c>
      <c r="H203">
        <f t="shared" si="58"/>
        <v>1.415803189290143E-3</v>
      </c>
      <c r="I203">
        <f t="shared" si="59"/>
        <v>31.463439788689755</v>
      </c>
      <c r="J203">
        <f t="shared" si="60"/>
        <v>556.61858064516105</v>
      </c>
      <c r="K203">
        <f t="shared" si="61"/>
        <v>235.17842219753516</v>
      </c>
      <c r="L203">
        <f t="shared" si="62"/>
        <v>23.403156156549333</v>
      </c>
      <c r="M203">
        <f t="shared" si="63"/>
        <v>55.390419923533614</v>
      </c>
      <c r="N203">
        <f t="shared" si="64"/>
        <v>0.16311288076878727</v>
      </c>
      <c r="O203">
        <f t="shared" si="65"/>
        <v>3</v>
      </c>
      <c r="P203">
        <f t="shared" si="66"/>
        <v>0.1587959369796004</v>
      </c>
      <c r="Q203">
        <f t="shared" si="67"/>
        <v>9.9626488190818666E-2</v>
      </c>
      <c r="R203">
        <f t="shared" si="68"/>
        <v>215.02115986231948</v>
      </c>
      <c r="S203">
        <f t="shared" si="69"/>
        <v>24.285510452954199</v>
      </c>
      <c r="T203">
        <f t="shared" si="70"/>
        <v>23.921500000000002</v>
      </c>
      <c r="U203">
        <f t="shared" si="71"/>
        <v>2.9808807853128769</v>
      </c>
      <c r="V203">
        <f t="shared" si="72"/>
        <v>73.24859421540782</v>
      </c>
      <c r="W203">
        <f t="shared" si="73"/>
        <v>2.1163653032384349</v>
      </c>
      <c r="X203">
        <f t="shared" si="74"/>
        <v>2.889291358977724</v>
      </c>
      <c r="Y203">
        <f t="shared" si="75"/>
        <v>0.86451548207444207</v>
      </c>
      <c r="Z203">
        <f t="shared" si="76"/>
        <v>-62.43692064769531</v>
      </c>
      <c r="AA203">
        <f t="shared" si="77"/>
        <v>-83.811073470960224</v>
      </c>
      <c r="AB203">
        <f t="shared" si="78"/>
        <v>-5.8301430683065298</v>
      </c>
      <c r="AC203">
        <f t="shared" si="79"/>
        <v>62.943022675357412</v>
      </c>
      <c r="AD203">
        <v>0</v>
      </c>
      <c r="AE203">
        <v>0</v>
      </c>
      <c r="AF203">
        <v>3</v>
      </c>
      <c r="AG203">
        <v>10</v>
      </c>
      <c r="AH203">
        <v>2</v>
      </c>
      <c r="AI203">
        <f t="shared" si="80"/>
        <v>1</v>
      </c>
      <c r="AJ203">
        <f t="shared" si="81"/>
        <v>0</v>
      </c>
      <c r="AK203">
        <f t="shared" si="82"/>
        <v>67851.426962185025</v>
      </c>
      <c r="AL203">
        <f t="shared" si="83"/>
        <v>1200.0006451612901</v>
      </c>
      <c r="AM203">
        <f t="shared" si="84"/>
        <v>963.35783883726981</v>
      </c>
      <c r="AN203">
        <f t="shared" si="85"/>
        <v>0.80279776741935538</v>
      </c>
      <c r="AO203">
        <f t="shared" si="86"/>
        <v>0.22319967845161304</v>
      </c>
      <c r="AP203">
        <v>10</v>
      </c>
      <c r="AQ203">
        <v>1</v>
      </c>
      <c r="AR203" t="s">
        <v>237</v>
      </c>
      <c r="AS203">
        <v>1560448037.6612899</v>
      </c>
      <c r="AT203">
        <v>556.61858064516105</v>
      </c>
      <c r="AU203">
        <v>610.36648387096795</v>
      </c>
      <c r="AV203">
        <v>21.267364516129</v>
      </c>
      <c r="AW203">
        <v>18.958074193548399</v>
      </c>
      <c r="AX203">
        <v>600.05135483871004</v>
      </c>
      <c r="AY203">
        <v>99.412354838709703</v>
      </c>
      <c r="AZ203">
        <v>9.9989609677419405E-2</v>
      </c>
      <c r="BA203">
        <v>23.4033032258065</v>
      </c>
      <c r="BB203">
        <v>23.979806451612902</v>
      </c>
      <c r="BC203">
        <v>23.863193548387098</v>
      </c>
      <c r="BD203">
        <v>0</v>
      </c>
      <c r="BE203">
        <v>0</v>
      </c>
      <c r="BF203">
        <v>12995.819354838701</v>
      </c>
      <c r="BG203">
        <v>1042.37709677419</v>
      </c>
      <c r="BH203">
        <v>16.6369677419355</v>
      </c>
      <c r="BI203">
        <v>1200.0006451612901</v>
      </c>
      <c r="BJ203">
        <v>0.32998829032258098</v>
      </c>
      <c r="BK203">
        <v>0.32999516129032302</v>
      </c>
      <c r="BL203">
        <v>0.32998912903225802</v>
      </c>
      <c r="BM203">
        <v>1.0027264516129E-2</v>
      </c>
      <c r="BN203">
        <v>25</v>
      </c>
      <c r="BO203">
        <v>17743.1677419355</v>
      </c>
      <c r="BP203">
        <v>1560439127</v>
      </c>
      <c r="BQ203" t="s">
        <v>238</v>
      </c>
      <c r="BR203">
        <v>2</v>
      </c>
      <c r="BS203">
        <v>-0.51400000000000001</v>
      </c>
      <c r="BT203">
        <v>2.4E-2</v>
      </c>
      <c r="BU203">
        <v>400</v>
      </c>
      <c r="BV203">
        <v>19</v>
      </c>
      <c r="BW203">
        <v>0.04</v>
      </c>
      <c r="BX203">
        <v>0.04</v>
      </c>
      <c r="BY203">
        <v>31.420767674543701</v>
      </c>
      <c r="BZ203">
        <v>2.0489779107199699</v>
      </c>
      <c r="CA203">
        <v>0.20544518320420199</v>
      </c>
      <c r="CB203">
        <v>0</v>
      </c>
      <c r="CC203">
        <v>-53.704241463414597</v>
      </c>
      <c r="CD203">
        <v>-3.5480048780484701</v>
      </c>
      <c r="CE203">
        <v>0.35527957248095299</v>
      </c>
      <c r="CF203">
        <v>0</v>
      </c>
      <c r="CG203">
        <v>2.3103853658536599</v>
      </c>
      <c r="CH203">
        <v>-0.17700020905925301</v>
      </c>
      <c r="CI203">
        <v>1.9657461079337399E-2</v>
      </c>
      <c r="CJ203">
        <v>1</v>
      </c>
      <c r="CK203">
        <v>1</v>
      </c>
      <c r="CL203">
        <v>3</v>
      </c>
      <c r="CM203" t="s">
        <v>257</v>
      </c>
      <c r="CN203">
        <v>1.8608100000000001</v>
      </c>
      <c r="CO203">
        <v>1.85775</v>
      </c>
      <c r="CP203">
        <v>1.8605</v>
      </c>
      <c r="CQ203">
        <v>1.8533299999999999</v>
      </c>
      <c r="CR203">
        <v>1.85189</v>
      </c>
      <c r="CS203">
        <v>1.8527199999999999</v>
      </c>
      <c r="CT203">
        <v>1.8563799999999999</v>
      </c>
      <c r="CU203">
        <v>1.8626499999999999</v>
      </c>
      <c r="CV203" t="s">
        <v>240</v>
      </c>
      <c r="CW203" t="s">
        <v>19</v>
      </c>
      <c r="CX203" t="s">
        <v>19</v>
      </c>
      <c r="CY203" t="s">
        <v>19</v>
      </c>
      <c r="CZ203" t="s">
        <v>241</v>
      </c>
      <c r="DA203" t="s">
        <v>242</v>
      </c>
      <c r="DB203" t="s">
        <v>243</v>
      </c>
      <c r="DC203" t="s">
        <v>243</v>
      </c>
      <c r="DD203" t="s">
        <v>243</v>
      </c>
      <c r="DE203" t="s">
        <v>243</v>
      </c>
      <c r="DF203">
        <v>0</v>
      </c>
      <c r="DG203">
        <v>100</v>
      </c>
      <c r="DH203">
        <v>100</v>
      </c>
      <c r="DI203">
        <v>-0.51400000000000001</v>
      </c>
      <c r="DJ203">
        <v>2.4E-2</v>
      </c>
      <c r="DK203">
        <v>3</v>
      </c>
      <c r="DL203">
        <v>614.99099999999999</v>
      </c>
      <c r="DM203">
        <v>285.71800000000002</v>
      </c>
      <c r="DN203">
        <v>23.0001</v>
      </c>
      <c r="DO203">
        <v>25.0274</v>
      </c>
      <c r="DP203">
        <v>29.9998</v>
      </c>
      <c r="DQ203">
        <v>25.1631</v>
      </c>
      <c r="DR203">
        <v>25.180900000000001</v>
      </c>
      <c r="DS203">
        <v>27.7682</v>
      </c>
      <c r="DT203">
        <v>23.014199999999999</v>
      </c>
      <c r="DU203">
        <v>60.541600000000003</v>
      </c>
      <c r="DV203">
        <v>23</v>
      </c>
      <c r="DW203">
        <v>638.33000000000004</v>
      </c>
      <c r="DX203">
        <v>19</v>
      </c>
      <c r="DY203">
        <v>101.089</v>
      </c>
      <c r="DZ203">
        <v>105.07299999999999</v>
      </c>
    </row>
    <row r="204" spans="1:130" x14ac:dyDescent="0.25">
      <c r="A204">
        <v>188</v>
      </c>
      <c r="B204">
        <v>1560448050</v>
      </c>
      <c r="C204">
        <v>374</v>
      </c>
      <c r="D204" t="s">
        <v>618</v>
      </c>
      <c r="E204" t="s">
        <v>619</v>
      </c>
      <c r="G204">
        <v>1560448039.6612899</v>
      </c>
      <c r="H204">
        <f t="shared" si="58"/>
        <v>1.4140582135913609E-3</v>
      </c>
      <c r="I204">
        <f t="shared" si="59"/>
        <v>31.536025693199015</v>
      </c>
      <c r="J204">
        <f t="shared" si="60"/>
        <v>559.83716129032302</v>
      </c>
      <c r="K204">
        <f t="shared" si="61"/>
        <v>237.22621171396969</v>
      </c>
      <c r="L204">
        <f t="shared" si="62"/>
        <v>23.60703234849149</v>
      </c>
      <c r="M204">
        <f t="shared" si="63"/>
        <v>55.710934643273404</v>
      </c>
      <c r="N204">
        <f t="shared" si="64"/>
        <v>0.16289984866508508</v>
      </c>
      <c r="O204">
        <f t="shared" si="65"/>
        <v>3</v>
      </c>
      <c r="P204">
        <f t="shared" si="66"/>
        <v>0.1585940248894715</v>
      </c>
      <c r="Q204">
        <f t="shared" si="67"/>
        <v>9.9499328029709941E-2</v>
      </c>
      <c r="R204">
        <f t="shared" si="68"/>
        <v>215.02088237262996</v>
      </c>
      <c r="S204">
        <f t="shared" si="69"/>
        <v>24.285963447531891</v>
      </c>
      <c r="T204">
        <f t="shared" si="70"/>
        <v>23.922419354838702</v>
      </c>
      <c r="U204">
        <f t="shared" si="71"/>
        <v>2.9810455077949154</v>
      </c>
      <c r="V204">
        <f t="shared" si="72"/>
        <v>73.253004117362096</v>
      </c>
      <c r="W204">
        <f t="shared" si="73"/>
        <v>2.1164939540789511</v>
      </c>
      <c r="X204">
        <f t="shared" si="74"/>
        <v>2.8892930461773503</v>
      </c>
      <c r="Y204">
        <f t="shared" si="75"/>
        <v>0.86455155371596426</v>
      </c>
      <c r="Z204">
        <f t="shared" si="76"/>
        <v>-62.359967219379016</v>
      </c>
      <c r="AA204">
        <f t="shared" si="77"/>
        <v>-83.958201058064404</v>
      </c>
      <c r="AB204">
        <f t="shared" si="78"/>
        <v>-5.8404051434005275</v>
      </c>
      <c r="AC204">
        <f t="shared" si="79"/>
        <v>62.862308951786005</v>
      </c>
      <c r="AD204">
        <v>0</v>
      </c>
      <c r="AE204">
        <v>0</v>
      </c>
      <c r="AF204">
        <v>3</v>
      </c>
      <c r="AG204">
        <v>10</v>
      </c>
      <c r="AH204">
        <v>2</v>
      </c>
      <c r="AI204">
        <f t="shared" si="80"/>
        <v>1</v>
      </c>
      <c r="AJ204">
        <f t="shared" si="81"/>
        <v>0</v>
      </c>
      <c r="AK204">
        <f t="shared" si="82"/>
        <v>67857.894705864077</v>
      </c>
      <c r="AL204">
        <f t="shared" si="83"/>
        <v>1199.99903225806</v>
      </c>
      <c r="AM204">
        <f t="shared" si="84"/>
        <v>963.35658696986388</v>
      </c>
      <c r="AN204">
        <f t="shared" si="85"/>
        <v>0.80279780322580618</v>
      </c>
      <c r="AO204">
        <f t="shared" si="86"/>
        <v>0.22319968045161281</v>
      </c>
      <c r="AP204">
        <v>10</v>
      </c>
      <c r="AQ204">
        <v>1</v>
      </c>
      <c r="AR204" t="s">
        <v>237</v>
      </c>
      <c r="AS204">
        <v>1560448039.6612899</v>
      </c>
      <c r="AT204">
        <v>559.83716129032302</v>
      </c>
      <c r="AU204">
        <v>613.71080645161305</v>
      </c>
      <c r="AV204">
        <v>21.268570967741901</v>
      </c>
      <c r="AW204">
        <v>18.9621806451613</v>
      </c>
      <c r="AX204">
        <v>600.06461290322602</v>
      </c>
      <c r="AY204">
        <v>99.412712903225795</v>
      </c>
      <c r="AZ204">
        <v>0.100035616129032</v>
      </c>
      <c r="BA204">
        <v>23.4033129032258</v>
      </c>
      <c r="BB204">
        <v>23.981564516129001</v>
      </c>
      <c r="BC204">
        <v>23.863274193548399</v>
      </c>
      <c r="BD204">
        <v>0</v>
      </c>
      <c r="BE204">
        <v>0</v>
      </c>
      <c r="BF204">
        <v>12997.1483870968</v>
      </c>
      <c r="BG204">
        <v>1042.38032258065</v>
      </c>
      <c r="BH204">
        <v>16.6038161290323</v>
      </c>
      <c r="BI204">
        <v>1199.99903225806</v>
      </c>
      <c r="BJ204">
        <v>0.32998835483870997</v>
      </c>
      <c r="BK204">
        <v>0.32999496774193499</v>
      </c>
      <c r="BL204">
        <v>0.32998925806451601</v>
      </c>
      <c r="BM204">
        <v>1.00272709677419E-2</v>
      </c>
      <c r="BN204">
        <v>25</v>
      </c>
      <c r="BO204">
        <v>17743.151612903199</v>
      </c>
      <c r="BP204">
        <v>1560439127</v>
      </c>
      <c r="BQ204" t="s">
        <v>238</v>
      </c>
      <c r="BR204">
        <v>2</v>
      </c>
      <c r="BS204">
        <v>-0.51400000000000001</v>
      </c>
      <c r="BT204">
        <v>2.4E-2</v>
      </c>
      <c r="BU204">
        <v>400</v>
      </c>
      <c r="BV204">
        <v>19</v>
      </c>
      <c r="BW204">
        <v>0.04</v>
      </c>
      <c r="BX204">
        <v>0.04</v>
      </c>
      <c r="BY204">
        <v>31.495785045535001</v>
      </c>
      <c r="BZ204">
        <v>2.1675187217673502</v>
      </c>
      <c r="CA204">
        <v>0.21763199265681701</v>
      </c>
      <c r="CB204">
        <v>0</v>
      </c>
      <c r="CC204">
        <v>-53.833570731707297</v>
      </c>
      <c r="CD204">
        <v>-3.72462439024387</v>
      </c>
      <c r="CE204">
        <v>0.37362808836014999</v>
      </c>
      <c r="CF204">
        <v>0</v>
      </c>
      <c r="CG204">
        <v>2.3072490243902402</v>
      </c>
      <c r="CH204">
        <v>-0.15955003484321001</v>
      </c>
      <c r="CI204">
        <v>1.8840277016874699E-2</v>
      </c>
      <c r="CJ204">
        <v>1</v>
      </c>
      <c r="CK204">
        <v>1</v>
      </c>
      <c r="CL204">
        <v>3</v>
      </c>
      <c r="CM204" t="s">
        <v>257</v>
      </c>
      <c r="CN204">
        <v>1.8608100000000001</v>
      </c>
      <c r="CO204">
        <v>1.8577600000000001</v>
      </c>
      <c r="CP204">
        <v>1.8605</v>
      </c>
      <c r="CQ204">
        <v>1.8533299999999999</v>
      </c>
      <c r="CR204">
        <v>1.8518699999999999</v>
      </c>
      <c r="CS204">
        <v>1.8527199999999999</v>
      </c>
      <c r="CT204">
        <v>1.85639</v>
      </c>
      <c r="CU204">
        <v>1.8626499999999999</v>
      </c>
      <c r="CV204" t="s">
        <v>240</v>
      </c>
      <c r="CW204" t="s">
        <v>19</v>
      </c>
      <c r="CX204" t="s">
        <v>19</v>
      </c>
      <c r="CY204" t="s">
        <v>19</v>
      </c>
      <c r="CZ204" t="s">
        <v>241</v>
      </c>
      <c r="DA204" t="s">
        <v>242</v>
      </c>
      <c r="DB204" t="s">
        <v>243</v>
      </c>
      <c r="DC204" t="s">
        <v>243</v>
      </c>
      <c r="DD204" t="s">
        <v>243</v>
      </c>
      <c r="DE204" t="s">
        <v>243</v>
      </c>
      <c r="DF204">
        <v>0</v>
      </c>
      <c r="DG204">
        <v>100</v>
      </c>
      <c r="DH204">
        <v>100</v>
      </c>
      <c r="DI204">
        <v>-0.51400000000000001</v>
      </c>
      <c r="DJ204">
        <v>2.4E-2</v>
      </c>
      <c r="DK204">
        <v>3</v>
      </c>
      <c r="DL204">
        <v>615.37099999999998</v>
      </c>
      <c r="DM204">
        <v>285.63799999999998</v>
      </c>
      <c r="DN204">
        <v>23.000299999999999</v>
      </c>
      <c r="DO204">
        <v>25.026399999999999</v>
      </c>
      <c r="DP204">
        <v>30</v>
      </c>
      <c r="DQ204">
        <v>25.162099999999999</v>
      </c>
      <c r="DR204">
        <v>25.180299999999999</v>
      </c>
      <c r="DS204">
        <v>27.890499999999999</v>
      </c>
      <c r="DT204">
        <v>23.014199999999999</v>
      </c>
      <c r="DU204">
        <v>60.541600000000003</v>
      </c>
      <c r="DV204">
        <v>23</v>
      </c>
      <c r="DW204">
        <v>643.33000000000004</v>
      </c>
      <c r="DX204">
        <v>19</v>
      </c>
      <c r="DY204">
        <v>101.089</v>
      </c>
      <c r="DZ204">
        <v>105.07299999999999</v>
      </c>
    </row>
    <row r="205" spans="1:130" x14ac:dyDescent="0.25">
      <c r="A205">
        <v>189</v>
      </c>
      <c r="B205">
        <v>1560448052</v>
      </c>
      <c r="C205">
        <v>376</v>
      </c>
      <c r="D205" t="s">
        <v>620</v>
      </c>
      <c r="E205" t="s">
        <v>621</v>
      </c>
      <c r="G205">
        <v>1560448041.6612899</v>
      </c>
      <c r="H205">
        <f t="shared" si="58"/>
        <v>1.4125001704163238E-3</v>
      </c>
      <c r="I205">
        <f t="shared" si="59"/>
        <v>31.604077776425974</v>
      </c>
      <c r="J205">
        <f t="shared" si="60"/>
        <v>563.06209677419395</v>
      </c>
      <c r="K205">
        <f t="shared" si="61"/>
        <v>239.35244468069234</v>
      </c>
      <c r="L205">
        <f t="shared" si="62"/>
        <v>23.818679251519658</v>
      </c>
      <c r="M205">
        <f t="shared" si="63"/>
        <v>56.03199708130866</v>
      </c>
      <c r="N205">
        <f t="shared" si="64"/>
        <v>0.16270262930943116</v>
      </c>
      <c r="O205">
        <f t="shared" si="65"/>
        <v>3</v>
      </c>
      <c r="P205">
        <f t="shared" si="66"/>
        <v>0.15840708769781706</v>
      </c>
      <c r="Q205">
        <f t="shared" si="67"/>
        <v>9.9381599858531303E-2</v>
      </c>
      <c r="R205">
        <f t="shared" si="68"/>
        <v>215.02071140807752</v>
      </c>
      <c r="S205">
        <f t="shared" si="69"/>
        <v>24.286556382960132</v>
      </c>
      <c r="T205">
        <f t="shared" si="70"/>
        <v>23.923656451612899</v>
      </c>
      <c r="U205">
        <f t="shared" si="71"/>
        <v>2.9812671732391984</v>
      </c>
      <c r="V205">
        <f t="shared" si="72"/>
        <v>73.25748392641998</v>
      </c>
      <c r="W205">
        <f t="shared" si="73"/>
        <v>2.116648521027503</v>
      </c>
      <c r="X205">
        <f t="shared" si="74"/>
        <v>2.8893273527568466</v>
      </c>
      <c r="Y205">
        <f t="shared" si="75"/>
        <v>0.86461865221169543</v>
      </c>
      <c r="Z205">
        <f t="shared" si="76"/>
        <v>-62.291257515359881</v>
      </c>
      <c r="AA205">
        <f t="shared" si="77"/>
        <v>-84.126458670959778</v>
      </c>
      <c r="AB205">
        <f t="shared" si="78"/>
        <v>-5.8521521352795833</v>
      </c>
      <c r="AC205">
        <f t="shared" si="79"/>
        <v>62.750843086478255</v>
      </c>
      <c r="AD205">
        <v>0</v>
      </c>
      <c r="AE205">
        <v>0</v>
      </c>
      <c r="AF205">
        <v>3</v>
      </c>
      <c r="AG205">
        <v>9</v>
      </c>
      <c r="AH205">
        <v>1</v>
      </c>
      <c r="AI205">
        <f t="shared" si="80"/>
        <v>1</v>
      </c>
      <c r="AJ205">
        <f t="shared" si="81"/>
        <v>0</v>
      </c>
      <c r="AK205">
        <f t="shared" si="82"/>
        <v>67864.23103626477</v>
      </c>
      <c r="AL205">
        <f t="shared" si="83"/>
        <v>1199.9983870967701</v>
      </c>
      <c r="AM205">
        <f t="shared" si="84"/>
        <v>963.35604348744482</v>
      </c>
      <c r="AN205">
        <f t="shared" si="85"/>
        <v>0.80279778193548357</v>
      </c>
      <c r="AO205">
        <f t="shared" si="86"/>
        <v>0.22319962890322578</v>
      </c>
      <c r="AP205">
        <v>10</v>
      </c>
      <c r="AQ205">
        <v>1</v>
      </c>
      <c r="AR205" t="s">
        <v>237</v>
      </c>
      <c r="AS205">
        <v>1560448041.6612899</v>
      </c>
      <c r="AT205">
        <v>563.06209677419395</v>
      </c>
      <c r="AU205">
        <v>617.05558064516094</v>
      </c>
      <c r="AV205">
        <v>21.270070967741901</v>
      </c>
      <c r="AW205">
        <v>18.966212903225799</v>
      </c>
      <c r="AX205">
        <v>600.06135483871003</v>
      </c>
      <c r="AY205">
        <v>99.412919354838706</v>
      </c>
      <c r="AZ205">
        <v>0.100078238709677</v>
      </c>
      <c r="BA205">
        <v>23.4035096774194</v>
      </c>
      <c r="BB205">
        <v>23.983129032258098</v>
      </c>
      <c r="BC205">
        <v>23.8641838709677</v>
      </c>
      <c r="BD205">
        <v>0</v>
      </c>
      <c r="BE205">
        <v>0</v>
      </c>
      <c r="BF205">
        <v>12998.4806451613</v>
      </c>
      <c r="BG205">
        <v>1042.38387096774</v>
      </c>
      <c r="BH205">
        <v>16.571474193548401</v>
      </c>
      <c r="BI205">
        <v>1199.9983870967701</v>
      </c>
      <c r="BJ205">
        <v>0.32998896774193498</v>
      </c>
      <c r="BK205">
        <v>0.32999487096774199</v>
      </c>
      <c r="BL205">
        <v>0.329988741935484</v>
      </c>
      <c r="BM205">
        <v>1.0027245161290299E-2</v>
      </c>
      <c r="BN205">
        <v>25</v>
      </c>
      <c r="BO205">
        <v>17743.1451612903</v>
      </c>
      <c r="BP205">
        <v>1560439127</v>
      </c>
      <c r="BQ205" t="s">
        <v>238</v>
      </c>
      <c r="BR205">
        <v>2</v>
      </c>
      <c r="BS205">
        <v>-0.51400000000000001</v>
      </c>
      <c r="BT205">
        <v>2.4E-2</v>
      </c>
      <c r="BU205">
        <v>400</v>
      </c>
      <c r="BV205">
        <v>19</v>
      </c>
      <c r="BW205">
        <v>0.04</v>
      </c>
      <c r="BX205">
        <v>0.04</v>
      </c>
      <c r="BY205">
        <v>31.5658166170115</v>
      </c>
      <c r="BZ205">
        <v>2.2125405570146799</v>
      </c>
      <c r="CA205">
        <v>0.221639708745062</v>
      </c>
      <c r="CB205">
        <v>0</v>
      </c>
      <c r="CC205">
        <v>-53.954004878048799</v>
      </c>
      <c r="CD205">
        <v>-3.84510731707238</v>
      </c>
      <c r="CE205">
        <v>0.384749030618104</v>
      </c>
      <c r="CF205">
        <v>0</v>
      </c>
      <c r="CG205">
        <v>2.3045739024390199</v>
      </c>
      <c r="CH205">
        <v>-0.123027804877984</v>
      </c>
      <c r="CI205">
        <v>1.7267522437003899E-2</v>
      </c>
      <c r="CJ205">
        <v>1</v>
      </c>
      <c r="CK205">
        <v>1</v>
      </c>
      <c r="CL205">
        <v>3</v>
      </c>
      <c r="CM205" t="s">
        <v>257</v>
      </c>
      <c r="CN205">
        <v>1.8608100000000001</v>
      </c>
      <c r="CO205">
        <v>1.8577600000000001</v>
      </c>
      <c r="CP205">
        <v>1.8605</v>
      </c>
      <c r="CQ205">
        <v>1.85334</v>
      </c>
      <c r="CR205">
        <v>1.8518600000000001</v>
      </c>
      <c r="CS205">
        <v>1.8527199999999999</v>
      </c>
      <c r="CT205">
        <v>1.85639</v>
      </c>
      <c r="CU205">
        <v>1.8626499999999999</v>
      </c>
      <c r="CV205" t="s">
        <v>240</v>
      </c>
      <c r="CW205" t="s">
        <v>19</v>
      </c>
      <c r="CX205" t="s">
        <v>19</v>
      </c>
      <c r="CY205" t="s">
        <v>19</v>
      </c>
      <c r="CZ205" t="s">
        <v>241</v>
      </c>
      <c r="DA205" t="s">
        <v>242</v>
      </c>
      <c r="DB205" t="s">
        <v>243</v>
      </c>
      <c r="DC205" t="s">
        <v>243</v>
      </c>
      <c r="DD205" t="s">
        <v>243</v>
      </c>
      <c r="DE205" t="s">
        <v>243</v>
      </c>
      <c r="DF205">
        <v>0</v>
      </c>
      <c r="DG205">
        <v>100</v>
      </c>
      <c r="DH205">
        <v>100</v>
      </c>
      <c r="DI205">
        <v>-0.51400000000000001</v>
      </c>
      <c r="DJ205">
        <v>2.4E-2</v>
      </c>
      <c r="DK205">
        <v>3</v>
      </c>
      <c r="DL205">
        <v>615.77</v>
      </c>
      <c r="DM205">
        <v>285.52100000000002</v>
      </c>
      <c r="DN205">
        <v>23.000299999999999</v>
      </c>
      <c r="DO205">
        <v>25.025400000000001</v>
      </c>
      <c r="DP205">
        <v>30</v>
      </c>
      <c r="DQ205">
        <v>25.161000000000001</v>
      </c>
      <c r="DR205">
        <v>25.179300000000001</v>
      </c>
      <c r="DS205">
        <v>27.982700000000001</v>
      </c>
      <c r="DT205">
        <v>23.014199999999999</v>
      </c>
      <c r="DU205">
        <v>60.541600000000003</v>
      </c>
      <c r="DV205">
        <v>23</v>
      </c>
      <c r="DW205">
        <v>643.33000000000004</v>
      </c>
      <c r="DX205">
        <v>19</v>
      </c>
      <c r="DY205">
        <v>101.09</v>
      </c>
      <c r="DZ205">
        <v>105.074</v>
      </c>
    </row>
    <row r="206" spans="1:130" x14ac:dyDescent="0.25">
      <c r="A206">
        <v>190</v>
      </c>
      <c r="B206">
        <v>1560448054</v>
      </c>
      <c r="C206">
        <v>378</v>
      </c>
      <c r="D206" t="s">
        <v>622</v>
      </c>
      <c r="E206" t="s">
        <v>623</v>
      </c>
      <c r="G206">
        <v>1560448043.6612899</v>
      </c>
      <c r="H206">
        <f t="shared" si="58"/>
        <v>1.4109374665379859E-3</v>
      </c>
      <c r="I206">
        <f t="shared" si="59"/>
        <v>31.667485913642757</v>
      </c>
      <c r="J206">
        <f t="shared" si="60"/>
        <v>566.29238709677395</v>
      </c>
      <c r="K206">
        <f t="shared" si="61"/>
        <v>241.57995439318702</v>
      </c>
      <c r="L206">
        <f t="shared" si="62"/>
        <v>24.040385568429308</v>
      </c>
      <c r="M206">
        <f t="shared" si="63"/>
        <v>56.353547066720544</v>
      </c>
      <c r="N206">
        <f t="shared" si="64"/>
        <v>0.16253225267060661</v>
      </c>
      <c r="O206">
        <f t="shared" si="65"/>
        <v>3</v>
      </c>
      <c r="P206">
        <f t="shared" si="66"/>
        <v>0.15824558412672454</v>
      </c>
      <c r="Q206">
        <f t="shared" si="67"/>
        <v>9.9279889971027352E-2</v>
      </c>
      <c r="R206">
        <f t="shared" si="68"/>
        <v>215.02078400281414</v>
      </c>
      <c r="S206">
        <f t="shared" si="69"/>
        <v>24.287435621142787</v>
      </c>
      <c r="T206">
        <f t="shared" si="70"/>
        <v>23.924174193548403</v>
      </c>
      <c r="U206">
        <f t="shared" si="71"/>
        <v>2.9813599475400947</v>
      </c>
      <c r="V206">
        <f t="shared" si="72"/>
        <v>73.261158781177528</v>
      </c>
      <c r="W206">
        <f t="shared" si="73"/>
        <v>2.1168160921226025</v>
      </c>
      <c r="X206">
        <f t="shared" si="74"/>
        <v>2.8894111522932411</v>
      </c>
      <c r="Y206">
        <f t="shared" si="75"/>
        <v>0.86454385541749224</v>
      </c>
      <c r="Z206">
        <f t="shared" si="76"/>
        <v>-62.222342274325179</v>
      </c>
      <c r="AA206">
        <f t="shared" si="77"/>
        <v>-84.132458554832368</v>
      </c>
      <c r="AB206">
        <f t="shared" si="78"/>
        <v>-5.8525990546139957</v>
      </c>
      <c r="AC206">
        <f t="shared" si="79"/>
        <v>62.81338411904261</v>
      </c>
      <c r="AD206">
        <v>0</v>
      </c>
      <c r="AE206">
        <v>0</v>
      </c>
      <c r="AF206">
        <v>3</v>
      </c>
      <c r="AG206">
        <v>10</v>
      </c>
      <c r="AH206">
        <v>2</v>
      </c>
      <c r="AI206">
        <f t="shared" si="80"/>
        <v>1</v>
      </c>
      <c r="AJ206">
        <f t="shared" si="81"/>
        <v>0</v>
      </c>
      <c r="AK206">
        <f t="shared" si="82"/>
        <v>67865.048306307217</v>
      </c>
      <c r="AL206">
        <f t="shared" si="83"/>
        <v>1199.99903225806</v>
      </c>
      <c r="AM206">
        <f t="shared" si="84"/>
        <v>963.35657632471168</v>
      </c>
      <c r="AN206">
        <f t="shared" si="85"/>
        <v>0.80279779435483889</v>
      </c>
      <c r="AO206">
        <f t="shared" si="86"/>
        <v>0.22319958080645169</v>
      </c>
      <c r="AP206">
        <v>10</v>
      </c>
      <c r="AQ206">
        <v>1</v>
      </c>
      <c r="AR206" t="s">
        <v>237</v>
      </c>
      <c r="AS206">
        <v>1560448043.6612899</v>
      </c>
      <c r="AT206">
        <v>566.29238709677395</v>
      </c>
      <c r="AU206">
        <v>620.39670967741904</v>
      </c>
      <c r="AV206">
        <v>21.271719354838702</v>
      </c>
      <c r="AW206">
        <v>18.970454838709699</v>
      </c>
      <c r="AX206">
        <v>600.072</v>
      </c>
      <c r="AY206">
        <v>99.4130161290323</v>
      </c>
      <c r="AZ206">
        <v>0.10014765483871001</v>
      </c>
      <c r="BA206">
        <v>23.4039903225807</v>
      </c>
      <c r="BB206">
        <v>23.984151612903201</v>
      </c>
      <c r="BC206">
        <v>23.864196774193601</v>
      </c>
      <c r="BD206">
        <v>0</v>
      </c>
      <c r="BE206">
        <v>0</v>
      </c>
      <c r="BF206">
        <v>12998.664516129</v>
      </c>
      <c r="BG206">
        <v>1042.38483870968</v>
      </c>
      <c r="BH206">
        <v>16.536487096774199</v>
      </c>
      <c r="BI206">
        <v>1199.99903225806</v>
      </c>
      <c r="BJ206">
        <v>0.32998974193548403</v>
      </c>
      <c r="BK206">
        <v>0.32999499999999998</v>
      </c>
      <c r="BL206">
        <v>0.32998793548387101</v>
      </c>
      <c r="BM206">
        <v>1.0027209677419401E-2</v>
      </c>
      <c r="BN206">
        <v>25</v>
      </c>
      <c r="BO206">
        <v>17743.161290322601</v>
      </c>
      <c r="BP206">
        <v>1560439127</v>
      </c>
      <c r="BQ206" t="s">
        <v>238</v>
      </c>
      <c r="BR206">
        <v>2</v>
      </c>
      <c r="BS206">
        <v>-0.51400000000000001</v>
      </c>
      <c r="BT206">
        <v>2.4E-2</v>
      </c>
      <c r="BU206">
        <v>400</v>
      </c>
      <c r="BV206">
        <v>19</v>
      </c>
      <c r="BW206">
        <v>0.04</v>
      </c>
      <c r="BX206">
        <v>0.04</v>
      </c>
      <c r="BY206">
        <v>31.632210427121201</v>
      </c>
      <c r="BZ206">
        <v>2.2214762427472201</v>
      </c>
      <c r="CA206">
        <v>0.22236271835997801</v>
      </c>
      <c r="CB206">
        <v>0</v>
      </c>
      <c r="CC206">
        <v>-54.067504878048801</v>
      </c>
      <c r="CD206">
        <v>-3.8666864111492401</v>
      </c>
      <c r="CE206">
        <v>0.38654615220059202</v>
      </c>
      <c r="CF206">
        <v>0</v>
      </c>
      <c r="CG206">
        <v>2.3020136585365898</v>
      </c>
      <c r="CH206">
        <v>-6.9824111498252198E-2</v>
      </c>
      <c r="CI206">
        <v>1.4784027761710001E-2</v>
      </c>
      <c r="CJ206">
        <v>1</v>
      </c>
      <c r="CK206">
        <v>1</v>
      </c>
      <c r="CL206">
        <v>3</v>
      </c>
      <c r="CM206" t="s">
        <v>257</v>
      </c>
      <c r="CN206">
        <v>1.8608100000000001</v>
      </c>
      <c r="CO206">
        <v>1.8577600000000001</v>
      </c>
      <c r="CP206">
        <v>1.8605</v>
      </c>
      <c r="CQ206">
        <v>1.8533299999999999</v>
      </c>
      <c r="CR206">
        <v>1.85185</v>
      </c>
      <c r="CS206">
        <v>1.8527199999999999</v>
      </c>
      <c r="CT206">
        <v>1.8563799999999999</v>
      </c>
      <c r="CU206">
        <v>1.8626499999999999</v>
      </c>
      <c r="CV206" t="s">
        <v>240</v>
      </c>
      <c r="CW206" t="s">
        <v>19</v>
      </c>
      <c r="CX206" t="s">
        <v>19</v>
      </c>
      <c r="CY206" t="s">
        <v>19</v>
      </c>
      <c r="CZ206" t="s">
        <v>241</v>
      </c>
      <c r="DA206" t="s">
        <v>242</v>
      </c>
      <c r="DB206" t="s">
        <v>243</v>
      </c>
      <c r="DC206" t="s">
        <v>243</v>
      </c>
      <c r="DD206" t="s">
        <v>243</v>
      </c>
      <c r="DE206" t="s">
        <v>243</v>
      </c>
      <c r="DF206">
        <v>0</v>
      </c>
      <c r="DG206">
        <v>100</v>
      </c>
      <c r="DH206">
        <v>100</v>
      </c>
      <c r="DI206">
        <v>-0.51400000000000001</v>
      </c>
      <c r="DJ206">
        <v>2.4E-2</v>
      </c>
      <c r="DK206">
        <v>3</v>
      </c>
      <c r="DL206">
        <v>615.42600000000004</v>
      </c>
      <c r="DM206">
        <v>285.66000000000003</v>
      </c>
      <c r="DN206">
        <v>23.000299999999999</v>
      </c>
      <c r="DO206">
        <v>25.0243</v>
      </c>
      <c r="DP206">
        <v>29.9999</v>
      </c>
      <c r="DQ206">
        <v>25.1601</v>
      </c>
      <c r="DR206">
        <v>25.1782</v>
      </c>
      <c r="DS206">
        <v>28.115100000000002</v>
      </c>
      <c r="DT206">
        <v>23.014199999999999</v>
      </c>
      <c r="DU206">
        <v>60.541600000000003</v>
      </c>
      <c r="DV206">
        <v>23</v>
      </c>
      <c r="DW206">
        <v>648.33000000000004</v>
      </c>
      <c r="DX206">
        <v>19</v>
      </c>
      <c r="DY206">
        <v>101.09</v>
      </c>
      <c r="DZ206">
        <v>105.074</v>
      </c>
    </row>
    <row r="207" spans="1:130" x14ac:dyDescent="0.25">
      <c r="A207">
        <v>191</v>
      </c>
      <c r="B207">
        <v>1560448056</v>
      </c>
      <c r="C207">
        <v>380</v>
      </c>
      <c r="D207" t="s">
        <v>624</v>
      </c>
      <c r="E207" t="s">
        <v>625</v>
      </c>
      <c r="G207">
        <v>1560448045.6612899</v>
      </c>
      <c r="H207">
        <f t="shared" si="58"/>
        <v>1.4094761765472189E-3</v>
      </c>
      <c r="I207">
        <f t="shared" si="59"/>
        <v>31.736434411424433</v>
      </c>
      <c r="J207">
        <f t="shared" si="60"/>
        <v>569.52129032258097</v>
      </c>
      <c r="K207">
        <f t="shared" si="61"/>
        <v>243.82472627419565</v>
      </c>
      <c r="L207">
        <f t="shared" si="62"/>
        <v>24.263781299817474</v>
      </c>
      <c r="M207">
        <f t="shared" si="63"/>
        <v>56.674892022382302</v>
      </c>
      <c r="N207">
        <f t="shared" si="64"/>
        <v>0.16240116454127965</v>
      </c>
      <c r="O207">
        <f t="shared" si="65"/>
        <v>3</v>
      </c>
      <c r="P207">
        <f t="shared" si="66"/>
        <v>0.15812131687473666</v>
      </c>
      <c r="Q207">
        <f t="shared" si="67"/>
        <v>9.9201630888147457E-2</v>
      </c>
      <c r="R207">
        <f t="shared" si="68"/>
        <v>215.02097635248728</v>
      </c>
      <c r="S207">
        <f t="shared" si="69"/>
        <v>24.288595967122173</v>
      </c>
      <c r="T207">
        <f t="shared" si="70"/>
        <v>23.923972580645149</v>
      </c>
      <c r="U207">
        <f t="shared" si="71"/>
        <v>2.9813238201757732</v>
      </c>
      <c r="V207">
        <f t="shared" si="72"/>
        <v>73.2639349873334</v>
      </c>
      <c r="W207">
        <f t="shared" si="73"/>
        <v>2.1169968506938606</v>
      </c>
      <c r="X207">
        <f t="shared" si="74"/>
        <v>2.8895483856550541</v>
      </c>
      <c r="Y207">
        <f t="shared" si="75"/>
        <v>0.86432696948191268</v>
      </c>
      <c r="Z207">
        <f t="shared" si="76"/>
        <v>-62.157899385732357</v>
      </c>
      <c r="AA207">
        <f t="shared" si="77"/>
        <v>-83.972548606455746</v>
      </c>
      <c r="AB207">
        <f t="shared" si="78"/>
        <v>-5.8414923381082611</v>
      </c>
      <c r="AC207">
        <f t="shared" si="79"/>
        <v>63.049036022190933</v>
      </c>
      <c r="AD207">
        <v>0</v>
      </c>
      <c r="AE207">
        <v>0</v>
      </c>
      <c r="AF207">
        <v>3</v>
      </c>
      <c r="AG207">
        <v>10</v>
      </c>
      <c r="AH207">
        <v>2</v>
      </c>
      <c r="AI207">
        <f t="shared" si="80"/>
        <v>1</v>
      </c>
      <c r="AJ207">
        <f t="shared" si="81"/>
        <v>0</v>
      </c>
      <c r="AK207">
        <f t="shared" si="82"/>
        <v>67861.649399632341</v>
      </c>
      <c r="AL207">
        <f t="shared" si="83"/>
        <v>1200</v>
      </c>
      <c r="AM207">
        <f t="shared" si="84"/>
        <v>963.35744632258138</v>
      </c>
      <c r="AN207">
        <f t="shared" si="85"/>
        <v>0.80279787193548446</v>
      </c>
      <c r="AO207">
        <f t="shared" si="86"/>
        <v>0.22319957890322598</v>
      </c>
      <c r="AP207">
        <v>10</v>
      </c>
      <c r="AQ207">
        <v>1</v>
      </c>
      <c r="AR207" t="s">
        <v>237</v>
      </c>
      <c r="AS207">
        <v>1560448045.6612899</v>
      </c>
      <c r="AT207">
        <v>569.52129032258097</v>
      </c>
      <c r="AU207">
        <v>623.74574193548403</v>
      </c>
      <c r="AV207">
        <v>21.273525806451602</v>
      </c>
      <c r="AW207">
        <v>18.974690322580599</v>
      </c>
      <c r="AX207">
        <v>600.08280645161301</v>
      </c>
      <c r="AY207">
        <v>99.412993548387107</v>
      </c>
      <c r="AZ207">
        <v>0.10021690645161301</v>
      </c>
      <c r="BA207">
        <v>23.404777419354801</v>
      </c>
      <c r="BB207">
        <v>23.984545161290299</v>
      </c>
      <c r="BC207">
        <v>23.863399999999999</v>
      </c>
      <c r="BD207">
        <v>0</v>
      </c>
      <c r="BE207">
        <v>0</v>
      </c>
      <c r="BF207">
        <v>12997.9806451613</v>
      </c>
      <c r="BG207">
        <v>1042.38806451613</v>
      </c>
      <c r="BH207">
        <v>16.5019064516129</v>
      </c>
      <c r="BI207">
        <v>1200</v>
      </c>
      <c r="BJ207">
        <v>0.32999000000000001</v>
      </c>
      <c r="BK207">
        <v>0.32999467741935501</v>
      </c>
      <c r="BL207">
        <v>0.329988032258065</v>
      </c>
      <c r="BM207">
        <v>1.00272129032258E-2</v>
      </c>
      <c r="BN207">
        <v>25</v>
      </c>
      <c r="BO207">
        <v>17743.174193548399</v>
      </c>
      <c r="BP207">
        <v>1560439127</v>
      </c>
      <c r="BQ207" t="s">
        <v>238</v>
      </c>
      <c r="BR207">
        <v>2</v>
      </c>
      <c r="BS207">
        <v>-0.51400000000000001</v>
      </c>
      <c r="BT207">
        <v>2.4E-2</v>
      </c>
      <c r="BU207">
        <v>400</v>
      </c>
      <c r="BV207">
        <v>19</v>
      </c>
      <c r="BW207">
        <v>0.04</v>
      </c>
      <c r="BX207">
        <v>0.04</v>
      </c>
      <c r="BY207">
        <v>31.697670761391699</v>
      </c>
      <c r="BZ207">
        <v>2.2330650312430498</v>
      </c>
      <c r="CA207">
        <v>0.223168440982841</v>
      </c>
      <c r="CB207">
        <v>0</v>
      </c>
      <c r="CC207">
        <v>-54.185329268292698</v>
      </c>
      <c r="CD207">
        <v>-3.9091212543566298</v>
      </c>
      <c r="CE207">
        <v>0.39016274168227</v>
      </c>
      <c r="CF207">
        <v>0</v>
      </c>
      <c r="CG207">
        <v>2.2994065853658499</v>
      </c>
      <c r="CH207">
        <v>-2.12571428570908E-3</v>
      </c>
      <c r="CI207">
        <v>1.07539691163267E-2</v>
      </c>
      <c r="CJ207">
        <v>1</v>
      </c>
      <c r="CK207">
        <v>1</v>
      </c>
      <c r="CL207">
        <v>3</v>
      </c>
      <c r="CM207" t="s">
        <v>257</v>
      </c>
      <c r="CN207">
        <v>1.8608100000000001</v>
      </c>
      <c r="CO207">
        <v>1.8577600000000001</v>
      </c>
      <c r="CP207">
        <v>1.8605</v>
      </c>
      <c r="CQ207">
        <v>1.8533299999999999</v>
      </c>
      <c r="CR207">
        <v>1.8518399999999999</v>
      </c>
      <c r="CS207">
        <v>1.8527199999999999</v>
      </c>
      <c r="CT207">
        <v>1.85639</v>
      </c>
      <c r="CU207">
        <v>1.8626400000000001</v>
      </c>
      <c r="CV207" t="s">
        <v>240</v>
      </c>
      <c r="CW207" t="s">
        <v>19</v>
      </c>
      <c r="CX207" t="s">
        <v>19</v>
      </c>
      <c r="CY207" t="s">
        <v>19</v>
      </c>
      <c r="CZ207" t="s">
        <v>241</v>
      </c>
      <c r="DA207" t="s">
        <v>242</v>
      </c>
      <c r="DB207" t="s">
        <v>243</v>
      </c>
      <c r="DC207" t="s">
        <v>243</v>
      </c>
      <c r="DD207" t="s">
        <v>243</v>
      </c>
      <c r="DE207" t="s">
        <v>243</v>
      </c>
      <c r="DF207">
        <v>0</v>
      </c>
      <c r="DG207">
        <v>100</v>
      </c>
      <c r="DH207">
        <v>100</v>
      </c>
      <c r="DI207">
        <v>-0.51400000000000001</v>
      </c>
      <c r="DJ207">
        <v>2.4E-2</v>
      </c>
      <c r="DK207">
        <v>3</v>
      </c>
      <c r="DL207">
        <v>615.49699999999996</v>
      </c>
      <c r="DM207">
        <v>285.63299999999998</v>
      </c>
      <c r="DN207">
        <v>23.000399999999999</v>
      </c>
      <c r="DO207">
        <v>25.023099999999999</v>
      </c>
      <c r="DP207">
        <v>29.9998</v>
      </c>
      <c r="DQ207">
        <v>25.159400000000002</v>
      </c>
      <c r="DR207">
        <v>25.177199999999999</v>
      </c>
      <c r="DS207">
        <v>28.238700000000001</v>
      </c>
      <c r="DT207">
        <v>23.014199999999999</v>
      </c>
      <c r="DU207">
        <v>60.170999999999999</v>
      </c>
      <c r="DV207">
        <v>23</v>
      </c>
      <c r="DW207">
        <v>653.33000000000004</v>
      </c>
      <c r="DX207">
        <v>19</v>
      </c>
      <c r="DY207">
        <v>101.09</v>
      </c>
      <c r="DZ207">
        <v>105.075</v>
      </c>
    </row>
    <row r="208" spans="1:130" x14ac:dyDescent="0.25">
      <c r="A208">
        <v>192</v>
      </c>
      <c r="B208">
        <v>1560448058</v>
      </c>
      <c r="C208">
        <v>382</v>
      </c>
      <c r="D208" t="s">
        <v>626</v>
      </c>
      <c r="E208" t="s">
        <v>627</v>
      </c>
      <c r="G208">
        <v>1560448047.6612899</v>
      </c>
      <c r="H208">
        <f t="shared" si="58"/>
        <v>1.4089497546231487E-3</v>
      </c>
      <c r="I208">
        <f t="shared" si="59"/>
        <v>31.811396539145505</v>
      </c>
      <c r="J208">
        <f t="shared" si="60"/>
        <v>572.75383870967801</v>
      </c>
      <c r="K208">
        <f t="shared" si="61"/>
        <v>246.18292740200189</v>
      </c>
      <c r="L208">
        <f t="shared" si="62"/>
        <v>24.498394142799583</v>
      </c>
      <c r="M208">
        <f t="shared" si="63"/>
        <v>56.996435275133749</v>
      </c>
      <c r="N208">
        <f t="shared" si="64"/>
        <v>0.16235987489537868</v>
      </c>
      <c r="O208">
        <f t="shared" si="65"/>
        <v>3</v>
      </c>
      <c r="P208">
        <f t="shared" si="66"/>
        <v>0.15808217454823847</v>
      </c>
      <c r="Q208">
        <f t="shared" si="67"/>
        <v>9.9176980543939461E-2</v>
      </c>
      <c r="R208">
        <f t="shared" si="68"/>
        <v>215.02084522484594</v>
      </c>
      <c r="S208">
        <f t="shared" si="69"/>
        <v>24.289960976644611</v>
      </c>
      <c r="T208">
        <f t="shared" si="70"/>
        <v>23.924472580645151</v>
      </c>
      <c r="U208">
        <f t="shared" si="71"/>
        <v>2.981413416741781</v>
      </c>
      <c r="V208">
        <f t="shared" si="72"/>
        <v>73.26547524364463</v>
      </c>
      <c r="W208">
        <f t="shared" si="73"/>
        <v>2.1171987756388342</v>
      </c>
      <c r="X208">
        <f t="shared" si="74"/>
        <v>2.8897632460556371</v>
      </c>
      <c r="Y208">
        <f t="shared" si="75"/>
        <v>0.86421464110294677</v>
      </c>
      <c r="Z208">
        <f t="shared" si="76"/>
        <v>-62.13468417888086</v>
      </c>
      <c r="AA208">
        <f t="shared" si="77"/>
        <v>-83.854116116119869</v>
      </c>
      <c r="AB208">
        <f t="shared" si="78"/>
        <v>-5.833304742838016</v>
      </c>
      <c r="AC208">
        <f t="shared" si="79"/>
        <v>63.198740187007203</v>
      </c>
      <c r="AD208">
        <v>0</v>
      </c>
      <c r="AE208">
        <v>0</v>
      </c>
      <c r="AF208">
        <v>3</v>
      </c>
      <c r="AG208">
        <v>10</v>
      </c>
      <c r="AH208">
        <v>2</v>
      </c>
      <c r="AI208">
        <f t="shared" si="80"/>
        <v>1</v>
      </c>
      <c r="AJ208">
        <f t="shared" si="81"/>
        <v>0</v>
      </c>
      <c r="AK208">
        <f t="shared" si="82"/>
        <v>67862.89221812402</v>
      </c>
      <c r="AL208">
        <f t="shared" si="83"/>
        <v>1199.99903225806</v>
      </c>
      <c r="AM208">
        <f t="shared" si="84"/>
        <v>963.35679464711711</v>
      </c>
      <c r="AN208">
        <f t="shared" si="85"/>
        <v>0.80279797629032346</v>
      </c>
      <c r="AO208">
        <f t="shared" si="86"/>
        <v>0.22319959377419377</v>
      </c>
      <c r="AP208">
        <v>10</v>
      </c>
      <c r="AQ208">
        <v>1</v>
      </c>
      <c r="AR208" t="s">
        <v>237</v>
      </c>
      <c r="AS208">
        <v>1560448047.6612899</v>
      </c>
      <c r="AT208">
        <v>572.75383870967801</v>
      </c>
      <c r="AU208">
        <v>627.11058064516101</v>
      </c>
      <c r="AV208">
        <v>21.275606451612902</v>
      </c>
      <c r="AW208">
        <v>18.9776225806452</v>
      </c>
      <c r="AX208">
        <v>600.07970967741903</v>
      </c>
      <c r="AY208">
        <v>99.412748387096798</v>
      </c>
      <c r="AZ208">
        <v>0.10022109999999999</v>
      </c>
      <c r="BA208">
        <v>23.406009677419402</v>
      </c>
      <c r="BB208">
        <v>23.985158064516099</v>
      </c>
      <c r="BC208">
        <v>23.8637870967742</v>
      </c>
      <c r="BD208">
        <v>0</v>
      </c>
      <c r="BE208">
        <v>0</v>
      </c>
      <c r="BF208">
        <v>12998.341935483901</v>
      </c>
      <c r="BG208">
        <v>1042.3941935483899</v>
      </c>
      <c r="BH208">
        <v>16.467861290322599</v>
      </c>
      <c r="BI208">
        <v>1199.99903225806</v>
      </c>
      <c r="BJ208">
        <v>0.329990096774194</v>
      </c>
      <c r="BK208">
        <v>0.32999422580645199</v>
      </c>
      <c r="BL208">
        <v>0.32998841935483902</v>
      </c>
      <c r="BM208">
        <v>1.0027216129032301E-2</v>
      </c>
      <c r="BN208">
        <v>25</v>
      </c>
      <c r="BO208">
        <v>17743.161290322601</v>
      </c>
      <c r="BP208">
        <v>1560439127</v>
      </c>
      <c r="BQ208" t="s">
        <v>238</v>
      </c>
      <c r="BR208">
        <v>2</v>
      </c>
      <c r="BS208">
        <v>-0.51400000000000001</v>
      </c>
      <c r="BT208">
        <v>2.4E-2</v>
      </c>
      <c r="BU208">
        <v>400</v>
      </c>
      <c r="BV208">
        <v>19</v>
      </c>
      <c r="BW208">
        <v>0.04</v>
      </c>
      <c r="BX208">
        <v>0.04</v>
      </c>
      <c r="BY208">
        <v>31.768091054153999</v>
      </c>
      <c r="BZ208">
        <v>2.2362364157060899</v>
      </c>
      <c r="CA208">
        <v>0.223360635735701</v>
      </c>
      <c r="CB208">
        <v>0</v>
      </c>
      <c r="CC208">
        <v>-54.311558536585402</v>
      </c>
      <c r="CD208">
        <v>-3.99398885017452</v>
      </c>
      <c r="CE208">
        <v>0.398232561038182</v>
      </c>
      <c r="CF208">
        <v>0</v>
      </c>
      <c r="CG208">
        <v>2.2978734146341502</v>
      </c>
      <c r="CH208">
        <v>5.5786202090585102E-2</v>
      </c>
      <c r="CI208">
        <v>7.8537956055301297E-3</v>
      </c>
      <c r="CJ208">
        <v>1</v>
      </c>
      <c r="CK208">
        <v>1</v>
      </c>
      <c r="CL208">
        <v>3</v>
      </c>
      <c r="CM208" t="s">
        <v>257</v>
      </c>
      <c r="CN208">
        <v>1.8608100000000001</v>
      </c>
      <c r="CO208">
        <v>1.8577600000000001</v>
      </c>
      <c r="CP208">
        <v>1.8605</v>
      </c>
      <c r="CQ208">
        <v>1.8533299999999999</v>
      </c>
      <c r="CR208">
        <v>1.85185</v>
      </c>
      <c r="CS208">
        <v>1.8527199999999999</v>
      </c>
      <c r="CT208">
        <v>1.8564000000000001</v>
      </c>
      <c r="CU208">
        <v>1.8626400000000001</v>
      </c>
      <c r="CV208" t="s">
        <v>240</v>
      </c>
      <c r="CW208" t="s">
        <v>19</v>
      </c>
      <c r="CX208" t="s">
        <v>19</v>
      </c>
      <c r="CY208" t="s">
        <v>19</v>
      </c>
      <c r="CZ208" t="s">
        <v>241</v>
      </c>
      <c r="DA208" t="s">
        <v>242</v>
      </c>
      <c r="DB208" t="s">
        <v>243</v>
      </c>
      <c r="DC208" t="s">
        <v>243</v>
      </c>
      <c r="DD208" t="s">
        <v>243</v>
      </c>
      <c r="DE208" t="s">
        <v>243</v>
      </c>
      <c r="DF208">
        <v>0</v>
      </c>
      <c r="DG208">
        <v>100</v>
      </c>
      <c r="DH208">
        <v>100</v>
      </c>
      <c r="DI208">
        <v>-0.51400000000000001</v>
      </c>
      <c r="DJ208">
        <v>2.4E-2</v>
      </c>
      <c r="DK208">
        <v>3</v>
      </c>
      <c r="DL208">
        <v>615.44500000000005</v>
      </c>
      <c r="DM208">
        <v>285.58300000000003</v>
      </c>
      <c r="DN208">
        <v>23.000399999999999</v>
      </c>
      <c r="DO208">
        <v>25.021599999999999</v>
      </c>
      <c r="DP208">
        <v>29.9998</v>
      </c>
      <c r="DQ208">
        <v>25.1584</v>
      </c>
      <c r="DR208">
        <v>25.176100000000002</v>
      </c>
      <c r="DS208">
        <v>28.325900000000001</v>
      </c>
      <c r="DT208">
        <v>23.014199999999999</v>
      </c>
      <c r="DU208">
        <v>60.170999999999999</v>
      </c>
      <c r="DV208">
        <v>23</v>
      </c>
      <c r="DW208">
        <v>653.33000000000004</v>
      </c>
      <c r="DX208">
        <v>19</v>
      </c>
      <c r="DY208">
        <v>101.09099999999999</v>
      </c>
      <c r="DZ208">
        <v>105.074</v>
      </c>
    </row>
    <row r="209" spans="1:130" x14ac:dyDescent="0.25">
      <c r="A209">
        <v>193</v>
      </c>
      <c r="B209">
        <v>1560448060</v>
      </c>
      <c r="C209">
        <v>384</v>
      </c>
      <c r="D209" t="s">
        <v>628</v>
      </c>
      <c r="E209" t="s">
        <v>629</v>
      </c>
      <c r="G209">
        <v>1560448049.6612899</v>
      </c>
      <c r="H209">
        <f t="shared" ref="H209:H272" si="87">AX209*AI209*(AV209-AW209)/(100*AP209*(1000-AI209*AV209))</f>
        <v>1.4097644346871942E-3</v>
      </c>
      <c r="I209">
        <f t="shared" ref="I209:I272" si="88">AX209*AI209*(AU209-AT209*(1000-AI209*AW209)/(1000-AI209*AV209))/(100*AP209)</f>
        <v>31.884628705987517</v>
      </c>
      <c r="J209">
        <f t="shared" ref="J209:J272" si="89">AT209 - IF(AI209&gt;1, I209*AP209*100/(AK209*BF209), 0)</f>
        <v>575.98570967741898</v>
      </c>
      <c r="K209">
        <f t="shared" ref="K209:K272" si="90">((Q209-H209/2)*J209-I209)/(Q209+H209/2)</f>
        <v>248.82525163686685</v>
      </c>
      <c r="L209">
        <f t="shared" ref="L209:L272" si="91">K209*(AY209+AZ209)/1000</f>
        <v>24.76127625783402</v>
      </c>
      <c r="M209">
        <f t="shared" ref="M209:M272" si="92">(AT209 - IF(AI209&gt;1, I209*AP209*100/(AK209*BF209), 0))*(AY209+AZ209)/1000</f>
        <v>57.317901555671618</v>
      </c>
      <c r="N209">
        <f t="shared" ref="N209:N272" si="93">2/((1/P209-1/O209)+SIGN(P209)*SQRT((1/P209-1/O209)*(1/P209-1/O209) + 4*AQ209/((AQ209+1)*(AQ209+1))*(2*1/P209*1/O209-1/O209*1/O209)))</f>
        <v>0.1624583657697703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0.15817554241550855</v>
      </c>
      <c r="Q209">
        <f t="shared" ref="Q209:Q272" si="96">1/((AQ209+1)/(N209/1.6)+1/(O209/1.37)) + AQ209/((AQ209+1)/(N209/1.6) + AQ209/(O209/1.37))</f>
        <v>9.923578014206047E-2</v>
      </c>
      <c r="R209">
        <f t="shared" ref="R209:R272" si="97">(AM209*AO209)</f>
        <v>215.02068309997222</v>
      </c>
      <c r="S209">
        <f t="shared" ref="S209:S272" si="98">(BA209+(R209+2*0.95*0.0000000567*(((BA209+$B$7)+273)^4-(BA209+273)^4)-44100*H209)/(1.84*29.3*O209+8*0.95*0.0000000567*(BA209+273)^3))</f>
        <v>24.291470672711316</v>
      </c>
      <c r="T209">
        <f t="shared" ref="T209:T272" si="99">($C$7*BB209+$D$7*BC209+$E$7*S209)</f>
        <v>23.925609677419349</v>
      </c>
      <c r="U209">
        <f t="shared" ref="U209:U272" si="100">0.61365*EXP(17.502*T209/(240.97+T209))</f>
        <v>2.9816171854397022</v>
      </c>
      <c r="V209">
        <f t="shared" ref="V209:V272" si="101">(W209/X209*100)</f>
        <v>73.265439969238244</v>
      </c>
      <c r="W209">
        <f t="shared" ref="W209:W272" si="102">AV209*(AY209+AZ209)/1000</f>
        <v>2.1174174174226055</v>
      </c>
      <c r="X209">
        <f t="shared" ref="X209:X272" si="103">0.61365*EXP(17.502*BA209/(240.97+BA209))</f>
        <v>2.8900630615357521</v>
      </c>
      <c r="Y209">
        <f t="shared" ref="Y209:Y272" si="104">(U209-AV209*(AY209+AZ209)/1000)</f>
        <v>0.86419976801709675</v>
      </c>
      <c r="Z209">
        <f t="shared" ref="Z209:Z272" si="105">(-H209*44100)</f>
        <v>-62.170611569705265</v>
      </c>
      <c r="AA209">
        <f t="shared" ref="AA209:AA272" si="106">2*29.3*O209*0.92*(BA209-T209)</f>
        <v>-83.75994402579974</v>
      </c>
      <c r="AB209">
        <f t="shared" ref="AB209:AB272" si="107">2*0.95*0.0000000567*(((BA209+$B$7)+273)^4-(T209+273)^4)</f>
        <v>-5.8268378140877939</v>
      </c>
      <c r="AC209">
        <f t="shared" ref="AC209:AC272" si="108">R209+AB209+Z209+AA209</f>
        <v>63.263289690379423</v>
      </c>
      <c r="AD209">
        <v>0</v>
      </c>
      <c r="AE209">
        <v>0</v>
      </c>
      <c r="AF209">
        <v>3</v>
      </c>
      <c r="AG209">
        <v>10</v>
      </c>
      <c r="AH209">
        <v>2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MAX(0,($B$13+$C$13*BF209)/(1+$D$13*BF209)*AY209/(BA209+273)*$E$13)</f>
        <v>67865.772367660364</v>
      </c>
      <c r="AL209">
        <f t="shared" ref="AL209:AL272" si="112">$B$11*BG209+$C$11*BH209+$D$11*BI209</f>
        <v>1199.9983870967701</v>
      </c>
      <c r="AM209">
        <f t="shared" ref="AM209:AM272" si="113">AL209*AN209</f>
        <v>963.35631290643812</v>
      </c>
      <c r="AN209">
        <f t="shared" ref="AN209:AN272" si="114">($B$11*$D$9+$C$11*$D$9+$D$11*(BJ209*$E$9+BK209*$F$9+BL209*$G$9+BM209*$H$9))/($B$11+$C$11+$D$11)</f>
        <v>0.80279800645161303</v>
      </c>
      <c r="AO209">
        <f t="shared" ref="AO209:AO272" si="115">($B$11*$K$9+$C$11*$K$9+$D$11*(BJ209*$L$9+BK209*$M$9+BL209*$N$9+BM209*$O$9))/($B$11+$C$11+$D$11)</f>
        <v>0.22319953709677426</v>
      </c>
      <c r="AP209">
        <v>10</v>
      </c>
      <c r="AQ209">
        <v>1</v>
      </c>
      <c r="AR209" t="s">
        <v>237</v>
      </c>
      <c r="AS209">
        <v>1560448049.6612899</v>
      </c>
      <c r="AT209">
        <v>575.98570967741898</v>
      </c>
      <c r="AU209">
        <v>630.47283870967703</v>
      </c>
      <c r="AV209">
        <v>21.277858064516099</v>
      </c>
      <c r="AW209">
        <v>18.9785516129032</v>
      </c>
      <c r="AX209">
        <v>600.07993548387105</v>
      </c>
      <c r="AY209">
        <v>99.412541935483901</v>
      </c>
      <c r="AZ209">
        <v>0.100172690322581</v>
      </c>
      <c r="BA209">
        <v>23.4077290322581</v>
      </c>
      <c r="BB209">
        <v>23.985970967741899</v>
      </c>
      <c r="BC209">
        <v>23.865248387096798</v>
      </c>
      <c r="BD209">
        <v>0</v>
      </c>
      <c r="BE209">
        <v>0</v>
      </c>
      <c r="BF209">
        <v>12999.0709677419</v>
      </c>
      <c r="BG209">
        <v>1042.4012903225801</v>
      </c>
      <c r="BH209">
        <v>16.426780645161301</v>
      </c>
      <c r="BI209">
        <v>1199.9983870967701</v>
      </c>
      <c r="BJ209">
        <v>0.32999090322580599</v>
      </c>
      <c r="BK209">
        <v>0.32999380645161303</v>
      </c>
      <c r="BL209">
        <v>0.329988032258065</v>
      </c>
      <c r="BM209">
        <v>1.00271935483871E-2</v>
      </c>
      <c r="BN209">
        <v>25</v>
      </c>
      <c r="BO209">
        <v>17743.158064516101</v>
      </c>
      <c r="BP209">
        <v>1560439127</v>
      </c>
      <c r="BQ209" t="s">
        <v>238</v>
      </c>
      <c r="BR209">
        <v>2</v>
      </c>
      <c r="BS209">
        <v>-0.51400000000000001</v>
      </c>
      <c r="BT209">
        <v>2.4E-2</v>
      </c>
      <c r="BU209">
        <v>400</v>
      </c>
      <c r="BV209">
        <v>19</v>
      </c>
      <c r="BW209">
        <v>0.04</v>
      </c>
      <c r="BX209">
        <v>0.04</v>
      </c>
      <c r="BY209">
        <v>31.844321093887</v>
      </c>
      <c r="BZ209">
        <v>2.20932236312093</v>
      </c>
      <c r="CA209">
        <v>0.22053123956849799</v>
      </c>
      <c r="CB209">
        <v>0</v>
      </c>
      <c r="CC209">
        <v>-54.445048780487802</v>
      </c>
      <c r="CD209">
        <v>-3.9262536585368899</v>
      </c>
      <c r="CE209">
        <v>0.39167944902840601</v>
      </c>
      <c r="CF209">
        <v>0</v>
      </c>
      <c r="CG209">
        <v>2.2986207317073202</v>
      </c>
      <c r="CH209">
        <v>8.1583275261349897E-2</v>
      </c>
      <c r="CI209">
        <v>8.3463981979796792E-3</v>
      </c>
      <c r="CJ209">
        <v>1</v>
      </c>
      <c r="CK209">
        <v>1</v>
      </c>
      <c r="CL209">
        <v>3</v>
      </c>
      <c r="CM209" t="s">
        <v>257</v>
      </c>
      <c r="CN209">
        <v>1.8608100000000001</v>
      </c>
      <c r="CO209">
        <v>1.85775</v>
      </c>
      <c r="CP209">
        <v>1.8605</v>
      </c>
      <c r="CQ209">
        <v>1.8533299999999999</v>
      </c>
      <c r="CR209">
        <v>1.8518600000000001</v>
      </c>
      <c r="CS209">
        <v>1.8527199999999999</v>
      </c>
      <c r="CT209">
        <v>1.8564000000000001</v>
      </c>
      <c r="CU209">
        <v>1.8626400000000001</v>
      </c>
      <c r="CV209" t="s">
        <v>240</v>
      </c>
      <c r="CW209" t="s">
        <v>19</v>
      </c>
      <c r="CX209" t="s">
        <v>19</v>
      </c>
      <c r="CY209" t="s">
        <v>19</v>
      </c>
      <c r="CZ209" t="s">
        <v>241</v>
      </c>
      <c r="DA209" t="s">
        <v>242</v>
      </c>
      <c r="DB209" t="s">
        <v>243</v>
      </c>
      <c r="DC209" t="s">
        <v>243</v>
      </c>
      <c r="DD209" t="s">
        <v>243</v>
      </c>
      <c r="DE209" t="s">
        <v>243</v>
      </c>
      <c r="DF209">
        <v>0</v>
      </c>
      <c r="DG209">
        <v>100</v>
      </c>
      <c r="DH209">
        <v>100</v>
      </c>
      <c r="DI209">
        <v>-0.51400000000000001</v>
      </c>
      <c r="DJ209">
        <v>2.4E-2</v>
      </c>
      <c r="DK209">
        <v>3</v>
      </c>
      <c r="DL209">
        <v>615.05999999999995</v>
      </c>
      <c r="DM209">
        <v>285.74400000000003</v>
      </c>
      <c r="DN209">
        <v>23.000499999999999</v>
      </c>
      <c r="DO209">
        <v>25.020600000000002</v>
      </c>
      <c r="DP209">
        <v>29.9998</v>
      </c>
      <c r="DQ209">
        <v>25.157299999999999</v>
      </c>
      <c r="DR209">
        <v>25.175000000000001</v>
      </c>
      <c r="DS209">
        <v>28.462700000000002</v>
      </c>
      <c r="DT209">
        <v>23.014199999999999</v>
      </c>
      <c r="DU209">
        <v>60.170999999999999</v>
      </c>
      <c r="DV209">
        <v>23</v>
      </c>
      <c r="DW209">
        <v>658.33</v>
      </c>
      <c r="DX209">
        <v>19</v>
      </c>
      <c r="DY209">
        <v>101.09099999999999</v>
      </c>
      <c r="DZ209">
        <v>105.074</v>
      </c>
    </row>
    <row r="210" spans="1:130" x14ac:dyDescent="0.25">
      <c r="A210">
        <v>194</v>
      </c>
      <c r="B210">
        <v>1560448062</v>
      </c>
      <c r="C210">
        <v>386</v>
      </c>
      <c r="D210" t="s">
        <v>630</v>
      </c>
      <c r="E210" t="s">
        <v>631</v>
      </c>
      <c r="G210">
        <v>1560448051.6612899</v>
      </c>
      <c r="H210">
        <f t="shared" si="87"/>
        <v>1.4114978933504664E-3</v>
      </c>
      <c r="I210">
        <f t="shared" si="88"/>
        <v>31.952541424857152</v>
      </c>
      <c r="J210">
        <f t="shared" si="89"/>
        <v>579.21454838709701</v>
      </c>
      <c r="K210">
        <f t="shared" si="90"/>
        <v>251.66355895004779</v>
      </c>
      <c r="L210">
        <f t="shared" si="91"/>
        <v>25.0436989276368</v>
      </c>
      <c r="M210">
        <f t="shared" si="92"/>
        <v>57.639154531676866</v>
      </c>
      <c r="N210">
        <f t="shared" si="93"/>
        <v>0.16263303283481242</v>
      </c>
      <c r="O210">
        <f t="shared" si="94"/>
        <v>3</v>
      </c>
      <c r="P210">
        <f t="shared" si="95"/>
        <v>0.15834111682616403</v>
      </c>
      <c r="Q210">
        <f t="shared" si="96"/>
        <v>9.9340053375657364E-2</v>
      </c>
      <c r="R210">
        <f t="shared" si="97"/>
        <v>215.02097645409864</v>
      </c>
      <c r="S210">
        <f t="shared" si="98"/>
        <v>24.293203311916866</v>
      </c>
      <c r="T210">
        <f t="shared" si="99"/>
        <v>23.927716129032248</v>
      </c>
      <c r="U210">
        <f t="shared" si="100"/>
        <v>2.9819946955135364</v>
      </c>
      <c r="V210">
        <f t="shared" si="101"/>
        <v>73.263552218336443</v>
      </c>
      <c r="W210">
        <f t="shared" si="102"/>
        <v>2.1176406519732356</v>
      </c>
      <c r="X210">
        <f t="shared" si="103"/>
        <v>2.8904422292579359</v>
      </c>
      <c r="Y210">
        <f t="shared" si="104"/>
        <v>0.86435404354030076</v>
      </c>
      <c r="Z210">
        <f t="shared" si="105"/>
        <v>-62.247057096755569</v>
      </c>
      <c r="AA210">
        <f t="shared" si="106"/>
        <v>-83.748987716119828</v>
      </c>
      <c r="AB210">
        <f t="shared" si="107"/>
        <v>-5.82620172587617</v>
      </c>
      <c r="AC210">
        <f t="shared" si="108"/>
        <v>63.198729915347073</v>
      </c>
      <c r="AD210">
        <v>0</v>
      </c>
      <c r="AE210">
        <v>0</v>
      </c>
      <c r="AF210">
        <v>3</v>
      </c>
      <c r="AG210">
        <v>10</v>
      </c>
      <c r="AH210">
        <v>2</v>
      </c>
      <c r="AI210">
        <f t="shared" si="109"/>
        <v>1</v>
      </c>
      <c r="AJ210">
        <f t="shared" si="110"/>
        <v>0</v>
      </c>
      <c r="AK210">
        <f t="shared" si="111"/>
        <v>67862.035857408744</v>
      </c>
      <c r="AL210">
        <f t="shared" si="112"/>
        <v>1200</v>
      </c>
      <c r="AM210">
        <f t="shared" si="113"/>
        <v>963.35761761290291</v>
      </c>
      <c r="AN210">
        <f t="shared" si="114"/>
        <v>0.80279801467741907</v>
      </c>
      <c r="AO210">
        <f t="shared" si="115"/>
        <v>0.22319953932258055</v>
      </c>
      <c r="AP210">
        <v>10</v>
      </c>
      <c r="AQ210">
        <v>1</v>
      </c>
      <c r="AR210" t="s">
        <v>237</v>
      </c>
      <c r="AS210">
        <v>1560448051.6612899</v>
      </c>
      <c r="AT210">
        <v>579.21454838709701</v>
      </c>
      <c r="AU210">
        <v>633.82374193548401</v>
      </c>
      <c r="AV210">
        <v>21.280122580645202</v>
      </c>
      <c r="AW210">
        <v>18.978009677419401</v>
      </c>
      <c r="AX210">
        <v>600.08396774193602</v>
      </c>
      <c r="AY210">
        <v>99.412467741935501</v>
      </c>
      <c r="AZ210">
        <v>0.100147561290323</v>
      </c>
      <c r="BA210">
        <v>23.409903225806499</v>
      </c>
      <c r="BB210">
        <v>23.987803225806399</v>
      </c>
      <c r="BC210">
        <v>23.867629032258101</v>
      </c>
      <c r="BD210">
        <v>0</v>
      </c>
      <c r="BE210">
        <v>0</v>
      </c>
      <c r="BF210">
        <v>12998.390322580601</v>
      </c>
      <c r="BG210">
        <v>1042.4119354838699</v>
      </c>
      <c r="BH210">
        <v>16.3891967741936</v>
      </c>
      <c r="BI210">
        <v>1200</v>
      </c>
      <c r="BJ210">
        <v>0.32999093548387098</v>
      </c>
      <c r="BK210">
        <v>0.32999390322580602</v>
      </c>
      <c r="BL210">
        <v>0.32998793548387101</v>
      </c>
      <c r="BM210">
        <v>1.0027190322580599E-2</v>
      </c>
      <c r="BN210">
        <v>25</v>
      </c>
      <c r="BO210">
        <v>17743.177419354801</v>
      </c>
      <c r="BP210">
        <v>1560439127</v>
      </c>
      <c r="BQ210" t="s">
        <v>238</v>
      </c>
      <c r="BR210">
        <v>2</v>
      </c>
      <c r="BS210">
        <v>-0.51400000000000001</v>
      </c>
      <c r="BT210">
        <v>2.4E-2</v>
      </c>
      <c r="BU210">
        <v>400</v>
      </c>
      <c r="BV210">
        <v>19</v>
      </c>
      <c r="BW210">
        <v>0.04</v>
      </c>
      <c r="BX210">
        <v>0.04</v>
      </c>
      <c r="BY210">
        <v>31.9164184656447</v>
      </c>
      <c r="BZ210">
        <v>2.0752749138384301</v>
      </c>
      <c r="CA210">
        <v>0.20728600286366999</v>
      </c>
      <c r="CB210">
        <v>0</v>
      </c>
      <c r="CC210">
        <v>-54.573031707317099</v>
      </c>
      <c r="CD210">
        <v>-3.6391212543558802</v>
      </c>
      <c r="CE210">
        <v>0.36357445135429001</v>
      </c>
      <c r="CF210">
        <v>0</v>
      </c>
      <c r="CG210">
        <v>2.3010485365853701</v>
      </c>
      <c r="CH210">
        <v>8.7335958188163504E-2</v>
      </c>
      <c r="CI210">
        <v>8.8043543996708107E-3</v>
      </c>
      <c r="CJ210">
        <v>1</v>
      </c>
      <c r="CK210">
        <v>1</v>
      </c>
      <c r="CL210">
        <v>3</v>
      </c>
      <c r="CM210" t="s">
        <v>257</v>
      </c>
      <c r="CN210">
        <v>1.8608100000000001</v>
      </c>
      <c r="CO210">
        <v>1.85775</v>
      </c>
      <c r="CP210">
        <v>1.8605</v>
      </c>
      <c r="CQ210">
        <v>1.8533299999999999</v>
      </c>
      <c r="CR210">
        <v>1.8518399999999999</v>
      </c>
      <c r="CS210">
        <v>1.8527199999999999</v>
      </c>
      <c r="CT210">
        <v>1.85639</v>
      </c>
      <c r="CU210">
        <v>1.8626400000000001</v>
      </c>
      <c r="CV210" t="s">
        <v>240</v>
      </c>
      <c r="CW210" t="s">
        <v>19</v>
      </c>
      <c r="CX210" t="s">
        <v>19</v>
      </c>
      <c r="CY210" t="s">
        <v>19</v>
      </c>
      <c r="CZ210" t="s">
        <v>241</v>
      </c>
      <c r="DA210" t="s">
        <v>242</v>
      </c>
      <c r="DB210" t="s">
        <v>243</v>
      </c>
      <c r="DC210" t="s">
        <v>243</v>
      </c>
      <c r="DD210" t="s">
        <v>243</v>
      </c>
      <c r="DE210" t="s">
        <v>243</v>
      </c>
      <c r="DF210">
        <v>0</v>
      </c>
      <c r="DG210">
        <v>100</v>
      </c>
      <c r="DH210">
        <v>100</v>
      </c>
      <c r="DI210">
        <v>-0.51400000000000001</v>
      </c>
      <c r="DJ210">
        <v>2.4E-2</v>
      </c>
      <c r="DK210">
        <v>3</v>
      </c>
      <c r="DL210">
        <v>615.22500000000002</v>
      </c>
      <c r="DM210">
        <v>285.697</v>
      </c>
      <c r="DN210">
        <v>23.000699999999998</v>
      </c>
      <c r="DO210">
        <v>25.019500000000001</v>
      </c>
      <c r="DP210">
        <v>29.9998</v>
      </c>
      <c r="DQ210">
        <v>25.156300000000002</v>
      </c>
      <c r="DR210">
        <v>25.174600000000002</v>
      </c>
      <c r="DS210">
        <v>28.5867</v>
      </c>
      <c r="DT210">
        <v>23.014199999999999</v>
      </c>
      <c r="DU210">
        <v>60.170999999999999</v>
      </c>
      <c r="DV210">
        <v>23</v>
      </c>
      <c r="DW210">
        <v>663.33</v>
      </c>
      <c r="DX210">
        <v>19</v>
      </c>
      <c r="DY210">
        <v>101.09099999999999</v>
      </c>
      <c r="DZ210">
        <v>105.074</v>
      </c>
    </row>
    <row r="211" spans="1:130" x14ac:dyDescent="0.25">
      <c r="A211">
        <v>195</v>
      </c>
      <c r="B211">
        <v>1560448064</v>
      </c>
      <c r="C211">
        <v>388</v>
      </c>
      <c r="D211" t="s">
        <v>632</v>
      </c>
      <c r="E211" t="s">
        <v>633</v>
      </c>
      <c r="G211">
        <v>1560448053.6612899</v>
      </c>
      <c r="H211">
        <f t="shared" si="87"/>
        <v>1.4137994842114525E-3</v>
      </c>
      <c r="I211">
        <f t="shared" si="88"/>
        <v>32.017435520253578</v>
      </c>
      <c r="J211">
        <f t="shared" si="89"/>
        <v>582.44383870967704</v>
      </c>
      <c r="K211">
        <f t="shared" si="90"/>
        <v>254.6187883878244</v>
      </c>
      <c r="L211">
        <f t="shared" si="91"/>
        <v>25.337730455532625</v>
      </c>
      <c r="M211">
        <f t="shared" si="92"/>
        <v>57.960392805864196</v>
      </c>
      <c r="N211">
        <f t="shared" si="93"/>
        <v>0.16285274639523895</v>
      </c>
      <c r="O211">
        <f t="shared" si="94"/>
        <v>3</v>
      </c>
      <c r="P211">
        <f t="shared" si="95"/>
        <v>0.15854937941572048</v>
      </c>
      <c r="Q211">
        <f t="shared" si="96"/>
        <v>9.9471211377715238E-2</v>
      </c>
      <c r="R211">
        <f t="shared" si="97"/>
        <v>215.02112236902801</v>
      </c>
      <c r="S211">
        <f t="shared" si="98"/>
        <v>24.295015916152128</v>
      </c>
      <c r="T211">
        <f t="shared" si="99"/>
        <v>23.930314516129052</v>
      </c>
      <c r="U211">
        <f t="shared" si="100"/>
        <v>2.9824604259262877</v>
      </c>
      <c r="V211">
        <f t="shared" si="101"/>
        <v>73.259802716214409</v>
      </c>
      <c r="W211">
        <f t="shared" si="102"/>
        <v>2.1178389386151628</v>
      </c>
      <c r="X211">
        <f t="shared" si="103"/>
        <v>2.8908608269380816</v>
      </c>
      <c r="Y211">
        <f t="shared" si="104"/>
        <v>0.86462148731112487</v>
      </c>
      <c r="Z211">
        <f t="shared" si="105"/>
        <v>-62.348557253725055</v>
      </c>
      <c r="AA211">
        <f t="shared" si="106"/>
        <v>-83.781074051608172</v>
      </c>
      <c r="AB211">
        <f t="shared" si="107"/>
        <v>-5.8285811937502823</v>
      </c>
      <c r="AC211">
        <f t="shared" si="108"/>
        <v>63.062909869944477</v>
      </c>
      <c r="AD211">
        <v>0</v>
      </c>
      <c r="AE211">
        <v>0</v>
      </c>
      <c r="AF211">
        <v>3</v>
      </c>
      <c r="AG211">
        <v>10</v>
      </c>
      <c r="AH211">
        <v>2</v>
      </c>
      <c r="AI211">
        <f t="shared" si="109"/>
        <v>1</v>
      </c>
      <c r="AJ211">
        <f t="shared" si="110"/>
        <v>0</v>
      </c>
      <c r="AK211">
        <f t="shared" si="111"/>
        <v>67860.499339283953</v>
      </c>
      <c r="AL211">
        <f t="shared" si="112"/>
        <v>1200.0003225806499</v>
      </c>
      <c r="AM211">
        <f t="shared" si="113"/>
        <v>963.35787232194241</v>
      </c>
      <c r="AN211">
        <f t="shared" si="114"/>
        <v>0.80279801112903182</v>
      </c>
      <c r="AO211">
        <f t="shared" si="115"/>
        <v>0.22319963177419344</v>
      </c>
      <c r="AP211">
        <v>10</v>
      </c>
      <c r="AQ211">
        <v>1</v>
      </c>
      <c r="AR211" t="s">
        <v>237</v>
      </c>
      <c r="AS211">
        <v>1560448053.6612899</v>
      </c>
      <c r="AT211">
        <v>582.44383870967704</v>
      </c>
      <c r="AU211">
        <v>637.17167741935498</v>
      </c>
      <c r="AV211">
        <v>21.2821580645161</v>
      </c>
      <c r="AW211">
        <v>18.976267741935501</v>
      </c>
      <c r="AX211">
        <v>600.07658064516102</v>
      </c>
      <c r="AY211">
        <v>99.412261290322604</v>
      </c>
      <c r="AZ211">
        <v>0.100153390322581</v>
      </c>
      <c r="BA211">
        <v>23.4123032258065</v>
      </c>
      <c r="BB211">
        <v>23.990093548387101</v>
      </c>
      <c r="BC211">
        <v>23.870535483870999</v>
      </c>
      <c r="BD211">
        <v>0</v>
      </c>
      <c r="BE211">
        <v>0</v>
      </c>
      <c r="BF211">
        <v>12998.2096774194</v>
      </c>
      <c r="BG211">
        <v>1042.4245161290301</v>
      </c>
      <c r="BH211">
        <v>16.3642</v>
      </c>
      <c r="BI211">
        <v>1200.0003225806499</v>
      </c>
      <c r="BJ211">
        <v>0.32998970967741897</v>
      </c>
      <c r="BK211">
        <v>0.32999422580645199</v>
      </c>
      <c r="BL211">
        <v>0.32998883870967699</v>
      </c>
      <c r="BM211">
        <v>1.0027209677419401E-2</v>
      </c>
      <c r="BN211">
        <v>25</v>
      </c>
      <c r="BO211">
        <v>17743.170967741898</v>
      </c>
      <c r="BP211">
        <v>1560439127</v>
      </c>
      <c r="BQ211" t="s">
        <v>238</v>
      </c>
      <c r="BR211">
        <v>2</v>
      </c>
      <c r="BS211">
        <v>-0.51400000000000001</v>
      </c>
      <c r="BT211">
        <v>2.4E-2</v>
      </c>
      <c r="BU211">
        <v>400</v>
      </c>
      <c r="BV211">
        <v>19</v>
      </c>
      <c r="BW211">
        <v>0.04</v>
      </c>
      <c r="BX211">
        <v>0.04</v>
      </c>
      <c r="BY211">
        <v>31.981582206353501</v>
      </c>
      <c r="BZ211">
        <v>1.8273800158112301</v>
      </c>
      <c r="CA211">
        <v>0.18372280500049101</v>
      </c>
      <c r="CB211">
        <v>0</v>
      </c>
      <c r="CC211">
        <v>-54.6887170731707</v>
      </c>
      <c r="CD211">
        <v>-3.2925867595819298</v>
      </c>
      <c r="CE211">
        <v>0.32986265723075697</v>
      </c>
      <c r="CF211">
        <v>0</v>
      </c>
      <c r="CG211">
        <v>2.3045436585365899</v>
      </c>
      <c r="CH211">
        <v>9.5406271776992999E-2</v>
      </c>
      <c r="CI211">
        <v>9.7009998871369803E-3</v>
      </c>
      <c r="CJ211">
        <v>1</v>
      </c>
      <c r="CK211">
        <v>1</v>
      </c>
      <c r="CL211">
        <v>3</v>
      </c>
      <c r="CM211" t="s">
        <v>257</v>
      </c>
      <c r="CN211">
        <v>1.8608100000000001</v>
      </c>
      <c r="CO211">
        <v>1.8577600000000001</v>
      </c>
      <c r="CP211">
        <v>1.8605</v>
      </c>
      <c r="CQ211">
        <v>1.8533299999999999</v>
      </c>
      <c r="CR211">
        <v>1.85185</v>
      </c>
      <c r="CS211">
        <v>1.8527199999999999</v>
      </c>
      <c r="CT211">
        <v>1.85639</v>
      </c>
      <c r="CU211">
        <v>1.86266</v>
      </c>
      <c r="CV211" t="s">
        <v>240</v>
      </c>
      <c r="CW211" t="s">
        <v>19</v>
      </c>
      <c r="CX211" t="s">
        <v>19</v>
      </c>
      <c r="CY211" t="s">
        <v>19</v>
      </c>
      <c r="CZ211" t="s">
        <v>241</v>
      </c>
      <c r="DA211" t="s">
        <v>242</v>
      </c>
      <c r="DB211" t="s">
        <v>243</v>
      </c>
      <c r="DC211" t="s">
        <v>243</v>
      </c>
      <c r="DD211" t="s">
        <v>243</v>
      </c>
      <c r="DE211" t="s">
        <v>243</v>
      </c>
      <c r="DF211">
        <v>0</v>
      </c>
      <c r="DG211">
        <v>100</v>
      </c>
      <c r="DH211">
        <v>100</v>
      </c>
      <c r="DI211">
        <v>-0.51400000000000001</v>
      </c>
      <c r="DJ211">
        <v>2.4E-2</v>
      </c>
      <c r="DK211">
        <v>3</v>
      </c>
      <c r="DL211">
        <v>615.39499999999998</v>
      </c>
      <c r="DM211">
        <v>285.60599999999999</v>
      </c>
      <c r="DN211">
        <v>23.000599999999999</v>
      </c>
      <c r="DO211">
        <v>25.018599999999999</v>
      </c>
      <c r="DP211">
        <v>29.9999</v>
      </c>
      <c r="DQ211">
        <v>25.155799999999999</v>
      </c>
      <c r="DR211">
        <v>25.173999999999999</v>
      </c>
      <c r="DS211">
        <v>28.677600000000002</v>
      </c>
      <c r="DT211">
        <v>23.014199999999999</v>
      </c>
      <c r="DU211">
        <v>60.170999999999999</v>
      </c>
      <c r="DV211">
        <v>23</v>
      </c>
      <c r="DW211">
        <v>663.33</v>
      </c>
      <c r="DX211">
        <v>19</v>
      </c>
      <c r="DY211">
        <v>101.09099999999999</v>
      </c>
      <c r="DZ211">
        <v>105.074</v>
      </c>
    </row>
    <row r="212" spans="1:130" x14ac:dyDescent="0.25">
      <c r="A212">
        <v>196</v>
      </c>
      <c r="B212">
        <v>1560448066</v>
      </c>
      <c r="C212">
        <v>390</v>
      </c>
      <c r="D212" t="s">
        <v>634</v>
      </c>
      <c r="E212" t="s">
        <v>635</v>
      </c>
      <c r="G212">
        <v>1560448055.6612899</v>
      </c>
      <c r="H212">
        <f t="shared" si="87"/>
        <v>1.4163869699887197E-3</v>
      </c>
      <c r="I212">
        <f t="shared" si="88"/>
        <v>32.082574226978316</v>
      </c>
      <c r="J212">
        <f t="shared" si="89"/>
        <v>585.66916129032302</v>
      </c>
      <c r="K212">
        <f t="shared" si="90"/>
        <v>257.61713993500894</v>
      </c>
      <c r="L212">
        <f t="shared" si="91"/>
        <v>25.636069325999873</v>
      </c>
      <c r="M212">
        <f t="shared" si="92"/>
        <v>58.281274393181619</v>
      </c>
      <c r="N212">
        <f t="shared" si="93"/>
        <v>0.16309813827496666</v>
      </c>
      <c r="O212">
        <f t="shared" si="94"/>
        <v>3</v>
      </c>
      <c r="P212">
        <f t="shared" si="95"/>
        <v>0.15878196447537088</v>
      </c>
      <c r="Q212">
        <f t="shared" si="96"/>
        <v>9.9617688549754488E-2</v>
      </c>
      <c r="R212">
        <f t="shared" si="97"/>
        <v>215.02103281708636</v>
      </c>
      <c r="S212">
        <f t="shared" si="98"/>
        <v>24.296657546840695</v>
      </c>
      <c r="T212">
        <f t="shared" si="99"/>
        <v>23.932919354838699</v>
      </c>
      <c r="U212">
        <f t="shared" si="100"/>
        <v>2.9829273765515341</v>
      </c>
      <c r="V212">
        <f t="shared" si="101"/>
        <v>73.25506470191965</v>
      </c>
      <c r="W212">
        <f t="shared" si="102"/>
        <v>2.117996285062357</v>
      </c>
      <c r="X212">
        <f t="shared" si="103"/>
        <v>2.8912625955360802</v>
      </c>
      <c r="Y212">
        <f t="shared" si="104"/>
        <v>0.86493109148917702</v>
      </c>
      <c r="Z212">
        <f t="shared" si="105"/>
        <v>-62.462665376502542</v>
      </c>
      <c r="AA212">
        <f t="shared" si="106"/>
        <v>-83.829855716127682</v>
      </c>
      <c r="AB212">
        <f t="shared" si="107"/>
        <v>-5.8321196251394118</v>
      </c>
      <c r="AC212">
        <f t="shared" si="108"/>
        <v>62.896392099316742</v>
      </c>
      <c r="AD212">
        <v>0</v>
      </c>
      <c r="AE212">
        <v>0</v>
      </c>
      <c r="AF212">
        <v>3</v>
      </c>
      <c r="AG212">
        <v>10</v>
      </c>
      <c r="AH212">
        <v>2</v>
      </c>
      <c r="AI212">
        <f t="shared" si="109"/>
        <v>1</v>
      </c>
      <c r="AJ212">
        <f t="shared" si="110"/>
        <v>0</v>
      </c>
      <c r="AK212">
        <f t="shared" si="111"/>
        <v>67862.802525842941</v>
      </c>
      <c r="AL212">
        <f t="shared" si="112"/>
        <v>1199.9996774193501</v>
      </c>
      <c r="AM212">
        <f t="shared" si="113"/>
        <v>963.35735651676544</v>
      </c>
      <c r="AN212">
        <f t="shared" si="114"/>
        <v>0.80279801290322517</v>
      </c>
      <c r="AO212">
        <f t="shared" si="115"/>
        <v>0.22319965832258046</v>
      </c>
      <c r="AP212">
        <v>10</v>
      </c>
      <c r="AQ212">
        <v>1</v>
      </c>
      <c r="AR212" t="s">
        <v>237</v>
      </c>
      <c r="AS212">
        <v>1560448055.6612899</v>
      </c>
      <c r="AT212">
        <v>585.66916129032302</v>
      </c>
      <c r="AU212">
        <v>640.51612903225805</v>
      </c>
      <c r="AV212">
        <v>21.283767741935499</v>
      </c>
      <c r="AW212">
        <v>18.973641935483901</v>
      </c>
      <c r="AX212">
        <v>600.07161290322597</v>
      </c>
      <c r="AY212">
        <v>99.412158064516106</v>
      </c>
      <c r="AZ212">
        <v>0.10012334838709699</v>
      </c>
      <c r="BA212">
        <v>23.414606451612901</v>
      </c>
      <c r="BB212">
        <v>23.992387096774198</v>
      </c>
      <c r="BC212">
        <v>23.8734516129032</v>
      </c>
      <c r="BD212">
        <v>0</v>
      </c>
      <c r="BE212">
        <v>0</v>
      </c>
      <c r="BF212">
        <v>12998.8290322581</v>
      </c>
      <c r="BG212">
        <v>1042.4322580645201</v>
      </c>
      <c r="BH212">
        <v>16.342654838709699</v>
      </c>
      <c r="BI212">
        <v>1199.9996774193501</v>
      </c>
      <c r="BJ212">
        <v>0.32998932258064501</v>
      </c>
      <c r="BK212">
        <v>0.329994161290322</v>
      </c>
      <c r="BL212">
        <v>0.32998925806451601</v>
      </c>
      <c r="BM212">
        <v>1.00272193548387E-2</v>
      </c>
      <c r="BN212">
        <v>25</v>
      </c>
      <c r="BO212">
        <v>17743.158064516101</v>
      </c>
      <c r="BP212">
        <v>1560439127</v>
      </c>
      <c r="BQ212" t="s">
        <v>238</v>
      </c>
      <c r="BR212">
        <v>2</v>
      </c>
      <c r="BS212">
        <v>-0.51400000000000001</v>
      </c>
      <c r="BT212">
        <v>2.4E-2</v>
      </c>
      <c r="BU212">
        <v>400</v>
      </c>
      <c r="BV212">
        <v>19</v>
      </c>
      <c r="BW212">
        <v>0.04</v>
      </c>
      <c r="BX212">
        <v>0.04</v>
      </c>
      <c r="BY212">
        <v>32.045595859940903</v>
      </c>
      <c r="BZ212">
        <v>1.7087902536291</v>
      </c>
      <c r="CA212">
        <v>0.171359696053482</v>
      </c>
      <c r="CB212">
        <v>0</v>
      </c>
      <c r="CC212">
        <v>-54.807075609756097</v>
      </c>
      <c r="CD212">
        <v>-3.1660034843206102</v>
      </c>
      <c r="CE212">
        <v>0.31617976422844402</v>
      </c>
      <c r="CF212">
        <v>0</v>
      </c>
      <c r="CG212">
        <v>2.3086968292682899</v>
      </c>
      <c r="CH212">
        <v>0.10763205574913</v>
      </c>
      <c r="CI212">
        <v>1.1123960831493701E-2</v>
      </c>
      <c r="CJ212">
        <v>1</v>
      </c>
      <c r="CK212">
        <v>1</v>
      </c>
      <c r="CL212">
        <v>3</v>
      </c>
      <c r="CM212" t="s">
        <v>257</v>
      </c>
      <c r="CN212">
        <v>1.8608100000000001</v>
      </c>
      <c r="CO212">
        <v>1.8577600000000001</v>
      </c>
      <c r="CP212">
        <v>1.8605</v>
      </c>
      <c r="CQ212">
        <v>1.8533299999999999</v>
      </c>
      <c r="CR212">
        <v>1.8518699999999999</v>
      </c>
      <c r="CS212">
        <v>1.8527199999999999</v>
      </c>
      <c r="CT212">
        <v>1.8563799999999999</v>
      </c>
      <c r="CU212">
        <v>1.86266</v>
      </c>
      <c r="CV212" t="s">
        <v>240</v>
      </c>
      <c r="CW212" t="s">
        <v>19</v>
      </c>
      <c r="CX212" t="s">
        <v>19</v>
      </c>
      <c r="CY212" t="s">
        <v>19</v>
      </c>
      <c r="CZ212" t="s">
        <v>241</v>
      </c>
      <c r="DA212" t="s">
        <v>242</v>
      </c>
      <c r="DB212" t="s">
        <v>243</v>
      </c>
      <c r="DC212" t="s">
        <v>243</v>
      </c>
      <c r="DD212" t="s">
        <v>243</v>
      </c>
      <c r="DE212" t="s">
        <v>243</v>
      </c>
      <c r="DF212">
        <v>0</v>
      </c>
      <c r="DG212">
        <v>100</v>
      </c>
      <c r="DH212">
        <v>100</v>
      </c>
      <c r="DI212">
        <v>-0.51400000000000001</v>
      </c>
      <c r="DJ212">
        <v>2.4E-2</v>
      </c>
      <c r="DK212">
        <v>3</v>
      </c>
      <c r="DL212">
        <v>615.36300000000006</v>
      </c>
      <c r="DM212">
        <v>285.678</v>
      </c>
      <c r="DN212">
        <v>23.000399999999999</v>
      </c>
      <c r="DO212">
        <v>25.018000000000001</v>
      </c>
      <c r="DP212">
        <v>29.9998</v>
      </c>
      <c r="DQ212">
        <v>25.154699999999998</v>
      </c>
      <c r="DR212">
        <v>25.172999999999998</v>
      </c>
      <c r="DS212">
        <v>28.809200000000001</v>
      </c>
      <c r="DT212">
        <v>23.014199999999999</v>
      </c>
      <c r="DU212">
        <v>60.170999999999999</v>
      </c>
      <c r="DV212">
        <v>23</v>
      </c>
      <c r="DW212">
        <v>668.33</v>
      </c>
      <c r="DX212">
        <v>19</v>
      </c>
      <c r="DY212">
        <v>101.09099999999999</v>
      </c>
      <c r="DZ212">
        <v>105.075</v>
      </c>
    </row>
    <row r="213" spans="1:130" x14ac:dyDescent="0.25">
      <c r="A213">
        <v>197</v>
      </c>
      <c r="B213">
        <v>1560448068</v>
      </c>
      <c r="C213">
        <v>392</v>
      </c>
      <c r="D213" t="s">
        <v>636</v>
      </c>
      <c r="E213" t="s">
        <v>637</v>
      </c>
      <c r="G213">
        <v>1560448057.6612899</v>
      </c>
      <c r="H213">
        <f t="shared" si="87"/>
        <v>1.4189867294956643E-3</v>
      </c>
      <c r="I213">
        <f t="shared" si="88"/>
        <v>32.14536766398227</v>
      </c>
      <c r="J213">
        <f t="shared" si="89"/>
        <v>588.89196774193499</v>
      </c>
      <c r="K213">
        <f t="shared" si="90"/>
        <v>260.58298692997977</v>
      </c>
      <c r="L213">
        <f t="shared" si="91"/>
        <v>25.931199614314732</v>
      </c>
      <c r="M213">
        <f t="shared" si="92"/>
        <v>58.601965334314137</v>
      </c>
      <c r="N213">
        <f t="shared" si="93"/>
        <v>0.16331595313786257</v>
      </c>
      <c r="O213">
        <f t="shared" si="94"/>
        <v>3</v>
      </c>
      <c r="P213">
        <f t="shared" si="95"/>
        <v>0.15898839622659483</v>
      </c>
      <c r="Q213">
        <f t="shared" si="96"/>
        <v>9.9747696291617727E-2</v>
      </c>
      <c r="R213">
        <f t="shared" si="97"/>
        <v>215.02092120088042</v>
      </c>
      <c r="S213">
        <f t="shared" si="98"/>
        <v>24.29811860580029</v>
      </c>
      <c r="T213">
        <f t="shared" si="99"/>
        <v>23.936154838709648</v>
      </c>
      <c r="U213">
        <f t="shared" si="100"/>
        <v>2.9835074673923279</v>
      </c>
      <c r="V213">
        <f t="shared" si="101"/>
        <v>73.249854472954297</v>
      </c>
      <c r="W213">
        <f t="shared" si="102"/>
        <v>2.1181173005431315</v>
      </c>
      <c r="X213">
        <f t="shared" si="103"/>
        <v>2.891633458910412</v>
      </c>
      <c r="Y213">
        <f t="shared" si="104"/>
        <v>0.86539016684919634</v>
      </c>
      <c r="Z213">
        <f t="shared" si="105"/>
        <v>-62.577314770758797</v>
      </c>
      <c r="AA213">
        <f t="shared" si="106"/>
        <v>-84.009330503223737</v>
      </c>
      <c r="AB213">
        <f t="shared" si="107"/>
        <v>-5.8447643001889631</v>
      </c>
      <c r="AC213">
        <f t="shared" si="108"/>
        <v>62.589511626708941</v>
      </c>
      <c r="AD213">
        <v>0</v>
      </c>
      <c r="AE213">
        <v>0</v>
      </c>
      <c r="AF213">
        <v>3</v>
      </c>
      <c r="AG213">
        <v>10</v>
      </c>
      <c r="AH213">
        <v>2</v>
      </c>
      <c r="AI213">
        <f t="shared" si="109"/>
        <v>1</v>
      </c>
      <c r="AJ213">
        <f t="shared" si="110"/>
        <v>0</v>
      </c>
      <c r="AK213">
        <f t="shared" si="111"/>
        <v>67863.488632912849</v>
      </c>
      <c r="AL213">
        <f t="shared" si="112"/>
        <v>1199.99903225806</v>
      </c>
      <c r="AM213">
        <f t="shared" si="113"/>
        <v>963.35694290506069</v>
      </c>
      <c r="AN213">
        <f t="shared" si="114"/>
        <v>0.80279809983870942</v>
      </c>
      <c r="AO213">
        <f t="shared" si="115"/>
        <v>0.22319963829032252</v>
      </c>
      <c r="AP213">
        <v>10</v>
      </c>
      <c r="AQ213">
        <v>1</v>
      </c>
      <c r="AR213" t="s">
        <v>237</v>
      </c>
      <c r="AS213">
        <v>1560448057.6612899</v>
      </c>
      <c r="AT213">
        <v>588.89196774193499</v>
      </c>
      <c r="AU213">
        <v>643.85400000000004</v>
      </c>
      <c r="AV213">
        <v>21.284990322580601</v>
      </c>
      <c r="AW213">
        <v>18.970616129032301</v>
      </c>
      <c r="AX213">
        <v>600.06874193548401</v>
      </c>
      <c r="AY213">
        <v>99.412216129032302</v>
      </c>
      <c r="AZ213">
        <v>0.10003491935483901</v>
      </c>
      <c r="BA213">
        <v>23.416732258064499</v>
      </c>
      <c r="BB213">
        <v>23.9952774193548</v>
      </c>
      <c r="BC213">
        <v>23.877032258064499</v>
      </c>
      <c r="BD213">
        <v>0</v>
      </c>
      <c r="BE213">
        <v>0</v>
      </c>
      <c r="BF213">
        <v>12999.0709677419</v>
      </c>
      <c r="BG213">
        <v>1042.4361290322599</v>
      </c>
      <c r="BH213">
        <v>16.3187322580645</v>
      </c>
      <c r="BI213">
        <v>1199.99903225806</v>
      </c>
      <c r="BJ213">
        <v>0.32998983870967702</v>
      </c>
      <c r="BK213">
        <v>0.32999370967741898</v>
      </c>
      <c r="BL213">
        <v>0.32998922580645201</v>
      </c>
      <c r="BM213">
        <v>1.0027216129032301E-2</v>
      </c>
      <c r="BN213">
        <v>25</v>
      </c>
      <c r="BO213">
        <v>17743.154838709699</v>
      </c>
      <c r="BP213">
        <v>1560439127</v>
      </c>
      <c r="BQ213" t="s">
        <v>238</v>
      </c>
      <c r="BR213">
        <v>2</v>
      </c>
      <c r="BS213">
        <v>-0.51400000000000001</v>
      </c>
      <c r="BT213">
        <v>2.4E-2</v>
      </c>
      <c r="BU213">
        <v>400</v>
      </c>
      <c r="BV213">
        <v>19</v>
      </c>
      <c r="BW213">
        <v>0.04</v>
      </c>
      <c r="BX213">
        <v>0.04</v>
      </c>
      <c r="BY213">
        <v>32.110293649985401</v>
      </c>
      <c r="BZ213">
        <v>1.7988857630608901</v>
      </c>
      <c r="CA213">
        <v>0.180991314806243</v>
      </c>
      <c r="CB213">
        <v>0</v>
      </c>
      <c r="CC213">
        <v>-54.925456097561003</v>
      </c>
      <c r="CD213">
        <v>-3.36498815331041</v>
      </c>
      <c r="CE213">
        <v>0.33726862207805403</v>
      </c>
      <c r="CF213">
        <v>0</v>
      </c>
      <c r="CG213">
        <v>2.31297</v>
      </c>
      <c r="CH213">
        <v>0.11743003484321</v>
      </c>
      <c r="CI213">
        <v>1.2172212857720599E-2</v>
      </c>
      <c r="CJ213">
        <v>1</v>
      </c>
      <c r="CK213">
        <v>1</v>
      </c>
      <c r="CL213">
        <v>3</v>
      </c>
      <c r="CM213" t="s">
        <v>257</v>
      </c>
      <c r="CN213">
        <v>1.8608100000000001</v>
      </c>
      <c r="CO213">
        <v>1.8577600000000001</v>
      </c>
      <c r="CP213">
        <v>1.8605</v>
      </c>
      <c r="CQ213">
        <v>1.8533299999999999</v>
      </c>
      <c r="CR213">
        <v>1.85185</v>
      </c>
      <c r="CS213">
        <v>1.8527199999999999</v>
      </c>
      <c r="CT213">
        <v>1.85639</v>
      </c>
      <c r="CU213">
        <v>1.8626499999999999</v>
      </c>
      <c r="CV213" t="s">
        <v>240</v>
      </c>
      <c r="CW213" t="s">
        <v>19</v>
      </c>
      <c r="CX213" t="s">
        <v>19</v>
      </c>
      <c r="CY213" t="s">
        <v>19</v>
      </c>
      <c r="CZ213" t="s">
        <v>241</v>
      </c>
      <c r="DA213" t="s">
        <v>242</v>
      </c>
      <c r="DB213" t="s">
        <v>243</v>
      </c>
      <c r="DC213" t="s">
        <v>243</v>
      </c>
      <c r="DD213" t="s">
        <v>243</v>
      </c>
      <c r="DE213" t="s">
        <v>243</v>
      </c>
      <c r="DF213">
        <v>0</v>
      </c>
      <c r="DG213">
        <v>100</v>
      </c>
      <c r="DH213">
        <v>100</v>
      </c>
      <c r="DI213">
        <v>-0.51400000000000001</v>
      </c>
      <c r="DJ213">
        <v>2.4E-2</v>
      </c>
      <c r="DK213">
        <v>3</v>
      </c>
      <c r="DL213">
        <v>615.39099999999996</v>
      </c>
      <c r="DM213">
        <v>285.58699999999999</v>
      </c>
      <c r="DN213">
        <v>23.000399999999999</v>
      </c>
      <c r="DO213">
        <v>25.0169</v>
      </c>
      <c r="DP213">
        <v>29.9999</v>
      </c>
      <c r="DQ213">
        <v>25.1538</v>
      </c>
      <c r="DR213">
        <v>25.1724</v>
      </c>
      <c r="DS213">
        <v>28.933499999999999</v>
      </c>
      <c r="DT213">
        <v>23.014199999999999</v>
      </c>
      <c r="DU213">
        <v>60.170999999999999</v>
      </c>
      <c r="DV213">
        <v>23</v>
      </c>
      <c r="DW213">
        <v>673.33</v>
      </c>
      <c r="DX213">
        <v>19</v>
      </c>
      <c r="DY213">
        <v>101.092</v>
      </c>
      <c r="DZ213">
        <v>105.075</v>
      </c>
    </row>
    <row r="214" spans="1:130" x14ac:dyDescent="0.25">
      <c r="A214">
        <v>198</v>
      </c>
      <c r="B214">
        <v>1560448070</v>
      </c>
      <c r="C214">
        <v>394</v>
      </c>
      <c r="D214" t="s">
        <v>638</v>
      </c>
      <c r="E214" t="s">
        <v>639</v>
      </c>
      <c r="G214">
        <v>1560448059.6612899</v>
      </c>
      <c r="H214">
        <f t="shared" si="87"/>
        <v>1.4213043101638865E-3</v>
      </c>
      <c r="I214">
        <f t="shared" si="88"/>
        <v>32.206658213115354</v>
      </c>
      <c r="J214">
        <f t="shared" si="89"/>
        <v>592.11606451612897</v>
      </c>
      <c r="K214">
        <f t="shared" si="90"/>
        <v>263.50046465380103</v>
      </c>
      <c r="L214">
        <f t="shared" si="91"/>
        <v>26.221512492524713</v>
      </c>
      <c r="M214">
        <f t="shared" si="92"/>
        <v>58.922775726916647</v>
      </c>
      <c r="N214">
        <f t="shared" si="93"/>
        <v>0.16349978409223304</v>
      </c>
      <c r="O214">
        <f t="shared" si="94"/>
        <v>3</v>
      </c>
      <c r="P214">
        <f t="shared" si="95"/>
        <v>0.15916260873170143</v>
      </c>
      <c r="Q214">
        <f t="shared" si="96"/>
        <v>9.9857413821015401E-2</v>
      </c>
      <c r="R214">
        <f t="shared" si="97"/>
        <v>215.0209651738451</v>
      </c>
      <c r="S214">
        <f t="shared" si="98"/>
        <v>24.299452629991855</v>
      </c>
      <c r="T214">
        <f t="shared" si="99"/>
        <v>23.939140322580649</v>
      </c>
      <c r="U214">
        <f t="shared" si="100"/>
        <v>2.9840428231590117</v>
      </c>
      <c r="V214">
        <f t="shared" si="101"/>
        <v>73.243896886588232</v>
      </c>
      <c r="W214">
        <f t="shared" si="102"/>
        <v>2.1181911341494746</v>
      </c>
      <c r="X214">
        <f t="shared" si="103"/>
        <v>2.8919694666564619</v>
      </c>
      <c r="Y214">
        <f t="shared" si="104"/>
        <v>0.86585168900953713</v>
      </c>
      <c r="Z214">
        <f t="shared" si="105"/>
        <v>-62.679520078227398</v>
      </c>
      <c r="AA214">
        <f t="shared" si="106"/>
        <v>-84.180718490327578</v>
      </c>
      <c r="AB214">
        <f t="shared" si="107"/>
        <v>-5.8568336923374709</v>
      </c>
      <c r="AC214">
        <f t="shared" si="108"/>
        <v>62.303892912952662</v>
      </c>
      <c r="AD214">
        <v>0</v>
      </c>
      <c r="AE214">
        <v>0</v>
      </c>
      <c r="AF214">
        <v>3</v>
      </c>
      <c r="AG214">
        <v>10</v>
      </c>
      <c r="AH214">
        <v>2</v>
      </c>
      <c r="AI214">
        <f t="shared" si="109"/>
        <v>1</v>
      </c>
      <c r="AJ214">
        <f t="shared" si="110"/>
        <v>0</v>
      </c>
      <c r="AK214">
        <f t="shared" si="111"/>
        <v>67862.557277790111</v>
      </c>
      <c r="AL214">
        <f t="shared" si="112"/>
        <v>1199.9993548387099</v>
      </c>
      <c r="AM214">
        <f t="shared" si="113"/>
        <v>963.35730754955603</v>
      </c>
      <c r="AN214">
        <f t="shared" si="114"/>
        <v>0.80279818790322555</v>
      </c>
      <c r="AO214">
        <f t="shared" si="115"/>
        <v>0.22319959945161283</v>
      </c>
      <c r="AP214">
        <v>10</v>
      </c>
      <c r="AQ214">
        <v>1</v>
      </c>
      <c r="AR214" t="s">
        <v>237</v>
      </c>
      <c r="AS214">
        <v>1560448059.6612899</v>
      </c>
      <c r="AT214">
        <v>592.11606451612897</v>
      </c>
      <c r="AU214">
        <v>647.192580645161</v>
      </c>
      <c r="AV214">
        <v>21.285741935483902</v>
      </c>
      <c r="AW214">
        <v>18.9674870967742</v>
      </c>
      <c r="AX214">
        <v>600.04222580645205</v>
      </c>
      <c r="AY214">
        <v>99.4123387096774</v>
      </c>
      <c r="AZ214">
        <v>9.9867187096774196E-2</v>
      </c>
      <c r="BA214">
        <v>23.418658064516102</v>
      </c>
      <c r="BB214">
        <v>23.9975064516129</v>
      </c>
      <c r="BC214">
        <v>23.880774193548401</v>
      </c>
      <c r="BD214">
        <v>0</v>
      </c>
      <c r="BE214">
        <v>0</v>
      </c>
      <c r="BF214">
        <v>12998.9483870968</v>
      </c>
      <c r="BG214">
        <v>1042.4441935483901</v>
      </c>
      <c r="BH214">
        <v>16.2913161290323</v>
      </c>
      <c r="BI214">
        <v>1199.9993548387099</v>
      </c>
      <c r="BJ214">
        <v>0.32999064516129001</v>
      </c>
      <c r="BK214">
        <v>0.32999332258064501</v>
      </c>
      <c r="BL214">
        <v>0.32998887096774199</v>
      </c>
      <c r="BM214">
        <v>1.00272032258065E-2</v>
      </c>
      <c r="BN214">
        <v>25</v>
      </c>
      <c r="BO214">
        <v>17743.161290322601</v>
      </c>
      <c r="BP214">
        <v>1560439127</v>
      </c>
      <c r="BQ214" t="s">
        <v>238</v>
      </c>
      <c r="BR214">
        <v>2</v>
      </c>
      <c r="BS214">
        <v>-0.51400000000000001</v>
      </c>
      <c r="BT214">
        <v>2.4E-2</v>
      </c>
      <c r="BU214">
        <v>400</v>
      </c>
      <c r="BV214">
        <v>19</v>
      </c>
      <c r="BW214">
        <v>0.04</v>
      </c>
      <c r="BX214">
        <v>0.04</v>
      </c>
      <c r="BY214">
        <v>32.171292262805501</v>
      </c>
      <c r="BZ214">
        <v>1.9018828978201301</v>
      </c>
      <c r="CA214">
        <v>0.19073421541469801</v>
      </c>
      <c r="CB214">
        <v>0</v>
      </c>
      <c r="CC214">
        <v>-55.038012195122</v>
      </c>
      <c r="CD214">
        <v>-3.5590954703827098</v>
      </c>
      <c r="CE214">
        <v>0.35566215210033902</v>
      </c>
      <c r="CF214">
        <v>0</v>
      </c>
      <c r="CG214">
        <v>2.3170063414634101</v>
      </c>
      <c r="CH214">
        <v>0.125030174216016</v>
      </c>
      <c r="CI214">
        <v>1.28883452278666E-2</v>
      </c>
      <c r="CJ214">
        <v>1</v>
      </c>
      <c r="CK214">
        <v>1</v>
      </c>
      <c r="CL214">
        <v>3</v>
      </c>
      <c r="CM214" t="s">
        <v>257</v>
      </c>
      <c r="CN214">
        <v>1.8608100000000001</v>
      </c>
      <c r="CO214">
        <v>1.8577600000000001</v>
      </c>
      <c r="CP214">
        <v>1.8605</v>
      </c>
      <c r="CQ214">
        <v>1.8533299999999999</v>
      </c>
      <c r="CR214">
        <v>1.8518600000000001</v>
      </c>
      <c r="CS214">
        <v>1.8527199999999999</v>
      </c>
      <c r="CT214">
        <v>1.85639</v>
      </c>
      <c r="CU214">
        <v>1.8626499999999999</v>
      </c>
      <c r="CV214" t="s">
        <v>240</v>
      </c>
      <c r="CW214" t="s">
        <v>19</v>
      </c>
      <c r="CX214" t="s">
        <v>19</v>
      </c>
      <c r="CY214" t="s">
        <v>19</v>
      </c>
      <c r="CZ214" t="s">
        <v>241</v>
      </c>
      <c r="DA214" t="s">
        <v>242</v>
      </c>
      <c r="DB214" t="s">
        <v>243</v>
      </c>
      <c r="DC214" t="s">
        <v>243</v>
      </c>
      <c r="DD214" t="s">
        <v>243</v>
      </c>
      <c r="DE214" t="s">
        <v>243</v>
      </c>
      <c r="DF214">
        <v>0</v>
      </c>
      <c r="DG214">
        <v>100</v>
      </c>
      <c r="DH214">
        <v>100</v>
      </c>
      <c r="DI214">
        <v>-0.51400000000000001</v>
      </c>
      <c r="DJ214">
        <v>2.4E-2</v>
      </c>
      <c r="DK214">
        <v>3</v>
      </c>
      <c r="DL214">
        <v>614.40599999999995</v>
      </c>
      <c r="DM214">
        <v>285.91500000000002</v>
      </c>
      <c r="DN214">
        <v>23.000299999999999</v>
      </c>
      <c r="DO214">
        <v>25.0166</v>
      </c>
      <c r="DP214">
        <v>29.9999</v>
      </c>
      <c r="DQ214">
        <v>25.153099999999998</v>
      </c>
      <c r="DR214">
        <v>25.171399999999998</v>
      </c>
      <c r="DS214">
        <v>29.023900000000001</v>
      </c>
      <c r="DT214">
        <v>23.014199999999999</v>
      </c>
      <c r="DU214">
        <v>60.170999999999999</v>
      </c>
      <c r="DV214">
        <v>23</v>
      </c>
      <c r="DW214">
        <v>673.33</v>
      </c>
      <c r="DX214">
        <v>19</v>
      </c>
      <c r="DY214">
        <v>101.092</v>
      </c>
      <c r="DZ214">
        <v>105.075</v>
      </c>
    </row>
    <row r="215" spans="1:130" x14ac:dyDescent="0.25">
      <c r="A215">
        <v>199</v>
      </c>
      <c r="B215">
        <v>1560448072</v>
      </c>
      <c r="C215">
        <v>396</v>
      </c>
      <c r="D215" t="s">
        <v>640</v>
      </c>
      <c r="E215" t="s">
        <v>641</v>
      </c>
      <c r="G215">
        <v>1560448061.6612899</v>
      </c>
      <c r="H215">
        <f t="shared" si="87"/>
        <v>1.4232307222435086E-3</v>
      </c>
      <c r="I215">
        <f t="shared" si="88"/>
        <v>32.267644604957823</v>
      </c>
      <c r="J215">
        <f t="shared" si="89"/>
        <v>595.33238709677403</v>
      </c>
      <c r="K215">
        <f t="shared" si="90"/>
        <v>266.39796779328094</v>
      </c>
      <c r="L215">
        <f t="shared" si="91"/>
        <v>26.509930492444248</v>
      </c>
      <c r="M215">
        <f t="shared" si="92"/>
        <v>59.243020254880676</v>
      </c>
      <c r="N215">
        <f t="shared" si="93"/>
        <v>0.16367463271238769</v>
      </c>
      <c r="O215">
        <f t="shared" si="94"/>
        <v>3</v>
      </c>
      <c r="P215">
        <f t="shared" si="95"/>
        <v>0.1593282992360299</v>
      </c>
      <c r="Q215">
        <f t="shared" si="96"/>
        <v>9.9961765121043128E-2</v>
      </c>
      <c r="R215">
        <f t="shared" si="97"/>
        <v>215.02124794217971</v>
      </c>
      <c r="S215">
        <f t="shared" si="98"/>
        <v>24.300458989608103</v>
      </c>
      <c r="T215">
        <f t="shared" si="99"/>
        <v>23.94076451612905</v>
      </c>
      <c r="U215">
        <f t="shared" si="100"/>
        <v>2.9843341081692252</v>
      </c>
      <c r="V215">
        <f t="shared" si="101"/>
        <v>73.237906321180574</v>
      </c>
      <c r="W215">
        <f t="shared" si="102"/>
        <v>2.1182091681728963</v>
      </c>
      <c r="X215">
        <f t="shared" si="103"/>
        <v>2.8922306419897001</v>
      </c>
      <c r="Y215">
        <f t="shared" si="104"/>
        <v>0.86612493999632889</v>
      </c>
      <c r="Z215">
        <f t="shared" si="105"/>
        <v>-62.764474850938733</v>
      </c>
      <c r="AA215">
        <f t="shared" si="106"/>
        <v>-84.201326787096193</v>
      </c>
      <c r="AB215">
        <f t="shared" si="107"/>
        <v>-5.8583599481562718</v>
      </c>
      <c r="AC215">
        <f t="shared" si="108"/>
        <v>62.197086355988503</v>
      </c>
      <c r="AD215">
        <v>0</v>
      </c>
      <c r="AE215">
        <v>0</v>
      </c>
      <c r="AF215">
        <v>3</v>
      </c>
      <c r="AG215">
        <v>11</v>
      </c>
      <c r="AH215">
        <v>2</v>
      </c>
      <c r="AI215">
        <f t="shared" si="109"/>
        <v>1</v>
      </c>
      <c r="AJ215">
        <f t="shared" si="110"/>
        <v>0</v>
      </c>
      <c r="AK215">
        <f t="shared" si="111"/>
        <v>67867.761694288027</v>
      </c>
      <c r="AL215">
        <f t="shared" si="112"/>
        <v>1200.00096774194</v>
      </c>
      <c r="AM215">
        <f t="shared" si="113"/>
        <v>963.35854644981737</v>
      </c>
      <c r="AN215">
        <f t="shared" si="114"/>
        <v>0.80279814129032223</v>
      </c>
      <c r="AO215">
        <f t="shared" si="115"/>
        <v>0.22319960593548382</v>
      </c>
      <c r="AP215">
        <v>10</v>
      </c>
      <c r="AQ215">
        <v>1</v>
      </c>
      <c r="AR215" t="s">
        <v>237</v>
      </c>
      <c r="AS215">
        <v>1560448061.6612899</v>
      </c>
      <c r="AT215">
        <v>595.33238709677403</v>
      </c>
      <c r="AU215">
        <v>650.52490322580604</v>
      </c>
      <c r="AV215">
        <v>21.285858064516098</v>
      </c>
      <c r="AW215">
        <v>18.964258064516098</v>
      </c>
      <c r="AX215">
        <v>599.98967741935496</v>
      </c>
      <c r="AY215">
        <v>99.412983870967807</v>
      </c>
      <c r="AZ215">
        <v>9.95263483870968E-2</v>
      </c>
      <c r="BA215">
        <v>23.420154838709699</v>
      </c>
      <c r="BB215">
        <v>23.998506451612901</v>
      </c>
      <c r="BC215">
        <v>23.8830225806452</v>
      </c>
      <c r="BD215">
        <v>0</v>
      </c>
      <c r="BE215">
        <v>0</v>
      </c>
      <c r="BF215">
        <v>13000.038709677399</v>
      </c>
      <c r="BG215">
        <v>1042.44806451613</v>
      </c>
      <c r="BH215">
        <v>16.261706451612898</v>
      </c>
      <c r="BI215">
        <v>1200.00096774194</v>
      </c>
      <c r="BJ215">
        <v>0.32999045161290302</v>
      </c>
      <c r="BK215">
        <v>0.32999364516128998</v>
      </c>
      <c r="BL215">
        <v>0.329988741935484</v>
      </c>
      <c r="BM215">
        <v>1.00272064516129E-2</v>
      </c>
      <c r="BN215">
        <v>25</v>
      </c>
      <c r="BO215">
        <v>17743.180645161301</v>
      </c>
      <c r="BP215">
        <v>1560439127</v>
      </c>
      <c r="BQ215" t="s">
        <v>238</v>
      </c>
      <c r="BR215">
        <v>2</v>
      </c>
      <c r="BS215">
        <v>-0.51400000000000001</v>
      </c>
      <c r="BT215">
        <v>2.4E-2</v>
      </c>
      <c r="BU215">
        <v>400</v>
      </c>
      <c r="BV215">
        <v>19</v>
      </c>
      <c r="BW215">
        <v>0.04</v>
      </c>
      <c r="BX215">
        <v>0.04</v>
      </c>
      <c r="BY215">
        <v>32.232291377136299</v>
      </c>
      <c r="BZ215">
        <v>1.9311340138345201</v>
      </c>
      <c r="CA215">
        <v>0.19337339842472701</v>
      </c>
      <c r="CB215">
        <v>0</v>
      </c>
      <c r="CC215">
        <v>-55.153092682926797</v>
      </c>
      <c r="CD215">
        <v>-3.59406480836248</v>
      </c>
      <c r="CE215">
        <v>0.35895363406695702</v>
      </c>
      <c r="CF215">
        <v>0</v>
      </c>
      <c r="CG215">
        <v>2.3205292682926801</v>
      </c>
      <c r="CH215">
        <v>0.12848905923346199</v>
      </c>
      <c r="CI215">
        <v>1.3163234903439999E-2</v>
      </c>
      <c r="CJ215">
        <v>1</v>
      </c>
      <c r="CK215">
        <v>1</v>
      </c>
      <c r="CL215">
        <v>3</v>
      </c>
      <c r="CM215" t="s">
        <v>257</v>
      </c>
      <c r="CN215">
        <v>1.8608100000000001</v>
      </c>
      <c r="CO215">
        <v>1.8577600000000001</v>
      </c>
      <c r="CP215">
        <v>1.8605</v>
      </c>
      <c r="CQ215">
        <v>1.85334</v>
      </c>
      <c r="CR215">
        <v>1.8518699999999999</v>
      </c>
      <c r="CS215">
        <v>1.8527199999999999</v>
      </c>
      <c r="CT215">
        <v>1.85639</v>
      </c>
      <c r="CU215">
        <v>1.86266</v>
      </c>
      <c r="CV215" t="s">
        <v>240</v>
      </c>
      <c r="CW215" t="s">
        <v>19</v>
      </c>
      <c r="CX215" t="s">
        <v>19</v>
      </c>
      <c r="CY215" t="s">
        <v>19</v>
      </c>
      <c r="CZ215" t="s">
        <v>241</v>
      </c>
      <c r="DA215" t="s">
        <v>242</v>
      </c>
      <c r="DB215" t="s">
        <v>243</v>
      </c>
      <c r="DC215" t="s">
        <v>243</v>
      </c>
      <c r="DD215" t="s">
        <v>243</v>
      </c>
      <c r="DE215" t="s">
        <v>243</v>
      </c>
      <c r="DF215">
        <v>0</v>
      </c>
      <c r="DG215">
        <v>100</v>
      </c>
      <c r="DH215">
        <v>100</v>
      </c>
      <c r="DI215">
        <v>-0.51400000000000001</v>
      </c>
      <c r="DJ215">
        <v>2.4E-2</v>
      </c>
      <c r="DK215">
        <v>3</v>
      </c>
      <c r="DL215">
        <v>612.88800000000003</v>
      </c>
      <c r="DM215">
        <v>286.298</v>
      </c>
      <c r="DN215">
        <v>23.0001</v>
      </c>
      <c r="DO215">
        <v>25.015899999999998</v>
      </c>
      <c r="DP215">
        <v>29.9998</v>
      </c>
      <c r="DQ215">
        <v>25.152000000000001</v>
      </c>
      <c r="DR215">
        <v>25.170300000000001</v>
      </c>
      <c r="DS215">
        <v>29.159199999999998</v>
      </c>
      <c r="DT215">
        <v>23.014199999999999</v>
      </c>
      <c r="DU215">
        <v>60.170999999999999</v>
      </c>
      <c r="DV215">
        <v>23</v>
      </c>
      <c r="DW215">
        <v>678.33</v>
      </c>
      <c r="DX215">
        <v>19</v>
      </c>
      <c r="DY215">
        <v>101.092</v>
      </c>
      <c r="DZ215">
        <v>105.07599999999999</v>
      </c>
    </row>
    <row r="216" spans="1:130" x14ac:dyDescent="0.25">
      <c r="A216">
        <v>200</v>
      </c>
      <c r="B216">
        <v>1560448074</v>
      </c>
      <c r="C216">
        <v>398</v>
      </c>
      <c r="D216" t="s">
        <v>642</v>
      </c>
      <c r="E216" t="s">
        <v>643</v>
      </c>
      <c r="G216">
        <v>1560448063.6612899</v>
      </c>
      <c r="H216">
        <f t="shared" si="87"/>
        <v>1.4249372365327058E-3</v>
      </c>
      <c r="I216">
        <f t="shared" si="88"/>
        <v>32.332959438192937</v>
      </c>
      <c r="J216">
        <f t="shared" si="89"/>
        <v>598.54012903225805</v>
      </c>
      <c r="K216">
        <f t="shared" si="90"/>
        <v>269.25121074119016</v>
      </c>
      <c r="L216">
        <f t="shared" si="91"/>
        <v>26.794100374194063</v>
      </c>
      <c r="M216">
        <f t="shared" si="92"/>
        <v>59.562756472388962</v>
      </c>
      <c r="N216">
        <f t="shared" si="93"/>
        <v>0.16385239203315544</v>
      </c>
      <c r="O216">
        <f t="shared" si="94"/>
        <v>3</v>
      </c>
      <c r="P216">
        <f t="shared" si="95"/>
        <v>0.15949673834980513</v>
      </c>
      <c r="Q216">
        <f t="shared" si="96"/>
        <v>0.10006784833815238</v>
      </c>
      <c r="R216">
        <f t="shared" si="97"/>
        <v>215.02130902006942</v>
      </c>
      <c r="S216">
        <f t="shared" si="98"/>
        <v>24.300749614200331</v>
      </c>
      <c r="T216">
        <f t="shared" si="99"/>
        <v>23.941353225806452</v>
      </c>
      <c r="U216">
        <f t="shared" si="100"/>
        <v>2.9844396942768405</v>
      </c>
      <c r="V216">
        <f t="shared" si="101"/>
        <v>73.233847412690807</v>
      </c>
      <c r="W216">
        <f t="shared" si="102"/>
        <v>2.1181845294695862</v>
      </c>
      <c r="X216">
        <f t="shared" si="103"/>
        <v>2.8923572969382496</v>
      </c>
      <c r="Y216">
        <f t="shared" si="104"/>
        <v>0.86625516480725429</v>
      </c>
      <c r="Z216">
        <f t="shared" si="105"/>
        <v>-62.839732131092326</v>
      </c>
      <c r="AA216">
        <f t="shared" si="106"/>
        <v>-84.179153303224211</v>
      </c>
      <c r="AB216">
        <f t="shared" si="107"/>
        <v>-5.8568561369621595</v>
      </c>
      <c r="AC216">
        <f t="shared" si="108"/>
        <v>62.145567448790729</v>
      </c>
      <c r="AD216">
        <v>0</v>
      </c>
      <c r="AE216">
        <v>0</v>
      </c>
      <c r="AF216">
        <v>3</v>
      </c>
      <c r="AG216">
        <v>11</v>
      </c>
      <c r="AH216">
        <v>2</v>
      </c>
      <c r="AI216">
        <f t="shared" si="109"/>
        <v>1</v>
      </c>
      <c r="AJ216">
        <f t="shared" si="110"/>
        <v>0</v>
      </c>
      <c r="AK216">
        <f t="shared" si="111"/>
        <v>67870.502552825274</v>
      </c>
      <c r="AL216">
        <f t="shared" si="112"/>
        <v>1200.00096774194</v>
      </c>
      <c r="AM216">
        <f t="shared" si="113"/>
        <v>963.35860470792943</v>
      </c>
      <c r="AN216">
        <f t="shared" si="114"/>
        <v>0.80279818983870976</v>
      </c>
      <c r="AO216">
        <f t="shared" si="115"/>
        <v>0.22319965583870968</v>
      </c>
      <c r="AP216">
        <v>10</v>
      </c>
      <c r="AQ216">
        <v>1</v>
      </c>
      <c r="AR216" t="s">
        <v>237</v>
      </c>
      <c r="AS216">
        <v>1560448063.6612899</v>
      </c>
      <c r="AT216">
        <v>598.54012903225805</v>
      </c>
      <c r="AU216">
        <v>653.85409677419398</v>
      </c>
      <c r="AV216">
        <v>21.2854225806452</v>
      </c>
      <c r="AW216">
        <v>18.960899999999999</v>
      </c>
      <c r="AX216">
        <v>599.954096774194</v>
      </c>
      <c r="AY216">
        <v>99.414077419354797</v>
      </c>
      <c r="AZ216">
        <v>9.9311212903225796E-2</v>
      </c>
      <c r="BA216">
        <v>23.420880645161301</v>
      </c>
      <c r="BB216">
        <v>23.998893548387102</v>
      </c>
      <c r="BC216">
        <v>23.883812903225799</v>
      </c>
      <c r="BD216">
        <v>0</v>
      </c>
      <c r="BE216">
        <v>0</v>
      </c>
      <c r="BF216">
        <v>13000.5</v>
      </c>
      <c r="BG216">
        <v>1042.4461290322599</v>
      </c>
      <c r="BH216">
        <v>16.230932258064499</v>
      </c>
      <c r="BI216">
        <v>1200.00096774194</v>
      </c>
      <c r="BJ216">
        <v>0.32998996774193601</v>
      </c>
      <c r="BK216">
        <v>0.32999370967741898</v>
      </c>
      <c r="BL216">
        <v>0.32998919354838702</v>
      </c>
      <c r="BM216">
        <v>1.0027229032258099E-2</v>
      </c>
      <c r="BN216">
        <v>25</v>
      </c>
      <c r="BO216">
        <v>17743.174193548399</v>
      </c>
      <c r="BP216">
        <v>1560439127</v>
      </c>
      <c r="BQ216" t="s">
        <v>238</v>
      </c>
      <c r="BR216">
        <v>2</v>
      </c>
      <c r="BS216">
        <v>-0.51400000000000001</v>
      </c>
      <c r="BT216">
        <v>2.4E-2</v>
      </c>
      <c r="BU216">
        <v>400</v>
      </c>
      <c r="BV216">
        <v>19</v>
      </c>
      <c r="BW216">
        <v>0.04</v>
      </c>
      <c r="BX216">
        <v>0.04</v>
      </c>
      <c r="BY216">
        <v>32.295659134365401</v>
      </c>
      <c r="BZ216">
        <v>1.9282511198879699</v>
      </c>
      <c r="CA216">
        <v>0.192947931275635</v>
      </c>
      <c r="CB216">
        <v>0</v>
      </c>
      <c r="CC216">
        <v>-55.274990243902401</v>
      </c>
      <c r="CD216">
        <v>-3.6100369337965401</v>
      </c>
      <c r="CE216">
        <v>0.36039170546536298</v>
      </c>
      <c r="CF216">
        <v>0</v>
      </c>
      <c r="CG216">
        <v>2.3235785365853698</v>
      </c>
      <c r="CH216">
        <v>0.124300766550516</v>
      </c>
      <c r="CI216">
        <v>1.2884227181074501E-2</v>
      </c>
      <c r="CJ216">
        <v>1</v>
      </c>
      <c r="CK216">
        <v>1</v>
      </c>
      <c r="CL216">
        <v>3</v>
      </c>
      <c r="CM216" t="s">
        <v>257</v>
      </c>
      <c r="CN216">
        <v>1.8608100000000001</v>
      </c>
      <c r="CO216">
        <v>1.8577600000000001</v>
      </c>
      <c r="CP216">
        <v>1.8605</v>
      </c>
      <c r="CQ216">
        <v>1.8533500000000001</v>
      </c>
      <c r="CR216">
        <v>1.8518699999999999</v>
      </c>
      <c r="CS216">
        <v>1.8527199999999999</v>
      </c>
      <c r="CT216">
        <v>1.8564000000000001</v>
      </c>
      <c r="CU216">
        <v>1.86266</v>
      </c>
      <c r="CV216" t="s">
        <v>240</v>
      </c>
      <c r="CW216" t="s">
        <v>19</v>
      </c>
      <c r="CX216" t="s">
        <v>19</v>
      </c>
      <c r="CY216" t="s">
        <v>19</v>
      </c>
      <c r="CZ216" t="s">
        <v>241</v>
      </c>
      <c r="DA216" t="s">
        <v>242</v>
      </c>
      <c r="DB216" t="s">
        <v>243</v>
      </c>
      <c r="DC216" t="s">
        <v>243</v>
      </c>
      <c r="DD216" t="s">
        <v>243</v>
      </c>
      <c r="DE216" t="s">
        <v>243</v>
      </c>
      <c r="DF216">
        <v>0</v>
      </c>
      <c r="DG216">
        <v>100</v>
      </c>
      <c r="DH216">
        <v>100</v>
      </c>
      <c r="DI216">
        <v>-0.51400000000000001</v>
      </c>
      <c r="DJ216">
        <v>2.4E-2</v>
      </c>
      <c r="DK216">
        <v>3</v>
      </c>
      <c r="DL216">
        <v>613.77599999999995</v>
      </c>
      <c r="DM216">
        <v>285.69299999999998</v>
      </c>
      <c r="DN216">
        <v>23</v>
      </c>
      <c r="DO216">
        <v>25.014800000000001</v>
      </c>
      <c r="DP216">
        <v>29.9999</v>
      </c>
      <c r="DQ216">
        <v>25.151</v>
      </c>
      <c r="DR216">
        <v>25.1693</v>
      </c>
      <c r="DS216">
        <v>29.283799999999999</v>
      </c>
      <c r="DT216">
        <v>23.014199999999999</v>
      </c>
      <c r="DU216">
        <v>60.170999999999999</v>
      </c>
      <c r="DV216">
        <v>23</v>
      </c>
      <c r="DW216">
        <v>683.33</v>
      </c>
      <c r="DX216">
        <v>19</v>
      </c>
      <c r="DY216">
        <v>101.093</v>
      </c>
      <c r="DZ216">
        <v>105.075</v>
      </c>
    </row>
    <row r="217" spans="1:130" x14ac:dyDescent="0.25">
      <c r="A217">
        <v>201</v>
      </c>
      <c r="B217">
        <v>1560448076</v>
      </c>
      <c r="C217">
        <v>400</v>
      </c>
      <c r="D217" t="s">
        <v>644</v>
      </c>
      <c r="E217" t="s">
        <v>645</v>
      </c>
      <c r="G217">
        <v>1560448065.6612899</v>
      </c>
      <c r="H217">
        <f t="shared" si="87"/>
        <v>1.4265536425824808E-3</v>
      </c>
      <c r="I217">
        <f t="shared" si="88"/>
        <v>32.400197581510497</v>
      </c>
      <c r="J217">
        <f t="shared" si="89"/>
        <v>601.75277419354802</v>
      </c>
      <c r="K217">
        <f t="shared" si="90"/>
        <v>272.09152762971758</v>
      </c>
      <c r="L217">
        <f t="shared" si="91"/>
        <v>27.077017100109568</v>
      </c>
      <c r="M217">
        <f t="shared" si="92"/>
        <v>59.883048541852105</v>
      </c>
      <c r="N217">
        <f t="shared" si="93"/>
        <v>0.1640302990325139</v>
      </c>
      <c r="O217">
        <f t="shared" si="94"/>
        <v>3</v>
      </c>
      <c r="P217">
        <f t="shared" si="95"/>
        <v>0.1596653076720855</v>
      </c>
      <c r="Q217">
        <f t="shared" si="96"/>
        <v>0.10017401442126837</v>
      </c>
      <c r="R217">
        <f t="shared" si="97"/>
        <v>215.02107697368925</v>
      </c>
      <c r="S217">
        <f t="shared" si="98"/>
        <v>24.300036305647112</v>
      </c>
      <c r="T217">
        <f t="shared" si="99"/>
        <v>23.941470967741949</v>
      </c>
      <c r="U217">
        <f t="shared" si="100"/>
        <v>2.9844608118903255</v>
      </c>
      <c r="V217">
        <f t="shared" si="101"/>
        <v>73.233276233954598</v>
      </c>
      <c r="W217">
        <f t="shared" si="102"/>
        <v>2.1181296703674337</v>
      </c>
      <c r="X217">
        <f t="shared" si="103"/>
        <v>2.892304945638037</v>
      </c>
      <c r="Y217">
        <f t="shared" si="104"/>
        <v>0.86633114152289181</v>
      </c>
      <c r="Z217">
        <f t="shared" si="105"/>
        <v>-62.911015637887402</v>
      </c>
      <c r="AA217">
        <f t="shared" si="106"/>
        <v>-84.246717212903704</v>
      </c>
      <c r="AB217">
        <f t="shared" si="107"/>
        <v>-5.8615515753671614</v>
      </c>
      <c r="AC217">
        <f t="shared" si="108"/>
        <v>62.001792547530968</v>
      </c>
      <c r="AD217">
        <v>0</v>
      </c>
      <c r="AE217">
        <v>0</v>
      </c>
      <c r="AF217">
        <v>3</v>
      </c>
      <c r="AG217">
        <v>10</v>
      </c>
      <c r="AH217">
        <v>2</v>
      </c>
      <c r="AI217">
        <f t="shared" si="109"/>
        <v>1</v>
      </c>
      <c r="AJ217">
        <f t="shared" si="110"/>
        <v>0</v>
      </c>
      <c r="AK217">
        <f t="shared" si="111"/>
        <v>67870.892011958873</v>
      </c>
      <c r="AL217">
        <f t="shared" si="112"/>
        <v>1199.9996774193501</v>
      </c>
      <c r="AM217">
        <f t="shared" si="113"/>
        <v>963.35762883927362</v>
      </c>
      <c r="AN217">
        <f t="shared" si="114"/>
        <v>0.80279823983870968</v>
      </c>
      <c r="AO217">
        <f t="shared" si="115"/>
        <v>0.22319964106451615</v>
      </c>
      <c r="AP217">
        <v>10</v>
      </c>
      <c r="AQ217">
        <v>1</v>
      </c>
      <c r="AR217" t="s">
        <v>237</v>
      </c>
      <c r="AS217">
        <v>1560448065.6612899</v>
      </c>
      <c r="AT217">
        <v>601.75277419354802</v>
      </c>
      <c r="AU217">
        <v>657.18745161290303</v>
      </c>
      <c r="AV217">
        <v>21.2846612903226</v>
      </c>
      <c r="AW217">
        <v>18.957525806451599</v>
      </c>
      <c r="AX217">
        <v>599.96074193548395</v>
      </c>
      <c r="AY217">
        <v>99.414967741935499</v>
      </c>
      <c r="AZ217">
        <v>9.9402793548387103E-2</v>
      </c>
      <c r="BA217">
        <v>23.420580645161301</v>
      </c>
      <c r="BB217">
        <v>23.998912903225801</v>
      </c>
      <c r="BC217">
        <v>23.884029032258098</v>
      </c>
      <c r="BD217">
        <v>0</v>
      </c>
      <c r="BE217">
        <v>0</v>
      </c>
      <c r="BF217">
        <v>13000.438709677401</v>
      </c>
      <c r="BG217">
        <v>1042.4441935483901</v>
      </c>
      <c r="BH217">
        <v>16.199887096774201</v>
      </c>
      <c r="BI217">
        <v>1199.9996774193501</v>
      </c>
      <c r="BJ217">
        <v>0.32999029032258098</v>
      </c>
      <c r="BK217">
        <v>0.329993387096774</v>
      </c>
      <c r="BL217">
        <v>0.32998919354838702</v>
      </c>
      <c r="BM217">
        <v>1.0027235483870999E-2</v>
      </c>
      <c r="BN217">
        <v>25</v>
      </c>
      <c r="BO217">
        <v>17743.158064516101</v>
      </c>
      <c r="BP217">
        <v>1560439127</v>
      </c>
      <c r="BQ217" t="s">
        <v>238</v>
      </c>
      <c r="BR217">
        <v>2</v>
      </c>
      <c r="BS217">
        <v>-0.51400000000000001</v>
      </c>
      <c r="BT217">
        <v>2.4E-2</v>
      </c>
      <c r="BU217">
        <v>400</v>
      </c>
      <c r="BV217">
        <v>19</v>
      </c>
      <c r="BW217">
        <v>0.04</v>
      </c>
      <c r="BX217">
        <v>0.04</v>
      </c>
      <c r="BY217">
        <v>32.361768460980898</v>
      </c>
      <c r="BZ217">
        <v>1.8774904947006099</v>
      </c>
      <c r="CA217">
        <v>0.18770253502037901</v>
      </c>
      <c r="CB217">
        <v>0</v>
      </c>
      <c r="CC217">
        <v>-55.394987804877999</v>
      </c>
      <c r="CD217">
        <v>-3.54567804878134</v>
      </c>
      <c r="CE217">
        <v>0.35408382030600999</v>
      </c>
      <c r="CF217">
        <v>0</v>
      </c>
      <c r="CG217">
        <v>2.32633414634146</v>
      </c>
      <c r="CH217">
        <v>0.110133240418109</v>
      </c>
      <c r="CI217">
        <v>1.19772481418628E-2</v>
      </c>
      <c r="CJ217">
        <v>1</v>
      </c>
      <c r="CK217">
        <v>1</v>
      </c>
      <c r="CL217">
        <v>3</v>
      </c>
      <c r="CM217" t="s">
        <v>257</v>
      </c>
      <c r="CN217">
        <v>1.8608100000000001</v>
      </c>
      <c r="CO217">
        <v>1.8577600000000001</v>
      </c>
      <c r="CP217">
        <v>1.8605</v>
      </c>
      <c r="CQ217">
        <v>1.8533500000000001</v>
      </c>
      <c r="CR217">
        <v>1.8518699999999999</v>
      </c>
      <c r="CS217">
        <v>1.8527199999999999</v>
      </c>
      <c r="CT217">
        <v>1.8564000000000001</v>
      </c>
      <c r="CU217">
        <v>1.8626499999999999</v>
      </c>
      <c r="CV217" t="s">
        <v>240</v>
      </c>
      <c r="CW217" t="s">
        <v>19</v>
      </c>
      <c r="CX217" t="s">
        <v>19</v>
      </c>
      <c r="CY217" t="s">
        <v>19</v>
      </c>
      <c r="CZ217" t="s">
        <v>241</v>
      </c>
      <c r="DA217" t="s">
        <v>242</v>
      </c>
      <c r="DB217" t="s">
        <v>243</v>
      </c>
      <c r="DC217" t="s">
        <v>243</v>
      </c>
      <c r="DD217" t="s">
        <v>243</v>
      </c>
      <c r="DE217" t="s">
        <v>243</v>
      </c>
      <c r="DF217">
        <v>0</v>
      </c>
      <c r="DG217">
        <v>100</v>
      </c>
      <c r="DH217">
        <v>100</v>
      </c>
      <c r="DI217">
        <v>-0.51400000000000001</v>
      </c>
      <c r="DJ217">
        <v>2.4E-2</v>
      </c>
      <c r="DK217">
        <v>3</v>
      </c>
      <c r="DL217">
        <v>615.47</v>
      </c>
      <c r="DM217">
        <v>285.47399999999999</v>
      </c>
      <c r="DN217">
        <v>22.9999</v>
      </c>
      <c r="DO217">
        <v>25.014299999999999</v>
      </c>
      <c r="DP217">
        <v>29.9999</v>
      </c>
      <c r="DQ217">
        <v>25.149899999999999</v>
      </c>
      <c r="DR217">
        <v>25.1677</v>
      </c>
      <c r="DS217">
        <v>29.371200000000002</v>
      </c>
      <c r="DT217">
        <v>23.014199999999999</v>
      </c>
      <c r="DU217">
        <v>60.170999999999999</v>
      </c>
      <c r="DV217">
        <v>23</v>
      </c>
      <c r="DW217">
        <v>683.33</v>
      </c>
      <c r="DX217">
        <v>19</v>
      </c>
      <c r="DY217">
        <v>101.093</v>
      </c>
      <c r="DZ217">
        <v>105.07599999999999</v>
      </c>
    </row>
    <row r="218" spans="1:130" x14ac:dyDescent="0.25">
      <c r="A218">
        <v>202</v>
      </c>
      <c r="B218">
        <v>1560448078</v>
      </c>
      <c r="C218">
        <v>402</v>
      </c>
      <c r="D218" t="s">
        <v>646</v>
      </c>
      <c r="E218" t="s">
        <v>647</v>
      </c>
      <c r="G218">
        <v>1560448067.6612899</v>
      </c>
      <c r="H218">
        <f t="shared" si="87"/>
        <v>1.4279492971961604E-3</v>
      </c>
      <c r="I218">
        <f t="shared" si="88"/>
        <v>32.467592613269872</v>
      </c>
      <c r="J218">
        <f t="shared" si="89"/>
        <v>604.96703225806402</v>
      </c>
      <c r="K218">
        <f t="shared" si="90"/>
        <v>274.88516644299693</v>
      </c>
      <c r="L218">
        <f t="shared" si="91"/>
        <v>27.355229337868391</v>
      </c>
      <c r="M218">
        <f t="shared" si="92"/>
        <v>60.203364639178304</v>
      </c>
      <c r="N218">
        <f t="shared" si="93"/>
        <v>0.16418341670302652</v>
      </c>
      <c r="O218">
        <f t="shared" si="94"/>
        <v>3</v>
      </c>
      <c r="P218">
        <f t="shared" si="95"/>
        <v>0.15981038097420044</v>
      </c>
      <c r="Q218">
        <f t="shared" si="96"/>
        <v>0.10026538324343477</v>
      </c>
      <c r="R218">
        <f t="shared" si="97"/>
        <v>215.02118107747793</v>
      </c>
      <c r="S218">
        <f t="shared" si="98"/>
        <v>24.298336668288599</v>
      </c>
      <c r="T218">
        <f t="shared" si="99"/>
        <v>23.941290322580649</v>
      </c>
      <c r="U218">
        <f t="shared" si="100"/>
        <v>2.9844284123177052</v>
      </c>
      <c r="V218">
        <f t="shared" si="101"/>
        <v>73.235761874536266</v>
      </c>
      <c r="W218">
        <f t="shared" si="102"/>
        <v>2.1180296590888599</v>
      </c>
      <c r="X218">
        <f t="shared" si="103"/>
        <v>2.8920702193517958</v>
      </c>
      <c r="Y218">
        <f t="shared" si="104"/>
        <v>0.8663987532288453</v>
      </c>
      <c r="Z218">
        <f t="shared" si="105"/>
        <v>-62.972564006350673</v>
      </c>
      <c r="AA218">
        <f t="shared" si="106"/>
        <v>-84.435061393543961</v>
      </c>
      <c r="AB218">
        <f t="shared" si="107"/>
        <v>-5.8746105155897324</v>
      </c>
      <c r="AC218">
        <f t="shared" si="108"/>
        <v>61.738945161993584</v>
      </c>
      <c r="AD218">
        <v>0</v>
      </c>
      <c r="AE218">
        <v>0</v>
      </c>
      <c r="AF218">
        <v>3</v>
      </c>
      <c r="AG218">
        <v>10</v>
      </c>
      <c r="AH218">
        <v>2</v>
      </c>
      <c r="AI218">
        <f t="shared" si="109"/>
        <v>1</v>
      </c>
      <c r="AJ218">
        <f t="shared" si="110"/>
        <v>0</v>
      </c>
      <c r="AK218">
        <f t="shared" si="111"/>
        <v>67869.877160819568</v>
      </c>
      <c r="AL218">
        <f t="shared" si="112"/>
        <v>1200.0006451612901</v>
      </c>
      <c r="AM218">
        <f t="shared" si="113"/>
        <v>963.35835909561342</v>
      </c>
      <c r="AN218">
        <f t="shared" si="114"/>
        <v>0.80279820096774201</v>
      </c>
      <c r="AO218">
        <f t="shared" si="115"/>
        <v>0.22319957993548387</v>
      </c>
      <c r="AP218">
        <v>10</v>
      </c>
      <c r="AQ218">
        <v>1</v>
      </c>
      <c r="AR218" t="s">
        <v>237</v>
      </c>
      <c r="AS218">
        <v>1560448067.6612899</v>
      </c>
      <c r="AT218">
        <v>604.96703225806402</v>
      </c>
      <c r="AU218">
        <v>660.52158064516095</v>
      </c>
      <c r="AV218">
        <v>21.283496774193502</v>
      </c>
      <c r="AW218">
        <v>18.954145161290299</v>
      </c>
      <c r="AX218">
        <v>599.97706451612896</v>
      </c>
      <c r="AY218">
        <v>99.415619354838697</v>
      </c>
      <c r="AZ218">
        <v>9.94970548387097E-2</v>
      </c>
      <c r="BA218">
        <v>23.419235483870999</v>
      </c>
      <c r="BB218">
        <v>23.998725806451599</v>
      </c>
      <c r="BC218">
        <v>23.883854838709698</v>
      </c>
      <c r="BD218">
        <v>0</v>
      </c>
      <c r="BE218">
        <v>0</v>
      </c>
      <c r="BF218">
        <v>13000.061290322599</v>
      </c>
      <c r="BG218">
        <v>1042.44032258065</v>
      </c>
      <c r="BH218">
        <v>16.172338709677401</v>
      </c>
      <c r="BI218">
        <v>1200.0006451612901</v>
      </c>
      <c r="BJ218">
        <v>0.32999099999999998</v>
      </c>
      <c r="BK218">
        <v>0.329993419354839</v>
      </c>
      <c r="BL218">
        <v>0.32998845161290302</v>
      </c>
      <c r="BM218">
        <v>1.00272193548387E-2</v>
      </c>
      <c r="BN218">
        <v>25</v>
      </c>
      <c r="BO218">
        <v>17743.180645161301</v>
      </c>
      <c r="BP218">
        <v>1560439127</v>
      </c>
      <c r="BQ218" t="s">
        <v>238</v>
      </c>
      <c r="BR218">
        <v>2</v>
      </c>
      <c r="BS218">
        <v>-0.51400000000000001</v>
      </c>
      <c r="BT218">
        <v>2.4E-2</v>
      </c>
      <c r="BU218">
        <v>400</v>
      </c>
      <c r="BV218">
        <v>19</v>
      </c>
      <c r="BW218">
        <v>0.04</v>
      </c>
      <c r="BX218">
        <v>0.04</v>
      </c>
      <c r="BY218">
        <v>32.4287049614559</v>
      </c>
      <c r="BZ218">
        <v>1.9359494680328999</v>
      </c>
      <c r="CA218">
        <v>0.19354828239895799</v>
      </c>
      <c r="CB218">
        <v>0</v>
      </c>
      <c r="CC218">
        <v>-55.514014634146299</v>
      </c>
      <c r="CD218">
        <v>-3.6092989547036498</v>
      </c>
      <c r="CE218">
        <v>0.36022194822215298</v>
      </c>
      <c r="CF218">
        <v>0</v>
      </c>
      <c r="CG218">
        <v>2.3287563414634098</v>
      </c>
      <c r="CH218">
        <v>8.2994425087123402E-2</v>
      </c>
      <c r="CI218">
        <v>1.0266636173666001E-2</v>
      </c>
      <c r="CJ218">
        <v>1</v>
      </c>
      <c r="CK218">
        <v>1</v>
      </c>
      <c r="CL218">
        <v>3</v>
      </c>
      <c r="CM218" t="s">
        <v>257</v>
      </c>
      <c r="CN218">
        <v>1.8608100000000001</v>
      </c>
      <c r="CO218">
        <v>1.85775</v>
      </c>
      <c r="CP218">
        <v>1.8605</v>
      </c>
      <c r="CQ218">
        <v>1.85334</v>
      </c>
      <c r="CR218">
        <v>1.8518699999999999</v>
      </c>
      <c r="CS218">
        <v>1.8527199999999999</v>
      </c>
      <c r="CT218">
        <v>1.8564099999999999</v>
      </c>
      <c r="CU218">
        <v>1.8626499999999999</v>
      </c>
      <c r="CV218" t="s">
        <v>240</v>
      </c>
      <c r="CW218" t="s">
        <v>19</v>
      </c>
      <c r="CX218" t="s">
        <v>19</v>
      </c>
      <c r="CY218" t="s">
        <v>19</v>
      </c>
      <c r="CZ218" t="s">
        <v>241</v>
      </c>
      <c r="DA218" t="s">
        <v>242</v>
      </c>
      <c r="DB218" t="s">
        <v>243</v>
      </c>
      <c r="DC218" t="s">
        <v>243</v>
      </c>
      <c r="DD218" t="s">
        <v>243</v>
      </c>
      <c r="DE218" t="s">
        <v>243</v>
      </c>
      <c r="DF218">
        <v>0</v>
      </c>
      <c r="DG218">
        <v>100</v>
      </c>
      <c r="DH218">
        <v>100</v>
      </c>
      <c r="DI218">
        <v>-0.51400000000000001</v>
      </c>
      <c r="DJ218">
        <v>2.4E-2</v>
      </c>
      <c r="DK218">
        <v>3</v>
      </c>
      <c r="DL218">
        <v>615.08799999999997</v>
      </c>
      <c r="DM218">
        <v>285.81299999999999</v>
      </c>
      <c r="DN218">
        <v>22.9998</v>
      </c>
      <c r="DO218">
        <v>25.013200000000001</v>
      </c>
      <c r="DP218">
        <v>30</v>
      </c>
      <c r="DQ218">
        <v>25.148900000000001</v>
      </c>
      <c r="DR218">
        <v>25.166699999999999</v>
      </c>
      <c r="DS218">
        <v>29.5029</v>
      </c>
      <c r="DT218">
        <v>23.014199999999999</v>
      </c>
      <c r="DU218">
        <v>60.170999999999999</v>
      </c>
      <c r="DV218">
        <v>23</v>
      </c>
      <c r="DW218">
        <v>688.33</v>
      </c>
      <c r="DX218">
        <v>19</v>
      </c>
      <c r="DY218">
        <v>101.09399999999999</v>
      </c>
      <c r="DZ218">
        <v>105.07599999999999</v>
      </c>
    </row>
    <row r="219" spans="1:130" x14ac:dyDescent="0.25">
      <c r="A219">
        <v>203</v>
      </c>
      <c r="B219">
        <v>1560448080</v>
      </c>
      <c r="C219">
        <v>404</v>
      </c>
      <c r="D219" t="s">
        <v>648</v>
      </c>
      <c r="E219" t="s">
        <v>649</v>
      </c>
      <c r="G219">
        <v>1560448069.6612899</v>
      </c>
      <c r="H219">
        <f t="shared" si="87"/>
        <v>1.4290900083012367E-3</v>
      </c>
      <c r="I219">
        <f t="shared" si="88"/>
        <v>32.539600251020182</v>
      </c>
      <c r="J219">
        <f t="shared" si="89"/>
        <v>608.17635483871004</v>
      </c>
      <c r="K219">
        <f t="shared" si="90"/>
        <v>277.62912085634957</v>
      </c>
      <c r="L219">
        <f t="shared" si="91"/>
        <v>27.628441621197215</v>
      </c>
      <c r="M219">
        <f t="shared" si="92"/>
        <v>60.523063514464639</v>
      </c>
      <c r="N219">
        <f t="shared" si="93"/>
        <v>0.16433604059702545</v>
      </c>
      <c r="O219">
        <f t="shared" si="94"/>
        <v>3</v>
      </c>
      <c r="P219">
        <f t="shared" si="95"/>
        <v>0.15995497926921187</v>
      </c>
      <c r="Q219">
        <f t="shared" si="96"/>
        <v>0.10035645353516283</v>
      </c>
      <c r="R219">
        <f t="shared" si="97"/>
        <v>215.02133938195692</v>
      </c>
      <c r="S219">
        <f t="shared" si="98"/>
        <v>24.295683581023841</v>
      </c>
      <c r="T219">
        <f t="shared" si="99"/>
        <v>23.9398870967742</v>
      </c>
      <c r="U219">
        <f t="shared" si="100"/>
        <v>2.9841767475390313</v>
      </c>
      <c r="V219">
        <f t="shared" si="101"/>
        <v>73.240450975228072</v>
      </c>
      <c r="W219">
        <f t="shared" si="102"/>
        <v>2.1178631103546293</v>
      </c>
      <c r="X219">
        <f t="shared" si="103"/>
        <v>2.8916576593322025</v>
      </c>
      <c r="Y219">
        <f t="shared" si="104"/>
        <v>0.86631363718440202</v>
      </c>
      <c r="Z219">
        <f t="shared" si="105"/>
        <v>-63.022869366084535</v>
      </c>
      <c r="AA219">
        <f t="shared" si="106"/>
        <v>-84.590536645168029</v>
      </c>
      <c r="AB219">
        <f t="shared" si="107"/>
        <v>-5.8853156849989317</v>
      </c>
      <c r="AC219">
        <f t="shared" si="108"/>
        <v>61.522617685705413</v>
      </c>
      <c r="AD219">
        <v>0</v>
      </c>
      <c r="AE219">
        <v>0</v>
      </c>
      <c r="AF219">
        <v>3</v>
      </c>
      <c r="AG219">
        <v>10</v>
      </c>
      <c r="AH219">
        <v>2</v>
      </c>
      <c r="AI219">
        <f t="shared" si="109"/>
        <v>1</v>
      </c>
      <c r="AJ219">
        <f t="shared" si="110"/>
        <v>0</v>
      </c>
      <c r="AK219">
        <f t="shared" si="111"/>
        <v>67867.049064059189</v>
      </c>
      <c r="AL219">
        <f t="shared" si="112"/>
        <v>1200.00129032258</v>
      </c>
      <c r="AM219">
        <f t="shared" si="113"/>
        <v>963.35886715895833</v>
      </c>
      <c r="AN219">
        <f t="shared" si="114"/>
        <v>0.80279819274193587</v>
      </c>
      <c r="AO219">
        <f t="shared" si="115"/>
        <v>0.22319962654838726</v>
      </c>
      <c r="AP219">
        <v>10</v>
      </c>
      <c r="AQ219">
        <v>1</v>
      </c>
      <c r="AR219" t="s">
        <v>237</v>
      </c>
      <c r="AS219">
        <v>1560448069.6612899</v>
      </c>
      <c r="AT219">
        <v>608.17635483871004</v>
      </c>
      <c r="AU219">
        <v>663.85816129032298</v>
      </c>
      <c r="AV219">
        <v>21.2817096774194</v>
      </c>
      <c r="AW219">
        <v>18.950558064516098</v>
      </c>
      <c r="AX219">
        <v>599.99380645161295</v>
      </c>
      <c r="AY219">
        <v>99.416083870967796</v>
      </c>
      <c r="AZ219">
        <v>9.9563248387096806E-2</v>
      </c>
      <c r="BA219">
        <v>23.4168709677419</v>
      </c>
      <c r="BB219">
        <v>23.997558064516099</v>
      </c>
      <c r="BC219">
        <v>23.882216129032301</v>
      </c>
      <c r="BD219">
        <v>0</v>
      </c>
      <c r="BE219">
        <v>0</v>
      </c>
      <c r="BF219">
        <v>12999.274193548399</v>
      </c>
      <c r="BG219">
        <v>1042.43451612903</v>
      </c>
      <c r="BH219">
        <v>16.1540161290323</v>
      </c>
      <c r="BI219">
        <v>1200.00129032258</v>
      </c>
      <c r="BJ219">
        <v>0.32999041935483903</v>
      </c>
      <c r="BK219">
        <v>0.32999380645161303</v>
      </c>
      <c r="BL219">
        <v>0.329988677419355</v>
      </c>
      <c r="BM219">
        <v>1.0027235483870999E-2</v>
      </c>
      <c r="BN219">
        <v>25</v>
      </c>
      <c r="BO219">
        <v>17743.190322580602</v>
      </c>
      <c r="BP219">
        <v>1560439127</v>
      </c>
      <c r="BQ219" t="s">
        <v>238</v>
      </c>
      <c r="BR219">
        <v>2</v>
      </c>
      <c r="BS219">
        <v>-0.51400000000000001</v>
      </c>
      <c r="BT219">
        <v>2.4E-2</v>
      </c>
      <c r="BU219">
        <v>400</v>
      </c>
      <c r="BV219">
        <v>19</v>
      </c>
      <c r="BW219">
        <v>0.04</v>
      </c>
      <c r="BX219">
        <v>0.04</v>
      </c>
      <c r="BY219">
        <v>32.497517837415003</v>
      </c>
      <c r="BZ219">
        <v>2.1715129638011099</v>
      </c>
      <c r="CA219">
        <v>0.216445331704015</v>
      </c>
      <c r="CB219">
        <v>0</v>
      </c>
      <c r="CC219">
        <v>-55.639019512195098</v>
      </c>
      <c r="CD219">
        <v>-3.9545101045297999</v>
      </c>
      <c r="CE219">
        <v>0.39356443933866397</v>
      </c>
      <c r="CF219">
        <v>0</v>
      </c>
      <c r="CG219">
        <v>2.33067634146341</v>
      </c>
      <c r="CH219">
        <v>4.53988850174223E-2</v>
      </c>
      <c r="CI219">
        <v>7.9643001487270104E-3</v>
      </c>
      <c r="CJ219">
        <v>1</v>
      </c>
      <c r="CK219">
        <v>1</v>
      </c>
      <c r="CL219">
        <v>3</v>
      </c>
      <c r="CM219" t="s">
        <v>257</v>
      </c>
      <c r="CN219">
        <v>1.8608100000000001</v>
      </c>
      <c r="CO219">
        <v>1.85775</v>
      </c>
      <c r="CP219">
        <v>1.8605</v>
      </c>
      <c r="CQ219">
        <v>1.85334</v>
      </c>
      <c r="CR219">
        <v>1.85189</v>
      </c>
      <c r="CS219">
        <v>1.8527199999999999</v>
      </c>
      <c r="CT219">
        <v>1.85642</v>
      </c>
      <c r="CU219">
        <v>1.8626499999999999</v>
      </c>
      <c r="CV219" t="s">
        <v>240</v>
      </c>
      <c r="CW219" t="s">
        <v>19</v>
      </c>
      <c r="CX219" t="s">
        <v>19</v>
      </c>
      <c r="CY219" t="s">
        <v>19</v>
      </c>
      <c r="CZ219" t="s">
        <v>241</v>
      </c>
      <c r="DA219" t="s">
        <v>242</v>
      </c>
      <c r="DB219" t="s">
        <v>243</v>
      </c>
      <c r="DC219" t="s">
        <v>243</v>
      </c>
      <c r="DD219" t="s">
        <v>243</v>
      </c>
      <c r="DE219" t="s">
        <v>243</v>
      </c>
      <c r="DF219">
        <v>0</v>
      </c>
      <c r="DG219">
        <v>100</v>
      </c>
      <c r="DH219">
        <v>100</v>
      </c>
      <c r="DI219">
        <v>-0.51400000000000001</v>
      </c>
      <c r="DJ219">
        <v>2.4E-2</v>
      </c>
      <c r="DK219">
        <v>3</v>
      </c>
      <c r="DL219">
        <v>615.18799999999999</v>
      </c>
      <c r="DM219">
        <v>285.64100000000002</v>
      </c>
      <c r="DN219">
        <v>22.999700000000001</v>
      </c>
      <c r="DO219">
        <v>25.011700000000001</v>
      </c>
      <c r="DP219">
        <v>29.9999</v>
      </c>
      <c r="DQ219">
        <v>25.1478</v>
      </c>
      <c r="DR219">
        <v>25.165600000000001</v>
      </c>
      <c r="DS219">
        <v>29.6248</v>
      </c>
      <c r="DT219">
        <v>23.014199999999999</v>
      </c>
      <c r="DU219">
        <v>60.170999999999999</v>
      </c>
      <c r="DV219">
        <v>23</v>
      </c>
      <c r="DW219">
        <v>693.33</v>
      </c>
      <c r="DX219">
        <v>19</v>
      </c>
      <c r="DY219">
        <v>101.093</v>
      </c>
      <c r="DZ219">
        <v>105.07599999999999</v>
      </c>
    </row>
    <row r="220" spans="1:130" x14ac:dyDescent="0.25">
      <c r="A220">
        <v>204</v>
      </c>
      <c r="B220">
        <v>1560448082</v>
      </c>
      <c r="C220">
        <v>406</v>
      </c>
      <c r="D220" t="s">
        <v>650</v>
      </c>
      <c r="E220" t="s">
        <v>651</v>
      </c>
      <c r="G220">
        <v>1560448071.6612899</v>
      </c>
      <c r="H220">
        <f t="shared" si="87"/>
        <v>1.4299893538576353E-3</v>
      </c>
      <c r="I220">
        <f t="shared" si="88"/>
        <v>32.616751732211917</v>
      </c>
      <c r="J220">
        <f t="shared" si="89"/>
        <v>611.38609677419299</v>
      </c>
      <c r="K220">
        <f t="shared" si="90"/>
        <v>280.33004765225536</v>
      </c>
      <c r="L220">
        <f t="shared" si="91"/>
        <v>27.89730161912432</v>
      </c>
      <c r="M220">
        <f t="shared" si="92"/>
        <v>60.84264776570258</v>
      </c>
      <c r="N220">
        <f t="shared" si="93"/>
        <v>0.16449152449526161</v>
      </c>
      <c r="O220">
        <f t="shared" si="94"/>
        <v>3</v>
      </c>
      <c r="P220">
        <f t="shared" si="95"/>
        <v>0.16010227981494052</v>
      </c>
      <c r="Q220">
        <f t="shared" si="96"/>
        <v>0.10044922639839689</v>
      </c>
      <c r="R220">
        <f t="shared" si="97"/>
        <v>215.02135119993358</v>
      </c>
      <c r="S220">
        <f t="shared" si="98"/>
        <v>24.291943463390155</v>
      </c>
      <c r="T220">
        <f t="shared" si="99"/>
        <v>23.937266129032302</v>
      </c>
      <c r="U220">
        <f t="shared" si="100"/>
        <v>2.9837067337130225</v>
      </c>
      <c r="V220">
        <f t="shared" si="101"/>
        <v>73.248257491084971</v>
      </c>
      <c r="W220">
        <f t="shared" si="102"/>
        <v>2.1176399569705775</v>
      </c>
      <c r="X220">
        <f t="shared" si="103"/>
        <v>2.8910448241424924</v>
      </c>
      <c r="Y220">
        <f t="shared" si="104"/>
        <v>0.86606677674244503</v>
      </c>
      <c r="Z220">
        <f t="shared" si="105"/>
        <v>-63.062530505121714</v>
      </c>
      <c r="AA220">
        <f t="shared" si="106"/>
        <v>-84.734794722592554</v>
      </c>
      <c r="AB220">
        <f t="shared" si="107"/>
        <v>-5.8951695064725582</v>
      </c>
      <c r="AC220">
        <f t="shared" si="108"/>
        <v>61.328856465746739</v>
      </c>
      <c r="AD220">
        <v>0</v>
      </c>
      <c r="AE220">
        <v>0</v>
      </c>
      <c r="AF220">
        <v>3</v>
      </c>
      <c r="AG220">
        <v>9</v>
      </c>
      <c r="AH220">
        <v>1</v>
      </c>
      <c r="AI220">
        <f t="shared" si="109"/>
        <v>1</v>
      </c>
      <c r="AJ220">
        <f t="shared" si="110"/>
        <v>0</v>
      </c>
      <c r="AK220">
        <f t="shared" si="111"/>
        <v>67873.604905260145</v>
      </c>
      <c r="AL220">
        <f t="shared" si="112"/>
        <v>1200.00096774194</v>
      </c>
      <c r="AM220">
        <f t="shared" si="113"/>
        <v>963.3586182563273</v>
      </c>
      <c r="AN220">
        <f t="shared" si="114"/>
        <v>0.80279820112903222</v>
      </c>
      <c r="AO220">
        <f t="shared" si="115"/>
        <v>0.22319969648387097</v>
      </c>
      <c r="AP220">
        <v>10</v>
      </c>
      <c r="AQ220">
        <v>1</v>
      </c>
      <c r="AR220" t="s">
        <v>237</v>
      </c>
      <c r="AS220">
        <v>1560448071.6612899</v>
      </c>
      <c r="AT220">
        <v>611.38609677419299</v>
      </c>
      <c r="AU220">
        <v>667.20354838709704</v>
      </c>
      <c r="AV220">
        <v>21.279409677419402</v>
      </c>
      <c r="AW220">
        <v>18.9468483870968</v>
      </c>
      <c r="AX220">
        <v>600.00996774193504</v>
      </c>
      <c r="AY220">
        <v>99.416187096774195</v>
      </c>
      <c r="AZ220">
        <v>9.97294193548387E-2</v>
      </c>
      <c r="BA220">
        <v>23.4133580645161</v>
      </c>
      <c r="BB220">
        <v>23.995196774193602</v>
      </c>
      <c r="BC220">
        <v>23.879335483870999</v>
      </c>
      <c r="BD220">
        <v>0</v>
      </c>
      <c r="BE220">
        <v>0</v>
      </c>
      <c r="BF220">
        <v>13000.487096774201</v>
      </c>
      <c r="BG220">
        <v>1042.42258064516</v>
      </c>
      <c r="BH220">
        <v>16.1363709677419</v>
      </c>
      <c r="BI220">
        <v>1200.00096774194</v>
      </c>
      <c r="BJ220">
        <v>0.32998948387096799</v>
      </c>
      <c r="BK220">
        <v>0.32999387096774202</v>
      </c>
      <c r="BL220">
        <v>0.32998951612903199</v>
      </c>
      <c r="BM220">
        <v>1.00272612903226E-2</v>
      </c>
      <c r="BN220">
        <v>25</v>
      </c>
      <c r="BO220">
        <v>17743.174193548399</v>
      </c>
      <c r="BP220">
        <v>1560439127</v>
      </c>
      <c r="BQ220" t="s">
        <v>238</v>
      </c>
      <c r="BR220">
        <v>2</v>
      </c>
      <c r="BS220">
        <v>-0.51400000000000001</v>
      </c>
      <c r="BT220">
        <v>2.4E-2</v>
      </c>
      <c r="BU220">
        <v>400</v>
      </c>
      <c r="BV220">
        <v>19</v>
      </c>
      <c r="BW220">
        <v>0.04</v>
      </c>
      <c r="BX220">
        <v>0.04</v>
      </c>
      <c r="BY220">
        <v>32.571437476672898</v>
      </c>
      <c r="BZ220">
        <v>2.34625839757306</v>
      </c>
      <c r="CA220">
        <v>0.232971563031211</v>
      </c>
      <c r="CB220">
        <v>0</v>
      </c>
      <c r="CC220">
        <v>-55.771075609756103</v>
      </c>
      <c r="CD220">
        <v>-4.1369184668989698</v>
      </c>
      <c r="CE220">
        <v>0.41094790054955999</v>
      </c>
      <c r="CF220">
        <v>0</v>
      </c>
      <c r="CG220">
        <v>2.3322641463414602</v>
      </c>
      <c r="CH220">
        <v>7.2255052264927101E-3</v>
      </c>
      <c r="CI220">
        <v>5.2846011805169398E-3</v>
      </c>
      <c r="CJ220">
        <v>1</v>
      </c>
      <c r="CK220">
        <v>1</v>
      </c>
      <c r="CL220">
        <v>3</v>
      </c>
      <c r="CM220" t="s">
        <v>257</v>
      </c>
      <c r="CN220">
        <v>1.8608100000000001</v>
      </c>
      <c r="CO220">
        <v>1.8577600000000001</v>
      </c>
      <c r="CP220">
        <v>1.8605</v>
      </c>
      <c r="CQ220">
        <v>1.8533299999999999</v>
      </c>
      <c r="CR220">
        <v>1.8519099999999999</v>
      </c>
      <c r="CS220">
        <v>1.8527199999999999</v>
      </c>
      <c r="CT220">
        <v>1.8564000000000001</v>
      </c>
      <c r="CU220">
        <v>1.86266</v>
      </c>
      <c r="CV220" t="s">
        <v>240</v>
      </c>
      <c r="CW220" t="s">
        <v>19</v>
      </c>
      <c r="CX220" t="s">
        <v>19</v>
      </c>
      <c r="CY220" t="s">
        <v>19</v>
      </c>
      <c r="CZ220" t="s">
        <v>241</v>
      </c>
      <c r="DA220" t="s">
        <v>242</v>
      </c>
      <c r="DB220" t="s">
        <v>243</v>
      </c>
      <c r="DC220" t="s">
        <v>243</v>
      </c>
      <c r="DD220" t="s">
        <v>243</v>
      </c>
      <c r="DE220" t="s">
        <v>243</v>
      </c>
      <c r="DF220">
        <v>0</v>
      </c>
      <c r="DG220">
        <v>100</v>
      </c>
      <c r="DH220">
        <v>100</v>
      </c>
      <c r="DI220">
        <v>-0.51400000000000001</v>
      </c>
      <c r="DJ220">
        <v>2.4E-2</v>
      </c>
      <c r="DK220">
        <v>3</v>
      </c>
      <c r="DL220">
        <v>616.25</v>
      </c>
      <c r="DM220">
        <v>285.45800000000003</v>
      </c>
      <c r="DN220">
        <v>22.999700000000001</v>
      </c>
      <c r="DO220">
        <v>25.0106</v>
      </c>
      <c r="DP220">
        <v>29.9999</v>
      </c>
      <c r="DQ220">
        <v>25.146799999999999</v>
      </c>
      <c r="DR220">
        <v>25.1645</v>
      </c>
      <c r="DS220">
        <v>29.7133</v>
      </c>
      <c r="DT220">
        <v>23.014199999999999</v>
      </c>
      <c r="DU220">
        <v>60.170999999999999</v>
      </c>
      <c r="DV220">
        <v>23</v>
      </c>
      <c r="DW220">
        <v>693.33</v>
      </c>
      <c r="DX220">
        <v>19</v>
      </c>
      <c r="DY220">
        <v>101.092</v>
      </c>
      <c r="DZ220">
        <v>105.077</v>
      </c>
    </row>
    <row r="221" spans="1:130" x14ac:dyDescent="0.25">
      <c r="A221">
        <v>205</v>
      </c>
      <c r="B221">
        <v>1560448084</v>
      </c>
      <c r="C221">
        <v>408</v>
      </c>
      <c r="D221" t="s">
        <v>652</v>
      </c>
      <c r="E221" t="s">
        <v>653</v>
      </c>
      <c r="G221">
        <v>1560448073.6612899</v>
      </c>
      <c r="H221">
        <f t="shared" si="87"/>
        <v>1.4303445377405243E-3</v>
      </c>
      <c r="I221">
        <f t="shared" si="88"/>
        <v>32.694077396977541</v>
      </c>
      <c r="J221">
        <f t="shared" si="89"/>
        <v>614.60235483870997</v>
      </c>
      <c r="K221">
        <f t="shared" si="90"/>
        <v>282.98506913108889</v>
      </c>
      <c r="L221">
        <f t="shared" si="91"/>
        <v>28.161518286746674</v>
      </c>
      <c r="M221">
        <f t="shared" si="92"/>
        <v>61.162716139098293</v>
      </c>
      <c r="N221">
        <f t="shared" si="93"/>
        <v>0.16461942991069303</v>
      </c>
      <c r="O221">
        <f t="shared" si="94"/>
        <v>3</v>
      </c>
      <c r="P221">
        <f t="shared" si="95"/>
        <v>0.16022344780470371</v>
      </c>
      <c r="Q221">
        <f t="shared" si="96"/>
        <v>0.10052554094203335</v>
      </c>
      <c r="R221">
        <f t="shared" si="97"/>
        <v>215.02137066804454</v>
      </c>
      <c r="S221">
        <f t="shared" si="98"/>
        <v>24.287384624724798</v>
      </c>
      <c r="T221">
        <f t="shared" si="99"/>
        <v>23.9333322580645</v>
      </c>
      <c r="U221">
        <f t="shared" si="100"/>
        <v>2.9830014006003855</v>
      </c>
      <c r="V221">
        <f t="shared" si="101"/>
        <v>73.258689835813271</v>
      </c>
      <c r="W221">
        <f t="shared" si="102"/>
        <v>2.117370283780093</v>
      </c>
      <c r="X221">
        <f t="shared" si="103"/>
        <v>2.8902650163762478</v>
      </c>
      <c r="Y221">
        <f t="shared" si="104"/>
        <v>0.86563111682029259</v>
      </c>
      <c r="Z221">
        <f t="shared" si="105"/>
        <v>-63.078194114357117</v>
      </c>
      <c r="AA221">
        <f t="shared" si="106"/>
        <v>-84.821662606447731</v>
      </c>
      <c r="AB221">
        <f t="shared" si="107"/>
        <v>-5.9009623195269061</v>
      </c>
      <c r="AC221">
        <f t="shared" si="108"/>
        <v>61.220551627712766</v>
      </c>
      <c r="AD221">
        <v>0</v>
      </c>
      <c r="AE221">
        <v>0</v>
      </c>
      <c r="AF221">
        <v>3</v>
      </c>
      <c r="AG221">
        <v>9</v>
      </c>
      <c r="AH221">
        <v>1</v>
      </c>
      <c r="AI221">
        <f t="shared" si="109"/>
        <v>1</v>
      </c>
      <c r="AJ221">
        <f t="shared" si="110"/>
        <v>0</v>
      </c>
      <c r="AK221">
        <f t="shared" si="111"/>
        <v>67882.130587602325</v>
      </c>
      <c r="AL221">
        <f t="shared" si="112"/>
        <v>1200.00096774194</v>
      </c>
      <c r="AM221">
        <f t="shared" si="113"/>
        <v>963.35856986919202</v>
      </c>
      <c r="AN221">
        <f t="shared" si="114"/>
        <v>0.80279816080645205</v>
      </c>
      <c r="AO221">
        <f t="shared" si="115"/>
        <v>0.22319972790322595</v>
      </c>
      <c r="AP221">
        <v>10</v>
      </c>
      <c r="AQ221">
        <v>1</v>
      </c>
      <c r="AR221" t="s">
        <v>237</v>
      </c>
      <c r="AS221">
        <v>1560448073.6612899</v>
      </c>
      <c r="AT221">
        <v>614.60235483870997</v>
      </c>
      <c r="AU221">
        <v>670.55403225806401</v>
      </c>
      <c r="AV221">
        <v>21.276700000000002</v>
      </c>
      <c r="AW221">
        <v>18.943664516129001</v>
      </c>
      <c r="AX221">
        <v>600.03867741935505</v>
      </c>
      <c r="AY221">
        <v>99.415977419354803</v>
      </c>
      <c r="AZ221">
        <v>9.99382903225806E-2</v>
      </c>
      <c r="BA221">
        <v>23.408887096774201</v>
      </c>
      <c r="BB221">
        <v>23.9913387096774</v>
      </c>
      <c r="BC221">
        <v>23.875325806451599</v>
      </c>
      <c r="BD221">
        <v>0</v>
      </c>
      <c r="BE221">
        <v>0</v>
      </c>
      <c r="BF221">
        <v>13002.1193548387</v>
      </c>
      <c r="BG221">
        <v>1042.40483870968</v>
      </c>
      <c r="BH221">
        <v>16.1072129032258</v>
      </c>
      <c r="BI221">
        <v>1200.00096774194</v>
      </c>
      <c r="BJ221">
        <v>0.32998893548387098</v>
      </c>
      <c r="BK221">
        <v>0.329994096774194</v>
      </c>
      <c r="BL221">
        <v>0.32998980645161302</v>
      </c>
      <c r="BM221">
        <v>1.00272741935484E-2</v>
      </c>
      <c r="BN221">
        <v>25</v>
      </c>
      <c r="BO221">
        <v>17743.170967741898</v>
      </c>
      <c r="BP221">
        <v>1560439127</v>
      </c>
      <c r="BQ221" t="s">
        <v>238</v>
      </c>
      <c r="BR221">
        <v>2</v>
      </c>
      <c r="BS221">
        <v>-0.51400000000000001</v>
      </c>
      <c r="BT221">
        <v>2.4E-2</v>
      </c>
      <c r="BU221">
        <v>400</v>
      </c>
      <c r="BV221">
        <v>19</v>
      </c>
      <c r="BW221">
        <v>0.04</v>
      </c>
      <c r="BX221">
        <v>0.04</v>
      </c>
      <c r="BY221">
        <v>32.649311942652602</v>
      </c>
      <c r="BZ221">
        <v>2.3237989820449099</v>
      </c>
      <c r="CA221">
        <v>0.231402702484163</v>
      </c>
      <c r="CB221">
        <v>0</v>
      </c>
      <c r="CC221">
        <v>-55.907907317073203</v>
      </c>
      <c r="CD221">
        <v>-3.9372627177700998</v>
      </c>
      <c r="CE221">
        <v>0.39115387489950698</v>
      </c>
      <c r="CF221">
        <v>0</v>
      </c>
      <c r="CG221">
        <v>2.3330560975609802</v>
      </c>
      <c r="CH221">
        <v>-2.05122648083674E-2</v>
      </c>
      <c r="CI221">
        <v>3.8149141716195198E-3</v>
      </c>
      <c r="CJ221">
        <v>1</v>
      </c>
      <c r="CK221">
        <v>1</v>
      </c>
      <c r="CL221">
        <v>3</v>
      </c>
      <c r="CM221" t="s">
        <v>257</v>
      </c>
      <c r="CN221">
        <v>1.8608100000000001</v>
      </c>
      <c r="CO221">
        <v>1.8577600000000001</v>
      </c>
      <c r="CP221">
        <v>1.8605</v>
      </c>
      <c r="CQ221">
        <v>1.8533299999999999</v>
      </c>
      <c r="CR221">
        <v>1.8519000000000001</v>
      </c>
      <c r="CS221">
        <v>1.8527199999999999</v>
      </c>
      <c r="CT221">
        <v>1.8564000000000001</v>
      </c>
      <c r="CU221">
        <v>1.86267</v>
      </c>
      <c r="CV221" t="s">
        <v>240</v>
      </c>
      <c r="CW221" t="s">
        <v>19</v>
      </c>
      <c r="CX221" t="s">
        <v>19</v>
      </c>
      <c r="CY221" t="s">
        <v>19</v>
      </c>
      <c r="CZ221" t="s">
        <v>241</v>
      </c>
      <c r="DA221" t="s">
        <v>242</v>
      </c>
      <c r="DB221" t="s">
        <v>243</v>
      </c>
      <c r="DC221" t="s">
        <v>243</v>
      </c>
      <c r="DD221" t="s">
        <v>243</v>
      </c>
      <c r="DE221" t="s">
        <v>243</v>
      </c>
      <c r="DF221">
        <v>0</v>
      </c>
      <c r="DG221">
        <v>100</v>
      </c>
      <c r="DH221">
        <v>100</v>
      </c>
      <c r="DI221">
        <v>-0.51400000000000001</v>
      </c>
      <c r="DJ221">
        <v>2.4E-2</v>
      </c>
      <c r="DK221">
        <v>3</v>
      </c>
      <c r="DL221">
        <v>616.55200000000002</v>
      </c>
      <c r="DM221">
        <v>285.61700000000002</v>
      </c>
      <c r="DN221">
        <v>22.999600000000001</v>
      </c>
      <c r="DO221">
        <v>25.009499999999999</v>
      </c>
      <c r="DP221">
        <v>29.9999</v>
      </c>
      <c r="DQ221">
        <v>25.145700000000001</v>
      </c>
      <c r="DR221">
        <v>25.163</v>
      </c>
      <c r="DS221">
        <v>29.845700000000001</v>
      </c>
      <c r="DT221">
        <v>23.014199999999999</v>
      </c>
      <c r="DU221">
        <v>60.170999999999999</v>
      </c>
      <c r="DV221">
        <v>23</v>
      </c>
      <c r="DW221">
        <v>698.33</v>
      </c>
      <c r="DX221">
        <v>19</v>
      </c>
      <c r="DY221">
        <v>101.092</v>
      </c>
      <c r="DZ221">
        <v>105.077</v>
      </c>
    </row>
    <row r="222" spans="1:130" x14ac:dyDescent="0.25">
      <c r="A222">
        <v>206</v>
      </c>
      <c r="B222">
        <v>1560448086</v>
      </c>
      <c r="C222">
        <v>410</v>
      </c>
      <c r="D222" t="s">
        <v>654</v>
      </c>
      <c r="E222" t="s">
        <v>655</v>
      </c>
      <c r="G222">
        <v>1560448075.6612899</v>
      </c>
      <c r="H222">
        <f t="shared" si="87"/>
        <v>1.4300800177516526E-3</v>
      </c>
      <c r="I222">
        <f t="shared" si="88"/>
        <v>32.764808935106657</v>
      </c>
      <c r="J222">
        <f t="shared" si="89"/>
        <v>617.82464516129005</v>
      </c>
      <c r="K222">
        <f t="shared" si="90"/>
        <v>285.65413226320555</v>
      </c>
      <c r="L222">
        <f t="shared" si="91"/>
        <v>28.427071506902539</v>
      </c>
      <c r="M222">
        <f t="shared" si="92"/>
        <v>61.483253288084576</v>
      </c>
      <c r="N222">
        <f t="shared" si="93"/>
        <v>0.16471637030790723</v>
      </c>
      <c r="O222">
        <f t="shared" si="94"/>
        <v>3</v>
      </c>
      <c r="P222">
        <f t="shared" si="95"/>
        <v>0.16031527851103411</v>
      </c>
      <c r="Q222">
        <f t="shared" si="96"/>
        <v>0.10058337844812372</v>
      </c>
      <c r="R222">
        <f t="shared" si="97"/>
        <v>215.02134621865133</v>
      </c>
      <c r="S222">
        <f t="shared" si="98"/>
        <v>24.28266114658496</v>
      </c>
      <c r="T222">
        <f t="shared" si="99"/>
        <v>23.928054838709699</v>
      </c>
      <c r="U222">
        <f t="shared" si="100"/>
        <v>2.982055401646158</v>
      </c>
      <c r="V222">
        <f t="shared" si="101"/>
        <v>73.269714875655453</v>
      </c>
      <c r="W222">
        <f t="shared" si="102"/>
        <v>2.1170764995825637</v>
      </c>
      <c r="X222">
        <f t="shared" si="103"/>
        <v>2.8894291497863902</v>
      </c>
      <c r="Y222">
        <f t="shared" si="104"/>
        <v>0.86497890206359429</v>
      </c>
      <c r="Z222">
        <f t="shared" si="105"/>
        <v>-63.066528782847882</v>
      </c>
      <c r="AA222">
        <f t="shared" si="106"/>
        <v>-84.743403251615987</v>
      </c>
      <c r="AB222">
        <f t="shared" si="107"/>
        <v>-5.8952176885185184</v>
      </c>
      <c r="AC222">
        <f t="shared" si="108"/>
        <v>61.316196495668933</v>
      </c>
      <c r="AD222">
        <v>0</v>
      </c>
      <c r="AE222">
        <v>0</v>
      </c>
      <c r="AF222">
        <v>3</v>
      </c>
      <c r="AG222">
        <v>9</v>
      </c>
      <c r="AH222">
        <v>1</v>
      </c>
      <c r="AI222">
        <f t="shared" si="109"/>
        <v>1</v>
      </c>
      <c r="AJ222">
        <f t="shared" si="110"/>
        <v>0</v>
      </c>
      <c r="AK222">
        <f t="shared" si="111"/>
        <v>67890.458105955389</v>
      </c>
      <c r="AL222">
        <f t="shared" si="112"/>
        <v>1200.0006451612901</v>
      </c>
      <c r="AM222">
        <f t="shared" si="113"/>
        <v>963.35827877299005</v>
      </c>
      <c r="AN222">
        <f t="shared" si="114"/>
        <v>0.80279813403225853</v>
      </c>
      <c r="AO222">
        <f t="shared" si="115"/>
        <v>0.22319976996774207</v>
      </c>
      <c r="AP222">
        <v>10</v>
      </c>
      <c r="AQ222">
        <v>1</v>
      </c>
      <c r="AR222" t="s">
        <v>237</v>
      </c>
      <c r="AS222">
        <v>1560448075.6612899</v>
      </c>
      <c r="AT222">
        <v>617.82464516129005</v>
      </c>
      <c r="AU222">
        <v>673.89870967741899</v>
      </c>
      <c r="AV222">
        <v>21.273793548387101</v>
      </c>
      <c r="AW222">
        <v>18.9413032258065</v>
      </c>
      <c r="AX222">
        <v>600.06970967741904</v>
      </c>
      <c r="AY222">
        <v>99.415612903225806</v>
      </c>
      <c r="AZ222">
        <v>0.100089116129032</v>
      </c>
      <c r="BA222">
        <v>23.404093548387099</v>
      </c>
      <c r="BB222">
        <v>23.986429032258101</v>
      </c>
      <c r="BC222">
        <v>23.869680645161299</v>
      </c>
      <c r="BD222">
        <v>0</v>
      </c>
      <c r="BE222">
        <v>0</v>
      </c>
      <c r="BF222">
        <v>13003.7161290323</v>
      </c>
      <c r="BG222">
        <v>1042.3887096774199</v>
      </c>
      <c r="BH222">
        <v>16.071241935483901</v>
      </c>
      <c r="BI222">
        <v>1200.0006451612901</v>
      </c>
      <c r="BJ222">
        <v>0.32998832258064498</v>
      </c>
      <c r="BK222">
        <v>0.32999441935483897</v>
      </c>
      <c r="BL222">
        <v>0.329990096774194</v>
      </c>
      <c r="BM222">
        <v>1.0027287096774201E-2</v>
      </c>
      <c r="BN222">
        <v>25</v>
      </c>
      <c r="BO222">
        <v>17743.161290322601</v>
      </c>
      <c r="BP222">
        <v>1560439127</v>
      </c>
      <c r="BQ222" t="s">
        <v>238</v>
      </c>
      <c r="BR222">
        <v>2</v>
      </c>
      <c r="BS222">
        <v>-0.51400000000000001</v>
      </c>
      <c r="BT222">
        <v>2.4E-2</v>
      </c>
      <c r="BU222">
        <v>400</v>
      </c>
      <c r="BV222">
        <v>19</v>
      </c>
      <c r="BW222">
        <v>0.04</v>
      </c>
      <c r="BX222">
        <v>0.04</v>
      </c>
      <c r="BY222">
        <v>32.724550571656202</v>
      </c>
      <c r="BZ222">
        <v>2.2588194597117099</v>
      </c>
      <c r="CA222">
        <v>0.225162039147</v>
      </c>
      <c r="CB222">
        <v>0</v>
      </c>
      <c r="CC222">
        <v>-56.035600000000002</v>
      </c>
      <c r="CD222">
        <v>-3.7778926829269799</v>
      </c>
      <c r="CE222">
        <v>0.375763260967172</v>
      </c>
      <c r="CF222">
        <v>0</v>
      </c>
      <c r="CG222">
        <v>2.3327758536585401</v>
      </c>
      <c r="CH222">
        <v>-3.6980696864115897E-2</v>
      </c>
      <c r="CI222">
        <v>4.1022462470294502E-3</v>
      </c>
      <c r="CJ222">
        <v>1</v>
      </c>
      <c r="CK222">
        <v>1</v>
      </c>
      <c r="CL222">
        <v>3</v>
      </c>
      <c r="CM222" t="s">
        <v>257</v>
      </c>
      <c r="CN222">
        <v>1.8608100000000001</v>
      </c>
      <c r="CO222">
        <v>1.8577600000000001</v>
      </c>
      <c r="CP222">
        <v>1.8605</v>
      </c>
      <c r="CQ222">
        <v>1.8533299999999999</v>
      </c>
      <c r="CR222">
        <v>1.8519000000000001</v>
      </c>
      <c r="CS222">
        <v>1.8527199999999999</v>
      </c>
      <c r="CT222">
        <v>1.8564000000000001</v>
      </c>
      <c r="CU222">
        <v>1.86266</v>
      </c>
      <c r="CV222" t="s">
        <v>240</v>
      </c>
      <c r="CW222" t="s">
        <v>19</v>
      </c>
      <c r="CX222" t="s">
        <v>19</v>
      </c>
      <c r="CY222" t="s">
        <v>19</v>
      </c>
      <c r="CZ222" t="s">
        <v>241</v>
      </c>
      <c r="DA222" t="s">
        <v>242</v>
      </c>
      <c r="DB222" t="s">
        <v>243</v>
      </c>
      <c r="DC222" t="s">
        <v>243</v>
      </c>
      <c r="DD222" t="s">
        <v>243</v>
      </c>
      <c r="DE222" t="s">
        <v>243</v>
      </c>
      <c r="DF222">
        <v>0</v>
      </c>
      <c r="DG222">
        <v>100</v>
      </c>
      <c r="DH222">
        <v>100</v>
      </c>
      <c r="DI222">
        <v>-0.51400000000000001</v>
      </c>
      <c r="DJ222">
        <v>2.4E-2</v>
      </c>
      <c r="DK222">
        <v>3</v>
      </c>
      <c r="DL222">
        <v>616.73500000000001</v>
      </c>
      <c r="DM222">
        <v>285.72199999999998</v>
      </c>
      <c r="DN222">
        <v>22.999600000000001</v>
      </c>
      <c r="DO222">
        <v>25.008400000000002</v>
      </c>
      <c r="DP222">
        <v>29.9998</v>
      </c>
      <c r="DQ222">
        <v>25.1447</v>
      </c>
      <c r="DR222">
        <v>25.161899999999999</v>
      </c>
      <c r="DS222">
        <v>29.9694</v>
      </c>
      <c r="DT222">
        <v>23.014199999999999</v>
      </c>
      <c r="DU222">
        <v>60.170999999999999</v>
      </c>
      <c r="DV222">
        <v>23</v>
      </c>
      <c r="DW222">
        <v>703.33</v>
      </c>
      <c r="DX222">
        <v>19</v>
      </c>
      <c r="DY222">
        <v>101.092</v>
      </c>
      <c r="DZ222">
        <v>105.077</v>
      </c>
    </row>
    <row r="223" spans="1:130" x14ac:dyDescent="0.25">
      <c r="A223">
        <v>207</v>
      </c>
      <c r="B223">
        <v>1560448088</v>
      </c>
      <c r="C223">
        <v>412</v>
      </c>
      <c r="D223" t="s">
        <v>656</v>
      </c>
      <c r="E223" t="s">
        <v>657</v>
      </c>
      <c r="G223">
        <v>1560448077.6612899</v>
      </c>
      <c r="H223">
        <f t="shared" si="87"/>
        <v>1.4294900981469021E-3</v>
      </c>
      <c r="I223">
        <f t="shared" si="88"/>
        <v>32.828906176544088</v>
      </c>
      <c r="J223">
        <f t="shared" si="89"/>
        <v>621.04622580645196</v>
      </c>
      <c r="K223">
        <f t="shared" si="90"/>
        <v>288.33362063593927</v>
      </c>
      <c r="L223">
        <f t="shared" si="91"/>
        <v>28.693580824387787</v>
      </c>
      <c r="M223">
        <f t="shared" si="92"/>
        <v>61.803545616897253</v>
      </c>
      <c r="N223">
        <f t="shared" si="93"/>
        <v>0.16478449589905597</v>
      </c>
      <c r="O223">
        <f t="shared" si="94"/>
        <v>3</v>
      </c>
      <c r="P223">
        <f t="shared" si="95"/>
        <v>0.16037981150063632</v>
      </c>
      <c r="Q223">
        <f t="shared" si="96"/>
        <v>0.10062402325381779</v>
      </c>
      <c r="R223">
        <f t="shared" si="97"/>
        <v>215.02134742110769</v>
      </c>
      <c r="S223">
        <f t="shared" si="98"/>
        <v>24.27810138509102</v>
      </c>
      <c r="T223">
        <f t="shared" si="99"/>
        <v>23.922512903225801</v>
      </c>
      <c r="U223">
        <f t="shared" si="100"/>
        <v>2.9810622694760602</v>
      </c>
      <c r="V223">
        <f t="shared" si="101"/>
        <v>73.280523961928509</v>
      </c>
      <c r="W223">
        <f t="shared" si="102"/>
        <v>2.1167867490778649</v>
      </c>
      <c r="X223">
        <f t="shared" si="103"/>
        <v>2.8886075516839926</v>
      </c>
      <c r="Y223">
        <f t="shared" si="104"/>
        <v>0.86427552039819533</v>
      </c>
      <c r="Z223">
        <f t="shared" si="105"/>
        <v>-63.040513328278386</v>
      </c>
      <c r="AA223">
        <f t="shared" si="106"/>
        <v>-84.609318890319969</v>
      </c>
      <c r="AB223">
        <f t="shared" si="107"/>
        <v>-5.8855848472383538</v>
      </c>
      <c r="AC223">
        <f t="shared" si="108"/>
        <v>61.485930355270966</v>
      </c>
      <c r="AD223">
        <v>0</v>
      </c>
      <c r="AE223">
        <v>0</v>
      </c>
      <c r="AF223">
        <v>3</v>
      </c>
      <c r="AG223">
        <v>9</v>
      </c>
      <c r="AH223">
        <v>1</v>
      </c>
      <c r="AI223">
        <f t="shared" si="109"/>
        <v>1</v>
      </c>
      <c r="AJ223">
        <f t="shared" si="110"/>
        <v>0</v>
      </c>
      <c r="AK223">
        <f t="shared" si="111"/>
        <v>67892.868107219532</v>
      </c>
      <c r="AL223">
        <f t="shared" si="112"/>
        <v>1200.0006451612901</v>
      </c>
      <c r="AM223">
        <f t="shared" si="113"/>
        <v>963.35817096647952</v>
      </c>
      <c r="AN223">
        <f t="shared" si="114"/>
        <v>0.80279804419354805</v>
      </c>
      <c r="AO223">
        <f t="shared" si="115"/>
        <v>0.22319979619354829</v>
      </c>
      <c r="AP223">
        <v>10</v>
      </c>
      <c r="AQ223">
        <v>1</v>
      </c>
      <c r="AR223" t="s">
        <v>237</v>
      </c>
      <c r="AS223">
        <v>1560448077.6612899</v>
      </c>
      <c r="AT223">
        <v>621.04622580645196</v>
      </c>
      <c r="AU223">
        <v>677.23364516129004</v>
      </c>
      <c r="AV223">
        <v>21.270987096774199</v>
      </c>
      <c r="AW223">
        <v>18.939474193548399</v>
      </c>
      <c r="AX223">
        <v>600.07535483871004</v>
      </c>
      <c r="AY223">
        <v>99.415061290322598</v>
      </c>
      <c r="AZ223">
        <v>0.100148767741935</v>
      </c>
      <c r="BA223">
        <v>23.399380645161301</v>
      </c>
      <c r="BB223">
        <v>23.9811193548387</v>
      </c>
      <c r="BC223">
        <v>23.863906451612898</v>
      </c>
      <c r="BD223">
        <v>0</v>
      </c>
      <c r="BE223">
        <v>0</v>
      </c>
      <c r="BF223">
        <v>13004.080645161301</v>
      </c>
      <c r="BG223">
        <v>1042.37516129032</v>
      </c>
      <c r="BH223">
        <v>16.035674193548399</v>
      </c>
      <c r="BI223">
        <v>1200.0006451612901</v>
      </c>
      <c r="BJ223">
        <v>0.32998767741935497</v>
      </c>
      <c r="BK223">
        <v>0.329994774193548</v>
      </c>
      <c r="BL223">
        <v>0.32999032258064498</v>
      </c>
      <c r="BM223">
        <v>1.00272967741936E-2</v>
      </c>
      <c r="BN223">
        <v>25</v>
      </c>
      <c r="BO223">
        <v>17743.161290322601</v>
      </c>
      <c r="BP223">
        <v>1560439127</v>
      </c>
      <c r="BQ223" t="s">
        <v>238</v>
      </c>
      <c r="BR223">
        <v>2</v>
      </c>
      <c r="BS223">
        <v>-0.51400000000000001</v>
      </c>
      <c r="BT223">
        <v>2.4E-2</v>
      </c>
      <c r="BU223">
        <v>400</v>
      </c>
      <c r="BV223">
        <v>19</v>
      </c>
      <c r="BW223">
        <v>0.04</v>
      </c>
      <c r="BX223">
        <v>0.04</v>
      </c>
      <c r="BY223">
        <v>32.791626124167799</v>
      </c>
      <c r="BZ223">
        <v>2.2208196588582401</v>
      </c>
      <c r="CA223">
        <v>0.221673576852427</v>
      </c>
      <c r="CB223">
        <v>0</v>
      </c>
      <c r="CC223">
        <v>-56.1498512195122</v>
      </c>
      <c r="CD223">
        <v>-3.7395177700346398</v>
      </c>
      <c r="CE223">
        <v>0.37223604438906099</v>
      </c>
      <c r="CF223">
        <v>0</v>
      </c>
      <c r="CG223">
        <v>2.3319021951219501</v>
      </c>
      <c r="CH223">
        <v>-4.37920557491299E-2</v>
      </c>
      <c r="CI223">
        <v>4.4929285968688297E-3</v>
      </c>
      <c r="CJ223">
        <v>1</v>
      </c>
      <c r="CK223">
        <v>1</v>
      </c>
      <c r="CL223">
        <v>3</v>
      </c>
      <c r="CM223" t="s">
        <v>257</v>
      </c>
      <c r="CN223">
        <v>1.8608100000000001</v>
      </c>
      <c r="CO223">
        <v>1.8577600000000001</v>
      </c>
      <c r="CP223">
        <v>1.8605</v>
      </c>
      <c r="CQ223">
        <v>1.8533299999999999</v>
      </c>
      <c r="CR223">
        <v>1.8519000000000001</v>
      </c>
      <c r="CS223">
        <v>1.85273</v>
      </c>
      <c r="CT223">
        <v>1.8564000000000001</v>
      </c>
      <c r="CU223">
        <v>1.8626799999999999</v>
      </c>
      <c r="CV223" t="s">
        <v>240</v>
      </c>
      <c r="CW223" t="s">
        <v>19</v>
      </c>
      <c r="CX223" t="s">
        <v>19</v>
      </c>
      <c r="CY223" t="s">
        <v>19</v>
      </c>
      <c r="CZ223" t="s">
        <v>241</v>
      </c>
      <c r="DA223" t="s">
        <v>242</v>
      </c>
      <c r="DB223" t="s">
        <v>243</v>
      </c>
      <c r="DC223" t="s">
        <v>243</v>
      </c>
      <c r="DD223" t="s">
        <v>243</v>
      </c>
      <c r="DE223" t="s">
        <v>243</v>
      </c>
      <c r="DF223">
        <v>0</v>
      </c>
      <c r="DG223">
        <v>100</v>
      </c>
      <c r="DH223">
        <v>100</v>
      </c>
      <c r="DI223">
        <v>-0.51400000000000001</v>
      </c>
      <c r="DJ223">
        <v>2.4E-2</v>
      </c>
      <c r="DK223">
        <v>3</v>
      </c>
      <c r="DL223">
        <v>616.44799999999998</v>
      </c>
      <c r="DM223">
        <v>285.71699999999998</v>
      </c>
      <c r="DN223">
        <v>22.999600000000001</v>
      </c>
      <c r="DO223">
        <v>25.006900000000002</v>
      </c>
      <c r="DP223">
        <v>29.9999</v>
      </c>
      <c r="DQ223">
        <v>25.143599999999999</v>
      </c>
      <c r="DR223">
        <v>25.160900000000002</v>
      </c>
      <c r="DS223">
        <v>30.058900000000001</v>
      </c>
      <c r="DT223">
        <v>23.014199999999999</v>
      </c>
      <c r="DU223">
        <v>60.170999999999999</v>
      </c>
      <c r="DV223">
        <v>23</v>
      </c>
      <c r="DW223">
        <v>703.33</v>
      </c>
      <c r="DX223">
        <v>19</v>
      </c>
      <c r="DY223">
        <v>101.092</v>
      </c>
      <c r="DZ223">
        <v>105.077</v>
      </c>
    </row>
    <row r="224" spans="1:130" x14ac:dyDescent="0.25">
      <c r="A224">
        <v>208</v>
      </c>
      <c r="B224">
        <v>1560448090</v>
      </c>
      <c r="C224">
        <v>414</v>
      </c>
      <c r="D224" t="s">
        <v>658</v>
      </c>
      <c r="E224" t="s">
        <v>659</v>
      </c>
      <c r="G224">
        <v>1560448079.6612899</v>
      </c>
      <c r="H224">
        <f t="shared" si="87"/>
        <v>1.428623284319171E-3</v>
      </c>
      <c r="I224">
        <f t="shared" si="88"/>
        <v>32.891491442150787</v>
      </c>
      <c r="J224">
        <f t="shared" si="89"/>
        <v>624.265806451613</v>
      </c>
      <c r="K224">
        <f t="shared" si="90"/>
        <v>290.94848169570423</v>
      </c>
      <c r="L224">
        <f t="shared" si="91"/>
        <v>28.953597795830621</v>
      </c>
      <c r="M224">
        <f t="shared" si="92"/>
        <v>62.123510569110884</v>
      </c>
      <c r="N224">
        <f t="shared" si="93"/>
        <v>0.1648122009855354</v>
      </c>
      <c r="O224">
        <f t="shared" si="94"/>
        <v>3</v>
      </c>
      <c r="P224">
        <f t="shared" si="95"/>
        <v>0.16040605515203313</v>
      </c>
      <c r="Q224">
        <f t="shared" si="96"/>
        <v>0.10064055232595752</v>
      </c>
      <c r="R224">
        <f t="shared" si="97"/>
        <v>215.02145335024701</v>
      </c>
      <c r="S224">
        <f t="shared" si="98"/>
        <v>24.273809492411718</v>
      </c>
      <c r="T224">
        <f t="shared" si="99"/>
        <v>23.917141935483848</v>
      </c>
      <c r="U224">
        <f t="shared" si="100"/>
        <v>2.9801000512282925</v>
      </c>
      <c r="V224">
        <f t="shared" si="101"/>
        <v>73.290238331631997</v>
      </c>
      <c r="W224">
        <f t="shared" si="102"/>
        <v>2.1164904895506198</v>
      </c>
      <c r="X224">
        <f t="shared" si="103"/>
        <v>2.8878204488484309</v>
      </c>
      <c r="Y224">
        <f t="shared" si="104"/>
        <v>0.86360956167767267</v>
      </c>
      <c r="Z224">
        <f t="shared" si="105"/>
        <v>-63.002286838475442</v>
      </c>
      <c r="AA224">
        <f t="shared" si="106"/>
        <v>-84.471060696775496</v>
      </c>
      <c r="AB224">
        <f t="shared" si="107"/>
        <v>-5.8756735841647059</v>
      </c>
      <c r="AC224">
        <f t="shared" si="108"/>
        <v>61.672432230831376</v>
      </c>
      <c r="AD224">
        <v>0</v>
      </c>
      <c r="AE224">
        <v>0</v>
      </c>
      <c r="AF224">
        <v>3</v>
      </c>
      <c r="AG224">
        <v>9</v>
      </c>
      <c r="AH224">
        <v>2</v>
      </c>
      <c r="AI224">
        <f t="shared" si="109"/>
        <v>1</v>
      </c>
      <c r="AJ224">
        <f t="shared" si="110"/>
        <v>0</v>
      </c>
      <c r="AK224">
        <f t="shared" si="111"/>
        <v>67892.292683307096</v>
      </c>
      <c r="AL224">
        <f t="shared" si="112"/>
        <v>1200.00096774194</v>
      </c>
      <c r="AM224">
        <f t="shared" si="113"/>
        <v>963.35829832058505</v>
      </c>
      <c r="AN224">
        <f t="shared" si="114"/>
        <v>0.80279793451612869</v>
      </c>
      <c r="AO224">
        <f t="shared" si="115"/>
        <v>0.22319987664516122</v>
      </c>
      <c r="AP224">
        <v>10</v>
      </c>
      <c r="AQ224">
        <v>1</v>
      </c>
      <c r="AR224" t="s">
        <v>237</v>
      </c>
      <c r="AS224">
        <v>1560448079.6612899</v>
      </c>
      <c r="AT224">
        <v>624.265806451613</v>
      </c>
      <c r="AU224">
        <v>680.56422580645096</v>
      </c>
      <c r="AV224">
        <v>21.268158064516101</v>
      </c>
      <c r="AW224">
        <v>18.9380548387097</v>
      </c>
      <c r="AX224">
        <v>600.07603225806497</v>
      </c>
      <c r="AY224">
        <v>99.414296774193502</v>
      </c>
      <c r="AZ224">
        <v>0.100220803225806</v>
      </c>
      <c r="BA224">
        <v>23.394864516129001</v>
      </c>
      <c r="BB224">
        <v>23.975958064516099</v>
      </c>
      <c r="BC224">
        <v>23.8583258064516</v>
      </c>
      <c r="BD224">
        <v>0</v>
      </c>
      <c r="BE224">
        <v>0</v>
      </c>
      <c r="BF224">
        <v>13003.848387096799</v>
      </c>
      <c r="BG224">
        <v>1042.35290322581</v>
      </c>
      <c r="BH224">
        <v>16.001719354838698</v>
      </c>
      <c r="BI224">
        <v>1200.00096774194</v>
      </c>
      <c r="BJ224">
        <v>0.32998635483871003</v>
      </c>
      <c r="BK224">
        <v>0.32999570967741898</v>
      </c>
      <c r="BL224">
        <v>0.329990709677419</v>
      </c>
      <c r="BM224">
        <v>1.00273096774194E-2</v>
      </c>
      <c r="BN224">
        <v>25</v>
      </c>
      <c r="BO224">
        <v>17743.151612903199</v>
      </c>
      <c r="BP224">
        <v>1560439127</v>
      </c>
      <c r="BQ224" t="s">
        <v>238</v>
      </c>
      <c r="BR224">
        <v>2</v>
      </c>
      <c r="BS224">
        <v>-0.51400000000000001</v>
      </c>
      <c r="BT224">
        <v>2.4E-2</v>
      </c>
      <c r="BU224">
        <v>400</v>
      </c>
      <c r="BV224">
        <v>19</v>
      </c>
      <c r="BW224">
        <v>0.04</v>
      </c>
      <c r="BX224">
        <v>0.04</v>
      </c>
      <c r="BY224">
        <v>32.855489377633802</v>
      </c>
      <c r="BZ224">
        <v>2.1368395795927899</v>
      </c>
      <c r="CA224">
        <v>0.21452012310823401</v>
      </c>
      <c r="CB224">
        <v>0</v>
      </c>
      <c r="CC224">
        <v>-56.2619731707317</v>
      </c>
      <c r="CD224">
        <v>-3.5663163763070602</v>
      </c>
      <c r="CE224">
        <v>0.35668133623958198</v>
      </c>
      <c r="CF224">
        <v>0</v>
      </c>
      <c r="CG224">
        <v>2.3306453658536599</v>
      </c>
      <c r="CH224">
        <v>-4.4523135888501E-2</v>
      </c>
      <c r="CI224">
        <v>4.5427348040907797E-3</v>
      </c>
      <c r="CJ224">
        <v>1</v>
      </c>
      <c r="CK224">
        <v>1</v>
      </c>
      <c r="CL224">
        <v>3</v>
      </c>
      <c r="CM224" t="s">
        <v>257</v>
      </c>
      <c r="CN224">
        <v>1.8608100000000001</v>
      </c>
      <c r="CO224">
        <v>1.8577600000000001</v>
      </c>
      <c r="CP224">
        <v>1.8605</v>
      </c>
      <c r="CQ224">
        <v>1.8533299999999999</v>
      </c>
      <c r="CR224">
        <v>1.85188</v>
      </c>
      <c r="CS224">
        <v>1.85273</v>
      </c>
      <c r="CT224">
        <v>1.8564000000000001</v>
      </c>
      <c r="CU224">
        <v>1.8626799999999999</v>
      </c>
      <c r="CV224" t="s">
        <v>240</v>
      </c>
      <c r="CW224" t="s">
        <v>19</v>
      </c>
      <c r="CX224" t="s">
        <v>19</v>
      </c>
      <c r="CY224" t="s">
        <v>19</v>
      </c>
      <c r="CZ224" t="s">
        <v>241</v>
      </c>
      <c r="DA224" t="s">
        <v>242</v>
      </c>
      <c r="DB224" t="s">
        <v>243</v>
      </c>
      <c r="DC224" t="s">
        <v>243</v>
      </c>
      <c r="DD224" t="s">
        <v>243</v>
      </c>
      <c r="DE224" t="s">
        <v>243</v>
      </c>
      <c r="DF224">
        <v>0</v>
      </c>
      <c r="DG224">
        <v>100</v>
      </c>
      <c r="DH224">
        <v>100</v>
      </c>
      <c r="DI224">
        <v>-0.51400000000000001</v>
      </c>
      <c r="DJ224">
        <v>2.4E-2</v>
      </c>
      <c r="DK224">
        <v>3</v>
      </c>
      <c r="DL224">
        <v>616.14099999999996</v>
      </c>
      <c r="DM224">
        <v>285.82299999999998</v>
      </c>
      <c r="DN224">
        <v>22.999600000000001</v>
      </c>
      <c r="DO224">
        <v>25.005299999999998</v>
      </c>
      <c r="DP224">
        <v>29.9999</v>
      </c>
      <c r="DQ224">
        <v>25.142600000000002</v>
      </c>
      <c r="DR224">
        <v>25.1599</v>
      </c>
      <c r="DS224">
        <v>30.191400000000002</v>
      </c>
      <c r="DT224">
        <v>22.741299999999999</v>
      </c>
      <c r="DU224">
        <v>60.170999999999999</v>
      </c>
      <c r="DV224">
        <v>23</v>
      </c>
      <c r="DW224">
        <v>708.33</v>
      </c>
      <c r="DX224">
        <v>19</v>
      </c>
      <c r="DY224">
        <v>101.093</v>
      </c>
      <c r="DZ224">
        <v>105.077</v>
      </c>
    </row>
    <row r="225" spans="1:130" x14ac:dyDescent="0.25">
      <c r="A225">
        <v>209</v>
      </c>
      <c r="B225">
        <v>1560448092</v>
      </c>
      <c r="C225">
        <v>416</v>
      </c>
      <c r="D225" t="s">
        <v>660</v>
      </c>
      <c r="E225" t="s">
        <v>661</v>
      </c>
      <c r="G225">
        <v>1560448081.6612899</v>
      </c>
      <c r="H225">
        <f t="shared" si="87"/>
        <v>1.4276226246766443E-3</v>
      </c>
      <c r="I225">
        <f t="shared" si="88"/>
        <v>32.961049754761746</v>
      </c>
      <c r="J225">
        <f t="shared" si="89"/>
        <v>627.48729032258098</v>
      </c>
      <c r="K225">
        <f t="shared" si="90"/>
        <v>293.39781450008951</v>
      </c>
      <c r="L225">
        <f t="shared" si="91"/>
        <v>29.197106132242965</v>
      </c>
      <c r="M225">
        <f t="shared" si="92"/>
        <v>62.443590602057334</v>
      </c>
      <c r="N225">
        <f t="shared" si="93"/>
        <v>0.16478931614245276</v>
      </c>
      <c r="O225">
        <f t="shared" si="94"/>
        <v>3</v>
      </c>
      <c r="P225">
        <f t="shared" si="95"/>
        <v>0.16038437749457543</v>
      </c>
      <c r="Q225">
        <f t="shared" si="96"/>
        <v>0.10062689905805401</v>
      </c>
      <c r="R225">
        <f t="shared" si="97"/>
        <v>215.02131582622889</v>
      </c>
      <c r="S225">
        <f t="shared" si="98"/>
        <v>24.269914626853307</v>
      </c>
      <c r="T225">
        <f t="shared" si="99"/>
        <v>23.9127516129032</v>
      </c>
      <c r="U225">
        <f t="shared" si="100"/>
        <v>2.9793137190036885</v>
      </c>
      <c r="V225">
        <f t="shared" si="101"/>
        <v>73.298359038626032</v>
      </c>
      <c r="W225">
        <f t="shared" si="102"/>
        <v>2.1161947556007985</v>
      </c>
      <c r="X225">
        <f t="shared" si="103"/>
        <v>2.8870970419482758</v>
      </c>
      <c r="Y225">
        <f t="shared" si="104"/>
        <v>0.86311896340288996</v>
      </c>
      <c r="Z225">
        <f t="shared" si="105"/>
        <v>-62.958157748240012</v>
      </c>
      <c r="AA225">
        <f t="shared" si="106"/>
        <v>-84.432452748383938</v>
      </c>
      <c r="AB225">
        <f t="shared" si="107"/>
        <v>-5.8727344149719602</v>
      </c>
      <c r="AC225">
        <f t="shared" si="108"/>
        <v>61.757970914632963</v>
      </c>
      <c r="AD225">
        <v>0</v>
      </c>
      <c r="AE225">
        <v>0</v>
      </c>
      <c r="AF225">
        <v>3</v>
      </c>
      <c r="AG225">
        <v>9</v>
      </c>
      <c r="AH225">
        <v>1</v>
      </c>
      <c r="AI225">
        <f t="shared" si="109"/>
        <v>1</v>
      </c>
      <c r="AJ225">
        <f t="shared" si="110"/>
        <v>0</v>
      </c>
      <c r="AK225">
        <f t="shared" si="111"/>
        <v>67892.514470714174</v>
      </c>
      <c r="AL225">
        <f t="shared" si="112"/>
        <v>1200</v>
      </c>
      <c r="AM225">
        <f t="shared" si="113"/>
        <v>963.35741554838728</v>
      </c>
      <c r="AN225">
        <f t="shared" si="114"/>
        <v>0.80279784629032269</v>
      </c>
      <c r="AO225">
        <f t="shared" si="115"/>
        <v>0.22319993841935484</v>
      </c>
      <c r="AP225">
        <v>10</v>
      </c>
      <c r="AQ225">
        <v>1</v>
      </c>
      <c r="AR225" t="s">
        <v>237</v>
      </c>
      <c r="AS225">
        <v>1560448081.6612899</v>
      </c>
      <c r="AT225">
        <v>627.48729032258098</v>
      </c>
      <c r="AU225">
        <v>683.90409677419302</v>
      </c>
      <c r="AV225">
        <v>21.2653580645161</v>
      </c>
      <c r="AW225">
        <v>18.9370516129032</v>
      </c>
      <c r="AX225">
        <v>600.12019354838696</v>
      </c>
      <c r="AY225">
        <v>99.413229032258101</v>
      </c>
      <c r="AZ225">
        <v>0.100484735483871</v>
      </c>
      <c r="BA225">
        <v>23.390712903225801</v>
      </c>
      <c r="BB225">
        <v>23.971983870967701</v>
      </c>
      <c r="BC225">
        <v>23.853519354838699</v>
      </c>
      <c r="BD225">
        <v>0</v>
      </c>
      <c r="BE225">
        <v>0</v>
      </c>
      <c r="BF225">
        <v>13003.848387096799</v>
      </c>
      <c r="BG225">
        <v>1042.3270967741901</v>
      </c>
      <c r="BH225">
        <v>15.9696</v>
      </c>
      <c r="BI225">
        <v>1200</v>
      </c>
      <c r="BJ225">
        <v>0.329985290322581</v>
      </c>
      <c r="BK225">
        <v>0.32999632258064499</v>
      </c>
      <c r="BL225">
        <v>0.32999112903225802</v>
      </c>
      <c r="BM225">
        <v>1.00273258064516E-2</v>
      </c>
      <c r="BN225">
        <v>25</v>
      </c>
      <c r="BO225">
        <v>17743.138709677401</v>
      </c>
      <c r="BP225">
        <v>1560439127</v>
      </c>
      <c r="BQ225" t="s">
        <v>238</v>
      </c>
      <c r="BR225">
        <v>2</v>
      </c>
      <c r="BS225">
        <v>-0.51400000000000001</v>
      </c>
      <c r="BT225">
        <v>2.4E-2</v>
      </c>
      <c r="BU225">
        <v>400</v>
      </c>
      <c r="BV225">
        <v>19</v>
      </c>
      <c r="BW225">
        <v>0.04</v>
      </c>
      <c r="BX225">
        <v>0.04</v>
      </c>
      <c r="BY225">
        <v>32.921912559868801</v>
      </c>
      <c r="BZ225">
        <v>2.0373570902192801</v>
      </c>
      <c r="CA225">
        <v>0.206092893017194</v>
      </c>
      <c r="CB225">
        <v>0</v>
      </c>
      <c r="CC225">
        <v>-56.378909756097599</v>
      </c>
      <c r="CD225">
        <v>-3.4272773519162998</v>
      </c>
      <c r="CE225">
        <v>0.34307488466832498</v>
      </c>
      <c r="CF225">
        <v>0</v>
      </c>
      <c r="CG225">
        <v>2.32897024390244</v>
      </c>
      <c r="CH225">
        <v>-4.6272125435541697E-2</v>
      </c>
      <c r="CI225">
        <v>4.7287818716126298E-3</v>
      </c>
      <c r="CJ225">
        <v>1</v>
      </c>
      <c r="CK225">
        <v>1</v>
      </c>
      <c r="CL225">
        <v>3</v>
      </c>
      <c r="CM225" t="s">
        <v>257</v>
      </c>
      <c r="CN225">
        <v>1.8608100000000001</v>
      </c>
      <c r="CO225">
        <v>1.8577600000000001</v>
      </c>
      <c r="CP225">
        <v>1.8605</v>
      </c>
      <c r="CQ225">
        <v>1.8533299999999999</v>
      </c>
      <c r="CR225">
        <v>1.8518699999999999</v>
      </c>
      <c r="CS225">
        <v>1.8527199999999999</v>
      </c>
      <c r="CT225">
        <v>1.85639</v>
      </c>
      <c r="CU225">
        <v>1.86267</v>
      </c>
      <c r="CV225" t="s">
        <v>240</v>
      </c>
      <c r="CW225" t="s">
        <v>19</v>
      </c>
      <c r="CX225" t="s">
        <v>19</v>
      </c>
      <c r="CY225" t="s">
        <v>19</v>
      </c>
      <c r="CZ225" t="s">
        <v>241</v>
      </c>
      <c r="DA225" t="s">
        <v>242</v>
      </c>
      <c r="DB225" t="s">
        <v>243</v>
      </c>
      <c r="DC225" t="s">
        <v>243</v>
      </c>
      <c r="DD225" t="s">
        <v>243</v>
      </c>
      <c r="DE225" t="s">
        <v>243</v>
      </c>
      <c r="DF225">
        <v>0</v>
      </c>
      <c r="DG225">
        <v>100</v>
      </c>
      <c r="DH225">
        <v>100</v>
      </c>
      <c r="DI225">
        <v>-0.51400000000000001</v>
      </c>
      <c r="DJ225">
        <v>2.4E-2</v>
      </c>
      <c r="DK225">
        <v>3</v>
      </c>
      <c r="DL225">
        <v>616.63900000000001</v>
      </c>
      <c r="DM225">
        <v>285.78699999999998</v>
      </c>
      <c r="DN225">
        <v>22.999600000000001</v>
      </c>
      <c r="DO225">
        <v>25.004100000000001</v>
      </c>
      <c r="DP225">
        <v>29.9999</v>
      </c>
      <c r="DQ225">
        <v>25.141500000000001</v>
      </c>
      <c r="DR225">
        <v>25.159300000000002</v>
      </c>
      <c r="DS225">
        <v>30.314800000000002</v>
      </c>
      <c r="DT225">
        <v>22.741299999999999</v>
      </c>
      <c r="DU225">
        <v>60.170999999999999</v>
      </c>
      <c r="DV225">
        <v>23</v>
      </c>
      <c r="DW225">
        <v>713.33</v>
      </c>
      <c r="DX225">
        <v>19</v>
      </c>
      <c r="DY225">
        <v>101.093</v>
      </c>
      <c r="DZ225">
        <v>105.077</v>
      </c>
    </row>
    <row r="226" spans="1:130" x14ac:dyDescent="0.25">
      <c r="A226">
        <v>210</v>
      </c>
      <c r="B226">
        <v>1560448094</v>
      </c>
      <c r="C226">
        <v>418</v>
      </c>
      <c r="D226" t="s">
        <v>662</v>
      </c>
      <c r="E226" t="s">
        <v>663</v>
      </c>
      <c r="G226">
        <v>1560448083.6612899</v>
      </c>
      <c r="H226">
        <f t="shared" si="87"/>
        <v>1.4263670079978097E-3</v>
      </c>
      <c r="I226">
        <f t="shared" si="88"/>
        <v>33.032798084058982</v>
      </c>
      <c r="J226">
        <f t="shared" si="89"/>
        <v>630.71164516128999</v>
      </c>
      <c r="K226">
        <f t="shared" si="90"/>
        <v>295.67873572156157</v>
      </c>
      <c r="L226">
        <f t="shared" si="91"/>
        <v>29.42372784690706</v>
      </c>
      <c r="M226">
        <f t="shared" si="92"/>
        <v>62.763687594283532</v>
      </c>
      <c r="N226">
        <f t="shared" si="93"/>
        <v>0.16469006814934969</v>
      </c>
      <c r="O226">
        <f t="shared" si="94"/>
        <v>3</v>
      </c>
      <c r="P226">
        <f t="shared" si="95"/>
        <v>0.16029036301459021</v>
      </c>
      <c r="Q226">
        <f t="shared" si="96"/>
        <v>0.10056768595751717</v>
      </c>
      <c r="R226">
        <f t="shared" si="97"/>
        <v>215.02129260928774</v>
      </c>
      <c r="S226">
        <f t="shared" si="98"/>
        <v>24.266746340635073</v>
      </c>
      <c r="T226">
        <f t="shared" si="99"/>
        <v>23.909737096774201</v>
      </c>
      <c r="U226">
        <f t="shared" si="100"/>
        <v>2.9787739067455408</v>
      </c>
      <c r="V226">
        <f t="shared" si="101"/>
        <v>73.304125224285769</v>
      </c>
      <c r="W226">
        <f t="shared" si="102"/>
        <v>2.1159155006444967</v>
      </c>
      <c r="X226">
        <f t="shared" si="103"/>
        <v>2.8864889856751073</v>
      </c>
      <c r="Y226">
        <f t="shared" si="104"/>
        <v>0.86285840610104403</v>
      </c>
      <c r="Z226">
        <f t="shared" si="105"/>
        <v>-62.902785052703408</v>
      </c>
      <c r="AA226">
        <f t="shared" si="106"/>
        <v>-84.509407780639975</v>
      </c>
      <c r="AB226">
        <f t="shared" si="107"/>
        <v>-5.8778937269451239</v>
      </c>
      <c r="AC226">
        <f t="shared" si="108"/>
        <v>61.731206048999212</v>
      </c>
      <c r="AD226">
        <v>0</v>
      </c>
      <c r="AE226">
        <v>0</v>
      </c>
      <c r="AF226">
        <v>3</v>
      </c>
      <c r="AG226">
        <v>9</v>
      </c>
      <c r="AH226">
        <v>1</v>
      </c>
      <c r="AI226">
        <f t="shared" si="109"/>
        <v>1</v>
      </c>
      <c r="AJ226">
        <f t="shared" si="110"/>
        <v>0</v>
      </c>
      <c r="AK226">
        <f t="shared" si="111"/>
        <v>67891.936106187917</v>
      </c>
      <c r="AL226">
        <f t="shared" si="112"/>
        <v>1200</v>
      </c>
      <c r="AM226">
        <f t="shared" si="113"/>
        <v>963.35728800000004</v>
      </c>
      <c r="AN226">
        <f t="shared" si="114"/>
        <v>0.80279774000000004</v>
      </c>
      <c r="AO226">
        <f t="shared" si="115"/>
        <v>0.22319994387096778</v>
      </c>
      <c r="AP226">
        <v>10</v>
      </c>
      <c r="AQ226">
        <v>1</v>
      </c>
      <c r="AR226" t="s">
        <v>237</v>
      </c>
      <c r="AS226">
        <v>1560448083.6612899</v>
      </c>
      <c r="AT226">
        <v>630.71164516128999</v>
      </c>
      <c r="AU226">
        <v>687.24980645161304</v>
      </c>
      <c r="AV226">
        <v>21.2628129032258</v>
      </c>
      <c r="AW226">
        <v>18.936735483871001</v>
      </c>
      <c r="AX226">
        <v>600.16851612903201</v>
      </c>
      <c r="AY226">
        <v>99.411764516128997</v>
      </c>
      <c r="AZ226">
        <v>0.10072756451612901</v>
      </c>
      <c r="BA226">
        <v>23.387222580645201</v>
      </c>
      <c r="BB226">
        <v>23.968764516128999</v>
      </c>
      <c r="BC226">
        <v>23.850709677419399</v>
      </c>
      <c r="BD226">
        <v>0</v>
      </c>
      <c r="BE226">
        <v>0</v>
      </c>
      <c r="BF226">
        <v>13003.7677419355</v>
      </c>
      <c r="BG226">
        <v>1042.31096774194</v>
      </c>
      <c r="BH226">
        <v>15.941070967741901</v>
      </c>
      <c r="BI226">
        <v>1200</v>
      </c>
      <c r="BJ226">
        <v>0.32998487096774198</v>
      </c>
      <c r="BK226">
        <v>0.32999667741935501</v>
      </c>
      <c r="BL226">
        <v>0.32999112903225802</v>
      </c>
      <c r="BM226">
        <v>1.00273225806452E-2</v>
      </c>
      <c r="BN226">
        <v>25</v>
      </c>
      <c r="BO226">
        <v>17743.135483870999</v>
      </c>
      <c r="BP226">
        <v>1560439127</v>
      </c>
      <c r="BQ226" t="s">
        <v>238</v>
      </c>
      <c r="BR226">
        <v>2</v>
      </c>
      <c r="BS226">
        <v>-0.51400000000000001</v>
      </c>
      <c r="BT226">
        <v>2.4E-2</v>
      </c>
      <c r="BU226">
        <v>400</v>
      </c>
      <c r="BV226">
        <v>19</v>
      </c>
      <c r="BW226">
        <v>0.04</v>
      </c>
      <c r="BX226">
        <v>0.04</v>
      </c>
      <c r="BY226">
        <v>32.9911703870238</v>
      </c>
      <c r="BZ226">
        <v>1.9096796027857901</v>
      </c>
      <c r="CA226">
        <v>0.19295049396493499</v>
      </c>
      <c r="CB226">
        <v>0</v>
      </c>
      <c r="CC226">
        <v>-56.496297560975599</v>
      </c>
      <c r="CD226">
        <v>-3.3606689895467601</v>
      </c>
      <c r="CE226">
        <v>0.33646132709153598</v>
      </c>
      <c r="CF226">
        <v>0</v>
      </c>
      <c r="CG226">
        <v>2.3268887804878</v>
      </c>
      <c r="CH226">
        <v>-5.1666689895465703E-2</v>
      </c>
      <c r="CI226">
        <v>5.3891952406698298E-3</v>
      </c>
      <c r="CJ226">
        <v>1</v>
      </c>
      <c r="CK226">
        <v>1</v>
      </c>
      <c r="CL226">
        <v>3</v>
      </c>
      <c r="CM226" t="s">
        <v>257</v>
      </c>
      <c r="CN226">
        <v>1.8608100000000001</v>
      </c>
      <c r="CO226">
        <v>1.8577600000000001</v>
      </c>
      <c r="CP226">
        <v>1.8605</v>
      </c>
      <c r="CQ226">
        <v>1.8533299999999999</v>
      </c>
      <c r="CR226">
        <v>1.8518600000000001</v>
      </c>
      <c r="CS226">
        <v>1.8527199999999999</v>
      </c>
      <c r="CT226">
        <v>1.85639</v>
      </c>
      <c r="CU226">
        <v>1.86267</v>
      </c>
      <c r="CV226" t="s">
        <v>240</v>
      </c>
      <c r="CW226" t="s">
        <v>19</v>
      </c>
      <c r="CX226" t="s">
        <v>19</v>
      </c>
      <c r="CY226" t="s">
        <v>19</v>
      </c>
      <c r="CZ226" t="s">
        <v>241</v>
      </c>
      <c r="DA226" t="s">
        <v>242</v>
      </c>
      <c r="DB226" t="s">
        <v>243</v>
      </c>
      <c r="DC226" t="s">
        <v>243</v>
      </c>
      <c r="DD226" t="s">
        <v>243</v>
      </c>
      <c r="DE226" t="s">
        <v>243</v>
      </c>
      <c r="DF226">
        <v>0</v>
      </c>
      <c r="DG226">
        <v>100</v>
      </c>
      <c r="DH226">
        <v>100</v>
      </c>
      <c r="DI226">
        <v>-0.51400000000000001</v>
      </c>
      <c r="DJ226">
        <v>2.4E-2</v>
      </c>
      <c r="DK226">
        <v>3</v>
      </c>
      <c r="DL226">
        <v>616.41099999999994</v>
      </c>
      <c r="DM226">
        <v>285.83699999999999</v>
      </c>
      <c r="DN226">
        <v>22.999700000000001</v>
      </c>
      <c r="DO226">
        <v>25.002700000000001</v>
      </c>
      <c r="DP226">
        <v>30</v>
      </c>
      <c r="DQ226">
        <v>25.140499999999999</v>
      </c>
      <c r="DR226">
        <v>25.158200000000001</v>
      </c>
      <c r="DS226">
        <v>30.4041</v>
      </c>
      <c r="DT226">
        <v>22.741299999999999</v>
      </c>
      <c r="DU226">
        <v>60.170999999999999</v>
      </c>
      <c r="DV226">
        <v>23</v>
      </c>
      <c r="DW226">
        <v>713.33</v>
      </c>
      <c r="DX226">
        <v>19</v>
      </c>
      <c r="DY226">
        <v>101.093</v>
      </c>
      <c r="DZ226">
        <v>105.077</v>
      </c>
    </row>
    <row r="227" spans="1:130" x14ac:dyDescent="0.25">
      <c r="A227">
        <v>211</v>
      </c>
      <c r="B227">
        <v>1560448096</v>
      </c>
      <c r="C227">
        <v>420</v>
      </c>
      <c r="D227" t="s">
        <v>664</v>
      </c>
      <c r="E227" t="s">
        <v>665</v>
      </c>
      <c r="G227">
        <v>1560448085.6612899</v>
      </c>
      <c r="H227">
        <f t="shared" si="87"/>
        <v>1.4247103074664128E-3</v>
      </c>
      <c r="I227">
        <f t="shared" si="88"/>
        <v>33.100489543007768</v>
      </c>
      <c r="J227">
        <f t="shared" si="89"/>
        <v>633.933870967742</v>
      </c>
      <c r="K227">
        <f t="shared" si="90"/>
        <v>297.86121020194537</v>
      </c>
      <c r="L227">
        <f t="shared" si="91"/>
        <v>29.64044780222811</v>
      </c>
      <c r="M227">
        <f t="shared" si="92"/>
        <v>63.083352813024483</v>
      </c>
      <c r="N227">
        <f t="shared" si="93"/>
        <v>0.16452154537383781</v>
      </c>
      <c r="O227">
        <f t="shared" si="94"/>
        <v>3</v>
      </c>
      <c r="P227">
        <f t="shared" si="95"/>
        <v>0.16013071979346355</v>
      </c>
      <c r="Q227">
        <f t="shared" si="96"/>
        <v>0.10046713854785108</v>
      </c>
      <c r="R227">
        <f t="shared" si="97"/>
        <v>215.02130725779762</v>
      </c>
      <c r="S227">
        <f t="shared" si="98"/>
        <v>24.264596142624857</v>
      </c>
      <c r="T227">
        <f t="shared" si="99"/>
        <v>23.907496774193547</v>
      </c>
      <c r="U227">
        <f t="shared" si="100"/>
        <v>2.9783727854572244</v>
      </c>
      <c r="V227">
        <f t="shared" si="101"/>
        <v>73.306948694477754</v>
      </c>
      <c r="W227">
        <f t="shared" si="102"/>
        <v>2.1156683033329826</v>
      </c>
      <c r="X227">
        <f t="shared" si="103"/>
        <v>2.8860406018950249</v>
      </c>
      <c r="Y227">
        <f t="shared" si="104"/>
        <v>0.86270448212424178</v>
      </c>
      <c r="Z227">
        <f t="shared" si="105"/>
        <v>-62.829724559268804</v>
      </c>
      <c r="AA227">
        <f t="shared" si="106"/>
        <v>-84.563406735479532</v>
      </c>
      <c r="AB227">
        <f t="shared" si="107"/>
        <v>-5.8815063441555715</v>
      </c>
      <c r="AC227">
        <f t="shared" si="108"/>
        <v>61.746669618893691</v>
      </c>
      <c r="AD227">
        <v>0</v>
      </c>
      <c r="AE227">
        <v>0</v>
      </c>
      <c r="AF227">
        <v>3</v>
      </c>
      <c r="AG227">
        <v>9</v>
      </c>
      <c r="AH227">
        <v>2</v>
      </c>
      <c r="AI227">
        <f t="shared" si="109"/>
        <v>1</v>
      </c>
      <c r="AJ227">
        <f t="shared" si="110"/>
        <v>0</v>
      </c>
      <c r="AK227">
        <f t="shared" si="111"/>
        <v>67887.8259501055</v>
      </c>
      <c r="AL227">
        <f t="shared" si="112"/>
        <v>1200</v>
      </c>
      <c r="AM227">
        <f t="shared" si="113"/>
        <v>963.3572688387095</v>
      </c>
      <c r="AN227">
        <f t="shared" si="114"/>
        <v>0.80279772403225791</v>
      </c>
      <c r="AO227">
        <f t="shared" si="115"/>
        <v>0.22319996351612897</v>
      </c>
      <c r="AP227">
        <v>10</v>
      </c>
      <c r="AQ227">
        <v>1</v>
      </c>
      <c r="AR227" t="s">
        <v>237</v>
      </c>
      <c r="AS227">
        <v>1560448085.6612899</v>
      </c>
      <c r="AT227">
        <v>633.933870967742</v>
      </c>
      <c r="AU227">
        <v>690.59190322580605</v>
      </c>
      <c r="AV227">
        <v>21.260661290322599</v>
      </c>
      <c r="AW227">
        <v>18.937232258064501</v>
      </c>
      <c r="AX227">
        <v>600.15606451612905</v>
      </c>
      <c r="AY227">
        <v>99.410280645161293</v>
      </c>
      <c r="AZ227">
        <v>0.100655277419355</v>
      </c>
      <c r="BA227">
        <v>23.384648387096799</v>
      </c>
      <c r="BB227">
        <v>23.966006451612898</v>
      </c>
      <c r="BC227">
        <v>23.848987096774199</v>
      </c>
      <c r="BD227">
        <v>0</v>
      </c>
      <c r="BE227">
        <v>0</v>
      </c>
      <c r="BF227">
        <v>13002.9806451613</v>
      </c>
      <c r="BG227">
        <v>1042.2990322580599</v>
      </c>
      <c r="BH227">
        <v>15.9159387096774</v>
      </c>
      <c r="BI227">
        <v>1200</v>
      </c>
      <c r="BJ227">
        <v>0.329984612903226</v>
      </c>
      <c r="BK227">
        <v>0.32999696774193499</v>
      </c>
      <c r="BL227">
        <v>0.32999112903225802</v>
      </c>
      <c r="BM227">
        <v>1.00273193548387E-2</v>
      </c>
      <c r="BN227">
        <v>25</v>
      </c>
      <c r="BO227">
        <v>17743.132258064499</v>
      </c>
      <c r="BP227">
        <v>1560439127</v>
      </c>
      <c r="BQ227" t="s">
        <v>238</v>
      </c>
      <c r="BR227">
        <v>2</v>
      </c>
      <c r="BS227">
        <v>-0.51400000000000001</v>
      </c>
      <c r="BT227">
        <v>2.4E-2</v>
      </c>
      <c r="BU227">
        <v>400</v>
      </c>
      <c r="BV227">
        <v>19</v>
      </c>
      <c r="BW227">
        <v>0.04</v>
      </c>
      <c r="BX227">
        <v>0.04</v>
      </c>
      <c r="BY227">
        <v>33.062178626928301</v>
      </c>
      <c r="BZ227">
        <v>1.80037888521476</v>
      </c>
      <c r="CA227">
        <v>0.18072724770515999</v>
      </c>
      <c r="CB227">
        <v>0</v>
      </c>
      <c r="CC227">
        <v>-56.617953658536599</v>
      </c>
      <c r="CD227">
        <v>-3.2182055749131</v>
      </c>
      <c r="CE227">
        <v>0.32111619589659901</v>
      </c>
      <c r="CF227">
        <v>0</v>
      </c>
      <c r="CG227">
        <v>2.3243539024390198</v>
      </c>
      <c r="CH227">
        <v>-6.2494285714285697E-2</v>
      </c>
      <c r="CI227">
        <v>6.7171077102039798E-3</v>
      </c>
      <c r="CJ227">
        <v>1</v>
      </c>
      <c r="CK227">
        <v>1</v>
      </c>
      <c r="CL227">
        <v>3</v>
      </c>
      <c r="CM227" t="s">
        <v>257</v>
      </c>
      <c r="CN227">
        <v>1.8608100000000001</v>
      </c>
      <c r="CO227">
        <v>1.8577600000000001</v>
      </c>
      <c r="CP227">
        <v>1.8605</v>
      </c>
      <c r="CQ227">
        <v>1.8533299999999999</v>
      </c>
      <c r="CR227">
        <v>1.8518600000000001</v>
      </c>
      <c r="CS227">
        <v>1.8527199999999999</v>
      </c>
      <c r="CT227">
        <v>1.85639</v>
      </c>
      <c r="CU227">
        <v>1.86267</v>
      </c>
      <c r="CV227" t="s">
        <v>240</v>
      </c>
      <c r="CW227" t="s">
        <v>19</v>
      </c>
      <c r="CX227" t="s">
        <v>19</v>
      </c>
      <c r="CY227" t="s">
        <v>19</v>
      </c>
      <c r="CZ227" t="s">
        <v>241</v>
      </c>
      <c r="DA227" t="s">
        <v>242</v>
      </c>
      <c r="DB227" t="s">
        <v>243</v>
      </c>
      <c r="DC227" t="s">
        <v>243</v>
      </c>
      <c r="DD227" t="s">
        <v>243</v>
      </c>
      <c r="DE227" t="s">
        <v>243</v>
      </c>
      <c r="DF227">
        <v>0</v>
      </c>
      <c r="DG227">
        <v>100</v>
      </c>
      <c r="DH227">
        <v>100</v>
      </c>
      <c r="DI227">
        <v>-0.51400000000000001</v>
      </c>
      <c r="DJ227">
        <v>2.4E-2</v>
      </c>
      <c r="DK227">
        <v>3</v>
      </c>
      <c r="DL227">
        <v>616.04499999999996</v>
      </c>
      <c r="DM227">
        <v>285.90100000000001</v>
      </c>
      <c r="DN227">
        <v>22.999700000000001</v>
      </c>
      <c r="DO227">
        <v>25.0016</v>
      </c>
      <c r="DP227">
        <v>29.9999</v>
      </c>
      <c r="DQ227">
        <v>25.139399999999998</v>
      </c>
      <c r="DR227">
        <v>25.157699999999998</v>
      </c>
      <c r="DS227">
        <v>30.537700000000001</v>
      </c>
      <c r="DT227">
        <v>22.741299999999999</v>
      </c>
      <c r="DU227">
        <v>60.170999999999999</v>
      </c>
      <c r="DV227">
        <v>23</v>
      </c>
      <c r="DW227">
        <v>718.33</v>
      </c>
      <c r="DX227">
        <v>19</v>
      </c>
      <c r="DY227">
        <v>101.093</v>
      </c>
      <c r="DZ227">
        <v>105.078</v>
      </c>
    </row>
    <row r="228" spans="1:130" x14ac:dyDescent="0.25">
      <c r="A228">
        <v>212</v>
      </c>
      <c r="B228">
        <v>1560448098</v>
      </c>
      <c r="C228">
        <v>422</v>
      </c>
      <c r="D228" t="s">
        <v>666</v>
      </c>
      <c r="E228" t="s">
        <v>667</v>
      </c>
      <c r="G228">
        <v>1560448087.6612899</v>
      </c>
      <c r="H228">
        <f t="shared" si="87"/>
        <v>1.4231276933159051E-3</v>
      </c>
      <c r="I228">
        <f t="shared" si="88"/>
        <v>33.163775958832893</v>
      </c>
      <c r="J228">
        <f t="shared" si="89"/>
        <v>637.15129032258096</v>
      </c>
      <c r="K228">
        <f t="shared" si="90"/>
        <v>300.06780620837145</v>
      </c>
      <c r="L228">
        <f t="shared" si="91"/>
        <v>29.85963781780794</v>
      </c>
      <c r="M228">
        <f t="shared" si="92"/>
        <v>63.402692226736086</v>
      </c>
      <c r="N228">
        <f t="shared" si="93"/>
        <v>0.16434680054732867</v>
      </c>
      <c r="O228">
        <f t="shared" si="94"/>
        <v>3</v>
      </c>
      <c r="P228">
        <f t="shared" si="95"/>
        <v>0.1599651731463938</v>
      </c>
      <c r="Q228">
        <f t="shared" si="96"/>
        <v>0.10036287382403865</v>
      </c>
      <c r="R228">
        <f t="shared" si="97"/>
        <v>215.02122887844638</v>
      </c>
      <c r="S228">
        <f t="shared" si="98"/>
        <v>24.263296981927915</v>
      </c>
      <c r="T228">
        <f t="shared" si="99"/>
        <v>23.905987096774201</v>
      </c>
      <c r="U228">
        <f t="shared" si="100"/>
        <v>2.9781025100603871</v>
      </c>
      <c r="V228">
        <f t="shared" si="101"/>
        <v>73.307752583940484</v>
      </c>
      <c r="W228">
        <f t="shared" si="102"/>
        <v>2.1154740426979544</v>
      </c>
      <c r="X228">
        <f t="shared" si="103"/>
        <v>2.8857439604026145</v>
      </c>
      <c r="Y228">
        <f t="shared" si="104"/>
        <v>0.8626284673624327</v>
      </c>
      <c r="Z228">
        <f t="shared" si="105"/>
        <v>-62.759931275231416</v>
      </c>
      <c r="AA228">
        <f t="shared" si="106"/>
        <v>-84.594710477423945</v>
      </c>
      <c r="AB228">
        <f t="shared" si="107"/>
        <v>-5.8835879811295895</v>
      </c>
      <c r="AC228">
        <f t="shared" si="108"/>
        <v>61.782999144661432</v>
      </c>
      <c r="AD228">
        <v>0</v>
      </c>
      <c r="AE228">
        <v>0</v>
      </c>
      <c r="AF228">
        <v>3</v>
      </c>
      <c r="AG228">
        <v>9</v>
      </c>
      <c r="AH228">
        <v>1</v>
      </c>
      <c r="AI228">
        <f t="shared" si="109"/>
        <v>1</v>
      </c>
      <c r="AJ228">
        <f t="shared" si="110"/>
        <v>0</v>
      </c>
      <c r="AK228">
        <f t="shared" si="111"/>
        <v>67885.147945255056</v>
      </c>
      <c r="AL228">
        <f t="shared" si="112"/>
        <v>1199.9996774193501</v>
      </c>
      <c r="AM228">
        <f t="shared" si="113"/>
        <v>963.35698200073818</v>
      </c>
      <c r="AN228">
        <f t="shared" si="114"/>
        <v>0.80279770080645185</v>
      </c>
      <c r="AO228">
        <f t="shared" si="115"/>
        <v>0.22319994861290329</v>
      </c>
      <c r="AP228">
        <v>10</v>
      </c>
      <c r="AQ228">
        <v>1</v>
      </c>
      <c r="AR228" t="s">
        <v>237</v>
      </c>
      <c r="AS228">
        <v>1560448087.6612899</v>
      </c>
      <c r="AT228">
        <v>637.15129032258096</v>
      </c>
      <c r="AU228">
        <v>693.92261290322597</v>
      </c>
      <c r="AV228">
        <v>21.258987096774199</v>
      </c>
      <c r="AW228">
        <v>18.938058064516099</v>
      </c>
      <c r="AX228">
        <v>600.136161290323</v>
      </c>
      <c r="AY228">
        <v>99.409106451612899</v>
      </c>
      <c r="AZ228">
        <v>0.100528370967742</v>
      </c>
      <c r="BA228">
        <v>23.382945161290301</v>
      </c>
      <c r="BB228">
        <v>23.9645096774194</v>
      </c>
      <c r="BC228">
        <v>23.847464516129001</v>
      </c>
      <c r="BD228">
        <v>0</v>
      </c>
      <c r="BE228">
        <v>0</v>
      </c>
      <c r="BF228">
        <v>13002.4967741935</v>
      </c>
      <c r="BG228">
        <v>1042.2912903225799</v>
      </c>
      <c r="BH228">
        <v>15.8925129032258</v>
      </c>
      <c r="BI228">
        <v>1199.9996774193501</v>
      </c>
      <c r="BJ228">
        <v>0.329984612903226</v>
      </c>
      <c r="BK228">
        <v>0.32999658064516102</v>
      </c>
      <c r="BL228">
        <v>0.329991419354839</v>
      </c>
      <c r="BM228">
        <v>1.00273129032258E-2</v>
      </c>
      <c r="BN228">
        <v>25</v>
      </c>
      <c r="BO228">
        <v>17743.125806451601</v>
      </c>
      <c r="BP228">
        <v>1560439127</v>
      </c>
      <c r="BQ228" t="s">
        <v>238</v>
      </c>
      <c r="BR228">
        <v>2</v>
      </c>
      <c r="BS228">
        <v>-0.51400000000000001</v>
      </c>
      <c r="BT228">
        <v>2.4E-2</v>
      </c>
      <c r="BU228">
        <v>400</v>
      </c>
      <c r="BV228">
        <v>19</v>
      </c>
      <c r="BW228">
        <v>0.04</v>
      </c>
      <c r="BX228">
        <v>0.04</v>
      </c>
      <c r="BY228">
        <v>33.1295055492362</v>
      </c>
      <c r="BZ228">
        <v>1.7368397793799999</v>
      </c>
      <c r="CA228">
        <v>0.174143554524789</v>
      </c>
      <c r="CB228">
        <v>0</v>
      </c>
      <c r="CC228">
        <v>-56.737551219512198</v>
      </c>
      <c r="CD228">
        <v>-3.1297484320556799</v>
      </c>
      <c r="CE228">
        <v>0.31145494143983898</v>
      </c>
      <c r="CF228">
        <v>0</v>
      </c>
      <c r="CG228">
        <v>2.3217343902439</v>
      </c>
      <c r="CH228">
        <v>-7.4595052264810793E-2</v>
      </c>
      <c r="CI228">
        <v>7.9766494735145008E-3</v>
      </c>
      <c r="CJ228">
        <v>1</v>
      </c>
      <c r="CK228">
        <v>1</v>
      </c>
      <c r="CL228">
        <v>3</v>
      </c>
      <c r="CM228" t="s">
        <v>257</v>
      </c>
      <c r="CN228">
        <v>1.8608100000000001</v>
      </c>
      <c r="CO228">
        <v>1.85775</v>
      </c>
      <c r="CP228">
        <v>1.8605</v>
      </c>
      <c r="CQ228">
        <v>1.8533299999999999</v>
      </c>
      <c r="CR228">
        <v>1.85188</v>
      </c>
      <c r="CS228">
        <v>1.8527199999999999</v>
      </c>
      <c r="CT228">
        <v>1.8564000000000001</v>
      </c>
      <c r="CU228">
        <v>1.86267</v>
      </c>
      <c r="CV228" t="s">
        <v>240</v>
      </c>
      <c r="CW228" t="s">
        <v>19</v>
      </c>
      <c r="CX228" t="s">
        <v>19</v>
      </c>
      <c r="CY228" t="s">
        <v>19</v>
      </c>
      <c r="CZ228" t="s">
        <v>241</v>
      </c>
      <c r="DA228" t="s">
        <v>242</v>
      </c>
      <c r="DB228" t="s">
        <v>243</v>
      </c>
      <c r="DC228" t="s">
        <v>243</v>
      </c>
      <c r="DD228" t="s">
        <v>243</v>
      </c>
      <c r="DE228" t="s">
        <v>243</v>
      </c>
      <c r="DF228">
        <v>0</v>
      </c>
      <c r="DG228">
        <v>100</v>
      </c>
      <c r="DH228">
        <v>100</v>
      </c>
      <c r="DI228">
        <v>-0.51400000000000001</v>
      </c>
      <c r="DJ228">
        <v>2.4E-2</v>
      </c>
      <c r="DK228">
        <v>3</v>
      </c>
      <c r="DL228">
        <v>616.45000000000005</v>
      </c>
      <c r="DM228">
        <v>285.72899999999998</v>
      </c>
      <c r="DN228">
        <v>22.999700000000001</v>
      </c>
      <c r="DO228">
        <v>25.000599999999999</v>
      </c>
      <c r="DP228">
        <v>29.9999</v>
      </c>
      <c r="DQ228">
        <v>25.1389</v>
      </c>
      <c r="DR228">
        <v>25.156700000000001</v>
      </c>
      <c r="DS228">
        <v>30.663900000000002</v>
      </c>
      <c r="DT228">
        <v>22.741299999999999</v>
      </c>
      <c r="DU228">
        <v>60.170999999999999</v>
      </c>
      <c r="DV228">
        <v>23</v>
      </c>
      <c r="DW228">
        <v>723.33</v>
      </c>
      <c r="DX228">
        <v>19</v>
      </c>
      <c r="DY228">
        <v>101.092</v>
      </c>
      <c r="DZ228">
        <v>105.078</v>
      </c>
    </row>
    <row r="229" spans="1:130" x14ac:dyDescent="0.25">
      <c r="A229">
        <v>213</v>
      </c>
      <c r="B229">
        <v>1560448100</v>
      </c>
      <c r="C229">
        <v>424</v>
      </c>
      <c r="D229" t="s">
        <v>668</v>
      </c>
      <c r="E229" t="s">
        <v>669</v>
      </c>
      <c r="G229">
        <v>1560448089.6612899</v>
      </c>
      <c r="H229">
        <f t="shared" si="87"/>
        <v>1.4217572980252931E-3</v>
      </c>
      <c r="I229">
        <f t="shared" si="88"/>
        <v>33.223014979988257</v>
      </c>
      <c r="J229">
        <f t="shared" si="89"/>
        <v>640.36567741935505</v>
      </c>
      <c r="K229">
        <f t="shared" si="90"/>
        <v>302.3195947176327</v>
      </c>
      <c r="L229">
        <f t="shared" si="91"/>
        <v>30.083460981118826</v>
      </c>
      <c r="M229">
        <f t="shared" si="92"/>
        <v>63.722022015430092</v>
      </c>
      <c r="N229">
        <f t="shared" si="93"/>
        <v>0.16417761535317271</v>
      </c>
      <c r="O229">
        <f t="shared" si="94"/>
        <v>3</v>
      </c>
      <c r="P229">
        <f t="shared" si="95"/>
        <v>0.15980488454218519</v>
      </c>
      <c r="Q229">
        <f t="shared" si="96"/>
        <v>0.10026192151617094</v>
      </c>
      <c r="R229">
        <f t="shared" si="97"/>
        <v>215.02130802644967</v>
      </c>
      <c r="S229">
        <f t="shared" si="98"/>
        <v>24.2627441587953</v>
      </c>
      <c r="T229">
        <f t="shared" si="99"/>
        <v>23.905353225806451</v>
      </c>
      <c r="U229">
        <f t="shared" si="100"/>
        <v>2.9779890354371288</v>
      </c>
      <c r="V229">
        <f t="shared" si="101"/>
        <v>73.306864213198892</v>
      </c>
      <c r="W229">
        <f t="shared" si="102"/>
        <v>2.1153330955837286</v>
      </c>
      <c r="X229">
        <f t="shared" si="103"/>
        <v>2.8855866613414123</v>
      </c>
      <c r="Y229">
        <f t="shared" si="104"/>
        <v>0.86265593985340017</v>
      </c>
      <c r="Z229">
        <f t="shared" si="105"/>
        <v>-62.699496842915423</v>
      </c>
      <c r="AA229">
        <f t="shared" si="106"/>
        <v>-84.638274851607903</v>
      </c>
      <c r="AB229">
        <f t="shared" si="107"/>
        <v>-5.886572148268078</v>
      </c>
      <c r="AC229">
        <f t="shared" si="108"/>
        <v>61.796964183658289</v>
      </c>
      <c r="AD229">
        <v>0</v>
      </c>
      <c r="AE229">
        <v>0</v>
      </c>
      <c r="AF229">
        <v>3</v>
      </c>
      <c r="AG229">
        <v>9</v>
      </c>
      <c r="AH229">
        <v>1</v>
      </c>
      <c r="AI229">
        <f t="shared" si="109"/>
        <v>1</v>
      </c>
      <c r="AJ229">
        <f t="shared" si="110"/>
        <v>0</v>
      </c>
      <c r="AK229">
        <f t="shared" si="111"/>
        <v>67881.234684598108</v>
      </c>
      <c r="AL229">
        <f t="shared" si="112"/>
        <v>1200.0003225806499</v>
      </c>
      <c r="AM229">
        <f t="shared" si="113"/>
        <v>963.35752122507506</v>
      </c>
      <c r="AN229">
        <f t="shared" si="114"/>
        <v>0.80279771854838766</v>
      </c>
      <c r="AO229">
        <f t="shared" si="115"/>
        <v>0.22319990583870986</v>
      </c>
      <c r="AP229">
        <v>10</v>
      </c>
      <c r="AQ229">
        <v>1</v>
      </c>
      <c r="AR229" t="s">
        <v>237</v>
      </c>
      <c r="AS229">
        <v>1560448089.6612899</v>
      </c>
      <c r="AT229">
        <v>640.36567741935505</v>
      </c>
      <c r="AU229">
        <v>697.24312903225803</v>
      </c>
      <c r="AV229">
        <v>21.2577483870968</v>
      </c>
      <c r="AW229">
        <v>18.939</v>
      </c>
      <c r="AX229">
        <v>600.12287096774196</v>
      </c>
      <c r="AY229">
        <v>99.408338709677395</v>
      </c>
      <c r="AZ229">
        <v>0.100464248387097</v>
      </c>
      <c r="BA229">
        <v>23.382041935483901</v>
      </c>
      <c r="BB229">
        <v>23.964164516128999</v>
      </c>
      <c r="BC229">
        <v>23.846541935483899</v>
      </c>
      <c r="BD229">
        <v>0</v>
      </c>
      <c r="BE229">
        <v>0</v>
      </c>
      <c r="BF229">
        <v>13001.729032258099</v>
      </c>
      <c r="BG229">
        <v>1042.29</v>
      </c>
      <c r="BH229">
        <v>15.8708774193548</v>
      </c>
      <c r="BI229">
        <v>1200.0003225806499</v>
      </c>
      <c r="BJ229">
        <v>0.32998516129032301</v>
      </c>
      <c r="BK229">
        <v>0.329996129032258</v>
      </c>
      <c r="BL229">
        <v>0.32999129032258101</v>
      </c>
      <c r="BM229">
        <v>1.0027293548387099E-2</v>
      </c>
      <c r="BN229">
        <v>25</v>
      </c>
      <c r="BO229">
        <v>17743.132258064499</v>
      </c>
      <c r="BP229">
        <v>1560439127</v>
      </c>
      <c r="BQ229" t="s">
        <v>238</v>
      </c>
      <c r="BR229">
        <v>2</v>
      </c>
      <c r="BS229">
        <v>-0.51400000000000001</v>
      </c>
      <c r="BT229">
        <v>2.4E-2</v>
      </c>
      <c r="BU229">
        <v>400</v>
      </c>
      <c r="BV229">
        <v>19</v>
      </c>
      <c r="BW229">
        <v>0.04</v>
      </c>
      <c r="BX229">
        <v>0.04</v>
      </c>
      <c r="BY229">
        <v>33.188816532449799</v>
      </c>
      <c r="BZ229">
        <v>1.71230603342444</v>
      </c>
      <c r="CA229">
        <v>0.17125906730280199</v>
      </c>
      <c r="CB229">
        <v>0</v>
      </c>
      <c r="CC229">
        <v>-56.841204878048799</v>
      </c>
      <c r="CD229">
        <v>-3.1754529616723102</v>
      </c>
      <c r="CE229">
        <v>0.31589990924204397</v>
      </c>
      <c r="CF229">
        <v>0</v>
      </c>
      <c r="CG229">
        <v>2.3194843902439</v>
      </c>
      <c r="CH229">
        <v>-8.4504250871050707E-2</v>
      </c>
      <c r="CI229">
        <v>8.7553473691811094E-3</v>
      </c>
      <c r="CJ229">
        <v>1</v>
      </c>
      <c r="CK229">
        <v>1</v>
      </c>
      <c r="CL229">
        <v>3</v>
      </c>
      <c r="CM229" t="s">
        <v>257</v>
      </c>
      <c r="CN229">
        <v>1.8608100000000001</v>
      </c>
      <c r="CO229">
        <v>1.85775</v>
      </c>
      <c r="CP229">
        <v>1.8605</v>
      </c>
      <c r="CQ229">
        <v>1.8533299999999999</v>
      </c>
      <c r="CR229">
        <v>1.8518699999999999</v>
      </c>
      <c r="CS229">
        <v>1.85273</v>
      </c>
      <c r="CT229">
        <v>1.85639</v>
      </c>
      <c r="CU229">
        <v>1.86266</v>
      </c>
      <c r="CV229" t="s">
        <v>240</v>
      </c>
      <c r="CW229" t="s">
        <v>19</v>
      </c>
      <c r="CX229" t="s">
        <v>19</v>
      </c>
      <c r="CY229" t="s">
        <v>19</v>
      </c>
      <c r="CZ229" t="s">
        <v>241</v>
      </c>
      <c r="DA229" t="s">
        <v>242</v>
      </c>
      <c r="DB229" t="s">
        <v>243</v>
      </c>
      <c r="DC229" t="s">
        <v>243</v>
      </c>
      <c r="DD229" t="s">
        <v>243</v>
      </c>
      <c r="DE229" t="s">
        <v>243</v>
      </c>
      <c r="DF229">
        <v>0</v>
      </c>
      <c r="DG229">
        <v>100</v>
      </c>
      <c r="DH229">
        <v>100</v>
      </c>
      <c r="DI229">
        <v>-0.51400000000000001</v>
      </c>
      <c r="DJ229">
        <v>2.4E-2</v>
      </c>
      <c r="DK229">
        <v>3</v>
      </c>
      <c r="DL229">
        <v>616.47799999999995</v>
      </c>
      <c r="DM229">
        <v>285.702</v>
      </c>
      <c r="DN229">
        <v>22.9998</v>
      </c>
      <c r="DO229">
        <v>24.999600000000001</v>
      </c>
      <c r="DP229">
        <v>29.9999</v>
      </c>
      <c r="DQ229">
        <v>25.137799999999999</v>
      </c>
      <c r="DR229">
        <v>25.1557</v>
      </c>
      <c r="DS229">
        <v>30.751100000000001</v>
      </c>
      <c r="DT229">
        <v>22.741299999999999</v>
      </c>
      <c r="DU229">
        <v>60.170999999999999</v>
      </c>
      <c r="DV229">
        <v>23</v>
      </c>
      <c r="DW229">
        <v>723.33</v>
      </c>
      <c r="DX229">
        <v>19</v>
      </c>
      <c r="DY229">
        <v>101.092</v>
      </c>
      <c r="DZ229">
        <v>105.078</v>
      </c>
    </row>
    <row r="230" spans="1:130" x14ac:dyDescent="0.25">
      <c r="A230">
        <v>214</v>
      </c>
      <c r="B230">
        <v>1560448102</v>
      </c>
      <c r="C230">
        <v>426</v>
      </c>
      <c r="D230" t="s">
        <v>670</v>
      </c>
      <c r="E230" t="s">
        <v>671</v>
      </c>
      <c r="G230">
        <v>1560448091.6612899</v>
      </c>
      <c r="H230">
        <f t="shared" si="87"/>
        <v>1.4203879696471796E-3</v>
      </c>
      <c r="I230">
        <f t="shared" si="88"/>
        <v>33.285902518279201</v>
      </c>
      <c r="J230">
        <f t="shared" si="89"/>
        <v>643.57783870967796</v>
      </c>
      <c r="K230">
        <f t="shared" si="90"/>
        <v>304.51636402860601</v>
      </c>
      <c r="L230">
        <f t="shared" si="91"/>
        <v>30.301908807823096</v>
      </c>
      <c r="M230">
        <f t="shared" si="92"/>
        <v>64.04134320178791</v>
      </c>
      <c r="N230">
        <f t="shared" si="93"/>
        <v>0.16400106110381574</v>
      </c>
      <c r="O230">
        <f t="shared" si="94"/>
        <v>3</v>
      </c>
      <c r="P230">
        <f t="shared" si="95"/>
        <v>0.15963760500175578</v>
      </c>
      <c r="Q230">
        <f t="shared" si="96"/>
        <v>0.10015656703567631</v>
      </c>
      <c r="R230">
        <f t="shared" si="97"/>
        <v>215.02120374524077</v>
      </c>
      <c r="S230">
        <f t="shared" si="98"/>
        <v>24.263199096813352</v>
      </c>
      <c r="T230">
        <f t="shared" si="99"/>
        <v>23.905201612903198</v>
      </c>
      <c r="U230">
        <f t="shared" si="100"/>
        <v>2.9779618944844684</v>
      </c>
      <c r="V230">
        <f t="shared" si="101"/>
        <v>73.303082380340896</v>
      </c>
      <c r="W230">
        <f t="shared" si="102"/>
        <v>2.1152375567584296</v>
      </c>
      <c r="X230">
        <f t="shared" si="103"/>
        <v>2.8856051997694898</v>
      </c>
      <c r="Y230">
        <f t="shared" si="104"/>
        <v>0.86272433772603874</v>
      </c>
      <c r="Z230">
        <f t="shared" si="105"/>
        <v>-62.639109461440619</v>
      </c>
      <c r="AA230">
        <f t="shared" si="106"/>
        <v>-84.596536529023382</v>
      </c>
      <c r="AB230">
        <f t="shared" si="107"/>
        <v>-5.8836679096150961</v>
      </c>
      <c r="AC230">
        <f t="shared" si="108"/>
        <v>61.901889845161662</v>
      </c>
      <c r="AD230">
        <v>0</v>
      </c>
      <c r="AE230">
        <v>0</v>
      </c>
      <c r="AF230">
        <v>3</v>
      </c>
      <c r="AG230">
        <v>9</v>
      </c>
      <c r="AH230">
        <v>2</v>
      </c>
      <c r="AI230">
        <f t="shared" si="109"/>
        <v>1</v>
      </c>
      <c r="AJ230">
        <f t="shared" si="110"/>
        <v>0</v>
      </c>
      <c r="AK230">
        <f t="shared" si="111"/>
        <v>67874.337329943868</v>
      </c>
      <c r="AL230">
        <f t="shared" si="112"/>
        <v>1200</v>
      </c>
      <c r="AM230">
        <f t="shared" si="113"/>
        <v>963.35712251612961</v>
      </c>
      <c r="AN230">
        <f t="shared" si="114"/>
        <v>0.80279760209677464</v>
      </c>
      <c r="AO230">
        <f t="shared" si="115"/>
        <v>0.22319988996774209</v>
      </c>
      <c r="AP230">
        <v>10</v>
      </c>
      <c r="AQ230">
        <v>1</v>
      </c>
      <c r="AR230" t="s">
        <v>237</v>
      </c>
      <c r="AS230">
        <v>1560448091.6612899</v>
      </c>
      <c r="AT230">
        <v>643.57783870967796</v>
      </c>
      <c r="AU230">
        <v>700.56841935483806</v>
      </c>
      <c r="AV230">
        <v>21.256893548387101</v>
      </c>
      <c r="AW230">
        <v>18.940287096774199</v>
      </c>
      <c r="AX230">
        <v>600.09974193548396</v>
      </c>
      <c r="AY230">
        <v>99.407987096774207</v>
      </c>
      <c r="AZ230">
        <v>0.100323087096774</v>
      </c>
      <c r="BA230">
        <v>23.382148387096802</v>
      </c>
      <c r="BB230">
        <v>23.963919354838701</v>
      </c>
      <c r="BC230">
        <v>23.846483870967699</v>
      </c>
      <c r="BD230">
        <v>0</v>
      </c>
      <c r="BE230">
        <v>0</v>
      </c>
      <c r="BF230">
        <v>13000.3129032258</v>
      </c>
      <c r="BG230">
        <v>1042.29096774194</v>
      </c>
      <c r="BH230">
        <v>15.851741935483901</v>
      </c>
      <c r="BI230">
        <v>1200</v>
      </c>
      <c r="BJ230">
        <v>0.32998499999999997</v>
      </c>
      <c r="BK230">
        <v>0.32999648387096803</v>
      </c>
      <c r="BL230">
        <v>0.32999103225806498</v>
      </c>
      <c r="BM230">
        <v>1.0027287096774201E-2</v>
      </c>
      <c r="BN230">
        <v>25</v>
      </c>
      <c r="BO230">
        <v>17743.135483870999</v>
      </c>
      <c r="BP230">
        <v>1560439127</v>
      </c>
      <c r="BQ230" t="s">
        <v>238</v>
      </c>
      <c r="BR230">
        <v>2</v>
      </c>
      <c r="BS230">
        <v>-0.51400000000000001</v>
      </c>
      <c r="BT230">
        <v>2.4E-2</v>
      </c>
      <c r="BU230">
        <v>400</v>
      </c>
      <c r="BV230">
        <v>19</v>
      </c>
      <c r="BW230">
        <v>0.04</v>
      </c>
      <c r="BX230">
        <v>0.04</v>
      </c>
      <c r="BY230">
        <v>33.248624679063902</v>
      </c>
      <c r="BZ230">
        <v>1.8315230815197301</v>
      </c>
      <c r="CA230">
        <v>0.182818102564721</v>
      </c>
      <c r="CB230">
        <v>0</v>
      </c>
      <c r="CC230">
        <v>-56.949524390243901</v>
      </c>
      <c r="CD230">
        <v>-3.4019749128918599</v>
      </c>
      <c r="CE230">
        <v>0.33785540909373701</v>
      </c>
      <c r="CF230">
        <v>0</v>
      </c>
      <c r="CG230">
        <v>2.3173368292682901</v>
      </c>
      <c r="CH230">
        <v>-8.8506898954664404E-2</v>
      </c>
      <c r="CI230">
        <v>9.0369904981433703E-3</v>
      </c>
      <c r="CJ230">
        <v>1</v>
      </c>
      <c r="CK230">
        <v>1</v>
      </c>
      <c r="CL230">
        <v>3</v>
      </c>
      <c r="CM230" t="s">
        <v>257</v>
      </c>
      <c r="CN230">
        <v>1.8608100000000001</v>
      </c>
      <c r="CO230">
        <v>1.8577600000000001</v>
      </c>
      <c r="CP230">
        <v>1.8605</v>
      </c>
      <c r="CQ230">
        <v>1.8533299999999999</v>
      </c>
      <c r="CR230">
        <v>1.85185</v>
      </c>
      <c r="CS230">
        <v>1.8527199999999999</v>
      </c>
      <c r="CT230">
        <v>1.8564000000000001</v>
      </c>
      <c r="CU230">
        <v>1.86266</v>
      </c>
      <c r="CV230" t="s">
        <v>240</v>
      </c>
      <c r="CW230" t="s">
        <v>19</v>
      </c>
      <c r="CX230" t="s">
        <v>19</v>
      </c>
      <c r="CY230" t="s">
        <v>19</v>
      </c>
      <c r="CZ230" t="s">
        <v>241</v>
      </c>
      <c r="DA230" t="s">
        <v>242</v>
      </c>
      <c r="DB230" t="s">
        <v>243</v>
      </c>
      <c r="DC230" t="s">
        <v>243</v>
      </c>
      <c r="DD230" t="s">
        <v>243</v>
      </c>
      <c r="DE230" t="s">
        <v>243</v>
      </c>
      <c r="DF230">
        <v>0</v>
      </c>
      <c r="DG230">
        <v>100</v>
      </c>
      <c r="DH230">
        <v>100</v>
      </c>
      <c r="DI230">
        <v>-0.51400000000000001</v>
      </c>
      <c r="DJ230">
        <v>2.4E-2</v>
      </c>
      <c r="DK230">
        <v>3</v>
      </c>
      <c r="DL230">
        <v>616.173</v>
      </c>
      <c r="DM230">
        <v>285.85700000000003</v>
      </c>
      <c r="DN230">
        <v>22.9998</v>
      </c>
      <c r="DO230">
        <v>24.9985</v>
      </c>
      <c r="DP230">
        <v>29.9999</v>
      </c>
      <c r="DQ230">
        <v>25.136900000000001</v>
      </c>
      <c r="DR230">
        <v>25.1556</v>
      </c>
      <c r="DS230">
        <v>30.883900000000001</v>
      </c>
      <c r="DT230">
        <v>22.741299999999999</v>
      </c>
      <c r="DU230">
        <v>60.170999999999999</v>
      </c>
      <c r="DV230">
        <v>23</v>
      </c>
      <c r="DW230">
        <v>728.33</v>
      </c>
      <c r="DX230">
        <v>19</v>
      </c>
      <c r="DY230">
        <v>101.092</v>
      </c>
      <c r="DZ230">
        <v>105.078</v>
      </c>
    </row>
    <row r="231" spans="1:130" x14ac:dyDescent="0.25">
      <c r="A231">
        <v>215</v>
      </c>
      <c r="B231">
        <v>1560448104</v>
      </c>
      <c r="C231">
        <v>428</v>
      </c>
      <c r="D231" t="s">
        <v>672</v>
      </c>
      <c r="E231" t="s">
        <v>673</v>
      </c>
      <c r="G231">
        <v>1560448093.6612899</v>
      </c>
      <c r="H231">
        <f t="shared" si="87"/>
        <v>1.4190921027250796E-3</v>
      </c>
      <c r="I231">
        <f t="shared" si="88"/>
        <v>33.352629552281599</v>
      </c>
      <c r="J231">
        <f t="shared" si="89"/>
        <v>646.78670967741903</v>
      </c>
      <c r="K231">
        <f t="shared" si="90"/>
        <v>306.65082152691531</v>
      </c>
      <c r="L231">
        <f t="shared" si="91"/>
        <v>30.514245285556086</v>
      </c>
      <c r="M231">
        <f t="shared" si="92"/>
        <v>64.360526439360072</v>
      </c>
      <c r="N231">
        <f t="shared" si="93"/>
        <v>0.16381529973077794</v>
      </c>
      <c r="O231">
        <f t="shared" si="94"/>
        <v>3</v>
      </c>
      <c r="P231">
        <f t="shared" si="95"/>
        <v>0.15946159165859469</v>
      </c>
      <c r="Q231">
        <f t="shared" si="96"/>
        <v>0.10004571282613742</v>
      </c>
      <c r="R231">
        <f t="shared" si="97"/>
        <v>215.02117697925027</v>
      </c>
      <c r="S231">
        <f t="shared" si="98"/>
        <v>24.264728667337184</v>
      </c>
      <c r="T231">
        <f t="shared" si="99"/>
        <v>23.905850000000001</v>
      </c>
      <c r="U231">
        <f t="shared" si="100"/>
        <v>2.9780779668825126</v>
      </c>
      <c r="V231">
        <f t="shared" si="101"/>
        <v>73.296173159671184</v>
      </c>
      <c r="W231">
        <f t="shared" si="102"/>
        <v>2.1151913625577787</v>
      </c>
      <c r="X231">
        <f t="shared" si="103"/>
        <v>2.8858141856191661</v>
      </c>
      <c r="Y231">
        <f t="shared" si="104"/>
        <v>0.86288660432473385</v>
      </c>
      <c r="Z231">
        <f t="shared" si="105"/>
        <v>-62.581961730176012</v>
      </c>
      <c r="AA231">
        <f t="shared" si="106"/>
        <v>-84.507320864512295</v>
      </c>
      <c r="AB231">
        <f t="shared" si="107"/>
        <v>-5.877517906742777</v>
      </c>
      <c r="AC231">
        <f t="shared" si="108"/>
        <v>62.05437647781919</v>
      </c>
      <c r="AD231">
        <v>0</v>
      </c>
      <c r="AE231">
        <v>0</v>
      </c>
      <c r="AF231">
        <v>3</v>
      </c>
      <c r="AG231">
        <v>9</v>
      </c>
      <c r="AH231">
        <v>1</v>
      </c>
      <c r="AI231">
        <f t="shared" si="109"/>
        <v>1</v>
      </c>
      <c r="AJ231">
        <f t="shared" si="110"/>
        <v>0</v>
      </c>
      <c r="AK231">
        <f t="shared" si="111"/>
        <v>67871.045039095377</v>
      </c>
      <c r="AL231">
        <f t="shared" si="112"/>
        <v>1199.9996774193501</v>
      </c>
      <c r="AM231">
        <f t="shared" si="113"/>
        <v>963.35675574273398</v>
      </c>
      <c r="AN231">
        <f t="shared" si="114"/>
        <v>0.80279751225806439</v>
      </c>
      <c r="AO231">
        <f t="shared" si="115"/>
        <v>0.2231999471612903</v>
      </c>
      <c r="AP231">
        <v>10</v>
      </c>
      <c r="AQ231">
        <v>1</v>
      </c>
      <c r="AR231" t="s">
        <v>237</v>
      </c>
      <c r="AS231">
        <v>1560448093.6612899</v>
      </c>
      <c r="AT231">
        <v>646.78670967741903</v>
      </c>
      <c r="AU231">
        <v>703.89674193548399</v>
      </c>
      <c r="AV231">
        <v>21.256470967741901</v>
      </c>
      <c r="AW231">
        <v>18.9418935483871</v>
      </c>
      <c r="AX231">
        <v>600.078096774193</v>
      </c>
      <c r="AY231">
        <v>99.407993548387097</v>
      </c>
      <c r="AZ231">
        <v>0.10012168709677401</v>
      </c>
      <c r="BA231">
        <v>23.383348387096799</v>
      </c>
      <c r="BB231">
        <v>23.9646258064516</v>
      </c>
      <c r="BC231">
        <v>23.847074193548401</v>
      </c>
      <c r="BD231">
        <v>0</v>
      </c>
      <c r="BE231">
        <v>0</v>
      </c>
      <c r="BF231">
        <v>12999.6677419355</v>
      </c>
      <c r="BG231">
        <v>1042.2916129032301</v>
      </c>
      <c r="BH231">
        <v>15.8340870967742</v>
      </c>
      <c r="BI231">
        <v>1199.9996774193501</v>
      </c>
      <c r="BJ231">
        <v>0.329984032258064</v>
      </c>
      <c r="BK231">
        <v>0.32999722580645202</v>
      </c>
      <c r="BL231">
        <v>0.32999125806451601</v>
      </c>
      <c r="BM231">
        <v>1.00272967741936E-2</v>
      </c>
      <c r="BN231">
        <v>25</v>
      </c>
      <c r="BO231">
        <v>17743.129032258101</v>
      </c>
      <c r="BP231">
        <v>1560439127</v>
      </c>
      <c r="BQ231" t="s">
        <v>238</v>
      </c>
      <c r="BR231">
        <v>2</v>
      </c>
      <c r="BS231">
        <v>-0.51400000000000001</v>
      </c>
      <c r="BT231">
        <v>2.4E-2</v>
      </c>
      <c r="BU231">
        <v>400</v>
      </c>
      <c r="BV231">
        <v>19</v>
      </c>
      <c r="BW231">
        <v>0.04</v>
      </c>
      <c r="BX231">
        <v>0.04</v>
      </c>
      <c r="BY231">
        <v>33.314839974591003</v>
      </c>
      <c r="BZ231">
        <v>2.0430754877652002</v>
      </c>
      <c r="CA231">
        <v>0.20376379948786499</v>
      </c>
      <c r="CB231">
        <v>0</v>
      </c>
      <c r="CC231">
        <v>-57.070870731707302</v>
      </c>
      <c r="CD231">
        <v>-3.6907651567945701</v>
      </c>
      <c r="CE231">
        <v>0.36690475553087498</v>
      </c>
      <c r="CF231">
        <v>0</v>
      </c>
      <c r="CG231">
        <v>2.3152353658536602</v>
      </c>
      <c r="CH231">
        <v>-8.2282578397228398E-2</v>
      </c>
      <c r="CI231">
        <v>8.6091140298143499E-3</v>
      </c>
      <c r="CJ231">
        <v>1</v>
      </c>
      <c r="CK231">
        <v>1</v>
      </c>
      <c r="CL231">
        <v>3</v>
      </c>
      <c r="CM231" t="s">
        <v>257</v>
      </c>
      <c r="CN231">
        <v>1.8608100000000001</v>
      </c>
      <c r="CO231">
        <v>1.8577600000000001</v>
      </c>
      <c r="CP231">
        <v>1.8605</v>
      </c>
      <c r="CQ231">
        <v>1.8533299999999999</v>
      </c>
      <c r="CR231">
        <v>1.8518399999999999</v>
      </c>
      <c r="CS231">
        <v>1.8527199999999999</v>
      </c>
      <c r="CT231">
        <v>1.8564000000000001</v>
      </c>
      <c r="CU231">
        <v>1.86266</v>
      </c>
      <c r="CV231" t="s">
        <v>240</v>
      </c>
      <c r="CW231" t="s">
        <v>19</v>
      </c>
      <c r="CX231" t="s">
        <v>19</v>
      </c>
      <c r="CY231" t="s">
        <v>19</v>
      </c>
      <c r="CZ231" t="s">
        <v>241</v>
      </c>
      <c r="DA231" t="s">
        <v>242</v>
      </c>
      <c r="DB231" t="s">
        <v>243</v>
      </c>
      <c r="DC231" t="s">
        <v>243</v>
      </c>
      <c r="DD231" t="s">
        <v>243</v>
      </c>
      <c r="DE231" t="s">
        <v>243</v>
      </c>
      <c r="DF231">
        <v>0</v>
      </c>
      <c r="DG231">
        <v>100</v>
      </c>
      <c r="DH231">
        <v>100</v>
      </c>
      <c r="DI231">
        <v>-0.51400000000000001</v>
      </c>
      <c r="DJ231">
        <v>2.4E-2</v>
      </c>
      <c r="DK231">
        <v>3</v>
      </c>
      <c r="DL231">
        <v>616.45899999999995</v>
      </c>
      <c r="DM231">
        <v>285.863</v>
      </c>
      <c r="DN231">
        <v>22.9998</v>
      </c>
      <c r="DO231">
        <v>24.997499999999999</v>
      </c>
      <c r="DP231">
        <v>29.9999</v>
      </c>
      <c r="DQ231">
        <v>25.136299999999999</v>
      </c>
      <c r="DR231">
        <v>25.154599999999999</v>
      </c>
      <c r="DS231">
        <v>31.0077</v>
      </c>
      <c r="DT231">
        <v>22.741299999999999</v>
      </c>
      <c r="DU231">
        <v>60.170999999999999</v>
      </c>
      <c r="DV231">
        <v>23</v>
      </c>
      <c r="DW231">
        <v>733.33</v>
      </c>
      <c r="DX231">
        <v>19</v>
      </c>
      <c r="DY231">
        <v>101.092</v>
      </c>
      <c r="DZ231">
        <v>105.078</v>
      </c>
    </row>
    <row r="232" spans="1:130" x14ac:dyDescent="0.25">
      <c r="A232">
        <v>216</v>
      </c>
      <c r="B232">
        <v>1560448106</v>
      </c>
      <c r="C232">
        <v>430</v>
      </c>
      <c r="D232" t="s">
        <v>674</v>
      </c>
      <c r="E232" t="s">
        <v>675</v>
      </c>
      <c r="G232">
        <v>1560448095.6612899</v>
      </c>
      <c r="H232">
        <f t="shared" si="87"/>
        <v>1.4179207535873475E-3</v>
      </c>
      <c r="I232">
        <f t="shared" si="88"/>
        <v>33.420824768042081</v>
      </c>
      <c r="J232">
        <f t="shared" si="89"/>
        <v>649.99441935483901</v>
      </c>
      <c r="K232">
        <f t="shared" si="90"/>
        <v>308.77442945749692</v>
      </c>
      <c r="L232">
        <f t="shared" si="91"/>
        <v>30.725544554519121</v>
      </c>
      <c r="M232">
        <f t="shared" si="92"/>
        <v>64.679683894695614</v>
      </c>
      <c r="N232">
        <f t="shared" si="93"/>
        <v>0.16363339026070201</v>
      </c>
      <c r="O232">
        <f t="shared" si="94"/>
        <v>3</v>
      </c>
      <c r="P232">
        <f t="shared" si="95"/>
        <v>0.15928921780383259</v>
      </c>
      <c r="Q232">
        <f t="shared" si="96"/>
        <v>9.9937151696808432E-2</v>
      </c>
      <c r="R232">
        <f t="shared" si="97"/>
        <v>215.02126465628479</v>
      </c>
      <c r="S232">
        <f t="shared" si="98"/>
        <v>24.266897728890008</v>
      </c>
      <c r="T232">
        <f t="shared" si="99"/>
        <v>23.907043548387101</v>
      </c>
      <c r="U232">
        <f t="shared" si="100"/>
        <v>2.9782916428341988</v>
      </c>
      <c r="V232">
        <f t="shared" si="101"/>
        <v>73.287701384913589</v>
      </c>
      <c r="W232">
        <f t="shared" si="102"/>
        <v>2.115185701527984</v>
      </c>
      <c r="X232">
        <f t="shared" si="103"/>
        <v>2.8861400501822794</v>
      </c>
      <c r="Y232">
        <f t="shared" si="104"/>
        <v>0.86310594130621476</v>
      </c>
      <c r="Z232">
        <f t="shared" si="105"/>
        <v>-62.530305233202021</v>
      </c>
      <c r="AA232">
        <f t="shared" si="106"/>
        <v>-84.397757767744181</v>
      </c>
      <c r="AB232">
        <f t="shared" si="107"/>
        <v>-5.8699886975753959</v>
      </c>
      <c r="AC232">
        <f t="shared" si="108"/>
        <v>62.223212957763181</v>
      </c>
      <c r="AD232">
        <v>0</v>
      </c>
      <c r="AE232">
        <v>0</v>
      </c>
      <c r="AF232">
        <v>3</v>
      </c>
      <c r="AG232">
        <v>9</v>
      </c>
      <c r="AH232">
        <v>1</v>
      </c>
      <c r="AI232">
        <f t="shared" si="109"/>
        <v>1</v>
      </c>
      <c r="AJ232">
        <f t="shared" si="110"/>
        <v>0</v>
      </c>
      <c r="AK232">
        <f t="shared" si="111"/>
        <v>67866.635479015793</v>
      </c>
      <c r="AL232">
        <f t="shared" si="112"/>
        <v>1200</v>
      </c>
      <c r="AM232">
        <f t="shared" si="113"/>
        <v>963.35700348387115</v>
      </c>
      <c r="AN232">
        <f t="shared" si="114"/>
        <v>0.80279750290322593</v>
      </c>
      <c r="AO232">
        <f t="shared" si="115"/>
        <v>0.22319998077419359</v>
      </c>
      <c r="AP232">
        <v>10</v>
      </c>
      <c r="AQ232">
        <v>1</v>
      </c>
      <c r="AR232" t="s">
        <v>237</v>
      </c>
      <c r="AS232">
        <v>1560448095.6612899</v>
      </c>
      <c r="AT232">
        <v>649.99441935483901</v>
      </c>
      <c r="AU232">
        <v>707.22706451612896</v>
      </c>
      <c r="AV232">
        <v>21.256425806451599</v>
      </c>
      <c r="AW232">
        <v>18.943651612903199</v>
      </c>
      <c r="AX232">
        <v>600.05029032258096</v>
      </c>
      <c r="AY232">
        <v>99.4080935483871</v>
      </c>
      <c r="AZ232">
        <v>9.9966780645161304E-2</v>
      </c>
      <c r="BA232">
        <v>23.3852193548387</v>
      </c>
      <c r="BB232">
        <v>23.9662419354839</v>
      </c>
      <c r="BC232">
        <v>23.847845161290302</v>
      </c>
      <c r="BD232">
        <v>0</v>
      </c>
      <c r="BE232">
        <v>0</v>
      </c>
      <c r="BF232">
        <v>12998.8032258065</v>
      </c>
      <c r="BG232">
        <v>1042.28870967742</v>
      </c>
      <c r="BH232">
        <v>15.819258064516101</v>
      </c>
      <c r="BI232">
        <v>1200</v>
      </c>
      <c r="BJ232">
        <v>0.32998361290322598</v>
      </c>
      <c r="BK232">
        <v>0.329997548387097</v>
      </c>
      <c r="BL232">
        <v>0.329991387096774</v>
      </c>
      <c r="BM232">
        <v>1.00273032258065E-2</v>
      </c>
      <c r="BN232">
        <v>25</v>
      </c>
      <c r="BO232">
        <v>17743.132258064499</v>
      </c>
      <c r="BP232">
        <v>1560439127</v>
      </c>
      <c r="BQ232" t="s">
        <v>238</v>
      </c>
      <c r="BR232">
        <v>2</v>
      </c>
      <c r="BS232">
        <v>-0.51400000000000001</v>
      </c>
      <c r="BT232">
        <v>2.4E-2</v>
      </c>
      <c r="BU232">
        <v>400</v>
      </c>
      <c r="BV232">
        <v>19</v>
      </c>
      <c r="BW232">
        <v>0.04</v>
      </c>
      <c r="BX232">
        <v>0.04</v>
      </c>
      <c r="BY232">
        <v>33.381614783980801</v>
      </c>
      <c r="BZ232">
        <v>2.15181717698094</v>
      </c>
      <c r="CA232">
        <v>0.214263590674658</v>
      </c>
      <c r="CB232">
        <v>0</v>
      </c>
      <c r="CC232">
        <v>-57.191104878048797</v>
      </c>
      <c r="CD232">
        <v>-3.8485923344947102</v>
      </c>
      <c r="CE232">
        <v>0.381663229122232</v>
      </c>
      <c r="CF232">
        <v>0</v>
      </c>
      <c r="CG232">
        <v>2.3133248780487801</v>
      </c>
      <c r="CH232">
        <v>-7.0771986062730996E-2</v>
      </c>
      <c r="CI232">
        <v>7.8318807889577301E-3</v>
      </c>
      <c r="CJ232">
        <v>1</v>
      </c>
      <c r="CK232">
        <v>1</v>
      </c>
      <c r="CL232">
        <v>3</v>
      </c>
      <c r="CM232" t="s">
        <v>257</v>
      </c>
      <c r="CN232">
        <v>1.8608100000000001</v>
      </c>
      <c r="CO232">
        <v>1.8577600000000001</v>
      </c>
      <c r="CP232">
        <v>1.8605100000000001</v>
      </c>
      <c r="CQ232">
        <v>1.8533299999999999</v>
      </c>
      <c r="CR232">
        <v>1.8518699999999999</v>
      </c>
      <c r="CS232">
        <v>1.8527199999999999</v>
      </c>
      <c r="CT232">
        <v>1.8564000000000001</v>
      </c>
      <c r="CU232">
        <v>1.86266</v>
      </c>
      <c r="CV232" t="s">
        <v>240</v>
      </c>
      <c r="CW232" t="s">
        <v>19</v>
      </c>
      <c r="CX232" t="s">
        <v>19</v>
      </c>
      <c r="CY232" t="s">
        <v>19</v>
      </c>
      <c r="CZ232" t="s">
        <v>241</v>
      </c>
      <c r="DA232" t="s">
        <v>242</v>
      </c>
      <c r="DB232" t="s">
        <v>243</v>
      </c>
      <c r="DC232" t="s">
        <v>243</v>
      </c>
      <c r="DD232" t="s">
        <v>243</v>
      </c>
      <c r="DE232" t="s">
        <v>243</v>
      </c>
      <c r="DF232">
        <v>0</v>
      </c>
      <c r="DG232">
        <v>100</v>
      </c>
      <c r="DH232">
        <v>100</v>
      </c>
      <c r="DI232">
        <v>-0.51400000000000001</v>
      </c>
      <c r="DJ232">
        <v>2.4E-2</v>
      </c>
      <c r="DK232">
        <v>3</v>
      </c>
      <c r="DL232">
        <v>616.447</v>
      </c>
      <c r="DM232">
        <v>285.92399999999998</v>
      </c>
      <c r="DN232">
        <v>22.9999</v>
      </c>
      <c r="DO232">
        <v>24.996400000000001</v>
      </c>
      <c r="DP232">
        <v>29.9999</v>
      </c>
      <c r="DQ232">
        <v>25.135200000000001</v>
      </c>
      <c r="DR232">
        <v>25.153600000000001</v>
      </c>
      <c r="DS232">
        <v>31.094200000000001</v>
      </c>
      <c r="DT232">
        <v>22.741299999999999</v>
      </c>
      <c r="DU232">
        <v>60.170999999999999</v>
      </c>
      <c r="DV232">
        <v>23</v>
      </c>
      <c r="DW232">
        <v>733.33</v>
      </c>
      <c r="DX232">
        <v>19</v>
      </c>
      <c r="DY232">
        <v>101.093</v>
      </c>
      <c r="DZ232">
        <v>105.078</v>
      </c>
    </row>
    <row r="233" spans="1:130" x14ac:dyDescent="0.25">
      <c r="A233">
        <v>217</v>
      </c>
      <c r="B233">
        <v>1560448108</v>
      </c>
      <c r="C233">
        <v>432</v>
      </c>
      <c r="D233" t="s">
        <v>676</v>
      </c>
      <c r="E233" t="s">
        <v>677</v>
      </c>
      <c r="G233">
        <v>1560448097.6612899</v>
      </c>
      <c r="H233">
        <f t="shared" si="87"/>
        <v>1.4168358048124677E-3</v>
      </c>
      <c r="I233">
        <f t="shared" si="88"/>
        <v>33.493781305543664</v>
      </c>
      <c r="J233">
        <f t="shared" si="89"/>
        <v>653.20522580645195</v>
      </c>
      <c r="K233">
        <f t="shared" si="90"/>
        <v>310.83297027127708</v>
      </c>
      <c r="L233">
        <f t="shared" si="91"/>
        <v>30.930428812848941</v>
      </c>
      <c r="M233">
        <f t="shared" si="92"/>
        <v>64.999275074824155</v>
      </c>
      <c r="N233">
        <f t="shared" si="93"/>
        <v>0.16344260039224276</v>
      </c>
      <c r="O233">
        <f t="shared" si="94"/>
        <v>3</v>
      </c>
      <c r="P233">
        <f t="shared" si="95"/>
        <v>0.15910841812513149</v>
      </c>
      <c r="Q233">
        <f t="shared" si="96"/>
        <v>9.9823284947039945E-2</v>
      </c>
      <c r="R233">
        <f t="shared" si="97"/>
        <v>215.02138393096075</v>
      </c>
      <c r="S233">
        <f t="shared" si="98"/>
        <v>24.269347992334858</v>
      </c>
      <c r="T233">
        <f t="shared" si="99"/>
        <v>23.9089112903226</v>
      </c>
      <c r="U233">
        <f t="shared" si="100"/>
        <v>2.978626043725936</v>
      </c>
      <c r="V233">
        <f t="shared" si="101"/>
        <v>73.278609985647094</v>
      </c>
      <c r="W233">
        <f t="shared" si="102"/>
        <v>2.1152008299511182</v>
      </c>
      <c r="X233">
        <f t="shared" si="103"/>
        <v>2.8865187677078175</v>
      </c>
      <c r="Y233">
        <f t="shared" si="104"/>
        <v>0.86342521377481773</v>
      </c>
      <c r="Z233">
        <f t="shared" si="105"/>
        <v>-62.48245899222983</v>
      </c>
      <c r="AA233">
        <f t="shared" si="106"/>
        <v>-84.348193509680172</v>
      </c>
      <c r="AB233">
        <f t="shared" si="107"/>
        <v>-5.866661327007157</v>
      </c>
      <c r="AC233">
        <f t="shared" si="108"/>
        <v>62.324070102043592</v>
      </c>
      <c r="AD233">
        <v>0</v>
      </c>
      <c r="AE233">
        <v>0</v>
      </c>
      <c r="AF233">
        <v>3</v>
      </c>
      <c r="AG233">
        <v>9</v>
      </c>
      <c r="AH233">
        <v>2</v>
      </c>
      <c r="AI233">
        <f t="shared" si="109"/>
        <v>1</v>
      </c>
      <c r="AJ233">
        <f t="shared" si="110"/>
        <v>0</v>
      </c>
      <c r="AK233">
        <f t="shared" si="111"/>
        <v>67867.425020993644</v>
      </c>
      <c r="AL233">
        <f t="shared" si="112"/>
        <v>1200.0003225806499</v>
      </c>
      <c r="AM233">
        <f t="shared" si="113"/>
        <v>963.35742425730609</v>
      </c>
      <c r="AN233">
        <f t="shared" si="114"/>
        <v>0.80279763774193524</v>
      </c>
      <c r="AO233">
        <f t="shared" si="115"/>
        <v>0.22320000709677412</v>
      </c>
      <c r="AP233">
        <v>10</v>
      </c>
      <c r="AQ233">
        <v>1</v>
      </c>
      <c r="AR233" t="s">
        <v>237</v>
      </c>
      <c r="AS233">
        <v>1560448097.6612899</v>
      </c>
      <c r="AT233">
        <v>653.20522580645195</v>
      </c>
      <c r="AU233">
        <v>710.56767741935505</v>
      </c>
      <c r="AV233">
        <v>21.2565483870968</v>
      </c>
      <c r="AW233">
        <v>18.945470967741901</v>
      </c>
      <c r="AX233">
        <v>600.03129032258096</v>
      </c>
      <c r="AY233">
        <v>99.408319354838696</v>
      </c>
      <c r="AZ233">
        <v>9.9878845161290294E-2</v>
      </c>
      <c r="BA233">
        <v>23.387393548387099</v>
      </c>
      <c r="BB233">
        <v>23.9682</v>
      </c>
      <c r="BC233">
        <v>23.8496225806452</v>
      </c>
      <c r="BD233">
        <v>0</v>
      </c>
      <c r="BE233">
        <v>0</v>
      </c>
      <c r="BF233">
        <v>12999.0451612903</v>
      </c>
      <c r="BG233">
        <v>1042.2864516129</v>
      </c>
      <c r="BH233">
        <v>15.8081032258065</v>
      </c>
      <c r="BI233">
        <v>1200.0003225806499</v>
      </c>
      <c r="BJ233">
        <v>0.32998364516128997</v>
      </c>
      <c r="BK233">
        <v>0.32999699999999998</v>
      </c>
      <c r="BL233">
        <v>0.32999193548387101</v>
      </c>
      <c r="BM233">
        <v>1.00273225806452E-2</v>
      </c>
      <c r="BN233">
        <v>25</v>
      </c>
      <c r="BO233">
        <v>17743.138709677401</v>
      </c>
      <c r="BP233">
        <v>1560439127</v>
      </c>
      <c r="BQ233" t="s">
        <v>238</v>
      </c>
      <c r="BR233">
        <v>2</v>
      </c>
      <c r="BS233">
        <v>-0.51400000000000001</v>
      </c>
      <c r="BT233">
        <v>2.4E-2</v>
      </c>
      <c r="BU233">
        <v>400</v>
      </c>
      <c r="BV233">
        <v>19</v>
      </c>
      <c r="BW233">
        <v>0.04</v>
      </c>
      <c r="BX233">
        <v>0.04</v>
      </c>
      <c r="BY233">
        <v>33.451005712334101</v>
      </c>
      <c r="BZ233">
        <v>2.22280437835752</v>
      </c>
      <c r="CA233">
        <v>0.220452817509595</v>
      </c>
      <c r="CB233">
        <v>0</v>
      </c>
      <c r="CC233">
        <v>-57.316682926829301</v>
      </c>
      <c r="CD233">
        <v>-3.9474668989546</v>
      </c>
      <c r="CE233">
        <v>0.39118219378302099</v>
      </c>
      <c r="CF233">
        <v>0</v>
      </c>
      <c r="CG233">
        <v>2.3115656097561001</v>
      </c>
      <c r="CH233">
        <v>-5.5588013937272897E-2</v>
      </c>
      <c r="CI233">
        <v>6.7651427431736199E-3</v>
      </c>
      <c r="CJ233">
        <v>1</v>
      </c>
      <c r="CK233">
        <v>1</v>
      </c>
      <c r="CL233">
        <v>3</v>
      </c>
      <c r="CM233" t="s">
        <v>257</v>
      </c>
      <c r="CN233">
        <v>1.8608100000000001</v>
      </c>
      <c r="CO233">
        <v>1.8577600000000001</v>
      </c>
      <c r="CP233">
        <v>1.8605100000000001</v>
      </c>
      <c r="CQ233">
        <v>1.85334</v>
      </c>
      <c r="CR233">
        <v>1.8518699999999999</v>
      </c>
      <c r="CS233">
        <v>1.8527199999999999</v>
      </c>
      <c r="CT233">
        <v>1.8564000000000001</v>
      </c>
      <c r="CU233">
        <v>1.8626499999999999</v>
      </c>
      <c r="CV233" t="s">
        <v>240</v>
      </c>
      <c r="CW233" t="s">
        <v>19</v>
      </c>
      <c r="CX233" t="s">
        <v>19</v>
      </c>
      <c r="CY233" t="s">
        <v>19</v>
      </c>
      <c r="CZ233" t="s">
        <v>241</v>
      </c>
      <c r="DA233" t="s">
        <v>242</v>
      </c>
      <c r="DB233" t="s">
        <v>243</v>
      </c>
      <c r="DC233" t="s">
        <v>243</v>
      </c>
      <c r="DD233" t="s">
        <v>243</v>
      </c>
      <c r="DE233" t="s">
        <v>243</v>
      </c>
      <c r="DF233">
        <v>0</v>
      </c>
      <c r="DG233">
        <v>100</v>
      </c>
      <c r="DH233">
        <v>100</v>
      </c>
      <c r="DI233">
        <v>-0.51400000000000001</v>
      </c>
      <c r="DJ233">
        <v>2.4E-2</v>
      </c>
      <c r="DK233">
        <v>3</v>
      </c>
      <c r="DL233">
        <v>615.89200000000005</v>
      </c>
      <c r="DM233">
        <v>286.04700000000003</v>
      </c>
      <c r="DN233">
        <v>23.0002</v>
      </c>
      <c r="DO233">
        <v>24.9954</v>
      </c>
      <c r="DP233">
        <v>29.9999</v>
      </c>
      <c r="DQ233">
        <v>25.134699999999999</v>
      </c>
      <c r="DR233">
        <v>25.153500000000001</v>
      </c>
      <c r="DS233">
        <v>31.2258</v>
      </c>
      <c r="DT233">
        <v>22.741299999999999</v>
      </c>
      <c r="DU233">
        <v>60.170999999999999</v>
      </c>
      <c r="DV233">
        <v>23</v>
      </c>
      <c r="DW233">
        <v>738.33</v>
      </c>
      <c r="DX233">
        <v>19</v>
      </c>
      <c r="DY233">
        <v>101.093</v>
      </c>
      <c r="DZ233">
        <v>105.07899999999999</v>
      </c>
    </row>
    <row r="234" spans="1:130" x14ac:dyDescent="0.25">
      <c r="A234">
        <v>218</v>
      </c>
      <c r="B234">
        <v>1560448110</v>
      </c>
      <c r="C234">
        <v>434</v>
      </c>
      <c r="D234" t="s">
        <v>678</v>
      </c>
      <c r="E234" t="s">
        <v>679</v>
      </c>
      <c r="G234">
        <v>1560448099.6612899</v>
      </c>
      <c r="H234">
        <f t="shared" si="87"/>
        <v>1.4160488564554463E-3</v>
      </c>
      <c r="I234">
        <f t="shared" si="88"/>
        <v>33.571765676593422</v>
      </c>
      <c r="J234">
        <f t="shared" si="89"/>
        <v>656.41741935483901</v>
      </c>
      <c r="K234">
        <f t="shared" si="90"/>
        <v>312.89788260016951</v>
      </c>
      <c r="L234">
        <f t="shared" si="91"/>
        <v>31.136033030345125</v>
      </c>
      <c r="M234">
        <f t="shared" si="92"/>
        <v>65.319184268315354</v>
      </c>
      <c r="N234">
        <f t="shared" si="93"/>
        <v>0.16328074972499856</v>
      </c>
      <c r="O234">
        <f t="shared" si="94"/>
        <v>3</v>
      </c>
      <c r="P234">
        <f t="shared" si="95"/>
        <v>0.15895503354990026</v>
      </c>
      <c r="Q234">
        <f t="shared" si="96"/>
        <v>9.9726684871196999E-2</v>
      </c>
      <c r="R234">
        <f t="shared" si="97"/>
        <v>215.0214437853991</v>
      </c>
      <c r="S234">
        <f t="shared" si="98"/>
        <v>24.271899244324917</v>
      </c>
      <c r="T234">
        <f t="shared" si="99"/>
        <v>23.91117258064515</v>
      </c>
      <c r="U234">
        <f t="shared" si="100"/>
        <v>2.9790309495349416</v>
      </c>
      <c r="V234">
        <f t="shared" si="101"/>
        <v>73.26994810938541</v>
      </c>
      <c r="W234">
        <f t="shared" si="102"/>
        <v>2.1152509687795127</v>
      </c>
      <c r="X234">
        <f t="shared" si="103"/>
        <v>2.8869284384119314</v>
      </c>
      <c r="Y234">
        <f t="shared" si="104"/>
        <v>0.86377998075542894</v>
      </c>
      <c r="Z234">
        <f t="shared" si="105"/>
        <v>-62.447754569685181</v>
      </c>
      <c r="AA234">
        <f t="shared" si="106"/>
        <v>-84.333585096776105</v>
      </c>
      <c r="AB234">
        <f t="shared" si="107"/>
        <v>-5.8657820858746677</v>
      </c>
      <c r="AC234">
        <f t="shared" si="108"/>
        <v>62.374322033063166</v>
      </c>
      <c r="AD234">
        <v>0</v>
      </c>
      <c r="AE234">
        <v>0</v>
      </c>
      <c r="AF234">
        <v>3</v>
      </c>
      <c r="AG234">
        <v>9</v>
      </c>
      <c r="AH234">
        <v>1</v>
      </c>
      <c r="AI234">
        <f t="shared" si="109"/>
        <v>1</v>
      </c>
      <c r="AJ234">
        <f t="shared" si="110"/>
        <v>0</v>
      </c>
      <c r="AK234">
        <f t="shared" si="111"/>
        <v>67870.585995466987</v>
      </c>
      <c r="AL234">
        <f t="shared" si="112"/>
        <v>1200.0003225806499</v>
      </c>
      <c r="AM234">
        <f t="shared" si="113"/>
        <v>963.35766638640359</v>
      </c>
      <c r="AN234">
        <f t="shared" si="114"/>
        <v>0.80279783951612893</v>
      </c>
      <c r="AO234">
        <f t="shared" si="115"/>
        <v>0.2232000131290322</v>
      </c>
      <c r="AP234">
        <v>10</v>
      </c>
      <c r="AQ234">
        <v>1</v>
      </c>
      <c r="AR234" t="s">
        <v>237</v>
      </c>
      <c r="AS234">
        <v>1560448099.6612899</v>
      </c>
      <c r="AT234">
        <v>656.41741935483901</v>
      </c>
      <c r="AU234">
        <v>713.91658064516105</v>
      </c>
      <c r="AV234">
        <v>21.256964516128999</v>
      </c>
      <c r="AW234">
        <v>18.947170967741901</v>
      </c>
      <c r="AX234">
        <v>600.031096774194</v>
      </c>
      <c r="AY234">
        <v>99.408780645161301</v>
      </c>
      <c r="AZ234">
        <v>9.9828270967741897E-2</v>
      </c>
      <c r="BA234">
        <v>23.3897451612903</v>
      </c>
      <c r="BB234">
        <v>23.970300000000002</v>
      </c>
      <c r="BC234">
        <v>23.852045161290299</v>
      </c>
      <c r="BD234">
        <v>0</v>
      </c>
      <c r="BE234">
        <v>0</v>
      </c>
      <c r="BF234">
        <v>12999.7677419355</v>
      </c>
      <c r="BG234">
        <v>1042.2925806451599</v>
      </c>
      <c r="BH234">
        <v>15.802096774193499</v>
      </c>
      <c r="BI234">
        <v>1200.0003225806499</v>
      </c>
      <c r="BJ234">
        <v>0.32998406451612899</v>
      </c>
      <c r="BK234">
        <v>0.32999583870967703</v>
      </c>
      <c r="BL234">
        <v>0.32999267741935501</v>
      </c>
      <c r="BM234">
        <v>1.0027345161290301E-2</v>
      </c>
      <c r="BN234">
        <v>25</v>
      </c>
      <c r="BO234">
        <v>17743.132258064499</v>
      </c>
      <c r="BP234">
        <v>1560439127</v>
      </c>
      <c r="BQ234" t="s">
        <v>238</v>
      </c>
      <c r="BR234">
        <v>2</v>
      </c>
      <c r="BS234">
        <v>-0.51400000000000001</v>
      </c>
      <c r="BT234">
        <v>2.4E-2</v>
      </c>
      <c r="BU234">
        <v>400</v>
      </c>
      <c r="BV234">
        <v>19</v>
      </c>
      <c r="BW234">
        <v>0.04</v>
      </c>
      <c r="BX234">
        <v>0.04</v>
      </c>
      <c r="BY234">
        <v>33.527456834599398</v>
      </c>
      <c r="BZ234">
        <v>2.3134125192516102</v>
      </c>
      <c r="CA234">
        <v>0.22890748096392199</v>
      </c>
      <c r="CB234">
        <v>0</v>
      </c>
      <c r="CC234">
        <v>-57.453717073170701</v>
      </c>
      <c r="CD234">
        <v>-4.06668083623663</v>
      </c>
      <c r="CE234">
        <v>0.40312398982437297</v>
      </c>
      <c r="CF234">
        <v>0</v>
      </c>
      <c r="CG234">
        <v>2.3100978048780498</v>
      </c>
      <c r="CH234">
        <v>-3.2004459930306803E-2</v>
      </c>
      <c r="CI234">
        <v>5.0693529255595501E-3</v>
      </c>
      <c r="CJ234">
        <v>1</v>
      </c>
      <c r="CK234">
        <v>1</v>
      </c>
      <c r="CL234">
        <v>3</v>
      </c>
      <c r="CM234" t="s">
        <v>257</v>
      </c>
      <c r="CN234">
        <v>1.8608100000000001</v>
      </c>
      <c r="CO234">
        <v>1.8577600000000001</v>
      </c>
      <c r="CP234">
        <v>1.8605</v>
      </c>
      <c r="CQ234">
        <v>1.8533299999999999</v>
      </c>
      <c r="CR234">
        <v>1.85185</v>
      </c>
      <c r="CS234">
        <v>1.8527199999999999</v>
      </c>
      <c r="CT234">
        <v>1.85639</v>
      </c>
      <c r="CU234">
        <v>1.8626499999999999</v>
      </c>
      <c r="CV234" t="s">
        <v>240</v>
      </c>
      <c r="CW234" t="s">
        <v>19</v>
      </c>
      <c r="CX234" t="s">
        <v>19</v>
      </c>
      <c r="CY234" t="s">
        <v>19</v>
      </c>
      <c r="CZ234" t="s">
        <v>241</v>
      </c>
      <c r="DA234" t="s">
        <v>242</v>
      </c>
      <c r="DB234" t="s">
        <v>243</v>
      </c>
      <c r="DC234" t="s">
        <v>243</v>
      </c>
      <c r="DD234" t="s">
        <v>243</v>
      </c>
      <c r="DE234" t="s">
        <v>243</v>
      </c>
      <c r="DF234">
        <v>0</v>
      </c>
      <c r="DG234">
        <v>100</v>
      </c>
      <c r="DH234">
        <v>100</v>
      </c>
      <c r="DI234">
        <v>-0.51400000000000001</v>
      </c>
      <c r="DJ234">
        <v>2.4E-2</v>
      </c>
      <c r="DK234">
        <v>3</v>
      </c>
      <c r="DL234">
        <v>615.84</v>
      </c>
      <c r="DM234">
        <v>285.93</v>
      </c>
      <c r="DN234">
        <v>23.000299999999999</v>
      </c>
      <c r="DO234">
        <v>24.994299999999999</v>
      </c>
      <c r="DP234">
        <v>29.9999</v>
      </c>
      <c r="DQ234">
        <v>25.133600000000001</v>
      </c>
      <c r="DR234">
        <v>25.1525</v>
      </c>
      <c r="DS234">
        <v>31.346399999999999</v>
      </c>
      <c r="DT234">
        <v>22.741299999999999</v>
      </c>
      <c r="DU234">
        <v>60.170999999999999</v>
      </c>
      <c r="DV234">
        <v>23</v>
      </c>
      <c r="DW234">
        <v>743.33</v>
      </c>
      <c r="DX234">
        <v>19</v>
      </c>
      <c r="DY234">
        <v>101.092</v>
      </c>
      <c r="DZ234">
        <v>105.08</v>
      </c>
    </row>
    <row r="235" spans="1:130" x14ac:dyDescent="0.25">
      <c r="A235">
        <v>219</v>
      </c>
      <c r="B235">
        <v>1560448112</v>
      </c>
      <c r="C235">
        <v>436</v>
      </c>
      <c r="D235" t="s">
        <v>680</v>
      </c>
      <c r="E235" t="s">
        <v>681</v>
      </c>
      <c r="G235">
        <v>1560448101.6612899</v>
      </c>
      <c r="H235">
        <f t="shared" si="87"/>
        <v>1.4156425476459702E-3</v>
      </c>
      <c r="I235">
        <f t="shared" si="88"/>
        <v>33.646561252238996</v>
      </c>
      <c r="J235">
        <f t="shared" si="89"/>
        <v>659.63129032258098</v>
      </c>
      <c r="K235">
        <f t="shared" si="90"/>
        <v>315.10562911777691</v>
      </c>
      <c r="L235">
        <f t="shared" si="91"/>
        <v>31.355845568107124</v>
      </c>
      <c r="M235">
        <f t="shared" si="92"/>
        <v>65.63924906436786</v>
      </c>
      <c r="N235">
        <f t="shared" si="93"/>
        <v>0.16317424511777884</v>
      </c>
      <c r="O235">
        <f t="shared" si="94"/>
        <v>3</v>
      </c>
      <c r="P235">
        <f t="shared" si="95"/>
        <v>0.15885409559566385</v>
      </c>
      <c r="Q235">
        <f t="shared" si="96"/>
        <v>9.9663115543048506E-2</v>
      </c>
      <c r="R235">
        <f t="shared" si="97"/>
        <v>215.02131454159223</v>
      </c>
      <c r="S235">
        <f t="shared" si="98"/>
        <v>24.274381363072688</v>
      </c>
      <c r="T235">
        <f t="shared" si="99"/>
        <v>23.913324193548398</v>
      </c>
      <c r="U235">
        <f t="shared" si="100"/>
        <v>2.979416261227958</v>
      </c>
      <c r="V235">
        <f t="shared" si="101"/>
        <v>73.262299691529762</v>
      </c>
      <c r="W235">
        <f t="shared" si="102"/>
        <v>2.1153340419172877</v>
      </c>
      <c r="X235">
        <f t="shared" si="103"/>
        <v>2.8873432185774703</v>
      </c>
      <c r="Y235">
        <f t="shared" si="104"/>
        <v>0.86408221931067031</v>
      </c>
      <c r="Z235">
        <f t="shared" si="105"/>
        <v>-62.429836351187284</v>
      </c>
      <c r="AA235">
        <f t="shared" si="106"/>
        <v>-84.296542335487914</v>
      </c>
      <c r="AB235">
        <f t="shared" si="107"/>
        <v>-5.8633399593915669</v>
      </c>
      <c r="AC235">
        <f t="shared" si="108"/>
        <v>62.431595895525476</v>
      </c>
      <c r="AD235">
        <v>0</v>
      </c>
      <c r="AE235">
        <v>0</v>
      </c>
      <c r="AF235">
        <v>3</v>
      </c>
      <c r="AG235">
        <v>9</v>
      </c>
      <c r="AH235">
        <v>1</v>
      </c>
      <c r="AI235">
        <f t="shared" si="109"/>
        <v>1</v>
      </c>
      <c r="AJ235">
        <f t="shared" si="110"/>
        <v>0</v>
      </c>
      <c r="AK235">
        <f t="shared" si="111"/>
        <v>67866.347079951986</v>
      </c>
      <c r="AL235">
        <f t="shared" si="112"/>
        <v>1199.9996774193501</v>
      </c>
      <c r="AM235">
        <f t="shared" si="113"/>
        <v>963.35728490388135</v>
      </c>
      <c r="AN235">
        <f t="shared" si="114"/>
        <v>0.80279795322580572</v>
      </c>
      <c r="AO235">
        <f t="shared" si="115"/>
        <v>0.22319996735483857</v>
      </c>
      <c r="AP235">
        <v>10</v>
      </c>
      <c r="AQ235">
        <v>1</v>
      </c>
      <c r="AR235" t="s">
        <v>237</v>
      </c>
      <c r="AS235">
        <v>1560448101.6612899</v>
      </c>
      <c r="AT235">
        <v>659.63129032258098</v>
      </c>
      <c r="AU235">
        <v>717.26264516129004</v>
      </c>
      <c r="AV235">
        <v>21.2577161290323</v>
      </c>
      <c r="AW235">
        <v>18.948570967741901</v>
      </c>
      <c r="AX235">
        <v>600.026903225806</v>
      </c>
      <c r="AY235">
        <v>99.409212903225793</v>
      </c>
      <c r="AZ235">
        <v>9.9785574193548401E-2</v>
      </c>
      <c r="BA235">
        <v>23.392125806451599</v>
      </c>
      <c r="BB235">
        <v>23.972187096774199</v>
      </c>
      <c r="BC235">
        <v>23.8544612903226</v>
      </c>
      <c r="BD235">
        <v>0</v>
      </c>
      <c r="BE235">
        <v>0</v>
      </c>
      <c r="BF235">
        <v>12998.916129032301</v>
      </c>
      <c r="BG235">
        <v>1042.3045161290299</v>
      </c>
      <c r="BH235">
        <v>15.8011129032258</v>
      </c>
      <c r="BI235">
        <v>1199.9996774193501</v>
      </c>
      <c r="BJ235">
        <v>0.32998490322580598</v>
      </c>
      <c r="BK235">
        <v>0.32999487096774199</v>
      </c>
      <c r="BL235">
        <v>0.329992774193548</v>
      </c>
      <c r="BM235">
        <v>1.0027348387096799E-2</v>
      </c>
      <c r="BN235">
        <v>25</v>
      </c>
      <c r="BO235">
        <v>17743.129032258101</v>
      </c>
      <c r="BP235">
        <v>1560439127</v>
      </c>
      <c r="BQ235" t="s">
        <v>238</v>
      </c>
      <c r="BR235">
        <v>2</v>
      </c>
      <c r="BS235">
        <v>-0.51400000000000001</v>
      </c>
      <c r="BT235">
        <v>2.4E-2</v>
      </c>
      <c r="BU235">
        <v>400</v>
      </c>
      <c r="BV235">
        <v>19</v>
      </c>
      <c r="BW235">
        <v>0.04</v>
      </c>
      <c r="BX235">
        <v>0.04</v>
      </c>
      <c r="BY235">
        <v>33.6041851124426</v>
      </c>
      <c r="BZ235">
        <v>2.3089489093978801</v>
      </c>
      <c r="CA235">
        <v>0.22875451944453701</v>
      </c>
      <c r="CB235">
        <v>0</v>
      </c>
      <c r="CC235">
        <v>-57.588158536585397</v>
      </c>
      <c r="CD235">
        <v>-4.0923742160268803</v>
      </c>
      <c r="CE235">
        <v>0.40557613400680598</v>
      </c>
      <c r="CF235">
        <v>0</v>
      </c>
      <c r="CG235">
        <v>2.3092348780487799</v>
      </c>
      <c r="CH235">
        <v>-5.2691289198628002E-3</v>
      </c>
      <c r="CI235">
        <v>3.49640102206246E-3</v>
      </c>
      <c r="CJ235">
        <v>1</v>
      </c>
      <c r="CK235">
        <v>1</v>
      </c>
      <c r="CL235">
        <v>3</v>
      </c>
      <c r="CM235" t="s">
        <v>257</v>
      </c>
      <c r="CN235">
        <v>1.8608100000000001</v>
      </c>
      <c r="CO235">
        <v>1.8577600000000001</v>
      </c>
      <c r="CP235">
        <v>1.8605</v>
      </c>
      <c r="CQ235">
        <v>1.8533299999999999</v>
      </c>
      <c r="CR235">
        <v>1.8518600000000001</v>
      </c>
      <c r="CS235">
        <v>1.8527199999999999</v>
      </c>
      <c r="CT235">
        <v>1.8564000000000001</v>
      </c>
      <c r="CU235">
        <v>1.86266</v>
      </c>
      <c r="CV235" t="s">
        <v>240</v>
      </c>
      <c r="CW235" t="s">
        <v>19</v>
      </c>
      <c r="CX235" t="s">
        <v>19</v>
      </c>
      <c r="CY235" t="s">
        <v>19</v>
      </c>
      <c r="CZ235" t="s">
        <v>241</v>
      </c>
      <c r="DA235" t="s">
        <v>242</v>
      </c>
      <c r="DB235" t="s">
        <v>243</v>
      </c>
      <c r="DC235" t="s">
        <v>243</v>
      </c>
      <c r="DD235" t="s">
        <v>243</v>
      </c>
      <c r="DE235" t="s">
        <v>243</v>
      </c>
      <c r="DF235">
        <v>0</v>
      </c>
      <c r="DG235">
        <v>100</v>
      </c>
      <c r="DH235">
        <v>100</v>
      </c>
      <c r="DI235">
        <v>-0.51400000000000001</v>
      </c>
      <c r="DJ235">
        <v>2.4E-2</v>
      </c>
      <c r="DK235">
        <v>3</v>
      </c>
      <c r="DL235">
        <v>615.947</v>
      </c>
      <c r="DM235">
        <v>285.947</v>
      </c>
      <c r="DN235">
        <v>23.000399999999999</v>
      </c>
      <c r="DO235">
        <v>24.993400000000001</v>
      </c>
      <c r="DP235">
        <v>29.9999</v>
      </c>
      <c r="DQ235">
        <v>25.1327</v>
      </c>
      <c r="DR235">
        <v>25.151399999999999</v>
      </c>
      <c r="DS235">
        <v>31.436599999999999</v>
      </c>
      <c r="DT235">
        <v>22.741299999999999</v>
      </c>
      <c r="DU235">
        <v>60.170999999999999</v>
      </c>
      <c r="DV235">
        <v>23</v>
      </c>
      <c r="DW235">
        <v>743.33</v>
      </c>
      <c r="DX235">
        <v>19</v>
      </c>
      <c r="DY235">
        <v>101.093</v>
      </c>
      <c r="DZ235">
        <v>105.08</v>
      </c>
    </row>
    <row r="236" spans="1:130" x14ac:dyDescent="0.25">
      <c r="A236">
        <v>220</v>
      </c>
      <c r="B236">
        <v>1560448114</v>
      </c>
      <c r="C236">
        <v>438</v>
      </c>
      <c r="D236" t="s">
        <v>682</v>
      </c>
      <c r="E236" t="s">
        <v>683</v>
      </c>
      <c r="G236">
        <v>1560448103.6612899</v>
      </c>
      <c r="H236">
        <f t="shared" si="87"/>
        <v>1.4156275441998272E-3</v>
      </c>
      <c r="I236">
        <f t="shared" si="88"/>
        <v>33.711669985583264</v>
      </c>
      <c r="J236">
        <f t="shared" si="89"/>
        <v>662.849903225807</v>
      </c>
      <c r="K236">
        <f t="shared" si="90"/>
        <v>317.51375864322011</v>
      </c>
      <c r="L236">
        <f t="shared" si="91"/>
        <v>31.59558971030172</v>
      </c>
      <c r="M236">
        <f t="shared" si="92"/>
        <v>65.959767133647006</v>
      </c>
      <c r="N236">
        <f t="shared" si="93"/>
        <v>0.16311752623997175</v>
      </c>
      <c r="O236">
        <f t="shared" si="94"/>
        <v>3</v>
      </c>
      <c r="P236">
        <f t="shared" si="95"/>
        <v>0.15880033980739683</v>
      </c>
      <c r="Q236">
        <f t="shared" si="96"/>
        <v>9.9629261016703094E-2</v>
      </c>
      <c r="R236">
        <f t="shared" si="97"/>
        <v>215.02138301859674</v>
      </c>
      <c r="S236">
        <f t="shared" si="98"/>
        <v>24.276790642062412</v>
      </c>
      <c r="T236">
        <f t="shared" si="99"/>
        <v>23.915509677419351</v>
      </c>
      <c r="U236">
        <f t="shared" si="100"/>
        <v>2.9798076831575777</v>
      </c>
      <c r="V236">
        <f t="shared" si="101"/>
        <v>73.255370574912774</v>
      </c>
      <c r="W236">
        <f t="shared" si="102"/>
        <v>2.1154411558442887</v>
      </c>
      <c r="X236">
        <f t="shared" si="103"/>
        <v>2.8877625479772653</v>
      </c>
      <c r="Y236">
        <f t="shared" si="104"/>
        <v>0.864366527313289</v>
      </c>
      <c r="Z236">
        <f t="shared" si="105"/>
        <v>-62.429174699212375</v>
      </c>
      <c r="AA236">
        <f t="shared" si="106"/>
        <v>-84.260803896775997</v>
      </c>
      <c r="AB236">
        <f t="shared" si="107"/>
        <v>-5.860990211264391</v>
      </c>
      <c r="AC236">
        <f t="shared" si="108"/>
        <v>62.470414211343979</v>
      </c>
      <c r="AD236">
        <v>0</v>
      </c>
      <c r="AE236">
        <v>0</v>
      </c>
      <c r="AF236">
        <v>3</v>
      </c>
      <c r="AG236">
        <v>9</v>
      </c>
      <c r="AH236">
        <v>2</v>
      </c>
      <c r="AI236">
        <f t="shared" si="109"/>
        <v>1</v>
      </c>
      <c r="AJ236">
        <f t="shared" si="110"/>
        <v>0</v>
      </c>
      <c r="AK236">
        <f t="shared" si="111"/>
        <v>67864.825445615439</v>
      </c>
      <c r="AL236">
        <f t="shared" si="112"/>
        <v>1200</v>
      </c>
      <c r="AM236">
        <f t="shared" si="113"/>
        <v>963.35760019354871</v>
      </c>
      <c r="AN236">
        <f t="shared" si="114"/>
        <v>0.80279800016129055</v>
      </c>
      <c r="AO236">
        <f t="shared" si="115"/>
        <v>0.22319996538709683</v>
      </c>
      <c r="AP236">
        <v>10</v>
      </c>
      <c r="AQ236">
        <v>1</v>
      </c>
      <c r="AR236" t="s">
        <v>237</v>
      </c>
      <c r="AS236">
        <v>1560448103.6612899</v>
      </c>
      <c r="AT236">
        <v>662.849903225807</v>
      </c>
      <c r="AU236">
        <v>720.59874193548399</v>
      </c>
      <c r="AV236">
        <v>21.258716129032301</v>
      </c>
      <c r="AW236">
        <v>18.9495419354839</v>
      </c>
      <c r="AX236">
        <v>600.01238709677398</v>
      </c>
      <c r="AY236">
        <v>99.409583870967694</v>
      </c>
      <c r="AZ236">
        <v>9.9772338709677402E-2</v>
      </c>
      <c r="BA236">
        <v>23.394532258064501</v>
      </c>
      <c r="BB236">
        <v>23.9739838709677</v>
      </c>
      <c r="BC236">
        <v>23.857035483871002</v>
      </c>
      <c r="BD236">
        <v>0</v>
      </c>
      <c r="BE236">
        <v>0</v>
      </c>
      <c r="BF236">
        <v>12998.654838709699</v>
      </c>
      <c r="BG236">
        <v>1042.31548387097</v>
      </c>
      <c r="BH236">
        <v>15.8011580645161</v>
      </c>
      <c r="BI236">
        <v>1200</v>
      </c>
      <c r="BJ236">
        <v>0.32998512903225802</v>
      </c>
      <c r="BK236">
        <v>0.32999487096774199</v>
      </c>
      <c r="BL236">
        <v>0.32999261290322601</v>
      </c>
      <c r="BM236">
        <v>1.0027345161290301E-2</v>
      </c>
      <c r="BN236">
        <v>25</v>
      </c>
      <c r="BO236">
        <v>17743.135483870999</v>
      </c>
      <c r="BP236">
        <v>1560439127</v>
      </c>
      <c r="BQ236" t="s">
        <v>238</v>
      </c>
      <c r="BR236">
        <v>2</v>
      </c>
      <c r="BS236">
        <v>-0.51400000000000001</v>
      </c>
      <c r="BT236">
        <v>2.4E-2</v>
      </c>
      <c r="BU236">
        <v>400</v>
      </c>
      <c r="BV236">
        <v>19</v>
      </c>
      <c r="BW236">
        <v>0.04</v>
      </c>
      <c r="BX236">
        <v>0.04</v>
      </c>
      <c r="BY236">
        <v>33.675110452007203</v>
      </c>
      <c r="BZ236">
        <v>2.2343203100174498</v>
      </c>
      <c r="CA236">
        <v>0.22182226454481099</v>
      </c>
      <c r="CB236">
        <v>0</v>
      </c>
      <c r="CC236">
        <v>-57.710621951219501</v>
      </c>
      <c r="CD236">
        <v>-3.9218780487820202</v>
      </c>
      <c r="CE236">
        <v>0.39035320435765603</v>
      </c>
      <c r="CF236">
        <v>0</v>
      </c>
      <c r="CG236">
        <v>2.3090373170731699</v>
      </c>
      <c r="CH236">
        <v>1.90007665505229E-2</v>
      </c>
      <c r="CI236">
        <v>3.0327263950560399E-3</v>
      </c>
      <c r="CJ236">
        <v>1</v>
      </c>
      <c r="CK236">
        <v>1</v>
      </c>
      <c r="CL236">
        <v>3</v>
      </c>
      <c r="CM236" t="s">
        <v>257</v>
      </c>
      <c r="CN236">
        <v>1.8608100000000001</v>
      </c>
      <c r="CO236">
        <v>1.85775</v>
      </c>
      <c r="CP236">
        <v>1.8605</v>
      </c>
      <c r="CQ236">
        <v>1.8533299999999999</v>
      </c>
      <c r="CR236">
        <v>1.85188</v>
      </c>
      <c r="CS236">
        <v>1.8527199999999999</v>
      </c>
      <c r="CT236">
        <v>1.85639</v>
      </c>
      <c r="CU236">
        <v>1.86266</v>
      </c>
      <c r="CV236" t="s">
        <v>240</v>
      </c>
      <c r="CW236" t="s">
        <v>19</v>
      </c>
      <c r="CX236" t="s">
        <v>19</v>
      </c>
      <c r="CY236" t="s">
        <v>19</v>
      </c>
      <c r="CZ236" t="s">
        <v>241</v>
      </c>
      <c r="DA236" t="s">
        <v>242</v>
      </c>
      <c r="DB236" t="s">
        <v>243</v>
      </c>
      <c r="DC236" t="s">
        <v>243</v>
      </c>
      <c r="DD236" t="s">
        <v>243</v>
      </c>
      <c r="DE236" t="s">
        <v>243</v>
      </c>
      <c r="DF236">
        <v>0</v>
      </c>
      <c r="DG236">
        <v>100</v>
      </c>
      <c r="DH236">
        <v>100</v>
      </c>
      <c r="DI236">
        <v>-0.51400000000000001</v>
      </c>
      <c r="DJ236">
        <v>2.4E-2</v>
      </c>
      <c r="DK236">
        <v>3</v>
      </c>
      <c r="DL236">
        <v>615.86</v>
      </c>
      <c r="DM236">
        <v>286.053</v>
      </c>
      <c r="DN236">
        <v>23.000399999999999</v>
      </c>
      <c r="DO236">
        <v>24.992699999999999</v>
      </c>
      <c r="DP236">
        <v>29.9999</v>
      </c>
      <c r="DQ236">
        <v>25.132000000000001</v>
      </c>
      <c r="DR236">
        <v>25.150400000000001</v>
      </c>
      <c r="DS236">
        <v>31.567799999999998</v>
      </c>
      <c r="DT236">
        <v>22.741299999999999</v>
      </c>
      <c r="DU236">
        <v>60.170999999999999</v>
      </c>
      <c r="DV236">
        <v>23</v>
      </c>
      <c r="DW236">
        <v>748.33</v>
      </c>
      <c r="DX236">
        <v>19</v>
      </c>
      <c r="DY236">
        <v>101.093</v>
      </c>
      <c r="DZ236">
        <v>105.08</v>
      </c>
    </row>
    <row r="237" spans="1:130" x14ac:dyDescent="0.25">
      <c r="A237">
        <v>221</v>
      </c>
      <c r="B237">
        <v>1560448116</v>
      </c>
      <c r="C237">
        <v>440</v>
      </c>
      <c r="D237" t="s">
        <v>684</v>
      </c>
      <c r="E237" t="s">
        <v>685</v>
      </c>
      <c r="G237">
        <v>1560448105.6612899</v>
      </c>
      <c r="H237">
        <f t="shared" si="87"/>
        <v>1.416126557482703E-3</v>
      </c>
      <c r="I237">
        <f t="shared" si="88"/>
        <v>33.775632640779492</v>
      </c>
      <c r="J237">
        <f t="shared" si="89"/>
        <v>666.07070967741902</v>
      </c>
      <c r="K237">
        <f t="shared" si="90"/>
        <v>320.05029128858854</v>
      </c>
      <c r="L237">
        <f t="shared" si="91"/>
        <v>31.848126934844597</v>
      </c>
      <c r="M237">
        <f t="shared" si="92"/>
        <v>66.280534924621151</v>
      </c>
      <c r="N237">
        <f t="shared" si="93"/>
        <v>0.16311805946214558</v>
      </c>
      <c r="O237">
        <f t="shared" si="94"/>
        <v>3</v>
      </c>
      <c r="P237">
        <f t="shared" si="95"/>
        <v>0.15880084517775492</v>
      </c>
      <c r="Q237">
        <f t="shared" si="96"/>
        <v>9.9629579290376358E-2</v>
      </c>
      <c r="R237">
        <f t="shared" si="97"/>
        <v>215.02145106157479</v>
      </c>
      <c r="S237">
        <f t="shared" si="98"/>
        <v>24.279043064463973</v>
      </c>
      <c r="T237">
        <f t="shared" si="99"/>
        <v>23.917850000000001</v>
      </c>
      <c r="U237">
        <f t="shared" si="100"/>
        <v>2.9802268866796986</v>
      </c>
      <c r="V237">
        <f t="shared" si="101"/>
        <v>73.248866271336681</v>
      </c>
      <c r="W237">
        <f t="shared" si="102"/>
        <v>2.1155572255454964</v>
      </c>
      <c r="X237">
        <f t="shared" si="103"/>
        <v>2.8881774329568621</v>
      </c>
      <c r="Y237">
        <f t="shared" si="104"/>
        <v>0.86466966113420218</v>
      </c>
      <c r="Z237">
        <f t="shared" si="105"/>
        <v>-62.451181184987199</v>
      </c>
      <c r="AA237">
        <f t="shared" si="106"/>
        <v>-84.2542822838722</v>
      </c>
      <c r="AB237">
        <f t="shared" si="107"/>
        <v>-5.8606764798801247</v>
      </c>
      <c r="AC237">
        <f t="shared" si="108"/>
        <v>62.455311112835275</v>
      </c>
      <c r="AD237">
        <v>0</v>
      </c>
      <c r="AE237">
        <v>0</v>
      </c>
      <c r="AF237">
        <v>3</v>
      </c>
      <c r="AG237">
        <v>9</v>
      </c>
      <c r="AH237">
        <v>1</v>
      </c>
      <c r="AI237">
        <f t="shared" si="109"/>
        <v>1</v>
      </c>
      <c r="AJ237">
        <f t="shared" si="110"/>
        <v>0</v>
      </c>
      <c r="AK237">
        <f t="shared" si="111"/>
        <v>67871.900323222071</v>
      </c>
      <c r="AL237">
        <f t="shared" si="112"/>
        <v>1200.0003225806499</v>
      </c>
      <c r="AM237">
        <f t="shared" si="113"/>
        <v>963.35776567675202</v>
      </c>
      <c r="AN237">
        <f t="shared" si="114"/>
        <v>0.80279792225806379</v>
      </c>
      <c r="AO237">
        <f t="shared" si="115"/>
        <v>0.22319999767741919</v>
      </c>
      <c r="AP237">
        <v>10</v>
      </c>
      <c r="AQ237">
        <v>1</v>
      </c>
      <c r="AR237" t="s">
        <v>237</v>
      </c>
      <c r="AS237">
        <v>1560448105.6612899</v>
      </c>
      <c r="AT237">
        <v>666.07070967741902</v>
      </c>
      <c r="AU237">
        <v>723.93361290322605</v>
      </c>
      <c r="AV237">
        <v>21.2597967741935</v>
      </c>
      <c r="AW237">
        <v>18.949838709677401</v>
      </c>
      <c r="AX237">
        <v>600.01954838709696</v>
      </c>
      <c r="AY237">
        <v>99.409945161290295</v>
      </c>
      <c r="AZ237">
        <v>9.9812529032258096E-2</v>
      </c>
      <c r="BA237">
        <v>23.3969129032258</v>
      </c>
      <c r="BB237">
        <v>23.976025806451599</v>
      </c>
      <c r="BC237">
        <v>23.8596741935484</v>
      </c>
      <c r="BD237">
        <v>0</v>
      </c>
      <c r="BE237">
        <v>0</v>
      </c>
      <c r="BF237">
        <v>13000.229032258099</v>
      </c>
      <c r="BG237">
        <v>1042.3225806451601</v>
      </c>
      <c r="BH237">
        <v>15.8023225806452</v>
      </c>
      <c r="BI237">
        <v>1200.0003225806499</v>
      </c>
      <c r="BJ237">
        <v>0.32998451612903201</v>
      </c>
      <c r="BK237">
        <v>0.329995451612903</v>
      </c>
      <c r="BL237">
        <v>0.32999264516129001</v>
      </c>
      <c r="BM237">
        <v>1.0027348387096799E-2</v>
      </c>
      <c r="BN237">
        <v>25</v>
      </c>
      <c r="BO237">
        <v>17743.138709677401</v>
      </c>
      <c r="BP237">
        <v>1560439127</v>
      </c>
      <c r="BQ237" t="s">
        <v>238</v>
      </c>
      <c r="BR237">
        <v>2</v>
      </c>
      <c r="BS237">
        <v>-0.51400000000000001</v>
      </c>
      <c r="BT237">
        <v>2.4E-2</v>
      </c>
      <c r="BU237">
        <v>400</v>
      </c>
      <c r="BV237">
        <v>19</v>
      </c>
      <c r="BW237">
        <v>0.04</v>
      </c>
      <c r="BX237">
        <v>0.04</v>
      </c>
      <c r="BY237">
        <v>33.739505161525003</v>
      </c>
      <c r="BZ237">
        <v>2.1338425947620898</v>
      </c>
      <c r="CA237">
        <v>0.213619968037701</v>
      </c>
      <c r="CB237">
        <v>0</v>
      </c>
      <c r="CC237">
        <v>-57.826360975609802</v>
      </c>
      <c r="CD237">
        <v>-3.7303484320547602</v>
      </c>
      <c r="CE237">
        <v>0.373488849135173</v>
      </c>
      <c r="CF237">
        <v>0</v>
      </c>
      <c r="CG237">
        <v>2.3096175609756102</v>
      </c>
      <c r="CH237">
        <v>3.5257630662021103E-2</v>
      </c>
      <c r="CI237">
        <v>3.7914967637724399E-3</v>
      </c>
      <c r="CJ237">
        <v>1</v>
      </c>
      <c r="CK237">
        <v>1</v>
      </c>
      <c r="CL237">
        <v>3</v>
      </c>
      <c r="CM237" t="s">
        <v>257</v>
      </c>
      <c r="CN237">
        <v>1.8608100000000001</v>
      </c>
      <c r="CO237">
        <v>1.85775</v>
      </c>
      <c r="CP237">
        <v>1.8605</v>
      </c>
      <c r="CQ237">
        <v>1.8533299999999999</v>
      </c>
      <c r="CR237">
        <v>1.8518699999999999</v>
      </c>
      <c r="CS237">
        <v>1.8527199999999999</v>
      </c>
      <c r="CT237">
        <v>1.85639</v>
      </c>
      <c r="CU237">
        <v>1.8626400000000001</v>
      </c>
      <c r="CV237" t="s">
        <v>240</v>
      </c>
      <c r="CW237" t="s">
        <v>19</v>
      </c>
      <c r="CX237" t="s">
        <v>19</v>
      </c>
      <c r="CY237" t="s">
        <v>19</v>
      </c>
      <c r="CZ237" t="s">
        <v>241</v>
      </c>
      <c r="DA237" t="s">
        <v>242</v>
      </c>
      <c r="DB237" t="s">
        <v>243</v>
      </c>
      <c r="DC237" t="s">
        <v>243</v>
      </c>
      <c r="DD237" t="s">
        <v>243</v>
      </c>
      <c r="DE237" t="s">
        <v>243</v>
      </c>
      <c r="DF237">
        <v>0</v>
      </c>
      <c r="DG237">
        <v>100</v>
      </c>
      <c r="DH237">
        <v>100</v>
      </c>
      <c r="DI237">
        <v>-0.51400000000000001</v>
      </c>
      <c r="DJ237">
        <v>2.4E-2</v>
      </c>
      <c r="DK237">
        <v>3</v>
      </c>
      <c r="DL237">
        <v>616.16099999999994</v>
      </c>
      <c r="DM237">
        <v>285.81400000000002</v>
      </c>
      <c r="DN237">
        <v>23.000399999999999</v>
      </c>
      <c r="DO237">
        <v>24.991700000000002</v>
      </c>
      <c r="DP237">
        <v>29.9999</v>
      </c>
      <c r="DQ237">
        <v>25.131</v>
      </c>
      <c r="DR237">
        <v>25.1494</v>
      </c>
      <c r="DS237">
        <v>31.688199999999998</v>
      </c>
      <c r="DT237">
        <v>22.741299999999999</v>
      </c>
      <c r="DU237">
        <v>60.170999999999999</v>
      </c>
      <c r="DV237">
        <v>23</v>
      </c>
      <c r="DW237">
        <v>753.33</v>
      </c>
      <c r="DX237">
        <v>19</v>
      </c>
      <c r="DY237">
        <v>101.09399999999999</v>
      </c>
      <c r="DZ237">
        <v>105.07899999999999</v>
      </c>
    </row>
    <row r="238" spans="1:130" x14ac:dyDescent="0.25">
      <c r="A238">
        <v>222</v>
      </c>
      <c r="B238">
        <v>1560448118</v>
      </c>
      <c r="C238">
        <v>442</v>
      </c>
      <c r="D238" t="s">
        <v>686</v>
      </c>
      <c r="E238" t="s">
        <v>687</v>
      </c>
      <c r="G238">
        <v>1560448107.6612899</v>
      </c>
      <c r="H238">
        <f t="shared" si="87"/>
        <v>1.4168254418899706E-3</v>
      </c>
      <c r="I238">
        <f t="shared" si="88"/>
        <v>33.845932957339485</v>
      </c>
      <c r="J238">
        <f t="shared" si="89"/>
        <v>669.29232258064496</v>
      </c>
      <c r="K238">
        <f t="shared" si="90"/>
        <v>322.59337852385585</v>
      </c>
      <c r="L238">
        <f t="shared" si="91"/>
        <v>32.101322940944584</v>
      </c>
      <c r="M238">
        <f t="shared" si="92"/>
        <v>66.60139488097802</v>
      </c>
      <c r="N238">
        <f t="shared" si="93"/>
        <v>0.16315250178369073</v>
      </c>
      <c r="O238">
        <f t="shared" si="94"/>
        <v>3</v>
      </c>
      <c r="P238">
        <f t="shared" si="95"/>
        <v>0.15883348828685231</v>
      </c>
      <c r="Q238">
        <f t="shared" si="96"/>
        <v>9.9650137382784512E-2</v>
      </c>
      <c r="R238">
        <f t="shared" si="97"/>
        <v>215.02148024024402</v>
      </c>
      <c r="S238">
        <f t="shared" si="98"/>
        <v>24.28113791007603</v>
      </c>
      <c r="T238">
        <f t="shared" si="99"/>
        <v>23.919798387096801</v>
      </c>
      <c r="U238">
        <f t="shared" si="100"/>
        <v>2.9805759252249859</v>
      </c>
      <c r="V238">
        <f t="shared" si="101"/>
        <v>73.242220972528642</v>
      </c>
      <c r="W238">
        <f t="shared" si="102"/>
        <v>2.1156556164323552</v>
      </c>
      <c r="X238">
        <f t="shared" si="103"/>
        <v>2.8885738148572608</v>
      </c>
      <c r="Y238">
        <f t="shared" si="104"/>
        <v>0.86492030879263071</v>
      </c>
      <c r="Z238">
        <f t="shared" si="105"/>
        <v>-62.482001987347701</v>
      </c>
      <c r="AA238">
        <f t="shared" si="106"/>
        <v>-84.201587651616379</v>
      </c>
      <c r="AB238">
        <f t="shared" si="107"/>
        <v>-5.8571361204278354</v>
      </c>
      <c r="AC238">
        <f t="shared" si="108"/>
        <v>62.480754480852099</v>
      </c>
      <c r="AD238">
        <v>0</v>
      </c>
      <c r="AE238">
        <v>0</v>
      </c>
      <c r="AF238">
        <v>3</v>
      </c>
      <c r="AG238">
        <v>9</v>
      </c>
      <c r="AH238">
        <v>1</v>
      </c>
      <c r="AI238">
        <f t="shared" si="109"/>
        <v>1</v>
      </c>
      <c r="AJ238">
        <f t="shared" si="110"/>
        <v>0</v>
      </c>
      <c r="AK238">
        <f t="shared" si="111"/>
        <v>67874.285985722308</v>
      </c>
      <c r="AL238">
        <f t="shared" si="112"/>
        <v>1200.0003225806499</v>
      </c>
      <c r="AM238">
        <f t="shared" si="113"/>
        <v>963.35764509607543</v>
      </c>
      <c r="AN238">
        <f t="shared" si="114"/>
        <v>0.80279782177419357</v>
      </c>
      <c r="AO238">
        <f t="shared" si="115"/>
        <v>0.22320005590322584</v>
      </c>
      <c r="AP238">
        <v>10</v>
      </c>
      <c r="AQ238">
        <v>1</v>
      </c>
      <c r="AR238" t="s">
        <v>237</v>
      </c>
      <c r="AS238">
        <v>1560448107.6612899</v>
      </c>
      <c r="AT238">
        <v>669.29232258064496</v>
      </c>
      <c r="AU238">
        <v>727.28006451612896</v>
      </c>
      <c r="AV238">
        <v>21.260696774193502</v>
      </c>
      <c r="AW238">
        <v>18.949629032258098</v>
      </c>
      <c r="AX238">
        <v>600.02687096774196</v>
      </c>
      <c r="AY238">
        <v>99.410351612903199</v>
      </c>
      <c r="AZ238">
        <v>9.9821496774193594E-2</v>
      </c>
      <c r="BA238">
        <v>23.399187096774199</v>
      </c>
      <c r="BB238">
        <v>23.977361290322602</v>
      </c>
      <c r="BC238">
        <v>23.862235483871</v>
      </c>
      <c r="BD238">
        <v>0</v>
      </c>
      <c r="BE238">
        <v>0</v>
      </c>
      <c r="BF238">
        <v>13000.7903225806</v>
      </c>
      <c r="BG238">
        <v>1042.32967741935</v>
      </c>
      <c r="BH238">
        <v>15.804383870967699</v>
      </c>
      <c r="BI238">
        <v>1200.0003225806499</v>
      </c>
      <c r="BJ238">
        <v>0.32998351612903198</v>
      </c>
      <c r="BK238">
        <v>0.32999629032258099</v>
      </c>
      <c r="BL238">
        <v>0.329992806451613</v>
      </c>
      <c r="BM238">
        <v>1.0027364516128999E-2</v>
      </c>
      <c r="BN238">
        <v>25</v>
      </c>
      <c r="BO238">
        <v>17743.138709677401</v>
      </c>
      <c r="BP238">
        <v>1560439127</v>
      </c>
      <c r="BQ238" t="s">
        <v>238</v>
      </c>
      <c r="BR238">
        <v>2</v>
      </c>
      <c r="BS238">
        <v>-0.51400000000000001</v>
      </c>
      <c r="BT238">
        <v>2.4E-2</v>
      </c>
      <c r="BU238">
        <v>400</v>
      </c>
      <c r="BV238">
        <v>19</v>
      </c>
      <c r="BW238">
        <v>0.04</v>
      </c>
      <c r="BX238">
        <v>0.04</v>
      </c>
      <c r="BY238">
        <v>33.804704068368601</v>
      </c>
      <c r="BZ238">
        <v>2.0096711452679501</v>
      </c>
      <c r="CA238">
        <v>0.20257449830888699</v>
      </c>
      <c r="CB238">
        <v>0</v>
      </c>
      <c r="CC238">
        <v>-57.944760975609803</v>
      </c>
      <c r="CD238">
        <v>-3.6100850174214498</v>
      </c>
      <c r="CE238">
        <v>0.36239872117771599</v>
      </c>
      <c r="CF238">
        <v>0</v>
      </c>
      <c r="CG238">
        <v>2.3106980487804898</v>
      </c>
      <c r="CH238">
        <v>4.1660905923344697E-2</v>
      </c>
      <c r="CI238">
        <v>4.2841991137669202E-3</v>
      </c>
      <c r="CJ238">
        <v>1</v>
      </c>
      <c r="CK238">
        <v>1</v>
      </c>
      <c r="CL238">
        <v>3</v>
      </c>
      <c r="CM238" t="s">
        <v>257</v>
      </c>
      <c r="CN238">
        <v>1.8608100000000001</v>
      </c>
      <c r="CO238">
        <v>1.8577600000000001</v>
      </c>
      <c r="CP238">
        <v>1.8605</v>
      </c>
      <c r="CQ238">
        <v>1.8533299999999999</v>
      </c>
      <c r="CR238">
        <v>1.8518699999999999</v>
      </c>
      <c r="CS238">
        <v>1.8527199999999999</v>
      </c>
      <c r="CT238">
        <v>1.8564000000000001</v>
      </c>
      <c r="CU238">
        <v>1.8626499999999999</v>
      </c>
      <c r="CV238" t="s">
        <v>240</v>
      </c>
      <c r="CW238" t="s">
        <v>19</v>
      </c>
      <c r="CX238" t="s">
        <v>19</v>
      </c>
      <c r="CY238" t="s">
        <v>19</v>
      </c>
      <c r="CZ238" t="s">
        <v>241</v>
      </c>
      <c r="DA238" t="s">
        <v>242</v>
      </c>
      <c r="DB238" t="s">
        <v>243</v>
      </c>
      <c r="DC238" t="s">
        <v>243</v>
      </c>
      <c r="DD238" t="s">
        <v>243</v>
      </c>
      <c r="DE238" t="s">
        <v>243</v>
      </c>
      <c r="DF238">
        <v>0</v>
      </c>
      <c r="DG238">
        <v>100</v>
      </c>
      <c r="DH238">
        <v>100</v>
      </c>
      <c r="DI238">
        <v>-0.51400000000000001</v>
      </c>
      <c r="DJ238">
        <v>2.4E-2</v>
      </c>
      <c r="DK238">
        <v>3</v>
      </c>
      <c r="DL238">
        <v>616.11599999999999</v>
      </c>
      <c r="DM238">
        <v>285.78899999999999</v>
      </c>
      <c r="DN238">
        <v>23.000299999999999</v>
      </c>
      <c r="DO238">
        <v>24.991099999999999</v>
      </c>
      <c r="DP238">
        <v>29.9999</v>
      </c>
      <c r="DQ238">
        <v>25.130400000000002</v>
      </c>
      <c r="DR238">
        <v>25.148800000000001</v>
      </c>
      <c r="DS238">
        <v>31.776299999999999</v>
      </c>
      <c r="DT238">
        <v>22.741299999999999</v>
      </c>
      <c r="DU238">
        <v>60.170999999999999</v>
      </c>
      <c r="DV238">
        <v>23</v>
      </c>
      <c r="DW238">
        <v>753.33</v>
      </c>
      <c r="DX238">
        <v>19</v>
      </c>
      <c r="DY238">
        <v>101.09399999999999</v>
      </c>
      <c r="DZ238">
        <v>105.07899999999999</v>
      </c>
    </row>
    <row r="239" spans="1:130" x14ac:dyDescent="0.25">
      <c r="A239">
        <v>223</v>
      </c>
      <c r="B239">
        <v>1560448120</v>
      </c>
      <c r="C239">
        <v>444</v>
      </c>
      <c r="D239" t="s">
        <v>688</v>
      </c>
      <c r="E239" t="s">
        <v>689</v>
      </c>
      <c r="G239">
        <v>1560448109.6612899</v>
      </c>
      <c r="H239">
        <f t="shared" si="87"/>
        <v>1.4173657464614383E-3</v>
      </c>
      <c r="I239">
        <f t="shared" si="88"/>
        <v>33.915153762850736</v>
      </c>
      <c r="J239">
        <f t="shared" si="89"/>
        <v>672.51538709677402</v>
      </c>
      <c r="K239">
        <f t="shared" si="90"/>
        <v>325.11605575701896</v>
      </c>
      <c r="L239">
        <f t="shared" si="91"/>
        <v>32.352511298623533</v>
      </c>
      <c r="M239">
        <f t="shared" si="92"/>
        <v>66.922445921303392</v>
      </c>
      <c r="N239">
        <f t="shared" si="93"/>
        <v>0.16317066855545945</v>
      </c>
      <c r="O239">
        <f t="shared" si="94"/>
        <v>3</v>
      </c>
      <c r="P239">
        <f t="shared" si="95"/>
        <v>0.15885070590820147</v>
      </c>
      <c r="Q239">
        <f t="shared" si="96"/>
        <v>9.9660980770102145E-2</v>
      </c>
      <c r="R239">
        <f t="shared" si="97"/>
        <v>215.0215585082648</v>
      </c>
      <c r="S239">
        <f t="shared" si="98"/>
        <v>24.28322833900928</v>
      </c>
      <c r="T239">
        <f t="shared" si="99"/>
        <v>23.921558064516148</v>
      </c>
      <c r="U239">
        <f t="shared" si="100"/>
        <v>2.9808911886026039</v>
      </c>
      <c r="V239">
        <f t="shared" si="101"/>
        <v>73.235023981652901</v>
      </c>
      <c r="W239">
        <f t="shared" si="102"/>
        <v>2.1157322856004988</v>
      </c>
      <c r="X239">
        <f t="shared" si="103"/>
        <v>2.8889623715157646</v>
      </c>
      <c r="Y239">
        <f t="shared" si="104"/>
        <v>0.86515890300210518</v>
      </c>
      <c r="Z239">
        <f t="shared" si="105"/>
        <v>-62.505829418949432</v>
      </c>
      <c r="AA239">
        <f t="shared" si="106"/>
        <v>-84.125676077415847</v>
      </c>
      <c r="AB239">
        <f t="shared" si="107"/>
        <v>-5.8519736584419277</v>
      </c>
      <c r="AC239">
        <f t="shared" si="108"/>
        <v>62.53807935345759</v>
      </c>
      <c r="AD239">
        <v>0</v>
      </c>
      <c r="AE239">
        <v>0</v>
      </c>
      <c r="AF239">
        <v>3</v>
      </c>
      <c r="AG239">
        <v>10</v>
      </c>
      <c r="AH239">
        <v>2</v>
      </c>
      <c r="AI239">
        <f t="shared" si="109"/>
        <v>1</v>
      </c>
      <c r="AJ239">
        <f t="shared" si="110"/>
        <v>0</v>
      </c>
      <c r="AK239">
        <f t="shared" si="111"/>
        <v>67879.005097918329</v>
      </c>
      <c r="AL239">
        <f t="shared" si="112"/>
        <v>1200.0003225806499</v>
      </c>
      <c r="AM239">
        <f t="shared" si="113"/>
        <v>963.35762554768212</v>
      </c>
      <c r="AN239">
        <f t="shared" si="114"/>
        <v>0.80279780548387025</v>
      </c>
      <c r="AO239">
        <f t="shared" si="115"/>
        <v>0.22320014167741919</v>
      </c>
      <c r="AP239">
        <v>10</v>
      </c>
      <c r="AQ239">
        <v>1</v>
      </c>
      <c r="AR239" t="s">
        <v>237</v>
      </c>
      <c r="AS239">
        <v>1560448109.6612899</v>
      </c>
      <c r="AT239">
        <v>672.51538709677402</v>
      </c>
      <c r="AU239">
        <v>730.62883870967698</v>
      </c>
      <c r="AV239">
        <v>21.261364516128999</v>
      </c>
      <c r="AW239">
        <v>18.949332258064501</v>
      </c>
      <c r="AX239">
        <v>600.00487096774202</v>
      </c>
      <c r="AY239">
        <v>99.410974193548398</v>
      </c>
      <c r="AZ239">
        <v>9.9679696774193499E-2</v>
      </c>
      <c r="BA239">
        <v>23.401416129032299</v>
      </c>
      <c r="BB239">
        <v>23.978622580645201</v>
      </c>
      <c r="BC239">
        <v>23.864493548387099</v>
      </c>
      <c r="BD239">
        <v>0</v>
      </c>
      <c r="BE239">
        <v>0</v>
      </c>
      <c r="BF239">
        <v>13001.816129032301</v>
      </c>
      <c r="BG239">
        <v>1042.33064516129</v>
      </c>
      <c r="BH239">
        <v>15.807835483870999</v>
      </c>
      <c r="BI239">
        <v>1200.0003225806499</v>
      </c>
      <c r="BJ239">
        <v>0.32998245161290302</v>
      </c>
      <c r="BK239">
        <v>0.32999703225806398</v>
      </c>
      <c r="BL239">
        <v>0.32999319354838702</v>
      </c>
      <c r="BM239">
        <v>1.00273935483871E-2</v>
      </c>
      <c r="BN239">
        <v>25</v>
      </c>
      <c r="BO239">
        <v>17743.132258064499</v>
      </c>
      <c r="BP239">
        <v>1560439127</v>
      </c>
      <c r="BQ239" t="s">
        <v>238</v>
      </c>
      <c r="BR239">
        <v>2</v>
      </c>
      <c r="BS239">
        <v>-0.51400000000000001</v>
      </c>
      <c r="BT239">
        <v>2.4E-2</v>
      </c>
      <c r="BU239">
        <v>400</v>
      </c>
      <c r="BV239">
        <v>19</v>
      </c>
      <c r="BW239">
        <v>0.04</v>
      </c>
      <c r="BX239">
        <v>0.04</v>
      </c>
      <c r="BY239">
        <v>33.877010089358997</v>
      </c>
      <c r="BZ239">
        <v>1.9269396279198601</v>
      </c>
      <c r="CA239">
        <v>0.19347798358767701</v>
      </c>
      <c r="CB239">
        <v>0</v>
      </c>
      <c r="CC239">
        <v>-58.074026829268298</v>
      </c>
      <c r="CD239">
        <v>-3.4263177700349199</v>
      </c>
      <c r="CE239">
        <v>0.34275987970275801</v>
      </c>
      <c r="CF239">
        <v>0</v>
      </c>
      <c r="CG239">
        <v>2.3117390243902398</v>
      </c>
      <c r="CH239">
        <v>4.2213240418115701E-2</v>
      </c>
      <c r="CI239">
        <v>4.3261749030856804E-3</v>
      </c>
      <c r="CJ239">
        <v>1</v>
      </c>
      <c r="CK239">
        <v>1</v>
      </c>
      <c r="CL239">
        <v>3</v>
      </c>
      <c r="CM239" t="s">
        <v>257</v>
      </c>
      <c r="CN239">
        <v>1.8608100000000001</v>
      </c>
      <c r="CO239">
        <v>1.8577600000000001</v>
      </c>
      <c r="CP239">
        <v>1.8605</v>
      </c>
      <c r="CQ239">
        <v>1.8533299999999999</v>
      </c>
      <c r="CR239">
        <v>1.8518699999999999</v>
      </c>
      <c r="CS239">
        <v>1.8527199999999999</v>
      </c>
      <c r="CT239">
        <v>1.8564000000000001</v>
      </c>
      <c r="CU239">
        <v>1.86266</v>
      </c>
      <c r="CV239" t="s">
        <v>240</v>
      </c>
      <c r="CW239" t="s">
        <v>19</v>
      </c>
      <c r="CX239" t="s">
        <v>19</v>
      </c>
      <c r="CY239" t="s">
        <v>19</v>
      </c>
      <c r="CZ239" t="s">
        <v>241</v>
      </c>
      <c r="DA239" t="s">
        <v>242</v>
      </c>
      <c r="DB239" t="s">
        <v>243</v>
      </c>
      <c r="DC239" t="s">
        <v>243</v>
      </c>
      <c r="DD239" t="s">
        <v>243</v>
      </c>
      <c r="DE239" t="s">
        <v>243</v>
      </c>
      <c r="DF239">
        <v>0</v>
      </c>
      <c r="DG239">
        <v>100</v>
      </c>
      <c r="DH239">
        <v>100</v>
      </c>
      <c r="DI239">
        <v>-0.51400000000000001</v>
      </c>
      <c r="DJ239">
        <v>2.4E-2</v>
      </c>
      <c r="DK239">
        <v>3</v>
      </c>
      <c r="DL239">
        <v>614.96799999999996</v>
      </c>
      <c r="DM239">
        <v>286.22899999999998</v>
      </c>
      <c r="DN239">
        <v>23.000299999999999</v>
      </c>
      <c r="DO239">
        <v>24.990100000000002</v>
      </c>
      <c r="DP239">
        <v>29.9999</v>
      </c>
      <c r="DQ239">
        <v>25.1294</v>
      </c>
      <c r="DR239">
        <v>25.1477</v>
      </c>
      <c r="DS239">
        <v>31.9115</v>
      </c>
      <c r="DT239">
        <v>22.741299999999999</v>
      </c>
      <c r="DU239">
        <v>60.170999999999999</v>
      </c>
      <c r="DV239">
        <v>23</v>
      </c>
      <c r="DW239">
        <v>758.33</v>
      </c>
      <c r="DX239">
        <v>19</v>
      </c>
      <c r="DY239">
        <v>101.09399999999999</v>
      </c>
      <c r="DZ239">
        <v>105.08</v>
      </c>
    </row>
    <row r="240" spans="1:130" x14ac:dyDescent="0.25">
      <c r="A240">
        <v>224</v>
      </c>
      <c r="B240">
        <v>1560448122</v>
      </c>
      <c r="C240">
        <v>446</v>
      </c>
      <c r="D240" t="s">
        <v>690</v>
      </c>
      <c r="E240" t="s">
        <v>691</v>
      </c>
      <c r="G240">
        <v>1560448111.6612899</v>
      </c>
      <c r="H240">
        <f t="shared" si="87"/>
        <v>1.4178420558957213E-3</v>
      </c>
      <c r="I240">
        <f t="shared" si="88"/>
        <v>33.97506530599675</v>
      </c>
      <c r="J240">
        <f t="shared" si="89"/>
        <v>675.74264516129006</v>
      </c>
      <c r="K240">
        <f t="shared" si="90"/>
        <v>327.70519805978188</v>
      </c>
      <c r="L240">
        <f t="shared" si="91"/>
        <v>32.610320610377933</v>
      </c>
      <c r="M240">
        <f t="shared" si="92"/>
        <v>67.243926673371064</v>
      </c>
      <c r="N240">
        <f t="shared" si="93"/>
        <v>0.16317392874847156</v>
      </c>
      <c r="O240">
        <f t="shared" si="94"/>
        <v>3</v>
      </c>
      <c r="P240">
        <f t="shared" si="95"/>
        <v>0.15885379575676514</v>
      </c>
      <c r="Q240">
        <f t="shared" si="96"/>
        <v>9.9662926709115002E-2</v>
      </c>
      <c r="R240">
        <f t="shared" si="97"/>
        <v>215.02156600891422</v>
      </c>
      <c r="S240">
        <f t="shared" si="98"/>
        <v>24.285150911886149</v>
      </c>
      <c r="T240">
        <f t="shared" si="99"/>
        <v>23.923482258064499</v>
      </c>
      <c r="U240">
        <f t="shared" si="100"/>
        <v>2.981235960023247</v>
      </c>
      <c r="V240">
        <f t="shared" si="101"/>
        <v>73.228350424170486</v>
      </c>
      <c r="W240">
        <f t="shared" si="102"/>
        <v>2.1158005811780374</v>
      </c>
      <c r="X240">
        <f t="shared" si="103"/>
        <v>2.8893189166796729</v>
      </c>
      <c r="Y240">
        <f t="shared" si="104"/>
        <v>0.8654353788452096</v>
      </c>
      <c r="Z240">
        <f t="shared" si="105"/>
        <v>-62.52683466500131</v>
      </c>
      <c r="AA240">
        <f t="shared" si="106"/>
        <v>-84.106111238703889</v>
      </c>
      <c r="AB240">
        <f t="shared" si="107"/>
        <v>-5.8507301048399389</v>
      </c>
      <c r="AC240">
        <f t="shared" si="108"/>
        <v>62.537890000369103</v>
      </c>
      <c r="AD240">
        <v>0</v>
      </c>
      <c r="AE240">
        <v>0</v>
      </c>
      <c r="AF240">
        <v>3</v>
      </c>
      <c r="AG240">
        <v>10</v>
      </c>
      <c r="AH240">
        <v>2</v>
      </c>
      <c r="AI240">
        <f t="shared" si="109"/>
        <v>1</v>
      </c>
      <c r="AJ240">
        <f t="shared" si="110"/>
        <v>0</v>
      </c>
      <c r="AK240">
        <f t="shared" si="111"/>
        <v>67885.338637187349</v>
      </c>
      <c r="AL240">
        <f t="shared" si="112"/>
        <v>1200</v>
      </c>
      <c r="AM240">
        <f t="shared" si="113"/>
        <v>963.35745754838626</v>
      </c>
      <c r="AN240">
        <f t="shared" si="114"/>
        <v>0.80279788129032192</v>
      </c>
      <c r="AO240">
        <f t="shared" si="115"/>
        <v>0.2232001883870966</v>
      </c>
      <c r="AP240">
        <v>10</v>
      </c>
      <c r="AQ240">
        <v>1</v>
      </c>
      <c r="AR240" t="s">
        <v>237</v>
      </c>
      <c r="AS240">
        <v>1560448111.6612899</v>
      </c>
      <c r="AT240">
        <v>675.74264516129006</v>
      </c>
      <c r="AU240">
        <v>733.96512903225801</v>
      </c>
      <c r="AV240">
        <v>21.261945161290299</v>
      </c>
      <c r="AW240">
        <v>18.949096774193499</v>
      </c>
      <c r="AX240">
        <v>599.99435483871002</v>
      </c>
      <c r="AY240">
        <v>99.411532258064497</v>
      </c>
      <c r="AZ240">
        <v>9.9616187096774195E-2</v>
      </c>
      <c r="BA240">
        <v>23.4034612903226</v>
      </c>
      <c r="BB240">
        <v>23.9807129032258</v>
      </c>
      <c r="BC240">
        <v>23.866251612903199</v>
      </c>
      <c r="BD240">
        <v>0</v>
      </c>
      <c r="BE240">
        <v>0</v>
      </c>
      <c r="BF240">
        <v>13003.1870967742</v>
      </c>
      <c r="BG240">
        <v>1042.32838709677</v>
      </c>
      <c r="BH240">
        <v>15.813035483870999</v>
      </c>
      <c r="BI240">
        <v>1200</v>
      </c>
      <c r="BJ240">
        <v>0.329982032258064</v>
      </c>
      <c r="BK240">
        <v>0.329996774193548</v>
      </c>
      <c r="BL240">
        <v>0.32999387096774202</v>
      </c>
      <c r="BM240">
        <v>1.0027419354838699E-2</v>
      </c>
      <c r="BN240">
        <v>25</v>
      </c>
      <c r="BO240">
        <v>17743.125806451601</v>
      </c>
      <c r="BP240">
        <v>1560439127</v>
      </c>
      <c r="BQ240" t="s">
        <v>238</v>
      </c>
      <c r="BR240">
        <v>2</v>
      </c>
      <c r="BS240">
        <v>-0.51400000000000001</v>
      </c>
      <c r="BT240">
        <v>2.4E-2</v>
      </c>
      <c r="BU240">
        <v>400</v>
      </c>
      <c r="BV240">
        <v>19</v>
      </c>
      <c r="BW240">
        <v>0.04</v>
      </c>
      <c r="BX240">
        <v>0.04</v>
      </c>
      <c r="BY240">
        <v>33.943900156966599</v>
      </c>
      <c r="BZ240">
        <v>1.80396475478889</v>
      </c>
      <c r="CA240">
        <v>0.181059806096524</v>
      </c>
      <c r="CB240">
        <v>0</v>
      </c>
      <c r="CC240">
        <v>-58.191870731707297</v>
      </c>
      <c r="CD240">
        <v>-3.2373700348434999</v>
      </c>
      <c r="CE240">
        <v>0.32354473377436399</v>
      </c>
      <c r="CF240">
        <v>0</v>
      </c>
      <c r="CG240">
        <v>2.3126036585365899</v>
      </c>
      <c r="CH240">
        <v>3.6681742160282901E-2</v>
      </c>
      <c r="CI240">
        <v>3.9940338164949699E-3</v>
      </c>
      <c r="CJ240">
        <v>1</v>
      </c>
      <c r="CK240">
        <v>1</v>
      </c>
      <c r="CL240">
        <v>3</v>
      </c>
      <c r="CM240" t="s">
        <v>257</v>
      </c>
      <c r="CN240">
        <v>1.8608100000000001</v>
      </c>
      <c r="CO240">
        <v>1.8577600000000001</v>
      </c>
      <c r="CP240">
        <v>1.8605</v>
      </c>
      <c r="CQ240">
        <v>1.8533299999999999</v>
      </c>
      <c r="CR240">
        <v>1.8518699999999999</v>
      </c>
      <c r="CS240">
        <v>1.8527199999999999</v>
      </c>
      <c r="CT240">
        <v>1.8564000000000001</v>
      </c>
      <c r="CU240">
        <v>1.86266</v>
      </c>
      <c r="CV240" t="s">
        <v>240</v>
      </c>
      <c r="CW240" t="s">
        <v>19</v>
      </c>
      <c r="CX240" t="s">
        <v>19</v>
      </c>
      <c r="CY240" t="s">
        <v>19</v>
      </c>
      <c r="CZ240" t="s">
        <v>241</v>
      </c>
      <c r="DA240" t="s">
        <v>242</v>
      </c>
      <c r="DB240" t="s">
        <v>243</v>
      </c>
      <c r="DC240" t="s">
        <v>243</v>
      </c>
      <c r="DD240" t="s">
        <v>243</v>
      </c>
      <c r="DE240" t="s">
        <v>243</v>
      </c>
      <c r="DF240">
        <v>0</v>
      </c>
      <c r="DG240">
        <v>100</v>
      </c>
      <c r="DH240">
        <v>100</v>
      </c>
      <c r="DI240">
        <v>-0.51400000000000001</v>
      </c>
      <c r="DJ240">
        <v>2.4E-2</v>
      </c>
      <c r="DK240">
        <v>3</v>
      </c>
      <c r="DL240">
        <v>615.38699999999994</v>
      </c>
      <c r="DM240">
        <v>285.92599999999999</v>
      </c>
      <c r="DN240">
        <v>23.000299999999999</v>
      </c>
      <c r="DO240">
        <v>24.9892</v>
      </c>
      <c r="DP240">
        <v>29.9999</v>
      </c>
      <c r="DQ240">
        <v>25.128399999999999</v>
      </c>
      <c r="DR240">
        <v>25.147200000000002</v>
      </c>
      <c r="DS240">
        <v>32.032200000000003</v>
      </c>
      <c r="DT240">
        <v>22.741299999999999</v>
      </c>
      <c r="DU240">
        <v>60.170999999999999</v>
      </c>
      <c r="DV240">
        <v>23</v>
      </c>
      <c r="DW240">
        <v>763.33</v>
      </c>
      <c r="DX240">
        <v>19</v>
      </c>
      <c r="DY240">
        <v>101.09399999999999</v>
      </c>
      <c r="DZ240">
        <v>105.081</v>
      </c>
    </row>
    <row r="241" spans="1:130" x14ac:dyDescent="0.25">
      <c r="A241">
        <v>225</v>
      </c>
      <c r="B241">
        <v>1560448124</v>
      </c>
      <c r="C241">
        <v>448</v>
      </c>
      <c r="D241" t="s">
        <v>692</v>
      </c>
      <c r="E241" t="s">
        <v>693</v>
      </c>
      <c r="G241">
        <v>1560448113.6612899</v>
      </c>
      <c r="H241">
        <f t="shared" si="87"/>
        <v>1.4183591881797972E-3</v>
      </c>
      <c r="I241">
        <f t="shared" si="88"/>
        <v>34.033933559554022</v>
      </c>
      <c r="J241">
        <f t="shared" si="89"/>
        <v>678.977967741935</v>
      </c>
      <c r="K241">
        <f t="shared" si="90"/>
        <v>330.32555694687255</v>
      </c>
      <c r="L241">
        <f t="shared" si="91"/>
        <v>32.871178869060692</v>
      </c>
      <c r="M241">
        <f t="shared" si="92"/>
        <v>67.566089745172462</v>
      </c>
      <c r="N241">
        <f t="shared" si="93"/>
        <v>0.16318349786532407</v>
      </c>
      <c r="O241">
        <f t="shared" si="94"/>
        <v>3</v>
      </c>
      <c r="P241">
        <f t="shared" si="95"/>
        <v>0.15886286487025175</v>
      </c>
      <c r="Q241">
        <f t="shared" si="96"/>
        <v>9.9668638298709991E-2</v>
      </c>
      <c r="R241">
        <f t="shared" si="97"/>
        <v>215.02166884631208</v>
      </c>
      <c r="S241">
        <f t="shared" si="98"/>
        <v>24.286644515377528</v>
      </c>
      <c r="T241">
        <f t="shared" si="99"/>
        <v>23.925322580645201</v>
      </c>
      <c r="U241">
        <f t="shared" si="100"/>
        <v>2.9815657363072918</v>
      </c>
      <c r="V241">
        <f t="shared" si="101"/>
        <v>73.223330018464722</v>
      </c>
      <c r="W241">
        <f t="shared" si="102"/>
        <v>2.1158630874205566</v>
      </c>
      <c r="X241">
        <f t="shared" si="103"/>
        <v>2.8896023806715698</v>
      </c>
      <c r="Y241">
        <f t="shared" si="104"/>
        <v>0.8657026488867352</v>
      </c>
      <c r="Z241">
        <f t="shared" si="105"/>
        <v>-62.549640198729058</v>
      </c>
      <c r="AA241">
        <f t="shared" si="106"/>
        <v>-84.1408062193603</v>
      </c>
      <c r="AB241">
        <f t="shared" si="107"/>
        <v>-5.8532461990423128</v>
      </c>
      <c r="AC241">
        <f t="shared" si="108"/>
        <v>62.477976229180413</v>
      </c>
      <c r="AD241">
        <v>0</v>
      </c>
      <c r="AE241">
        <v>0</v>
      </c>
      <c r="AF241">
        <v>3</v>
      </c>
      <c r="AG241">
        <v>9</v>
      </c>
      <c r="AH241">
        <v>1</v>
      </c>
      <c r="AI241">
        <f t="shared" si="109"/>
        <v>1</v>
      </c>
      <c r="AJ241">
        <f t="shared" si="110"/>
        <v>0</v>
      </c>
      <c r="AK241">
        <f t="shared" si="111"/>
        <v>67886.013084827238</v>
      </c>
      <c r="AL241">
        <f t="shared" si="112"/>
        <v>1200.0003225806499</v>
      </c>
      <c r="AM241">
        <f t="shared" si="113"/>
        <v>963.35790464453146</v>
      </c>
      <c r="AN241">
        <f t="shared" si="114"/>
        <v>0.80279803806451544</v>
      </c>
      <c r="AO241">
        <f t="shared" si="115"/>
        <v>0.22320019154838691</v>
      </c>
      <c r="AP241">
        <v>10</v>
      </c>
      <c r="AQ241">
        <v>1</v>
      </c>
      <c r="AR241" t="s">
        <v>237</v>
      </c>
      <c r="AS241">
        <v>1560448113.6612899</v>
      </c>
      <c r="AT241">
        <v>678.977967741935</v>
      </c>
      <c r="AU241">
        <v>737.30499999999995</v>
      </c>
      <c r="AV241">
        <v>21.2625064516129</v>
      </c>
      <c r="AW241">
        <v>18.9488870967742</v>
      </c>
      <c r="AX241">
        <v>600.012838709677</v>
      </c>
      <c r="AY241">
        <v>99.411693548387106</v>
      </c>
      <c r="AZ241">
        <v>9.9767729032258098E-2</v>
      </c>
      <c r="BA241">
        <v>23.405087096774199</v>
      </c>
      <c r="BB241">
        <v>23.982735483871</v>
      </c>
      <c r="BC241">
        <v>23.867909677419402</v>
      </c>
      <c r="BD241">
        <v>0</v>
      </c>
      <c r="BE241">
        <v>0</v>
      </c>
      <c r="BF241">
        <v>13003.3870967742</v>
      </c>
      <c r="BG241">
        <v>1042.33290322581</v>
      </c>
      <c r="BH241">
        <v>15.819580645161301</v>
      </c>
      <c r="BI241">
        <v>1200.0003225806499</v>
      </c>
      <c r="BJ241">
        <v>0.32998238709677402</v>
      </c>
      <c r="BK241">
        <v>0.32999590322580602</v>
      </c>
      <c r="BL241">
        <v>0.32999438709677398</v>
      </c>
      <c r="BM241">
        <v>1.00274451612903E-2</v>
      </c>
      <c r="BN241">
        <v>25</v>
      </c>
      <c r="BO241">
        <v>17743.125806451601</v>
      </c>
      <c r="BP241">
        <v>1560439127</v>
      </c>
      <c r="BQ241" t="s">
        <v>238</v>
      </c>
      <c r="BR241">
        <v>2</v>
      </c>
      <c r="BS241">
        <v>-0.51400000000000001</v>
      </c>
      <c r="BT241">
        <v>2.4E-2</v>
      </c>
      <c r="BU241">
        <v>400</v>
      </c>
      <c r="BV241">
        <v>19</v>
      </c>
      <c r="BW241">
        <v>0.04</v>
      </c>
      <c r="BX241">
        <v>0.04</v>
      </c>
      <c r="BY241">
        <v>33.999405065654003</v>
      </c>
      <c r="BZ241">
        <v>1.6740353128639001</v>
      </c>
      <c r="CA241">
        <v>0.16853757884683199</v>
      </c>
      <c r="CB241">
        <v>0</v>
      </c>
      <c r="CC241">
        <v>-58.2905634146341</v>
      </c>
      <c r="CD241">
        <v>-3.0919526132409199</v>
      </c>
      <c r="CE241">
        <v>0.31051630706646399</v>
      </c>
      <c r="CF241">
        <v>0</v>
      </c>
      <c r="CG241">
        <v>2.31337268292683</v>
      </c>
      <c r="CH241">
        <v>2.9797212543576101E-2</v>
      </c>
      <c r="CI241">
        <v>3.5854727377464999E-3</v>
      </c>
      <c r="CJ241">
        <v>1</v>
      </c>
      <c r="CK241">
        <v>1</v>
      </c>
      <c r="CL241">
        <v>3</v>
      </c>
      <c r="CM241" t="s">
        <v>257</v>
      </c>
      <c r="CN241">
        <v>1.8608100000000001</v>
      </c>
      <c r="CO241">
        <v>1.8577600000000001</v>
      </c>
      <c r="CP241">
        <v>1.8605</v>
      </c>
      <c r="CQ241">
        <v>1.8533299999999999</v>
      </c>
      <c r="CR241">
        <v>1.85189</v>
      </c>
      <c r="CS241">
        <v>1.8527199999999999</v>
      </c>
      <c r="CT241">
        <v>1.8564000000000001</v>
      </c>
      <c r="CU241">
        <v>1.86266</v>
      </c>
      <c r="CV241" t="s">
        <v>240</v>
      </c>
      <c r="CW241" t="s">
        <v>19</v>
      </c>
      <c r="CX241" t="s">
        <v>19</v>
      </c>
      <c r="CY241" t="s">
        <v>19</v>
      </c>
      <c r="CZ241" t="s">
        <v>241</v>
      </c>
      <c r="DA241" t="s">
        <v>242</v>
      </c>
      <c r="DB241" t="s">
        <v>243</v>
      </c>
      <c r="DC241" t="s">
        <v>243</v>
      </c>
      <c r="DD241" t="s">
        <v>243</v>
      </c>
      <c r="DE241" t="s">
        <v>243</v>
      </c>
      <c r="DF241">
        <v>0</v>
      </c>
      <c r="DG241">
        <v>100</v>
      </c>
      <c r="DH241">
        <v>100</v>
      </c>
      <c r="DI241">
        <v>-0.51400000000000001</v>
      </c>
      <c r="DJ241">
        <v>2.4E-2</v>
      </c>
      <c r="DK241">
        <v>3</v>
      </c>
      <c r="DL241">
        <v>616.60900000000004</v>
      </c>
      <c r="DM241">
        <v>285.52100000000002</v>
      </c>
      <c r="DN241">
        <v>23.0002</v>
      </c>
      <c r="DO241">
        <v>24.989100000000001</v>
      </c>
      <c r="DP241">
        <v>29.9999</v>
      </c>
      <c r="DQ241">
        <v>25.127300000000002</v>
      </c>
      <c r="DR241">
        <v>25.1462</v>
      </c>
      <c r="DS241">
        <v>32.1173</v>
      </c>
      <c r="DT241">
        <v>22.741299999999999</v>
      </c>
      <c r="DU241">
        <v>60.170999999999999</v>
      </c>
      <c r="DV241">
        <v>23</v>
      </c>
      <c r="DW241">
        <v>763.33</v>
      </c>
      <c r="DX241">
        <v>19</v>
      </c>
      <c r="DY241">
        <v>101.09399999999999</v>
      </c>
      <c r="DZ241">
        <v>105.08</v>
      </c>
    </row>
    <row r="242" spans="1:130" x14ac:dyDescent="0.25">
      <c r="A242">
        <v>226</v>
      </c>
      <c r="B242">
        <v>1560448126</v>
      </c>
      <c r="C242">
        <v>450</v>
      </c>
      <c r="D242" t="s">
        <v>694</v>
      </c>
      <c r="E242" t="s">
        <v>695</v>
      </c>
      <c r="G242">
        <v>1560448115.6612899</v>
      </c>
      <c r="H242">
        <f t="shared" si="87"/>
        <v>1.4189524438636112E-3</v>
      </c>
      <c r="I242">
        <f t="shared" si="88"/>
        <v>34.098887906307752</v>
      </c>
      <c r="J242">
        <f t="shared" si="89"/>
        <v>682.21661290322595</v>
      </c>
      <c r="K242">
        <f t="shared" si="90"/>
        <v>332.88296461950489</v>
      </c>
      <c r="L242">
        <f t="shared" si="91"/>
        <v>33.12572950325702</v>
      </c>
      <c r="M242">
        <f t="shared" si="92"/>
        <v>67.888493505492846</v>
      </c>
      <c r="N242">
        <f t="shared" si="93"/>
        <v>0.16319053777228193</v>
      </c>
      <c r="O242">
        <f t="shared" si="94"/>
        <v>3</v>
      </c>
      <c r="P242">
        <f t="shared" si="95"/>
        <v>0.15886953691157635</v>
      </c>
      <c r="Q242">
        <f t="shared" si="96"/>
        <v>9.9672840250343925E-2</v>
      </c>
      <c r="R242">
        <f t="shared" si="97"/>
        <v>215.02172185513689</v>
      </c>
      <c r="S242">
        <f t="shared" si="98"/>
        <v>24.287615486898819</v>
      </c>
      <c r="T242">
        <f t="shared" si="99"/>
        <v>23.927403225806451</v>
      </c>
      <c r="U242">
        <f t="shared" si="100"/>
        <v>2.9819386155702823</v>
      </c>
      <c r="V242">
        <f t="shared" si="101"/>
        <v>73.220011966594285</v>
      </c>
      <c r="W242">
        <f t="shared" si="102"/>
        <v>2.1159105292774107</v>
      </c>
      <c r="X242">
        <f t="shared" si="103"/>
        <v>2.8897981200040888</v>
      </c>
      <c r="Y242">
        <f t="shared" si="104"/>
        <v>0.86602808629287154</v>
      </c>
      <c r="Z242">
        <f t="shared" si="105"/>
        <v>-62.575802774385259</v>
      </c>
      <c r="AA242">
        <f t="shared" si="106"/>
        <v>-84.295759741927895</v>
      </c>
      <c r="AB242">
        <f t="shared" si="107"/>
        <v>-5.864120516102906</v>
      </c>
      <c r="AC242">
        <f t="shared" si="108"/>
        <v>62.286038822720826</v>
      </c>
      <c r="AD242">
        <v>0</v>
      </c>
      <c r="AE242">
        <v>0</v>
      </c>
      <c r="AF242">
        <v>3</v>
      </c>
      <c r="AG242">
        <v>9</v>
      </c>
      <c r="AH242">
        <v>1</v>
      </c>
      <c r="AI242">
        <f t="shared" si="109"/>
        <v>1</v>
      </c>
      <c r="AJ242">
        <f t="shared" si="110"/>
        <v>0</v>
      </c>
      <c r="AK242">
        <f t="shared" si="111"/>
        <v>67884.294006916753</v>
      </c>
      <c r="AL242">
        <f t="shared" si="112"/>
        <v>1200.0003225806499</v>
      </c>
      <c r="AM242">
        <f t="shared" si="113"/>
        <v>963.35813670910943</v>
      </c>
      <c r="AN242">
        <f t="shared" si="114"/>
        <v>0.80279823145161178</v>
      </c>
      <c r="AO242">
        <f t="shared" si="115"/>
        <v>0.22320019280645129</v>
      </c>
      <c r="AP242">
        <v>10</v>
      </c>
      <c r="AQ242">
        <v>1</v>
      </c>
      <c r="AR242" t="s">
        <v>237</v>
      </c>
      <c r="AS242">
        <v>1560448115.6612899</v>
      </c>
      <c r="AT242">
        <v>682.21661290322595</v>
      </c>
      <c r="AU242">
        <v>740.65870967742001</v>
      </c>
      <c r="AV242">
        <v>21.2629451612903</v>
      </c>
      <c r="AW242">
        <v>18.948419354838698</v>
      </c>
      <c r="AX242">
        <v>600.02845161290304</v>
      </c>
      <c r="AY242">
        <v>99.411787096774205</v>
      </c>
      <c r="AZ242">
        <v>9.9852200000000002E-2</v>
      </c>
      <c r="BA242">
        <v>23.406209677419401</v>
      </c>
      <c r="BB242">
        <v>23.984738709677401</v>
      </c>
      <c r="BC242">
        <v>23.8700677419355</v>
      </c>
      <c r="BD242">
        <v>0</v>
      </c>
      <c r="BE242">
        <v>0</v>
      </c>
      <c r="BF242">
        <v>13003.061290322599</v>
      </c>
      <c r="BG242">
        <v>1042.3364516129</v>
      </c>
      <c r="BH242">
        <v>15.8255870967742</v>
      </c>
      <c r="BI242">
        <v>1200.0003225806499</v>
      </c>
      <c r="BJ242">
        <v>0.32998290322580598</v>
      </c>
      <c r="BK242">
        <v>0.32999496774193499</v>
      </c>
      <c r="BL242">
        <v>0.329994838709677</v>
      </c>
      <c r="BM242">
        <v>1.0027474193548399E-2</v>
      </c>
      <c r="BN242">
        <v>25</v>
      </c>
      <c r="BO242">
        <v>17743.129032258101</v>
      </c>
      <c r="BP242">
        <v>1560439127</v>
      </c>
      <c r="BQ242" t="s">
        <v>238</v>
      </c>
      <c r="BR242">
        <v>2</v>
      </c>
      <c r="BS242">
        <v>-0.51400000000000001</v>
      </c>
      <c r="BT242">
        <v>2.4E-2</v>
      </c>
      <c r="BU242">
        <v>400</v>
      </c>
      <c r="BV242">
        <v>19</v>
      </c>
      <c r="BW242">
        <v>0.04</v>
      </c>
      <c r="BX242">
        <v>0.04</v>
      </c>
      <c r="BY242">
        <v>34.059198770456803</v>
      </c>
      <c r="BZ242">
        <v>1.6480481797411899</v>
      </c>
      <c r="CA242">
        <v>0.16594409291978099</v>
      </c>
      <c r="CB242">
        <v>0</v>
      </c>
      <c r="CC242">
        <v>-58.399931707317101</v>
      </c>
      <c r="CD242">
        <v>-2.9864655052267501</v>
      </c>
      <c r="CE242">
        <v>0.29977362958513598</v>
      </c>
      <c r="CF242">
        <v>0</v>
      </c>
      <c r="CG242">
        <v>2.3142351219512198</v>
      </c>
      <c r="CH242">
        <v>2.4170801393732601E-2</v>
      </c>
      <c r="CI242">
        <v>3.1664091549178401E-3</v>
      </c>
      <c r="CJ242">
        <v>1</v>
      </c>
      <c r="CK242">
        <v>1</v>
      </c>
      <c r="CL242">
        <v>3</v>
      </c>
      <c r="CM242" t="s">
        <v>257</v>
      </c>
      <c r="CN242">
        <v>1.8608100000000001</v>
      </c>
      <c r="CO242">
        <v>1.8577600000000001</v>
      </c>
      <c r="CP242">
        <v>1.8605</v>
      </c>
      <c r="CQ242">
        <v>1.8533299999999999</v>
      </c>
      <c r="CR242">
        <v>1.8518699999999999</v>
      </c>
      <c r="CS242">
        <v>1.8527199999999999</v>
      </c>
      <c r="CT242">
        <v>1.8564000000000001</v>
      </c>
      <c r="CU242">
        <v>1.8626499999999999</v>
      </c>
      <c r="CV242" t="s">
        <v>240</v>
      </c>
      <c r="CW242" t="s">
        <v>19</v>
      </c>
      <c r="CX242" t="s">
        <v>19</v>
      </c>
      <c r="CY242" t="s">
        <v>19</v>
      </c>
      <c r="CZ242" t="s">
        <v>241</v>
      </c>
      <c r="DA242" t="s">
        <v>242</v>
      </c>
      <c r="DB242" t="s">
        <v>243</v>
      </c>
      <c r="DC242" t="s">
        <v>243</v>
      </c>
      <c r="DD242" t="s">
        <v>243</v>
      </c>
      <c r="DE242" t="s">
        <v>243</v>
      </c>
      <c r="DF242">
        <v>0</v>
      </c>
      <c r="DG242">
        <v>100</v>
      </c>
      <c r="DH242">
        <v>100</v>
      </c>
      <c r="DI242">
        <v>-0.51400000000000001</v>
      </c>
      <c r="DJ242">
        <v>2.4E-2</v>
      </c>
      <c r="DK242">
        <v>3</v>
      </c>
      <c r="DL242">
        <v>616.20600000000002</v>
      </c>
      <c r="DM242">
        <v>285.82600000000002</v>
      </c>
      <c r="DN242">
        <v>23.0002</v>
      </c>
      <c r="DO242">
        <v>24.988</v>
      </c>
      <c r="DP242">
        <v>29.9999</v>
      </c>
      <c r="DQ242">
        <v>25.1264</v>
      </c>
      <c r="DR242">
        <v>25.145199999999999</v>
      </c>
      <c r="DS242">
        <v>32.245399999999997</v>
      </c>
      <c r="DT242">
        <v>22.741299999999999</v>
      </c>
      <c r="DU242">
        <v>60.170999999999999</v>
      </c>
      <c r="DV242">
        <v>23</v>
      </c>
      <c r="DW242">
        <v>768.33</v>
      </c>
      <c r="DX242">
        <v>19</v>
      </c>
      <c r="DY242">
        <v>101.09399999999999</v>
      </c>
      <c r="DZ242">
        <v>105.08</v>
      </c>
    </row>
    <row r="243" spans="1:130" x14ac:dyDescent="0.25">
      <c r="A243">
        <v>227</v>
      </c>
      <c r="B243">
        <v>1560448128</v>
      </c>
      <c r="C243">
        <v>452</v>
      </c>
      <c r="D243" t="s">
        <v>696</v>
      </c>
      <c r="E243" t="s">
        <v>697</v>
      </c>
      <c r="G243">
        <v>1560448117.6612899</v>
      </c>
      <c r="H243">
        <f t="shared" si="87"/>
        <v>1.4195543138235559E-3</v>
      </c>
      <c r="I243">
        <f t="shared" si="88"/>
        <v>34.16291380099247</v>
      </c>
      <c r="J243">
        <f t="shared" si="89"/>
        <v>685.45332258064502</v>
      </c>
      <c r="K243">
        <f t="shared" si="90"/>
        <v>335.47346731110645</v>
      </c>
      <c r="L243">
        <f t="shared" si="91"/>
        <v>33.38357531656434</v>
      </c>
      <c r="M243">
        <f t="shared" si="92"/>
        <v>68.210707701481041</v>
      </c>
      <c r="N243">
        <f t="shared" si="93"/>
        <v>0.16320996443786651</v>
      </c>
      <c r="O243">
        <f t="shared" si="94"/>
        <v>3</v>
      </c>
      <c r="P243">
        <f t="shared" si="95"/>
        <v>0.15888794837066944</v>
      </c>
      <c r="Q243">
        <f t="shared" si="96"/>
        <v>9.9684435518347506E-2</v>
      </c>
      <c r="R243">
        <f t="shared" si="97"/>
        <v>215.02154869658645</v>
      </c>
      <c r="S243">
        <f t="shared" si="98"/>
        <v>24.288186409985283</v>
      </c>
      <c r="T243">
        <f t="shared" si="99"/>
        <v>23.929074193548402</v>
      </c>
      <c r="U243">
        <f t="shared" si="100"/>
        <v>2.982238104717271</v>
      </c>
      <c r="V243">
        <f t="shared" si="101"/>
        <v>73.21792695372153</v>
      </c>
      <c r="W243">
        <f t="shared" si="102"/>
        <v>2.1159429425231213</v>
      </c>
      <c r="X243">
        <f t="shared" si="103"/>
        <v>2.8899246817798248</v>
      </c>
      <c r="Y243">
        <f t="shared" si="104"/>
        <v>0.8662951621941497</v>
      </c>
      <c r="Z243">
        <f t="shared" si="105"/>
        <v>-62.602345239618813</v>
      </c>
      <c r="AA243">
        <f t="shared" si="106"/>
        <v>-84.448626348384465</v>
      </c>
      <c r="AB243">
        <f t="shared" si="107"/>
        <v>-5.8748260475332588</v>
      </c>
      <c r="AC243">
        <f t="shared" si="108"/>
        <v>62.095751061049924</v>
      </c>
      <c r="AD243">
        <v>0</v>
      </c>
      <c r="AE243">
        <v>0</v>
      </c>
      <c r="AF243">
        <v>3</v>
      </c>
      <c r="AG243">
        <v>9</v>
      </c>
      <c r="AH243">
        <v>1</v>
      </c>
      <c r="AI243">
        <f t="shared" si="109"/>
        <v>1</v>
      </c>
      <c r="AJ243">
        <f t="shared" si="110"/>
        <v>0</v>
      </c>
      <c r="AK243">
        <f t="shared" si="111"/>
        <v>67880.518911520252</v>
      </c>
      <c r="AL243">
        <f t="shared" si="112"/>
        <v>1199.9993548387099</v>
      </c>
      <c r="AM243">
        <f t="shared" si="113"/>
        <v>963.35724367862349</v>
      </c>
      <c r="AN243">
        <f t="shared" si="114"/>
        <v>0.80279813467741978</v>
      </c>
      <c r="AO243">
        <f t="shared" si="115"/>
        <v>0.22320021996774206</v>
      </c>
      <c r="AP243">
        <v>10</v>
      </c>
      <c r="AQ243">
        <v>1</v>
      </c>
      <c r="AR243" t="s">
        <v>237</v>
      </c>
      <c r="AS243">
        <v>1560448117.6612899</v>
      </c>
      <c r="AT243">
        <v>685.45332258064502</v>
      </c>
      <c r="AU243">
        <v>744.01012903225796</v>
      </c>
      <c r="AV243">
        <v>21.263232258064502</v>
      </c>
      <c r="AW243">
        <v>18.947738709677399</v>
      </c>
      <c r="AX243">
        <v>600.03190322580599</v>
      </c>
      <c r="AY243">
        <v>99.411922580645196</v>
      </c>
      <c r="AZ243">
        <v>9.9897487096774207E-2</v>
      </c>
      <c r="BA243">
        <v>23.406935483870999</v>
      </c>
      <c r="BB243">
        <v>23.9865806451613</v>
      </c>
      <c r="BC243">
        <v>23.8715677419355</v>
      </c>
      <c r="BD243">
        <v>0</v>
      </c>
      <c r="BE243">
        <v>0</v>
      </c>
      <c r="BF243">
        <v>13002.270967741901</v>
      </c>
      <c r="BG243">
        <v>1042.3370967741901</v>
      </c>
      <c r="BH243">
        <v>15.8297548387097</v>
      </c>
      <c r="BI243">
        <v>1199.9993548387099</v>
      </c>
      <c r="BJ243">
        <v>0.32998222580645198</v>
      </c>
      <c r="BK243">
        <v>0.32999535483871001</v>
      </c>
      <c r="BL243">
        <v>0.32999506451612898</v>
      </c>
      <c r="BM243">
        <v>1.0027480645161299E-2</v>
      </c>
      <c r="BN243">
        <v>25</v>
      </c>
      <c r="BO243">
        <v>17743.109677419401</v>
      </c>
      <c r="BP243">
        <v>1560439127</v>
      </c>
      <c r="BQ243" t="s">
        <v>238</v>
      </c>
      <c r="BR243">
        <v>2</v>
      </c>
      <c r="BS243">
        <v>-0.51400000000000001</v>
      </c>
      <c r="BT243">
        <v>2.4E-2</v>
      </c>
      <c r="BU243">
        <v>400</v>
      </c>
      <c r="BV243">
        <v>19</v>
      </c>
      <c r="BW243">
        <v>0.04</v>
      </c>
      <c r="BX243">
        <v>0.04</v>
      </c>
      <c r="BY243">
        <v>34.126613410532897</v>
      </c>
      <c r="BZ243">
        <v>1.7488589780443</v>
      </c>
      <c r="CA243">
        <v>0.17737099370720599</v>
      </c>
      <c r="CB243">
        <v>0</v>
      </c>
      <c r="CC243">
        <v>-58.520685365853701</v>
      </c>
      <c r="CD243">
        <v>-3.1208174216026801</v>
      </c>
      <c r="CE243">
        <v>0.31535150079575502</v>
      </c>
      <c r="CF243">
        <v>0</v>
      </c>
      <c r="CG243">
        <v>2.3151975609756099</v>
      </c>
      <c r="CH243">
        <v>1.7284599303131701E-2</v>
      </c>
      <c r="CI243">
        <v>2.4787415970243102E-3</v>
      </c>
      <c r="CJ243">
        <v>1</v>
      </c>
      <c r="CK243">
        <v>1</v>
      </c>
      <c r="CL243">
        <v>3</v>
      </c>
      <c r="CM243" t="s">
        <v>257</v>
      </c>
      <c r="CN243">
        <v>1.8608100000000001</v>
      </c>
      <c r="CO243">
        <v>1.8577600000000001</v>
      </c>
      <c r="CP243">
        <v>1.8605</v>
      </c>
      <c r="CQ243">
        <v>1.8533299999999999</v>
      </c>
      <c r="CR243">
        <v>1.8518699999999999</v>
      </c>
      <c r="CS243">
        <v>1.8527199999999999</v>
      </c>
      <c r="CT243">
        <v>1.85639</v>
      </c>
      <c r="CU243">
        <v>1.8626499999999999</v>
      </c>
      <c r="CV243" t="s">
        <v>240</v>
      </c>
      <c r="CW243" t="s">
        <v>19</v>
      </c>
      <c r="CX243" t="s">
        <v>19</v>
      </c>
      <c r="CY243" t="s">
        <v>19</v>
      </c>
      <c r="CZ243" t="s">
        <v>241</v>
      </c>
      <c r="DA243" t="s">
        <v>242</v>
      </c>
      <c r="DB243" t="s">
        <v>243</v>
      </c>
      <c r="DC243" t="s">
        <v>243</v>
      </c>
      <c r="DD243" t="s">
        <v>243</v>
      </c>
      <c r="DE243" t="s">
        <v>243</v>
      </c>
      <c r="DF243">
        <v>0</v>
      </c>
      <c r="DG243">
        <v>100</v>
      </c>
      <c r="DH243">
        <v>100</v>
      </c>
      <c r="DI243">
        <v>-0.51400000000000001</v>
      </c>
      <c r="DJ243">
        <v>2.4E-2</v>
      </c>
      <c r="DK243">
        <v>3</v>
      </c>
      <c r="DL243">
        <v>616.16499999999996</v>
      </c>
      <c r="DM243">
        <v>285.86799999999999</v>
      </c>
      <c r="DN243">
        <v>23.0002</v>
      </c>
      <c r="DO243">
        <v>24.987100000000002</v>
      </c>
      <c r="DP243">
        <v>30</v>
      </c>
      <c r="DQ243">
        <v>25.126300000000001</v>
      </c>
      <c r="DR243">
        <v>25.144600000000001</v>
      </c>
      <c r="DS243">
        <v>32.365900000000003</v>
      </c>
      <c r="DT243">
        <v>22.741299999999999</v>
      </c>
      <c r="DU243">
        <v>60.170999999999999</v>
      </c>
      <c r="DV243">
        <v>23</v>
      </c>
      <c r="DW243">
        <v>773.33</v>
      </c>
      <c r="DX243">
        <v>19</v>
      </c>
      <c r="DY243">
        <v>101.09399999999999</v>
      </c>
      <c r="DZ243">
        <v>105.08</v>
      </c>
    </row>
    <row r="244" spans="1:130" x14ac:dyDescent="0.25">
      <c r="A244">
        <v>228</v>
      </c>
      <c r="B244">
        <v>1560448130</v>
      </c>
      <c r="C244">
        <v>454</v>
      </c>
      <c r="D244" t="s">
        <v>698</v>
      </c>
      <c r="E244" t="s">
        <v>699</v>
      </c>
      <c r="G244">
        <v>1560448119.6612899</v>
      </c>
      <c r="H244">
        <f t="shared" si="87"/>
        <v>1.4201039904173959E-3</v>
      </c>
      <c r="I244">
        <f t="shared" si="88"/>
        <v>34.221064406652737</v>
      </c>
      <c r="J244">
        <f t="shared" si="89"/>
        <v>688.68922580645199</v>
      </c>
      <c r="K244">
        <f t="shared" si="90"/>
        <v>338.14643426800973</v>
      </c>
      <c r="L244">
        <f t="shared" si="91"/>
        <v>33.649589864319822</v>
      </c>
      <c r="M244">
        <f t="shared" si="92"/>
        <v>68.532764636505391</v>
      </c>
      <c r="N244">
        <f t="shared" si="93"/>
        <v>0.16324108267142384</v>
      </c>
      <c r="O244">
        <f t="shared" si="94"/>
        <v>3</v>
      </c>
      <c r="P244">
        <f t="shared" si="95"/>
        <v>0.15891744017321602</v>
      </c>
      <c r="Q244">
        <f t="shared" si="96"/>
        <v>9.9703009046207255E-2</v>
      </c>
      <c r="R244">
        <f t="shared" si="97"/>
        <v>215.02145904609384</v>
      </c>
      <c r="S244">
        <f t="shared" si="98"/>
        <v>24.288587359486723</v>
      </c>
      <c r="T244">
        <f t="shared" si="99"/>
        <v>23.93013870967745</v>
      </c>
      <c r="U244">
        <f t="shared" si="100"/>
        <v>2.9824289126758203</v>
      </c>
      <c r="V244">
        <f t="shared" si="101"/>
        <v>73.216104281155154</v>
      </c>
      <c r="W244">
        <f t="shared" si="102"/>
        <v>2.1159594597959259</v>
      </c>
      <c r="X244">
        <f t="shared" si="103"/>
        <v>2.8900191844003174</v>
      </c>
      <c r="Y244">
        <f t="shared" si="104"/>
        <v>0.86646945287989441</v>
      </c>
      <c r="Z244">
        <f t="shared" si="105"/>
        <v>-62.62658597740716</v>
      </c>
      <c r="AA244">
        <f t="shared" si="106"/>
        <v>-84.533146451623949</v>
      </c>
      <c r="AB244">
        <f t="shared" si="107"/>
        <v>-5.8807536210952813</v>
      </c>
      <c r="AC244">
        <f t="shared" si="108"/>
        <v>61.980972995967434</v>
      </c>
      <c r="AD244">
        <v>0</v>
      </c>
      <c r="AE244">
        <v>0</v>
      </c>
      <c r="AF244">
        <v>3</v>
      </c>
      <c r="AG244">
        <v>9</v>
      </c>
      <c r="AH244">
        <v>1</v>
      </c>
      <c r="AI244">
        <f t="shared" si="109"/>
        <v>1</v>
      </c>
      <c r="AJ244">
        <f t="shared" si="110"/>
        <v>0</v>
      </c>
      <c r="AK244">
        <f t="shared" si="111"/>
        <v>67878.493097366911</v>
      </c>
      <c r="AL244">
        <f t="shared" si="112"/>
        <v>1199.99903225806</v>
      </c>
      <c r="AM244">
        <f t="shared" si="113"/>
        <v>963.35670348589883</v>
      </c>
      <c r="AN244">
        <f t="shared" si="114"/>
        <v>0.80279790032258025</v>
      </c>
      <c r="AO244">
        <f t="shared" si="115"/>
        <v>0.22320025206451602</v>
      </c>
      <c r="AP244">
        <v>10</v>
      </c>
      <c r="AQ244">
        <v>1</v>
      </c>
      <c r="AR244" t="s">
        <v>237</v>
      </c>
      <c r="AS244">
        <v>1560448119.6612899</v>
      </c>
      <c r="AT244">
        <v>688.68922580645199</v>
      </c>
      <c r="AU244">
        <v>747.34977419354902</v>
      </c>
      <c r="AV244">
        <v>21.263383870967701</v>
      </c>
      <c r="AW244">
        <v>18.947051612903199</v>
      </c>
      <c r="AX244">
        <v>600.04680645161295</v>
      </c>
      <c r="AY244">
        <v>99.411903225806498</v>
      </c>
      <c r="AZ244">
        <v>9.9984093548387096E-2</v>
      </c>
      <c r="BA244">
        <v>23.407477419354802</v>
      </c>
      <c r="BB244">
        <v>23.988054838709701</v>
      </c>
      <c r="BC244">
        <v>23.8722225806452</v>
      </c>
      <c r="BD244">
        <v>0</v>
      </c>
      <c r="BE244">
        <v>0</v>
      </c>
      <c r="BF244">
        <v>13001.867741935501</v>
      </c>
      <c r="BG244">
        <v>1042.3348387096801</v>
      </c>
      <c r="BH244">
        <v>15.8325774193548</v>
      </c>
      <c r="BI244">
        <v>1199.99903225806</v>
      </c>
      <c r="BJ244">
        <v>0.32998122580645201</v>
      </c>
      <c r="BK244">
        <v>0.329996838709677</v>
      </c>
      <c r="BL244">
        <v>0.32999458064516102</v>
      </c>
      <c r="BM244">
        <v>1.0027464516129E-2</v>
      </c>
      <c r="BN244">
        <v>25</v>
      </c>
      <c r="BO244">
        <v>17743.096774193498</v>
      </c>
      <c r="BP244">
        <v>1560439127</v>
      </c>
      <c r="BQ244" t="s">
        <v>238</v>
      </c>
      <c r="BR244">
        <v>2</v>
      </c>
      <c r="BS244">
        <v>-0.51400000000000001</v>
      </c>
      <c r="BT244">
        <v>2.4E-2</v>
      </c>
      <c r="BU244">
        <v>400</v>
      </c>
      <c r="BV244">
        <v>19</v>
      </c>
      <c r="BW244">
        <v>0.04</v>
      </c>
      <c r="BX244">
        <v>0.04</v>
      </c>
      <c r="BY244">
        <v>34.1893178102695</v>
      </c>
      <c r="BZ244">
        <v>1.8755954098345899</v>
      </c>
      <c r="CA244">
        <v>0.19016566204773999</v>
      </c>
      <c r="CB244">
        <v>0</v>
      </c>
      <c r="CC244">
        <v>-58.628782926829302</v>
      </c>
      <c r="CD244">
        <v>-3.3702836236935201</v>
      </c>
      <c r="CE244">
        <v>0.339481671549825</v>
      </c>
      <c r="CF244">
        <v>0</v>
      </c>
      <c r="CG244">
        <v>2.3161070731707301</v>
      </c>
      <c r="CH244">
        <v>1.1819581881536799E-2</v>
      </c>
      <c r="CI244">
        <v>1.79681594250255E-3</v>
      </c>
      <c r="CJ244">
        <v>1</v>
      </c>
      <c r="CK244">
        <v>1</v>
      </c>
      <c r="CL244">
        <v>3</v>
      </c>
      <c r="CM244" t="s">
        <v>257</v>
      </c>
      <c r="CN244">
        <v>1.8608100000000001</v>
      </c>
      <c r="CO244">
        <v>1.8577600000000001</v>
      </c>
      <c r="CP244">
        <v>1.8605</v>
      </c>
      <c r="CQ244">
        <v>1.85334</v>
      </c>
      <c r="CR244">
        <v>1.8519000000000001</v>
      </c>
      <c r="CS244">
        <v>1.8527199999999999</v>
      </c>
      <c r="CT244">
        <v>1.85642</v>
      </c>
      <c r="CU244">
        <v>1.86267</v>
      </c>
      <c r="CV244" t="s">
        <v>240</v>
      </c>
      <c r="CW244" t="s">
        <v>19</v>
      </c>
      <c r="CX244" t="s">
        <v>19</v>
      </c>
      <c r="CY244" t="s">
        <v>19</v>
      </c>
      <c r="CZ244" t="s">
        <v>241</v>
      </c>
      <c r="DA244" t="s">
        <v>242</v>
      </c>
      <c r="DB244" t="s">
        <v>243</v>
      </c>
      <c r="DC244" t="s">
        <v>243</v>
      </c>
      <c r="DD244" t="s">
        <v>243</v>
      </c>
      <c r="DE244" t="s">
        <v>243</v>
      </c>
      <c r="DF244">
        <v>0</v>
      </c>
      <c r="DG244">
        <v>100</v>
      </c>
      <c r="DH244">
        <v>100</v>
      </c>
      <c r="DI244">
        <v>-0.51400000000000001</v>
      </c>
      <c r="DJ244">
        <v>2.4E-2</v>
      </c>
      <c r="DK244">
        <v>3</v>
      </c>
      <c r="DL244">
        <v>616.60299999999995</v>
      </c>
      <c r="DM244">
        <v>285.75200000000001</v>
      </c>
      <c r="DN244">
        <v>23.000299999999999</v>
      </c>
      <c r="DO244">
        <v>24.9864</v>
      </c>
      <c r="DP244">
        <v>29.9999</v>
      </c>
      <c r="DQ244">
        <v>25.1252</v>
      </c>
      <c r="DR244">
        <v>25.1435</v>
      </c>
      <c r="DS244">
        <v>32.455100000000002</v>
      </c>
      <c r="DT244">
        <v>22.741299999999999</v>
      </c>
      <c r="DU244">
        <v>60.170999999999999</v>
      </c>
      <c r="DV244">
        <v>23</v>
      </c>
      <c r="DW244">
        <v>773.33</v>
      </c>
      <c r="DX244">
        <v>19</v>
      </c>
      <c r="DY244">
        <v>101.09399999999999</v>
      </c>
      <c r="DZ244">
        <v>105.08</v>
      </c>
    </row>
    <row r="245" spans="1:130" x14ac:dyDescent="0.25">
      <c r="A245">
        <v>229</v>
      </c>
      <c r="B245">
        <v>1560448132</v>
      </c>
      <c r="C245">
        <v>456</v>
      </c>
      <c r="D245" t="s">
        <v>700</v>
      </c>
      <c r="E245" t="s">
        <v>701</v>
      </c>
      <c r="G245">
        <v>1560448121.6612899</v>
      </c>
      <c r="H245">
        <f t="shared" si="87"/>
        <v>1.4204673864029447E-3</v>
      </c>
      <c r="I245">
        <f t="shared" si="88"/>
        <v>34.268701261793908</v>
      </c>
      <c r="J245">
        <f t="shared" si="89"/>
        <v>691.93054838709702</v>
      </c>
      <c r="K245">
        <f t="shared" si="90"/>
        <v>340.90637846483651</v>
      </c>
      <c r="L245">
        <f t="shared" si="91"/>
        <v>33.924247864291551</v>
      </c>
      <c r="M245">
        <f t="shared" si="92"/>
        <v>68.855336570888625</v>
      </c>
      <c r="N245">
        <f t="shared" si="93"/>
        <v>0.16326060811667992</v>
      </c>
      <c r="O245">
        <f t="shared" si="94"/>
        <v>3</v>
      </c>
      <c r="P245">
        <f t="shared" si="95"/>
        <v>0.15893594494609675</v>
      </c>
      <c r="Q245">
        <f t="shared" si="96"/>
        <v>9.9714663108749976E-2</v>
      </c>
      <c r="R245">
        <f t="shared" si="97"/>
        <v>215.02145016374411</v>
      </c>
      <c r="S245">
        <f t="shared" si="98"/>
        <v>24.288949226646064</v>
      </c>
      <c r="T245">
        <f t="shared" si="99"/>
        <v>23.930862903225801</v>
      </c>
      <c r="U245">
        <f t="shared" si="100"/>
        <v>2.982558726009271</v>
      </c>
      <c r="V245">
        <f t="shared" si="101"/>
        <v>73.214417994209754</v>
      </c>
      <c r="W245">
        <f t="shared" si="102"/>
        <v>2.1159687971025991</v>
      </c>
      <c r="X245">
        <f t="shared" si="103"/>
        <v>2.8900985011858493</v>
      </c>
      <c r="Y245">
        <f t="shared" si="104"/>
        <v>0.86658992890667186</v>
      </c>
      <c r="Z245">
        <f t="shared" si="105"/>
        <v>-62.642611740369858</v>
      </c>
      <c r="AA245">
        <f t="shared" si="106"/>
        <v>-84.576710825808462</v>
      </c>
      <c r="AB245">
        <f t="shared" si="107"/>
        <v>-5.8838193626727575</v>
      </c>
      <c r="AC245">
        <f t="shared" si="108"/>
        <v>61.918308234893018</v>
      </c>
      <c r="AD245">
        <v>0</v>
      </c>
      <c r="AE245">
        <v>0</v>
      </c>
      <c r="AF245">
        <v>3</v>
      </c>
      <c r="AG245">
        <v>9</v>
      </c>
      <c r="AH245">
        <v>1</v>
      </c>
      <c r="AI245">
        <f t="shared" si="109"/>
        <v>1</v>
      </c>
      <c r="AJ245">
        <f t="shared" si="110"/>
        <v>0</v>
      </c>
      <c r="AK245">
        <f t="shared" si="111"/>
        <v>67877.518350996485</v>
      </c>
      <c r="AL245">
        <f t="shared" si="112"/>
        <v>1199.99903225806</v>
      </c>
      <c r="AM245">
        <f t="shared" si="113"/>
        <v>963.35665296981108</v>
      </c>
      <c r="AN245">
        <f t="shared" si="114"/>
        <v>0.80279785822580652</v>
      </c>
      <c r="AO245">
        <f t="shared" si="115"/>
        <v>0.22320025454838716</v>
      </c>
      <c r="AP245">
        <v>10</v>
      </c>
      <c r="AQ245">
        <v>1</v>
      </c>
      <c r="AR245" t="s">
        <v>237</v>
      </c>
      <c r="AS245">
        <v>1560448121.6612899</v>
      </c>
      <c r="AT245">
        <v>691.93054838709702</v>
      </c>
      <c r="AU245">
        <v>750.67712903225799</v>
      </c>
      <c r="AV245">
        <v>21.263470967741899</v>
      </c>
      <c r="AW245">
        <v>18.946603225806498</v>
      </c>
      <c r="AX245">
        <v>600.06158064516103</v>
      </c>
      <c r="AY245">
        <v>99.411845161290302</v>
      </c>
      <c r="AZ245">
        <v>0.100073674193548</v>
      </c>
      <c r="BA245">
        <v>23.407932258064498</v>
      </c>
      <c r="BB245">
        <v>23.9890258064516</v>
      </c>
      <c r="BC245">
        <v>23.872699999999998</v>
      </c>
      <c r="BD245">
        <v>0</v>
      </c>
      <c r="BE245">
        <v>0</v>
      </c>
      <c r="BF245">
        <v>13001.6903225806</v>
      </c>
      <c r="BG245">
        <v>1042.32838709677</v>
      </c>
      <c r="BH245">
        <v>15.832222580645199</v>
      </c>
      <c r="BI245">
        <v>1199.99903225806</v>
      </c>
      <c r="BJ245">
        <v>0.32998112903225801</v>
      </c>
      <c r="BK245">
        <v>0.32999722580645202</v>
      </c>
      <c r="BL245">
        <v>0.32999432258064498</v>
      </c>
      <c r="BM245">
        <v>1.0027454838709701E-2</v>
      </c>
      <c r="BN245">
        <v>25</v>
      </c>
      <c r="BO245">
        <v>17743.103225806499</v>
      </c>
      <c r="BP245">
        <v>1560439127</v>
      </c>
      <c r="BQ245" t="s">
        <v>238</v>
      </c>
      <c r="BR245">
        <v>2</v>
      </c>
      <c r="BS245">
        <v>-0.51400000000000001</v>
      </c>
      <c r="BT245">
        <v>2.4E-2</v>
      </c>
      <c r="BU245">
        <v>400</v>
      </c>
      <c r="BV245">
        <v>19</v>
      </c>
      <c r="BW245">
        <v>0.04</v>
      </c>
      <c r="BX245">
        <v>0.04</v>
      </c>
      <c r="BY245">
        <v>34.242896594790999</v>
      </c>
      <c r="BZ245">
        <v>1.8934701986493201</v>
      </c>
      <c r="CA245">
        <v>0.191536036274921</v>
      </c>
      <c r="CB245">
        <v>0</v>
      </c>
      <c r="CC245">
        <v>-58.719970731707299</v>
      </c>
      <c r="CD245">
        <v>-3.2998933797910199</v>
      </c>
      <c r="CE245">
        <v>0.33409720744330601</v>
      </c>
      <c r="CF245">
        <v>0</v>
      </c>
      <c r="CG245">
        <v>2.3167341463414601</v>
      </c>
      <c r="CH245">
        <v>8.9098954703810806E-3</v>
      </c>
      <c r="CI245">
        <v>1.4602121055580801E-3</v>
      </c>
      <c r="CJ245">
        <v>1</v>
      </c>
      <c r="CK245">
        <v>1</v>
      </c>
      <c r="CL245">
        <v>3</v>
      </c>
      <c r="CM245" t="s">
        <v>257</v>
      </c>
      <c r="CN245">
        <v>1.8608100000000001</v>
      </c>
      <c r="CO245">
        <v>1.8577600000000001</v>
      </c>
      <c r="CP245">
        <v>1.8605100000000001</v>
      </c>
      <c r="CQ245">
        <v>1.85334</v>
      </c>
      <c r="CR245">
        <v>1.85189</v>
      </c>
      <c r="CS245">
        <v>1.85273</v>
      </c>
      <c r="CT245">
        <v>1.85642</v>
      </c>
      <c r="CU245">
        <v>1.86267</v>
      </c>
      <c r="CV245" t="s">
        <v>240</v>
      </c>
      <c r="CW245" t="s">
        <v>19</v>
      </c>
      <c r="CX245" t="s">
        <v>19</v>
      </c>
      <c r="CY245" t="s">
        <v>19</v>
      </c>
      <c r="CZ245" t="s">
        <v>241</v>
      </c>
      <c r="DA245" t="s">
        <v>242</v>
      </c>
      <c r="DB245" t="s">
        <v>243</v>
      </c>
      <c r="DC245" t="s">
        <v>243</v>
      </c>
      <c r="DD245" t="s">
        <v>243</v>
      </c>
      <c r="DE245" t="s">
        <v>243</v>
      </c>
      <c r="DF245">
        <v>0</v>
      </c>
      <c r="DG245">
        <v>100</v>
      </c>
      <c r="DH245">
        <v>100</v>
      </c>
      <c r="DI245">
        <v>-0.51400000000000001</v>
      </c>
      <c r="DJ245">
        <v>2.4E-2</v>
      </c>
      <c r="DK245">
        <v>3</v>
      </c>
      <c r="DL245">
        <v>616.67100000000005</v>
      </c>
      <c r="DM245">
        <v>285.90499999999997</v>
      </c>
      <c r="DN245">
        <v>23.000299999999999</v>
      </c>
      <c r="DO245">
        <v>24.985399999999998</v>
      </c>
      <c r="DP245">
        <v>30</v>
      </c>
      <c r="DQ245">
        <v>25.124300000000002</v>
      </c>
      <c r="DR245">
        <v>25.143000000000001</v>
      </c>
      <c r="DS245">
        <v>32.585799999999999</v>
      </c>
      <c r="DT245">
        <v>22.741299999999999</v>
      </c>
      <c r="DU245">
        <v>60.170999999999999</v>
      </c>
      <c r="DV245">
        <v>23</v>
      </c>
      <c r="DW245">
        <v>778.33</v>
      </c>
      <c r="DX245">
        <v>19</v>
      </c>
      <c r="DY245">
        <v>101.09399999999999</v>
      </c>
      <c r="DZ245">
        <v>105.081</v>
      </c>
    </row>
    <row r="246" spans="1:130" x14ac:dyDescent="0.25">
      <c r="A246">
        <v>230</v>
      </c>
      <c r="B246">
        <v>1560448134</v>
      </c>
      <c r="C246">
        <v>458</v>
      </c>
      <c r="D246" t="s">
        <v>702</v>
      </c>
      <c r="E246" t="s">
        <v>703</v>
      </c>
      <c r="G246">
        <v>1560448123.6612899</v>
      </c>
      <c r="H246">
        <f t="shared" si="87"/>
        <v>1.4206916614282767E-3</v>
      </c>
      <c r="I246">
        <f t="shared" si="88"/>
        <v>34.321044555089216</v>
      </c>
      <c r="J246">
        <f t="shared" si="89"/>
        <v>695.17248387096799</v>
      </c>
      <c r="K246">
        <f t="shared" si="90"/>
        <v>343.60447020771545</v>
      </c>
      <c r="L246">
        <f t="shared" si="91"/>
        <v>34.192749622110576</v>
      </c>
      <c r="M246">
        <f t="shared" si="92"/>
        <v>69.177966953722631</v>
      </c>
      <c r="N246">
        <f t="shared" si="93"/>
        <v>0.16327228089646681</v>
      </c>
      <c r="O246">
        <f t="shared" si="94"/>
        <v>3</v>
      </c>
      <c r="P246">
        <f t="shared" si="95"/>
        <v>0.15894700748744303</v>
      </c>
      <c r="Q246">
        <f t="shared" si="96"/>
        <v>9.9721630156723931E-2</v>
      </c>
      <c r="R246">
        <f t="shared" si="97"/>
        <v>215.02149508899279</v>
      </c>
      <c r="S246">
        <f t="shared" si="98"/>
        <v>24.289388788591477</v>
      </c>
      <c r="T246">
        <f t="shared" si="99"/>
        <v>23.9314112903226</v>
      </c>
      <c r="U246">
        <f t="shared" si="100"/>
        <v>2.9826570289251606</v>
      </c>
      <c r="V246">
        <f t="shared" si="101"/>
        <v>73.21298786190718</v>
      </c>
      <c r="W246">
        <f t="shared" si="102"/>
        <v>2.1159908906405658</v>
      </c>
      <c r="X246">
        <f t="shared" si="103"/>
        <v>2.8901851330418364</v>
      </c>
      <c r="Y246">
        <f t="shared" si="104"/>
        <v>0.86666613828459482</v>
      </c>
      <c r="Z246">
        <f t="shared" si="105"/>
        <v>-62.652502268987</v>
      </c>
      <c r="AA246">
        <f t="shared" si="106"/>
        <v>-84.585058490320307</v>
      </c>
      <c r="AB246">
        <f t="shared" si="107"/>
        <v>-5.8844311885935436</v>
      </c>
      <c r="AC246">
        <f t="shared" si="108"/>
        <v>61.899503141091941</v>
      </c>
      <c r="AD246">
        <v>0</v>
      </c>
      <c r="AE246">
        <v>0</v>
      </c>
      <c r="AF246">
        <v>3</v>
      </c>
      <c r="AG246">
        <v>9</v>
      </c>
      <c r="AH246">
        <v>1</v>
      </c>
      <c r="AI246">
        <f t="shared" si="109"/>
        <v>1</v>
      </c>
      <c r="AJ246">
        <f t="shared" si="110"/>
        <v>0</v>
      </c>
      <c r="AK246">
        <f t="shared" si="111"/>
        <v>67873.985120834812</v>
      </c>
      <c r="AL246">
        <f t="shared" si="112"/>
        <v>1199.9993548387099</v>
      </c>
      <c r="AM246">
        <f t="shared" si="113"/>
        <v>963.35701296906927</v>
      </c>
      <c r="AN246">
        <f t="shared" si="114"/>
        <v>0.80279794241935454</v>
      </c>
      <c r="AO246">
        <f t="shared" si="115"/>
        <v>0.22320021777419349</v>
      </c>
      <c r="AP246">
        <v>10</v>
      </c>
      <c r="AQ246">
        <v>1</v>
      </c>
      <c r="AR246" t="s">
        <v>237</v>
      </c>
      <c r="AS246">
        <v>1560448123.6612899</v>
      </c>
      <c r="AT246">
        <v>695.17248387096799</v>
      </c>
      <c r="AU246">
        <v>754.01322580645206</v>
      </c>
      <c r="AV246">
        <v>21.263687096774198</v>
      </c>
      <c r="AW246">
        <v>18.9464935483871</v>
      </c>
      <c r="AX246">
        <v>600.07180645161304</v>
      </c>
      <c r="AY246">
        <v>99.411793548387095</v>
      </c>
      <c r="AZ246">
        <v>0.10015285161290299</v>
      </c>
      <c r="BA246">
        <v>23.408429032258098</v>
      </c>
      <c r="BB246">
        <v>23.989787096774201</v>
      </c>
      <c r="BC246">
        <v>23.873035483871</v>
      </c>
      <c r="BD246">
        <v>0</v>
      </c>
      <c r="BE246">
        <v>0</v>
      </c>
      <c r="BF246">
        <v>13000.967741935499</v>
      </c>
      <c r="BG246">
        <v>1042.3180645161301</v>
      </c>
      <c r="BH246">
        <v>15.830564516129</v>
      </c>
      <c r="BI246">
        <v>1199.9993548387099</v>
      </c>
      <c r="BJ246">
        <v>0.32998177419354802</v>
      </c>
      <c r="BK246">
        <v>0.32999645161290297</v>
      </c>
      <c r="BL246">
        <v>0.32999441935483897</v>
      </c>
      <c r="BM246">
        <v>1.0027454838709701E-2</v>
      </c>
      <c r="BN246">
        <v>25</v>
      </c>
      <c r="BO246">
        <v>17743.109677419401</v>
      </c>
      <c r="BP246">
        <v>1560439127</v>
      </c>
      <c r="BQ246" t="s">
        <v>238</v>
      </c>
      <c r="BR246">
        <v>2</v>
      </c>
      <c r="BS246">
        <v>-0.51400000000000001</v>
      </c>
      <c r="BT246">
        <v>2.4E-2</v>
      </c>
      <c r="BU246">
        <v>400</v>
      </c>
      <c r="BV246">
        <v>19</v>
      </c>
      <c r="BW246">
        <v>0.04</v>
      </c>
      <c r="BX246">
        <v>0.04</v>
      </c>
      <c r="BY246">
        <v>34.2920341334558</v>
      </c>
      <c r="BZ246">
        <v>1.7935392016998499</v>
      </c>
      <c r="CA246">
        <v>0.18407150182769699</v>
      </c>
      <c r="CB246">
        <v>0</v>
      </c>
      <c r="CC246">
        <v>-58.811287804877999</v>
      </c>
      <c r="CD246">
        <v>-3.0782571428564802</v>
      </c>
      <c r="CE246">
        <v>0.31566896924462101</v>
      </c>
      <c r="CF246">
        <v>0</v>
      </c>
      <c r="CG246">
        <v>2.31711048780488</v>
      </c>
      <c r="CH246">
        <v>8.0744947735172396E-3</v>
      </c>
      <c r="CI246">
        <v>1.3857901703334401E-3</v>
      </c>
      <c r="CJ246">
        <v>1</v>
      </c>
      <c r="CK246">
        <v>1</v>
      </c>
      <c r="CL246">
        <v>3</v>
      </c>
      <c r="CM246" t="s">
        <v>257</v>
      </c>
      <c r="CN246">
        <v>1.8608100000000001</v>
      </c>
      <c r="CO246">
        <v>1.8577600000000001</v>
      </c>
      <c r="CP246">
        <v>1.8605100000000001</v>
      </c>
      <c r="CQ246">
        <v>1.85334</v>
      </c>
      <c r="CR246">
        <v>1.8518600000000001</v>
      </c>
      <c r="CS246">
        <v>1.85273</v>
      </c>
      <c r="CT246">
        <v>1.8564099999999999</v>
      </c>
      <c r="CU246">
        <v>1.86266</v>
      </c>
      <c r="CV246" t="s">
        <v>240</v>
      </c>
      <c r="CW246" t="s">
        <v>19</v>
      </c>
      <c r="CX246" t="s">
        <v>19</v>
      </c>
      <c r="CY246" t="s">
        <v>19</v>
      </c>
      <c r="CZ246" t="s">
        <v>241</v>
      </c>
      <c r="DA246" t="s">
        <v>242</v>
      </c>
      <c r="DB246" t="s">
        <v>243</v>
      </c>
      <c r="DC246" t="s">
        <v>243</v>
      </c>
      <c r="DD246" t="s">
        <v>243</v>
      </c>
      <c r="DE246" t="s">
        <v>243</v>
      </c>
      <c r="DF246">
        <v>0</v>
      </c>
      <c r="DG246">
        <v>100</v>
      </c>
      <c r="DH246">
        <v>100</v>
      </c>
      <c r="DI246">
        <v>-0.51400000000000001</v>
      </c>
      <c r="DJ246">
        <v>2.4E-2</v>
      </c>
      <c r="DK246">
        <v>3</v>
      </c>
      <c r="DL246">
        <v>616.91899999999998</v>
      </c>
      <c r="DM246">
        <v>285.97699999999998</v>
      </c>
      <c r="DN246">
        <v>23.000299999999999</v>
      </c>
      <c r="DO246">
        <v>24.984999999999999</v>
      </c>
      <c r="DP246">
        <v>29.9999</v>
      </c>
      <c r="DQ246">
        <v>25.1236</v>
      </c>
      <c r="DR246">
        <v>25.141999999999999</v>
      </c>
      <c r="DS246">
        <v>32.7072</v>
      </c>
      <c r="DT246">
        <v>22.741299999999999</v>
      </c>
      <c r="DU246">
        <v>60.170999999999999</v>
      </c>
      <c r="DV246">
        <v>23</v>
      </c>
      <c r="DW246">
        <v>783.33</v>
      </c>
      <c r="DX246">
        <v>19</v>
      </c>
      <c r="DY246">
        <v>101.09399999999999</v>
      </c>
      <c r="DZ246">
        <v>105.081</v>
      </c>
    </row>
    <row r="247" spans="1:130" x14ac:dyDescent="0.25">
      <c r="A247">
        <v>231</v>
      </c>
      <c r="B247">
        <v>1560448136</v>
      </c>
      <c r="C247">
        <v>460</v>
      </c>
      <c r="D247" t="s">
        <v>704</v>
      </c>
      <c r="E247" t="s">
        <v>705</v>
      </c>
      <c r="G247">
        <v>1560448125.6612899</v>
      </c>
      <c r="H247">
        <f t="shared" si="87"/>
        <v>1.4208407591548746E-3</v>
      </c>
      <c r="I247">
        <f t="shared" si="88"/>
        <v>34.379876446834878</v>
      </c>
      <c r="J247">
        <f t="shared" si="89"/>
        <v>698.41300000000001</v>
      </c>
      <c r="K247">
        <f t="shared" si="90"/>
        <v>346.19969976923517</v>
      </c>
      <c r="L247">
        <f t="shared" si="91"/>
        <v>34.450926059774417</v>
      </c>
      <c r="M247">
        <f t="shared" si="92"/>
        <v>69.500275818331005</v>
      </c>
      <c r="N247">
        <f t="shared" si="93"/>
        <v>0.1632661261689691</v>
      </c>
      <c r="O247">
        <f t="shared" si="94"/>
        <v>3</v>
      </c>
      <c r="P247">
        <f t="shared" si="95"/>
        <v>0.15894117452668285</v>
      </c>
      <c r="Q247">
        <f t="shared" si="96"/>
        <v>9.9717956631691515E-2</v>
      </c>
      <c r="R247">
        <f t="shared" si="97"/>
        <v>215.02145364059803</v>
      </c>
      <c r="S247">
        <f t="shared" si="98"/>
        <v>24.290146845980647</v>
      </c>
      <c r="T247">
        <f t="shared" si="99"/>
        <v>23.932217741935499</v>
      </c>
      <c r="U247">
        <f t="shared" si="100"/>
        <v>2.9828015971831694</v>
      </c>
      <c r="V247">
        <f t="shared" si="101"/>
        <v>73.210320090405645</v>
      </c>
      <c r="W247">
        <f t="shared" si="102"/>
        <v>2.1160155152163505</v>
      </c>
      <c r="X247">
        <f t="shared" si="103"/>
        <v>2.8903240862809154</v>
      </c>
      <c r="Y247">
        <f t="shared" si="104"/>
        <v>0.86678608196681894</v>
      </c>
      <c r="Z247">
        <f t="shared" si="105"/>
        <v>-62.659077478729969</v>
      </c>
      <c r="AA247">
        <f t="shared" si="106"/>
        <v>-84.586623677423688</v>
      </c>
      <c r="AB247">
        <f t="shared" si="107"/>
        <v>-5.8845877768563417</v>
      </c>
      <c r="AC247">
        <f t="shared" si="108"/>
        <v>61.891164707588018</v>
      </c>
      <c r="AD247">
        <v>0</v>
      </c>
      <c r="AE247">
        <v>0</v>
      </c>
      <c r="AF247">
        <v>3</v>
      </c>
      <c r="AG247">
        <v>9</v>
      </c>
      <c r="AH247">
        <v>1</v>
      </c>
      <c r="AI247">
        <f t="shared" si="109"/>
        <v>1</v>
      </c>
      <c r="AJ247">
        <f t="shared" si="110"/>
        <v>0</v>
      </c>
      <c r="AK247">
        <f t="shared" si="111"/>
        <v>67868.431364070901</v>
      </c>
      <c r="AL247">
        <f t="shared" si="112"/>
        <v>1199.99903225806</v>
      </c>
      <c r="AM247">
        <f t="shared" si="113"/>
        <v>963.35696148569173</v>
      </c>
      <c r="AN247">
        <f t="shared" si="114"/>
        <v>0.80279811532258105</v>
      </c>
      <c r="AO247">
        <f t="shared" si="115"/>
        <v>0.2232001866774195</v>
      </c>
      <c r="AP247">
        <v>10</v>
      </c>
      <c r="AQ247">
        <v>1</v>
      </c>
      <c r="AR247" t="s">
        <v>237</v>
      </c>
      <c r="AS247">
        <v>1560448125.6612899</v>
      </c>
      <c r="AT247">
        <v>698.41300000000001</v>
      </c>
      <c r="AU247">
        <v>757.35854838709702</v>
      </c>
      <c r="AV247">
        <v>21.263983870967699</v>
      </c>
      <c r="AW247">
        <v>18.946590322580601</v>
      </c>
      <c r="AX247">
        <v>600.08280645161301</v>
      </c>
      <c r="AY247">
        <v>99.411538709677401</v>
      </c>
      <c r="AZ247">
        <v>0.10017687741935501</v>
      </c>
      <c r="BA247">
        <v>23.409225806451602</v>
      </c>
      <c r="BB247">
        <v>23.990787096774199</v>
      </c>
      <c r="BC247">
        <v>23.8736483870968</v>
      </c>
      <c r="BD247">
        <v>0</v>
      </c>
      <c r="BE247">
        <v>0</v>
      </c>
      <c r="BF247">
        <v>12999.8580645161</v>
      </c>
      <c r="BG247">
        <v>1042.3080645161299</v>
      </c>
      <c r="BH247">
        <v>15.827561290322601</v>
      </c>
      <c r="BI247">
        <v>1199.99903225806</v>
      </c>
      <c r="BJ247">
        <v>0.329982677419355</v>
      </c>
      <c r="BK247">
        <v>0.32999554838709699</v>
      </c>
      <c r="BL247">
        <v>0.32999448387096803</v>
      </c>
      <c r="BM247">
        <v>1.00274419354839E-2</v>
      </c>
      <c r="BN247">
        <v>25</v>
      </c>
      <c r="BO247">
        <v>17743.103225806499</v>
      </c>
      <c r="BP247">
        <v>1560439127</v>
      </c>
      <c r="BQ247" t="s">
        <v>238</v>
      </c>
      <c r="BR247">
        <v>2</v>
      </c>
      <c r="BS247">
        <v>-0.51400000000000001</v>
      </c>
      <c r="BT247">
        <v>2.4E-2</v>
      </c>
      <c r="BU247">
        <v>400</v>
      </c>
      <c r="BV247">
        <v>19</v>
      </c>
      <c r="BW247">
        <v>0.04</v>
      </c>
      <c r="BX247">
        <v>0.04</v>
      </c>
      <c r="BY247">
        <v>34.346681465636401</v>
      </c>
      <c r="BZ247">
        <v>1.6382691579317801</v>
      </c>
      <c r="CA247">
        <v>0.170203027554862</v>
      </c>
      <c r="CB247">
        <v>0</v>
      </c>
      <c r="CC247">
        <v>-58.910968292682902</v>
      </c>
      <c r="CD247">
        <v>-2.88682787456468</v>
      </c>
      <c r="CE247">
        <v>0.297746976752708</v>
      </c>
      <c r="CF247">
        <v>0</v>
      </c>
      <c r="CG247">
        <v>2.3173363414634101</v>
      </c>
      <c r="CH247">
        <v>9.2736585365855995E-3</v>
      </c>
      <c r="CI247">
        <v>1.4255298648565399E-3</v>
      </c>
      <c r="CJ247">
        <v>1</v>
      </c>
      <c r="CK247">
        <v>1</v>
      </c>
      <c r="CL247">
        <v>3</v>
      </c>
      <c r="CM247" t="s">
        <v>257</v>
      </c>
      <c r="CN247">
        <v>1.8608100000000001</v>
      </c>
      <c r="CO247">
        <v>1.8577600000000001</v>
      </c>
      <c r="CP247">
        <v>1.8605</v>
      </c>
      <c r="CQ247">
        <v>1.8533299999999999</v>
      </c>
      <c r="CR247">
        <v>1.85185</v>
      </c>
      <c r="CS247">
        <v>1.8527199999999999</v>
      </c>
      <c r="CT247">
        <v>1.8564000000000001</v>
      </c>
      <c r="CU247">
        <v>1.8626499999999999</v>
      </c>
      <c r="CV247" t="s">
        <v>240</v>
      </c>
      <c r="CW247" t="s">
        <v>19</v>
      </c>
      <c r="CX247" t="s">
        <v>19</v>
      </c>
      <c r="CY247" t="s">
        <v>19</v>
      </c>
      <c r="CZ247" t="s">
        <v>241</v>
      </c>
      <c r="DA247" t="s">
        <v>242</v>
      </c>
      <c r="DB247" t="s">
        <v>243</v>
      </c>
      <c r="DC247" t="s">
        <v>243</v>
      </c>
      <c r="DD247" t="s">
        <v>243</v>
      </c>
      <c r="DE247" t="s">
        <v>243</v>
      </c>
      <c r="DF247">
        <v>0</v>
      </c>
      <c r="DG247">
        <v>100</v>
      </c>
      <c r="DH247">
        <v>100</v>
      </c>
      <c r="DI247">
        <v>-0.51400000000000001</v>
      </c>
      <c r="DJ247">
        <v>2.4E-2</v>
      </c>
      <c r="DK247">
        <v>3</v>
      </c>
      <c r="DL247">
        <v>617.00400000000002</v>
      </c>
      <c r="DM247">
        <v>285.97199999999998</v>
      </c>
      <c r="DN247">
        <v>23.000299999999999</v>
      </c>
      <c r="DO247">
        <v>24.984300000000001</v>
      </c>
      <c r="DP247">
        <v>29.9999</v>
      </c>
      <c r="DQ247">
        <v>25.122499999999999</v>
      </c>
      <c r="DR247">
        <v>25.140999999999998</v>
      </c>
      <c r="DS247">
        <v>32.7941</v>
      </c>
      <c r="DT247">
        <v>22.741299999999999</v>
      </c>
      <c r="DU247">
        <v>60.170999999999999</v>
      </c>
      <c r="DV247">
        <v>23</v>
      </c>
      <c r="DW247">
        <v>783.33</v>
      </c>
      <c r="DX247">
        <v>19</v>
      </c>
      <c r="DY247">
        <v>101.095</v>
      </c>
      <c r="DZ247">
        <v>105.081</v>
      </c>
    </row>
    <row r="248" spans="1:130" x14ac:dyDescent="0.25">
      <c r="A248">
        <v>232</v>
      </c>
      <c r="B248">
        <v>1560448138</v>
      </c>
      <c r="C248">
        <v>462</v>
      </c>
      <c r="D248" t="s">
        <v>706</v>
      </c>
      <c r="E248" t="s">
        <v>707</v>
      </c>
      <c r="G248">
        <v>1560448127.6612899</v>
      </c>
      <c r="H248">
        <f t="shared" si="87"/>
        <v>1.4209406475727303E-3</v>
      </c>
      <c r="I248">
        <f t="shared" si="88"/>
        <v>34.427422417972323</v>
      </c>
      <c r="J248">
        <f t="shared" si="89"/>
        <v>701.65835483871001</v>
      </c>
      <c r="K248">
        <f t="shared" si="90"/>
        <v>348.8755446402763</v>
      </c>
      <c r="L248">
        <f t="shared" si="91"/>
        <v>34.717062810613477</v>
      </c>
      <c r="M248">
        <f t="shared" si="92"/>
        <v>69.8229427392057</v>
      </c>
      <c r="N248">
        <f t="shared" si="93"/>
        <v>0.16324244976455654</v>
      </c>
      <c r="O248">
        <f t="shared" si="94"/>
        <v>3</v>
      </c>
      <c r="P248">
        <f t="shared" si="95"/>
        <v>0.15891873580679203</v>
      </c>
      <c r="Q248">
        <f t="shared" si="96"/>
        <v>9.9703825018852554E-2</v>
      </c>
      <c r="R248">
        <f t="shared" si="97"/>
        <v>215.02137571683167</v>
      </c>
      <c r="S248">
        <f t="shared" si="98"/>
        <v>24.291346023732409</v>
      </c>
      <c r="T248">
        <f t="shared" si="99"/>
        <v>23.9333758064516</v>
      </c>
      <c r="U248">
        <f t="shared" si="100"/>
        <v>2.9830092079179238</v>
      </c>
      <c r="V248">
        <f t="shared" si="101"/>
        <v>73.205907087080746</v>
      </c>
      <c r="W248">
        <f t="shared" si="102"/>
        <v>2.1160444688231124</v>
      </c>
      <c r="X248">
        <f t="shared" si="103"/>
        <v>2.8905378719042583</v>
      </c>
      <c r="Y248">
        <f t="shared" si="104"/>
        <v>0.86696473909481142</v>
      </c>
      <c r="Z248">
        <f t="shared" si="105"/>
        <v>-62.663482557957408</v>
      </c>
      <c r="AA248">
        <f t="shared" si="106"/>
        <v>-84.575667367744344</v>
      </c>
      <c r="AB248">
        <f t="shared" si="107"/>
        <v>-5.8838964773074913</v>
      </c>
      <c r="AC248">
        <f t="shared" si="108"/>
        <v>61.898329313822401</v>
      </c>
      <c r="AD248">
        <v>0</v>
      </c>
      <c r="AE248">
        <v>0</v>
      </c>
      <c r="AF248">
        <v>3</v>
      </c>
      <c r="AG248">
        <v>8</v>
      </c>
      <c r="AH248">
        <v>1</v>
      </c>
      <c r="AI248">
        <f t="shared" si="109"/>
        <v>1</v>
      </c>
      <c r="AJ248">
        <f t="shared" si="110"/>
        <v>0</v>
      </c>
      <c r="AK248">
        <f t="shared" si="111"/>
        <v>67869.969192418779</v>
      </c>
      <c r="AL248">
        <f t="shared" si="112"/>
        <v>1199.99903225806</v>
      </c>
      <c r="AM248">
        <f t="shared" si="113"/>
        <v>963.35697561471193</v>
      </c>
      <c r="AN248">
        <f t="shared" si="114"/>
        <v>0.80279812709677412</v>
      </c>
      <c r="AO248">
        <f t="shared" si="115"/>
        <v>0.22320010251612898</v>
      </c>
      <c r="AP248">
        <v>10</v>
      </c>
      <c r="AQ248">
        <v>1</v>
      </c>
      <c r="AR248" t="s">
        <v>237</v>
      </c>
      <c r="AS248">
        <v>1560448127.6612899</v>
      </c>
      <c r="AT248">
        <v>701.65835483871001</v>
      </c>
      <c r="AU248">
        <v>760.69100000000003</v>
      </c>
      <c r="AV248">
        <v>21.264361290322601</v>
      </c>
      <c r="AW248">
        <v>18.946803225806502</v>
      </c>
      <c r="AX248">
        <v>600.08216129032303</v>
      </c>
      <c r="AY248">
        <v>99.411148387096802</v>
      </c>
      <c r="AZ248">
        <v>0.100162577419355</v>
      </c>
      <c r="BA248">
        <v>23.410451612903199</v>
      </c>
      <c r="BB248">
        <v>23.992264516129001</v>
      </c>
      <c r="BC248">
        <v>23.8744870967742</v>
      </c>
      <c r="BD248">
        <v>0</v>
      </c>
      <c r="BE248">
        <v>0</v>
      </c>
      <c r="BF248">
        <v>13000.3032258065</v>
      </c>
      <c r="BG248">
        <v>1042.3012903225799</v>
      </c>
      <c r="BH248">
        <v>15.822361290322601</v>
      </c>
      <c r="BI248">
        <v>1199.99903225806</v>
      </c>
      <c r="BJ248">
        <v>0.32998370967741902</v>
      </c>
      <c r="BK248">
        <v>0.329994838709677</v>
      </c>
      <c r="BL248">
        <v>0.329994096774194</v>
      </c>
      <c r="BM248">
        <v>1.0027412903225799E-2</v>
      </c>
      <c r="BN248">
        <v>25</v>
      </c>
      <c r="BO248">
        <v>17743.106451612901</v>
      </c>
      <c r="BP248">
        <v>1560439127</v>
      </c>
      <c r="BQ248" t="s">
        <v>238</v>
      </c>
      <c r="BR248">
        <v>2</v>
      </c>
      <c r="BS248">
        <v>-0.51400000000000001</v>
      </c>
      <c r="BT248">
        <v>2.4E-2</v>
      </c>
      <c r="BU248">
        <v>400</v>
      </c>
      <c r="BV248">
        <v>19</v>
      </c>
      <c r="BW248">
        <v>0.04</v>
      </c>
      <c r="BX248">
        <v>0.04</v>
      </c>
      <c r="BY248">
        <v>34.402008745687297</v>
      </c>
      <c r="BZ248">
        <v>1.4859135583810099</v>
      </c>
      <c r="CA248">
        <v>0.15497815277738</v>
      </c>
      <c r="CB248">
        <v>0</v>
      </c>
      <c r="CC248">
        <v>-59.005365853658503</v>
      </c>
      <c r="CD248">
        <v>-2.5938480836217899</v>
      </c>
      <c r="CE248">
        <v>0.26929810901109902</v>
      </c>
      <c r="CF248">
        <v>0</v>
      </c>
      <c r="CG248">
        <v>2.3174741463414601</v>
      </c>
      <c r="CH248">
        <v>1.21392334494789E-2</v>
      </c>
      <c r="CI248">
        <v>1.51028986978638E-3</v>
      </c>
      <c r="CJ248">
        <v>1</v>
      </c>
      <c r="CK248">
        <v>1</v>
      </c>
      <c r="CL248">
        <v>3</v>
      </c>
      <c r="CM248" t="s">
        <v>257</v>
      </c>
      <c r="CN248">
        <v>1.8608100000000001</v>
      </c>
      <c r="CO248">
        <v>1.8577600000000001</v>
      </c>
      <c r="CP248">
        <v>1.8605</v>
      </c>
      <c r="CQ248">
        <v>1.8533299999999999</v>
      </c>
      <c r="CR248">
        <v>1.85185</v>
      </c>
      <c r="CS248">
        <v>1.8527199999999999</v>
      </c>
      <c r="CT248">
        <v>1.8563799999999999</v>
      </c>
      <c r="CU248">
        <v>1.8626400000000001</v>
      </c>
      <c r="CV248" t="s">
        <v>240</v>
      </c>
      <c r="CW248" t="s">
        <v>19</v>
      </c>
      <c r="CX248" t="s">
        <v>19</v>
      </c>
      <c r="CY248" t="s">
        <v>19</v>
      </c>
      <c r="CZ248" t="s">
        <v>241</v>
      </c>
      <c r="DA248" t="s">
        <v>242</v>
      </c>
      <c r="DB248" t="s">
        <v>243</v>
      </c>
      <c r="DC248" t="s">
        <v>243</v>
      </c>
      <c r="DD248" t="s">
        <v>243</v>
      </c>
      <c r="DE248" t="s">
        <v>243</v>
      </c>
      <c r="DF248">
        <v>0</v>
      </c>
      <c r="DG248">
        <v>100</v>
      </c>
      <c r="DH248">
        <v>100</v>
      </c>
      <c r="DI248">
        <v>-0.51400000000000001</v>
      </c>
      <c r="DJ248">
        <v>2.4E-2</v>
      </c>
      <c r="DK248">
        <v>3</v>
      </c>
      <c r="DL248">
        <v>616.86099999999999</v>
      </c>
      <c r="DM248">
        <v>286.06900000000002</v>
      </c>
      <c r="DN248">
        <v>23.000499999999999</v>
      </c>
      <c r="DO248">
        <v>24.9833</v>
      </c>
      <c r="DP248">
        <v>29.9998</v>
      </c>
      <c r="DQ248">
        <v>25.122</v>
      </c>
      <c r="DR248">
        <v>25.1404</v>
      </c>
      <c r="DS248">
        <v>32.925899999999999</v>
      </c>
      <c r="DT248">
        <v>22.741299999999999</v>
      </c>
      <c r="DU248">
        <v>60.170999999999999</v>
      </c>
      <c r="DV248">
        <v>23</v>
      </c>
      <c r="DW248">
        <v>788.33</v>
      </c>
      <c r="DX248">
        <v>19</v>
      </c>
      <c r="DY248">
        <v>101.095</v>
      </c>
      <c r="DZ248">
        <v>105.08199999999999</v>
      </c>
    </row>
    <row r="249" spans="1:130" x14ac:dyDescent="0.25">
      <c r="A249">
        <v>233</v>
      </c>
      <c r="B249">
        <v>1560448140</v>
      </c>
      <c r="C249">
        <v>464</v>
      </c>
      <c r="D249" t="s">
        <v>708</v>
      </c>
      <c r="E249" t="s">
        <v>709</v>
      </c>
      <c r="G249">
        <v>1560448129.6612899</v>
      </c>
      <c r="H249">
        <f t="shared" si="87"/>
        <v>1.4212793781720823E-3</v>
      </c>
      <c r="I249">
        <f t="shared" si="88"/>
        <v>34.474655779004451</v>
      </c>
      <c r="J249">
        <f t="shared" si="89"/>
        <v>704.90790322580597</v>
      </c>
      <c r="K249">
        <f t="shared" si="90"/>
        <v>351.58729645469242</v>
      </c>
      <c r="L249">
        <f t="shared" si="91"/>
        <v>34.9866960362423</v>
      </c>
      <c r="M249">
        <f t="shared" si="92"/>
        <v>70.145874985799765</v>
      </c>
      <c r="N249">
        <f t="shared" si="93"/>
        <v>0.16323309514893616</v>
      </c>
      <c r="O249">
        <f t="shared" si="94"/>
        <v>3</v>
      </c>
      <c r="P249">
        <f t="shared" si="95"/>
        <v>0.15890987015637928</v>
      </c>
      <c r="Q249">
        <f t="shared" si="96"/>
        <v>9.9698241552171538E-2</v>
      </c>
      <c r="R249">
        <f t="shared" si="97"/>
        <v>215.02127929819082</v>
      </c>
      <c r="S249">
        <f t="shared" si="98"/>
        <v>24.2927614547568</v>
      </c>
      <c r="T249">
        <f t="shared" si="99"/>
        <v>23.935058064516099</v>
      </c>
      <c r="U249">
        <f t="shared" si="100"/>
        <v>2.9833108153791534</v>
      </c>
      <c r="V249">
        <f t="shared" si="101"/>
        <v>73.201123714778376</v>
      </c>
      <c r="W249">
        <f t="shared" si="102"/>
        <v>2.1160981278789328</v>
      </c>
      <c r="X249">
        <f t="shared" si="103"/>
        <v>2.8908000594691958</v>
      </c>
      <c r="Y249">
        <f t="shared" si="104"/>
        <v>0.86721268750022062</v>
      </c>
      <c r="Z249">
        <f t="shared" si="105"/>
        <v>-62.678420577388827</v>
      </c>
      <c r="AA249">
        <f t="shared" si="106"/>
        <v>-84.604623329023653</v>
      </c>
      <c r="AB249">
        <f t="shared" si="107"/>
        <v>-5.8860057349656305</v>
      </c>
      <c r="AC249">
        <f t="shared" si="108"/>
        <v>61.852229656812696</v>
      </c>
      <c r="AD249">
        <v>0</v>
      </c>
      <c r="AE249">
        <v>0</v>
      </c>
      <c r="AF249">
        <v>3</v>
      </c>
      <c r="AG249">
        <v>9</v>
      </c>
      <c r="AH249">
        <v>1</v>
      </c>
      <c r="AI249">
        <f t="shared" si="109"/>
        <v>1</v>
      </c>
      <c r="AJ249">
        <f t="shared" si="110"/>
        <v>0</v>
      </c>
      <c r="AK249">
        <f t="shared" si="111"/>
        <v>67866.390771085891</v>
      </c>
      <c r="AL249">
        <f t="shared" si="112"/>
        <v>1199.99870967742</v>
      </c>
      <c r="AM249">
        <f t="shared" si="113"/>
        <v>963.35677684106236</v>
      </c>
      <c r="AN249">
        <f t="shared" si="114"/>
        <v>0.80279817725806468</v>
      </c>
      <c r="AO249">
        <f t="shared" si="115"/>
        <v>0.22320004848387101</v>
      </c>
      <c r="AP249">
        <v>10</v>
      </c>
      <c r="AQ249">
        <v>1</v>
      </c>
      <c r="AR249" t="s">
        <v>237</v>
      </c>
      <c r="AS249">
        <v>1560448129.6612899</v>
      </c>
      <c r="AT249">
        <v>704.90790322580597</v>
      </c>
      <c r="AU249">
        <v>764.02654838709702</v>
      </c>
      <c r="AV249">
        <v>21.265032258064501</v>
      </c>
      <c r="AW249">
        <v>18.946954838709701</v>
      </c>
      <c r="AX249">
        <v>600.09032258064497</v>
      </c>
      <c r="AY249">
        <v>99.410438709677393</v>
      </c>
      <c r="AZ249">
        <v>0.100255758064516</v>
      </c>
      <c r="BA249">
        <v>23.411954838709701</v>
      </c>
      <c r="BB249">
        <v>23.994464516129</v>
      </c>
      <c r="BC249">
        <v>23.875651612903201</v>
      </c>
      <c r="BD249">
        <v>0</v>
      </c>
      <c r="BE249">
        <v>0</v>
      </c>
      <c r="BF249">
        <v>12999.7161290323</v>
      </c>
      <c r="BG249">
        <v>1042.29548387097</v>
      </c>
      <c r="BH249">
        <v>15.8151935483871</v>
      </c>
      <c r="BI249">
        <v>1199.99870967742</v>
      </c>
      <c r="BJ249">
        <v>0.32998458064516101</v>
      </c>
      <c r="BK249">
        <v>0.32999448387096803</v>
      </c>
      <c r="BL249">
        <v>0.32999361290322599</v>
      </c>
      <c r="BM249">
        <v>1.00273967741935E-2</v>
      </c>
      <c r="BN249">
        <v>25</v>
      </c>
      <c r="BO249">
        <v>17743.1129032258</v>
      </c>
      <c r="BP249">
        <v>1560439127</v>
      </c>
      <c r="BQ249" t="s">
        <v>238</v>
      </c>
      <c r="BR249">
        <v>2</v>
      </c>
      <c r="BS249">
        <v>-0.51400000000000001</v>
      </c>
      <c r="BT249">
        <v>2.4E-2</v>
      </c>
      <c r="BU249">
        <v>400</v>
      </c>
      <c r="BV249">
        <v>19</v>
      </c>
      <c r="BW249">
        <v>0.04</v>
      </c>
      <c r="BX249">
        <v>0.04</v>
      </c>
      <c r="BY249">
        <v>34.447683222705102</v>
      </c>
      <c r="BZ249">
        <v>1.4189392714364799</v>
      </c>
      <c r="CA249">
        <v>0.14926305033979101</v>
      </c>
      <c r="CB249">
        <v>0</v>
      </c>
      <c r="CC249">
        <v>-59.090331707317098</v>
      </c>
      <c r="CD249">
        <v>-2.5353449477366801</v>
      </c>
      <c r="CE249">
        <v>0.26383972355646701</v>
      </c>
      <c r="CF249">
        <v>0</v>
      </c>
      <c r="CG249">
        <v>2.3178560975609801</v>
      </c>
      <c r="CH249">
        <v>1.6886341463414702E-2</v>
      </c>
      <c r="CI249">
        <v>1.8328331767775801E-3</v>
      </c>
      <c r="CJ249">
        <v>1</v>
      </c>
      <c r="CK249">
        <v>1</v>
      </c>
      <c r="CL249">
        <v>3</v>
      </c>
      <c r="CM249" t="s">
        <v>257</v>
      </c>
      <c r="CN249">
        <v>1.8608100000000001</v>
      </c>
      <c r="CO249">
        <v>1.8577600000000001</v>
      </c>
      <c r="CP249">
        <v>1.8605</v>
      </c>
      <c r="CQ249">
        <v>1.85334</v>
      </c>
      <c r="CR249">
        <v>1.85185</v>
      </c>
      <c r="CS249">
        <v>1.8527199999999999</v>
      </c>
      <c r="CT249">
        <v>1.8564000000000001</v>
      </c>
      <c r="CU249">
        <v>1.8626400000000001</v>
      </c>
      <c r="CV249" t="s">
        <v>240</v>
      </c>
      <c r="CW249" t="s">
        <v>19</v>
      </c>
      <c r="CX249" t="s">
        <v>19</v>
      </c>
      <c r="CY249" t="s">
        <v>19</v>
      </c>
      <c r="CZ249" t="s">
        <v>241</v>
      </c>
      <c r="DA249" t="s">
        <v>242</v>
      </c>
      <c r="DB249" t="s">
        <v>243</v>
      </c>
      <c r="DC249" t="s">
        <v>243</v>
      </c>
      <c r="DD249" t="s">
        <v>243</v>
      </c>
      <c r="DE249" t="s">
        <v>243</v>
      </c>
      <c r="DF249">
        <v>0</v>
      </c>
      <c r="DG249">
        <v>100</v>
      </c>
      <c r="DH249">
        <v>100</v>
      </c>
      <c r="DI249">
        <v>-0.51400000000000001</v>
      </c>
      <c r="DJ249">
        <v>2.4E-2</v>
      </c>
      <c r="DK249">
        <v>3</v>
      </c>
      <c r="DL249">
        <v>616.90700000000004</v>
      </c>
      <c r="DM249">
        <v>285.93099999999998</v>
      </c>
      <c r="DN249">
        <v>23.000599999999999</v>
      </c>
      <c r="DO249">
        <v>24.982800000000001</v>
      </c>
      <c r="DP249">
        <v>29.9999</v>
      </c>
      <c r="DQ249">
        <v>25.120999999999999</v>
      </c>
      <c r="DR249">
        <v>25.139299999999999</v>
      </c>
      <c r="DS249">
        <v>33.046300000000002</v>
      </c>
      <c r="DT249">
        <v>22.741299999999999</v>
      </c>
      <c r="DU249">
        <v>60.170999999999999</v>
      </c>
      <c r="DV249">
        <v>23</v>
      </c>
      <c r="DW249">
        <v>793.33</v>
      </c>
      <c r="DX249">
        <v>19</v>
      </c>
      <c r="DY249">
        <v>101.096</v>
      </c>
      <c r="DZ249">
        <v>105.08199999999999</v>
      </c>
    </row>
    <row r="250" spans="1:130" x14ac:dyDescent="0.25">
      <c r="A250">
        <v>234</v>
      </c>
      <c r="B250">
        <v>1560448142</v>
      </c>
      <c r="C250">
        <v>466</v>
      </c>
      <c r="D250" t="s">
        <v>710</v>
      </c>
      <c r="E250" t="s">
        <v>711</v>
      </c>
      <c r="G250">
        <v>1560448131.6612899</v>
      </c>
      <c r="H250">
        <f t="shared" si="87"/>
        <v>1.4219426745073003E-3</v>
      </c>
      <c r="I250">
        <f t="shared" si="88"/>
        <v>34.528983212203187</v>
      </c>
      <c r="J250">
        <f t="shared" si="89"/>
        <v>708.15938709677403</v>
      </c>
      <c r="K250">
        <f t="shared" si="90"/>
        <v>354.28276707602038</v>
      </c>
      <c r="L250">
        <f t="shared" si="91"/>
        <v>35.254623764758648</v>
      </c>
      <c r="M250">
        <f t="shared" si="92"/>
        <v>70.468831898396516</v>
      </c>
      <c r="N250">
        <f t="shared" si="93"/>
        <v>0.16324953503962275</v>
      </c>
      <c r="O250">
        <f t="shared" si="94"/>
        <v>3</v>
      </c>
      <c r="P250">
        <f t="shared" si="95"/>
        <v>0.15892545071703632</v>
      </c>
      <c r="Q250">
        <f t="shared" si="96"/>
        <v>9.9708053980058817E-2</v>
      </c>
      <c r="R250">
        <f t="shared" si="97"/>
        <v>215.02132100575554</v>
      </c>
      <c r="S250">
        <f t="shared" si="98"/>
        <v>24.294397979035903</v>
      </c>
      <c r="T250">
        <f t="shared" si="99"/>
        <v>23.937196774193549</v>
      </c>
      <c r="U250">
        <f t="shared" si="100"/>
        <v>2.9836942973031988</v>
      </c>
      <c r="V250">
        <f t="shared" si="101"/>
        <v>73.195686152215117</v>
      </c>
      <c r="W250">
        <f t="shared" si="102"/>
        <v>2.1161715804020251</v>
      </c>
      <c r="X250">
        <f t="shared" si="103"/>
        <v>2.8911151621713209</v>
      </c>
      <c r="Y250">
        <f t="shared" si="104"/>
        <v>0.86752271690117366</v>
      </c>
      <c r="Z250">
        <f t="shared" si="105"/>
        <v>-62.707671945771942</v>
      </c>
      <c r="AA250">
        <f t="shared" si="106"/>
        <v>-84.658361419351635</v>
      </c>
      <c r="AB250">
        <f t="shared" si="107"/>
        <v>-5.8898618225246038</v>
      </c>
      <c r="AC250">
        <f t="shared" si="108"/>
        <v>61.765425818107346</v>
      </c>
      <c r="AD250">
        <v>0</v>
      </c>
      <c r="AE250">
        <v>0</v>
      </c>
      <c r="AF250">
        <v>3</v>
      </c>
      <c r="AG250">
        <v>9</v>
      </c>
      <c r="AH250">
        <v>1</v>
      </c>
      <c r="AI250">
        <f t="shared" si="109"/>
        <v>1</v>
      </c>
      <c r="AJ250">
        <f t="shared" si="110"/>
        <v>0</v>
      </c>
      <c r="AK250">
        <f t="shared" si="111"/>
        <v>67859.441203182039</v>
      </c>
      <c r="AL250">
        <f t="shared" si="112"/>
        <v>1199.99903225806</v>
      </c>
      <c r="AM250">
        <f t="shared" si="113"/>
        <v>963.35701006629677</v>
      </c>
      <c r="AN250">
        <f t="shared" si="114"/>
        <v>0.80279815580645131</v>
      </c>
      <c r="AO250">
        <f t="shared" si="115"/>
        <v>0.22320003774193545</v>
      </c>
      <c r="AP250">
        <v>10</v>
      </c>
      <c r="AQ250">
        <v>1</v>
      </c>
      <c r="AR250" t="s">
        <v>237</v>
      </c>
      <c r="AS250">
        <v>1560448131.6612899</v>
      </c>
      <c r="AT250">
        <v>708.15938709677403</v>
      </c>
      <c r="AU250">
        <v>767.37509677419405</v>
      </c>
      <c r="AV250">
        <v>21.265951612903201</v>
      </c>
      <c r="AW250">
        <v>18.946870967741901</v>
      </c>
      <c r="AX250">
        <v>600.11009677419304</v>
      </c>
      <c r="AY250">
        <v>99.409451612903197</v>
      </c>
      <c r="AZ250">
        <v>0.10039487419354801</v>
      </c>
      <c r="BA250">
        <v>23.413761290322601</v>
      </c>
      <c r="BB250">
        <v>23.996903225806498</v>
      </c>
      <c r="BC250">
        <v>23.877490322580599</v>
      </c>
      <c r="BD250">
        <v>0</v>
      </c>
      <c r="BE250">
        <v>0</v>
      </c>
      <c r="BF250">
        <v>12998.464516128999</v>
      </c>
      <c r="BG250">
        <v>1042.2935483870999</v>
      </c>
      <c r="BH250">
        <v>15.804309677419401</v>
      </c>
      <c r="BI250">
        <v>1199.99903225806</v>
      </c>
      <c r="BJ250">
        <v>0.329984709677419</v>
      </c>
      <c r="BK250">
        <v>0.32999470967741901</v>
      </c>
      <c r="BL250">
        <v>0.32999329032258101</v>
      </c>
      <c r="BM250">
        <v>1.00273870967742E-2</v>
      </c>
      <c r="BN250">
        <v>25</v>
      </c>
      <c r="BO250">
        <v>17743.1129032258</v>
      </c>
      <c r="BP250">
        <v>1560439127</v>
      </c>
      <c r="BQ250" t="s">
        <v>238</v>
      </c>
      <c r="BR250">
        <v>2</v>
      </c>
      <c r="BS250">
        <v>-0.51400000000000001</v>
      </c>
      <c r="BT250">
        <v>2.4E-2</v>
      </c>
      <c r="BU250">
        <v>400</v>
      </c>
      <c r="BV250">
        <v>19</v>
      </c>
      <c r="BW250">
        <v>0.04</v>
      </c>
      <c r="BX250">
        <v>0.04</v>
      </c>
      <c r="BY250">
        <v>34.498326387735702</v>
      </c>
      <c r="BZ250">
        <v>1.3967892417432901</v>
      </c>
      <c r="CA250">
        <v>0.147719591883996</v>
      </c>
      <c r="CB250">
        <v>0</v>
      </c>
      <c r="CC250">
        <v>-59.181853658536603</v>
      </c>
      <c r="CD250">
        <v>-2.5876850174213799</v>
      </c>
      <c r="CE250">
        <v>0.269208281046806</v>
      </c>
      <c r="CF250">
        <v>0</v>
      </c>
      <c r="CG250">
        <v>2.3186997560975602</v>
      </c>
      <c r="CH250">
        <v>2.1754285714291801E-2</v>
      </c>
      <c r="CI250">
        <v>2.39396037602444E-3</v>
      </c>
      <c r="CJ250">
        <v>1</v>
      </c>
      <c r="CK250">
        <v>1</v>
      </c>
      <c r="CL250">
        <v>3</v>
      </c>
      <c r="CM250" t="s">
        <v>257</v>
      </c>
      <c r="CN250">
        <v>1.8608100000000001</v>
      </c>
      <c r="CO250">
        <v>1.85775</v>
      </c>
      <c r="CP250">
        <v>1.8605</v>
      </c>
      <c r="CQ250">
        <v>1.85334</v>
      </c>
      <c r="CR250">
        <v>1.8518699999999999</v>
      </c>
      <c r="CS250">
        <v>1.8527199999999999</v>
      </c>
      <c r="CT250">
        <v>1.8564000000000001</v>
      </c>
      <c r="CU250">
        <v>1.8626400000000001</v>
      </c>
      <c r="CV250" t="s">
        <v>240</v>
      </c>
      <c r="CW250" t="s">
        <v>19</v>
      </c>
      <c r="CX250" t="s">
        <v>19</v>
      </c>
      <c r="CY250" t="s">
        <v>19</v>
      </c>
      <c r="CZ250" t="s">
        <v>241</v>
      </c>
      <c r="DA250" t="s">
        <v>242</v>
      </c>
      <c r="DB250" t="s">
        <v>243</v>
      </c>
      <c r="DC250" t="s">
        <v>243</v>
      </c>
      <c r="DD250" t="s">
        <v>243</v>
      </c>
      <c r="DE250" t="s">
        <v>243</v>
      </c>
      <c r="DF250">
        <v>0</v>
      </c>
      <c r="DG250">
        <v>100</v>
      </c>
      <c r="DH250">
        <v>100</v>
      </c>
      <c r="DI250">
        <v>-0.51400000000000001</v>
      </c>
      <c r="DJ250">
        <v>2.4E-2</v>
      </c>
      <c r="DK250">
        <v>3</v>
      </c>
      <c r="DL250">
        <v>617.09199999999998</v>
      </c>
      <c r="DM250">
        <v>285.81700000000001</v>
      </c>
      <c r="DN250">
        <v>23.000499999999999</v>
      </c>
      <c r="DO250">
        <v>24.9817</v>
      </c>
      <c r="DP250">
        <v>30</v>
      </c>
      <c r="DQ250">
        <v>25.120100000000001</v>
      </c>
      <c r="DR250">
        <v>25.1389</v>
      </c>
      <c r="DS250">
        <v>33.132599999999996</v>
      </c>
      <c r="DT250">
        <v>22.741299999999999</v>
      </c>
      <c r="DU250">
        <v>60.170999999999999</v>
      </c>
      <c r="DV250">
        <v>23</v>
      </c>
      <c r="DW250">
        <v>793.33</v>
      </c>
      <c r="DX250">
        <v>19</v>
      </c>
      <c r="DY250">
        <v>101.095</v>
      </c>
      <c r="DZ250">
        <v>105.08199999999999</v>
      </c>
    </row>
    <row r="251" spans="1:130" x14ac:dyDescent="0.25">
      <c r="A251">
        <v>235</v>
      </c>
      <c r="B251">
        <v>1560448144</v>
      </c>
      <c r="C251">
        <v>468</v>
      </c>
      <c r="D251" t="s">
        <v>712</v>
      </c>
      <c r="E251" t="s">
        <v>713</v>
      </c>
      <c r="G251">
        <v>1560448133.6612899</v>
      </c>
      <c r="H251">
        <f t="shared" si="87"/>
        <v>1.422684432658892E-3</v>
      </c>
      <c r="I251">
        <f t="shared" si="88"/>
        <v>34.579638417472651</v>
      </c>
      <c r="J251">
        <f t="shared" si="89"/>
        <v>711.41077419354804</v>
      </c>
      <c r="K251">
        <f t="shared" si="90"/>
        <v>357.00696200985686</v>
      </c>
      <c r="L251">
        <f t="shared" si="91"/>
        <v>35.525382875459862</v>
      </c>
      <c r="M251">
        <f t="shared" si="92"/>
        <v>70.791729081897643</v>
      </c>
      <c r="N251">
        <f t="shared" si="93"/>
        <v>0.16326246279537293</v>
      </c>
      <c r="O251">
        <f t="shared" si="94"/>
        <v>3</v>
      </c>
      <c r="P251">
        <f t="shared" si="95"/>
        <v>0.15893770266728954</v>
      </c>
      <c r="Q251">
        <f t="shared" si="96"/>
        <v>9.9715770098975018E-2</v>
      </c>
      <c r="R251">
        <f t="shared" si="97"/>
        <v>215.0211847270412</v>
      </c>
      <c r="S251">
        <f t="shared" si="98"/>
        <v>24.296500284041858</v>
      </c>
      <c r="T251">
        <f t="shared" si="99"/>
        <v>23.939719354838701</v>
      </c>
      <c r="U251">
        <f t="shared" si="100"/>
        <v>2.9841466647152348</v>
      </c>
      <c r="V251">
        <f t="shared" si="101"/>
        <v>73.188229507242113</v>
      </c>
      <c r="W251">
        <f t="shared" si="102"/>
        <v>2.1162488344956256</v>
      </c>
      <c r="X251">
        <f t="shared" si="103"/>
        <v>2.8915152733490008</v>
      </c>
      <c r="Y251">
        <f t="shared" si="104"/>
        <v>0.8678978302196092</v>
      </c>
      <c r="Z251">
        <f t="shared" si="105"/>
        <v>-62.740383480257137</v>
      </c>
      <c r="AA251">
        <f t="shared" si="106"/>
        <v>-84.695404180639827</v>
      </c>
      <c r="AB251">
        <f t="shared" si="107"/>
        <v>-5.892582454906278</v>
      </c>
      <c r="AC251">
        <f t="shared" si="108"/>
        <v>61.692814611237935</v>
      </c>
      <c r="AD251">
        <v>0</v>
      </c>
      <c r="AE251">
        <v>0</v>
      </c>
      <c r="AF251">
        <v>3</v>
      </c>
      <c r="AG251">
        <v>8</v>
      </c>
      <c r="AH251">
        <v>1</v>
      </c>
      <c r="AI251">
        <f t="shared" si="109"/>
        <v>1</v>
      </c>
      <c r="AJ251">
        <f t="shared" si="110"/>
        <v>0</v>
      </c>
      <c r="AK251">
        <f t="shared" si="111"/>
        <v>67856.637936622166</v>
      </c>
      <c r="AL251">
        <f t="shared" si="112"/>
        <v>1199.9983870967701</v>
      </c>
      <c r="AM251">
        <f t="shared" si="113"/>
        <v>963.35642400306278</v>
      </c>
      <c r="AN251">
        <f t="shared" si="114"/>
        <v>0.80279809903225807</v>
      </c>
      <c r="AO251">
        <f t="shared" si="115"/>
        <v>0.22320003206451614</v>
      </c>
      <c r="AP251">
        <v>10</v>
      </c>
      <c r="AQ251">
        <v>1</v>
      </c>
      <c r="AR251" t="s">
        <v>237</v>
      </c>
      <c r="AS251">
        <v>1560448133.6612899</v>
      </c>
      <c r="AT251">
        <v>711.41077419354804</v>
      </c>
      <c r="AU251">
        <v>770.71945161290296</v>
      </c>
      <c r="AV251">
        <v>21.2669225806452</v>
      </c>
      <c r="AW251">
        <v>18.946635483870999</v>
      </c>
      <c r="AX251">
        <v>600.11035483871001</v>
      </c>
      <c r="AY251">
        <v>99.408570967741895</v>
      </c>
      <c r="AZ251">
        <v>0.100364867741935</v>
      </c>
      <c r="BA251">
        <v>23.416054838709702</v>
      </c>
      <c r="BB251">
        <v>23.999548387096802</v>
      </c>
      <c r="BC251">
        <v>23.8798903225806</v>
      </c>
      <c r="BD251">
        <v>0</v>
      </c>
      <c r="BE251">
        <v>0</v>
      </c>
      <c r="BF251">
        <v>12998.106451612901</v>
      </c>
      <c r="BG251">
        <v>1042.2929032258101</v>
      </c>
      <c r="BH251">
        <v>15.791809677419399</v>
      </c>
      <c r="BI251">
        <v>1199.9983870967701</v>
      </c>
      <c r="BJ251">
        <v>0.329984677419355</v>
      </c>
      <c r="BK251">
        <v>0.32999512903225803</v>
      </c>
      <c r="BL251">
        <v>0.32999293548387099</v>
      </c>
      <c r="BM251">
        <v>1.00273677419355E-2</v>
      </c>
      <c r="BN251">
        <v>25</v>
      </c>
      <c r="BO251">
        <v>17743.1129032258</v>
      </c>
      <c r="BP251">
        <v>1560439127</v>
      </c>
      <c r="BQ251" t="s">
        <v>238</v>
      </c>
      <c r="BR251">
        <v>2</v>
      </c>
      <c r="BS251">
        <v>-0.51400000000000001</v>
      </c>
      <c r="BT251">
        <v>2.4E-2</v>
      </c>
      <c r="BU251">
        <v>400</v>
      </c>
      <c r="BV251">
        <v>19</v>
      </c>
      <c r="BW251">
        <v>0.04</v>
      </c>
      <c r="BX251">
        <v>0.04</v>
      </c>
      <c r="BY251">
        <v>34.553960962186501</v>
      </c>
      <c r="BZ251">
        <v>1.2870837878891901</v>
      </c>
      <c r="CA251">
        <v>0.13461453676864599</v>
      </c>
      <c r="CB251">
        <v>0</v>
      </c>
      <c r="CC251">
        <v>-59.2800048780488</v>
      </c>
      <c r="CD251">
        <v>-2.3738320557491601</v>
      </c>
      <c r="CE251">
        <v>0.24544190406058899</v>
      </c>
      <c r="CF251">
        <v>0</v>
      </c>
      <c r="CG251">
        <v>2.3198551219512198</v>
      </c>
      <c r="CH251">
        <v>2.6887108013938399E-2</v>
      </c>
      <c r="CI251">
        <v>3.0309888283876901E-3</v>
      </c>
      <c r="CJ251">
        <v>1</v>
      </c>
      <c r="CK251">
        <v>1</v>
      </c>
      <c r="CL251">
        <v>3</v>
      </c>
      <c r="CM251" t="s">
        <v>257</v>
      </c>
      <c r="CN251">
        <v>1.8608100000000001</v>
      </c>
      <c r="CO251">
        <v>1.8577600000000001</v>
      </c>
      <c r="CP251">
        <v>1.8605</v>
      </c>
      <c r="CQ251">
        <v>1.8533299999999999</v>
      </c>
      <c r="CR251">
        <v>1.8518699999999999</v>
      </c>
      <c r="CS251">
        <v>1.8527199999999999</v>
      </c>
      <c r="CT251">
        <v>1.8564000000000001</v>
      </c>
      <c r="CU251">
        <v>1.8626499999999999</v>
      </c>
      <c r="CV251" t="s">
        <v>240</v>
      </c>
      <c r="CW251" t="s">
        <v>19</v>
      </c>
      <c r="CX251" t="s">
        <v>19</v>
      </c>
      <c r="CY251" t="s">
        <v>19</v>
      </c>
      <c r="CZ251" t="s">
        <v>241</v>
      </c>
      <c r="DA251" t="s">
        <v>242</v>
      </c>
      <c r="DB251" t="s">
        <v>243</v>
      </c>
      <c r="DC251" t="s">
        <v>243</v>
      </c>
      <c r="DD251" t="s">
        <v>243</v>
      </c>
      <c r="DE251" t="s">
        <v>243</v>
      </c>
      <c r="DF251">
        <v>0</v>
      </c>
      <c r="DG251">
        <v>100</v>
      </c>
      <c r="DH251">
        <v>100</v>
      </c>
      <c r="DI251">
        <v>-0.51400000000000001</v>
      </c>
      <c r="DJ251">
        <v>2.4E-2</v>
      </c>
      <c r="DK251">
        <v>3</v>
      </c>
      <c r="DL251">
        <v>616.95399999999995</v>
      </c>
      <c r="DM251">
        <v>285.90600000000001</v>
      </c>
      <c r="DN251">
        <v>23.000699999999998</v>
      </c>
      <c r="DO251">
        <v>24.980799999999999</v>
      </c>
      <c r="DP251">
        <v>30</v>
      </c>
      <c r="DQ251">
        <v>25.119900000000001</v>
      </c>
      <c r="DR251">
        <v>25.1389</v>
      </c>
      <c r="DS251">
        <v>33.262900000000002</v>
      </c>
      <c r="DT251">
        <v>22.741299999999999</v>
      </c>
      <c r="DU251">
        <v>60.170999999999999</v>
      </c>
      <c r="DV251">
        <v>23</v>
      </c>
      <c r="DW251">
        <v>798.33</v>
      </c>
      <c r="DX251">
        <v>19</v>
      </c>
      <c r="DY251">
        <v>101.095</v>
      </c>
      <c r="DZ251">
        <v>105.08199999999999</v>
      </c>
    </row>
    <row r="252" spans="1:130" x14ac:dyDescent="0.25">
      <c r="A252">
        <v>236</v>
      </c>
      <c r="B252">
        <v>1560448146</v>
      </c>
      <c r="C252">
        <v>470</v>
      </c>
      <c r="D252" t="s">
        <v>714</v>
      </c>
      <c r="E252" t="s">
        <v>715</v>
      </c>
      <c r="G252">
        <v>1560448135.6612899</v>
      </c>
      <c r="H252">
        <f t="shared" si="87"/>
        <v>1.4233147746320648E-3</v>
      </c>
      <c r="I252">
        <f t="shared" si="88"/>
        <v>34.622592791253851</v>
      </c>
      <c r="J252">
        <f t="shared" si="89"/>
        <v>714.662709677419</v>
      </c>
      <c r="K252">
        <f t="shared" si="90"/>
        <v>359.75277583815171</v>
      </c>
      <c r="L252">
        <f t="shared" si="91"/>
        <v>35.798286342368257</v>
      </c>
      <c r="M252">
        <f t="shared" si="92"/>
        <v>71.114671067207624</v>
      </c>
      <c r="N252">
        <f t="shared" si="93"/>
        <v>0.16324873095202408</v>
      </c>
      <c r="O252">
        <f t="shared" si="94"/>
        <v>3</v>
      </c>
      <c r="P252">
        <f t="shared" si="95"/>
        <v>0.15892468866185844</v>
      </c>
      <c r="Q252">
        <f t="shared" si="96"/>
        <v>9.9707574047769573E-2</v>
      </c>
      <c r="R252">
        <f t="shared" si="97"/>
        <v>215.02102027678069</v>
      </c>
      <c r="S252">
        <f t="shared" si="98"/>
        <v>24.299169233154966</v>
      </c>
      <c r="T252">
        <f t="shared" si="99"/>
        <v>23.942645161290301</v>
      </c>
      <c r="U252">
        <f t="shared" si="100"/>
        <v>2.9846714166089434</v>
      </c>
      <c r="V252">
        <f t="shared" si="101"/>
        <v>73.178491039200338</v>
      </c>
      <c r="W252">
        <f t="shared" si="102"/>
        <v>2.116328861328316</v>
      </c>
      <c r="X252">
        <f t="shared" si="103"/>
        <v>2.8920094296487178</v>
      </c>
      <c r="Y252">
        <f t="shared" si="104"/>
        <v>0.86834255528062743</v>
      </c>
      <c r="Z252">
        <f t="shared" si="105"/>
        <v>-62.768181561274062</v>
      </c>
      <c r="AA252">
        <f t="shared" si="106"/>
        <v>-84.710534322576237</v>
      </c>
      <c r="AB252">
        <f t="shared" si="107"/>
        <v>-5.8938066995119938</v>
      </c>
      <c r="AC252">
        <f t="shared" si="108"/>
        <v>61.648497693418378</v>
      </c>
      <c r="AD252">
        <v>0</v>
      </c>
      <c r="AE252">
        <v>0</v>
      </c>
      <c r="AF252">
        <v>3</v>
      </c>
      <c r="AG252">
        <v>8</v>
      </c>
      <c r="AH252">
        <v>1</v>
      </c>
      <c r="AI252">
        <f t="shared" si="109"/>
        <v>1</v>
      </c>
      <c r="AJ252">
        <f t="shared" si="110"/>
        <v>0</v>
      </c>
      <c r="AK252">
        <f t="shared" si="111"/>
        <v>67851.750404108767</v>
      </c>
      <c r="AL252">
        <f t="shared" si="112"/>
        <v>1199.9980645161299</v>
      </c>
      <c r="AM252">
        <f t="shared" si="113"/>
        <v>963.35592697180562</v>
      </c>
      <c r="AN252">
        <f t="shared" si="114"/>
        <v>0.80279790064516099</v>
      </c>
      <c r="AO252">
        <f t="shared" si="115"/>
        <v>0.223199976516129</v>
      </c>
      <c r="AP252">
        <v>10</v>
      </c>
      <c r="AQ252">
        <v>1</v>
      </c>
      <c r="AR252" t="s">
        <v>237</v>
      </c>
      <c r="AS252">
        <v>1560448135.6612899</v>
      </c>
      <c r="AT252">
        <v>714.662709677419</v>
      </c>
      <c r="AU252">
        <v>774.05316129032303</v>
      </c>
      <c r="AV252">
        <v>21.267922580645202</v>
      </c>
      <c r="AW252">
        <v>18.9465419354839</v>
      </c>
      <c r="AX252">
        <v>600.092806451613</v>
      </c>
      <c r="AY252">
        <v>99.407761290322597</v>
      </c>
      <c r="AZ252">
        <v>0.100258512903226</v>
      </c>
      <c r="BA252">
        <v>23.418887096774199</v>
      </c>
      <c r="BB252">
        <v>24.0024870967742</v>
      </c>
      <c r="BC252">
        <v>23.882803225806398</v>
      </c>
      <c r="BD252">
        <v>0</v>
      </c>
      <c r="BE252">
        <v>0</v>
      </c>
      <c r="BF252">
        <v>12997.319354838701</v>
      </c>
      <c r="BG252">
        <v>1042.2958064516099</v>
      </c>
      <c r="BH252">
        <v>15.7764419354839</v>
      </c>
      <c r="BI252">
        <v>1199.9980645161299</v>
      </c>
      <c r="BJ252">
        <v>0.32998477419354799</v>
      </c>
      <c r="BK252">
        <v>0.32999561290322599</v>
      </c>
      <c r="BL252">
        <v>0.32999225806451599</v>
      </c>
      <c r="BM252">
        <v>1.00273290322581E-2</v>
      </c>
      <c r="BN252">
        <v>25</v>
      </c>
      <c r="BO252">
        <v>17743.109677419401</v>
      </c>
      <c r="BP252">
        <v>1560439127</v>
      </c>
      <c r="BQ252" t="s">
        <v>238</v>
      </c>
      <c r="BR252">
        <v>2</v>
      </c>
      <c r="BS252">
        <v>-0.51400000000000001</v>
      </c>
      <c r="BT252">
        <v>2.4E-2</v>
      </c>
      <c r="BU252">
        <v>400</v>
      </c>
      <c r="BV252">
        <v>19</v>
      </c>
      <c r="BW252">
        <v>0.04</v>
      </c>
      <c r="BX252">
        <v>0.04</v>
      </c>
      <c r="BY252">
        <v>34.601916835803003</v>
      </c>
      <c r="BZ252">
        <v>1.2037893119304801</v>
      </c>
      <c r="CA252">
        <v>0.12523889562497001</v>
      </c>
      <c r="CB252">
        <v>0</v>
      </c>
      <c r="CC252">
        <v>-59.368443902438997</v>
      </c>
      <c r="CD252">
        <v>-2.2279191637631799</v>
      </c>
      <c r="CE252">
        <v>0.22963013850886499</v>
      </c>
      <c r="CF252">
        <v>0</v>
      </c>
      <c r="CG252">
        <v>2.3210031707317098</v>
      </c>
      <c r="CH252">
        <v>3.2356097560979499E-2</v>
      </c>
      <c r="CI252">
        <v>3.5846974488956498E-3</v>
      </c>
      <c r="CJ252">
        <v>1</v>
      </c>
      <c r="CK252">
        <v>1</v>
      </c>
      <c r="CL252">
        <v>3</v>
      </c>
      <c r="CM252" t="s">
        <v>257</v>
      </c>
      <c r="CN252">
        <v>1.8608100000000001</v>
      </c>
      <c r="CO252">
        <v>1.85775</v>
      </c>
      <c r="CP252">
        <v>1.8605</v>
      </c>
      <c r="CQ252">
        <v>1.85334</v>
      </c>
      <c r="CR252">
        <v>1.8518699999999999</v>
      </c>
      <c r="CS252">
        <v>1.8527199999999999</v>
      </c>
      <c r="CT252">
        <v>1.8564099999999999</v>
      </c>
      <c r="CU252">
        <v>1.8626499999999999</v>
      </c>
      <c r="CV252" t="s">
        <v>240</v>
      </c>
      <c r="CW252" t="s">
        <v>19</v>
      </c>
      <c r="CX252" t="s">
        <v>19</v>
      </c>
      <c r="CY252" t="s">
        <v>19</v>
      </c>
      <c r="CZ252" t="s">
        <v>241</v>
      </c>
      <c r="DA252" t="s">
        <v>242</v>
      </c>
      <c r="DB252" t="s">
        <v>243</v>
      </c>
      <c r="DC252" t="s">
        <v>243</v>
      </c>
      <c r="DD252" t="s">
        <v>243</v>
      </c>
      <c r="DE252" t="s">
        <v>243</v>
      </c>
      <c r="DF252">
        <v>0</v>
      </c>
      <c r="DG252">
        <v>100</v>
      </c>
      <c r="DH252">
        <v>100</v>
      </c>
      <c r="DI252">
        <v>-0.51400000000000001</v>
      </c>
      <c r="DJ252">
        <v>2.4E-2</v>
      </c>
      <c r="DK252">
        <v>3</v>
      </c>
      <c r="DL252">
        <v>617.02</v>
      </c>
      <c r="DM252">
        <v>285.79199999999997</v>
      </c>
      <c r="DN252">
        <v>23.000800000000002</v>
      </c>
      <c r="DO252">
        <v>24.980799999999999</v>
      </c>
      <c r="DP252">
        <v>30</v>
      </c>
      <c r="DQ252">
        <v>25.1189</v>
      </c>
      <c r="DR252">
        <v>25.138300000000001</v>
      </c>
      <c r="DS252">
        <v>33.381900000000002</v>
      </c>
      <c r="DT252">
        <v>22.741299999999999</v>
      </c>
      <c r="DU252">
        <v>60.170999999999999</v>
      </c>
      <c r="DV252">
        <v>23</v>
      </c>
      <c r="DW252">
        <v>803.33</v>
      </c>
      <c r="DX252">
        <v>19</v>
      </c>
      <c r="DY252">
        <v>101.095</v>
      </c>
      <c r="DZ252">
        <v>105.08199999999999</v>
      </c>
    </row>
    <row r="253" spans="1:130" x14ac:dyDescent="0.25">
      <c r="A253">
        <v>237</v>
      </c>
      <c r="B253">
        <v>1560448148</v>
      </c>
      <c r="C253">
        <v>472</v>
      </c>
      <c r="D253" t="s">
        <v>716</v>
      </c>
      <c r="E253" t="s">
        <v>717</v>
      </c>
      <c r="G253">
        <v>1560448137.6612899</v>
      </c>
      <c r="H253">
        <f t="shared" si="87"/>
        <v>1.4239220271678519E-3</v>
      </c>
      <c r="I253">
        <f t="shared" si="88"/>
        <v>34.662698134441101</v>
      </c>
      <c r="J253">
        <f t="shared" si="89"/>
        <v>717.91783870967697</v>
      </c>
      <c r="K253">
        <f t="shared" si="90"/>
        <v>362.54720043560252</v>
      </c>
      <c r="L253">
        <f t="shared" si="91"/>
        <v>36.076064325336858</v>
      </c>
      <c r="M253">
        <f t="shared" si="92"/>
        <v>71.438008895058474</v>
      </c>
      <c r="N253">
        <f t="shared" si="93"/>
        <v>0.16324308709532506</v>
      </c>
      <c r="O253">
        <f t="shared" si="94"/>
        <v>3</v>
      </c>
      <c r="P253">
        <f t="shared" si="95"/>
        <v>0.15891933982333956</v>
      </c>
      <c r="Q253">
        <f t="shared" si="96"/>
        <v>9.9704205420388714E-2</v>
      </c>
      <c r="R253">
        <f t="shared" si="97"/>
        <v>215.02106481073821</v>
      </c>
      <c r="S253">
        <f t="shared" si="98"/>
        <v>24.302341765363607</v>
      </c>
      <c r="T253">
        <f t="shared" si="99"/>
        <v>23.9453435483871</v>
      </c>
      <c r="U253">
        <f t="shared" si="100"/>
        <v>2.9851554516984331</v>
      </c>
      <c r="V253">
        <f t="shared" si="101"/>
        <v>73.167046543730805</v>
      </c>
      <c r="W253">
        <f t="shared" si="102"/>
        <v>2.1164229311562259</v>
      </c>
      <c r="X253">
        <f t="shared" si="103"/>
        <v>2.8925903547183265</v>
      </c>
      <c r="Y253">
        <f t="shared" si="104"/>
        <v>0.86873252054220718</v>
      </c>
      <c r="Z253">
        <f t="shared" si="105"/>
        <v>-62.794961398102274</v>
      </c>
      <c r="AA253">
        <f t="shared" si="106"/>
        <v>-84.608536296767994</v>
      </c>
      <c r="AB253">
        <f t="shared" si="107"/>
        <v>-5.8868894849155096</v>
      </c>
      <c r="AC253">
        <f t="shared" si="108"/>
        <v>61.730677630952442</v>
      </c>
      <c r="AD253">
        <v>0</v>
      </c>
      <c r="AE253">
        <v>0</v>
      </c>
      <c r="AF253">
        <v>3</v>
      </c>
      <c r="AG253">
        <v>9</v>
      </c>
      <c r="AH253">
        <v>1</v>
      </c>
      <c r="AI253">
        <f t="shared" si="109"/>
        <v>1</v>
      </c>
      <c r="AJ253">
        <f t="shared" si="110"/>
        <v>0</v>
      </c>
      <c r="AK253">
        <f t="shared" si="111"/>
        <v>67845.275784946585</v>
      </c>
      <c r="AL253">
        <f t="shared" si="112"/>
        <v>1199.99870967742</v>
      </c>
      <c r="AM253">
        <f t="shared" si="113"/>
        <v>963.35637697052402</v>
      </c>
      <c r="AN253">
        <f t="shared" si="114"/>
        <v>0.80279784403225773</v>
      </c>
      <c r="AO253">
        <f t="shared" si="115"/>
        <v>0.22319991848387094</v>
      </c>
      <c r="AP253">
        <v>10</v>
      </c>
      <c r="AQ253">
        <v>1</v>
      </c>
      <c r="AR253" t="s">
        <v>237</v>
      </c>
      <c r="AS253">
        <v>1560448137.6612899</v>
      </c>
      <c r="AT253">
        <v>717.91783870967697</v>
      </c>
      <c r="AU253">
        <v>777.38338709677396</v>
      </c>
      <c r="AV253">
        <v>21.2690387096774</v>
      </c>
      <c r="AW253">
        <v>18.946677419354799</v>
      </c>
      <c r="AX253">
        <v>600.09464516129003</v>
      </c>
      <c r="AY253">
        <v>99.407006451612901</v>
      </c>
      <c r="AZ253">
        <v>0.100214351612903</v>
      </c>
      <c r="BA253">
        <v>23.4222161290323</v>
      </c>
      <c r="BB253">
        <v>24.0046258064516</v>
      </c>
      <c r="BC253">
        <v>23.886061290322601</v>
      </c>
      <c r="BD253">
        <v>0</v>
      </c>
      <c r="BE253">
        <v>0</v>
      </c>
      <c r="BF253">
        <v>12996.2096774194</v>
      </c>
      <c r="BG253">
        <v>1042.3035483870999</v>
      </c>
      <c r="BH253">
        <v>15.758970967741901</v>
      </c>
      <c r="BI253">
        <v>1199.99870967742</v>
      </c>
      <c r="BJ253">
        <v>0.329985387096774</v>
      </c>
      <c r="BK253">
        <v>0.32999570967741898</v>
      </c>
      <c r="BL253">
        <v>0.32999154838709699</v>
      </c>
      <c r="BM253">
        <v>1.0027299999999999E-2</v>
      </c>
      <c r="BN253">
        <v>25</v>
      </c>
      <c r="BO253">
        <v>17743.122580645198</v>
      </c>
      <c r="BP253">
        <v>1560439127</v>
      </c>
      <c r="BQ253" t="s">
        <v>238</v>
      </c>
      <c r="BR253">
        <v>2</v>
      </c>
      <c r="BS253">
        <v>-0.51400000000000001</v>
      </c>
      <c r="BT253">
        <v>2.4E-2</v>
      </c>
      <c r="BU253">
        <v>400</v>
      </c>
      <c r="BV253">
        <v>19</v>
      </c>
      <c r="BW253">
        <v>0.04</v>
      </c>
      <c r="BX253">
        <v>0.04</v>
      </c>
      <c r="BY253">
        <v>34.6406316331705</v>
      </c>
      <c r="BZ253">
        <v>1.24466021459735</v>
      </c>
      <c r="CA253">
        <v>0.127905277083669</v>
      </c>
      <c r="CB253">
        <v>0</v>
      </c>
      <c r="CC253">
        <v>-59.440090243902397</v>
      </c>
      <c r="CD253">
        <v>-2.4130411149826201</v>
      </c>
      <c r="CE253">
        <v>0.24589044041057501</v>
      </c>
      <c r="CF253">
        <v>0</v>
      </c>
      <c r="CG253">
        <v>2.3220424390243899</v>
      </c>
      <c r="CH253">
        <v>3.6474773519162902E-2</v>
      </c>
      <c r="CI253">
        <v>3.91741937236298E-3</v>
      </c>
      <c r="CJ253">
        <v>1</v>
      </c>
      <c r="CK253">
        <v>1</v>
      </c>
      <c r="CL253">
        <v>3</v>
      </c>
      <c r="CM253" t="s">
        <v>257</v>
      </c>
      <c r="CN253">
        <v>1.8608100000000001</v>
      </c>
      <c r="CO253">
        <v>1.8577399999999999</v>
      </c>
      <c r="CP253">
        <v>1.8605</v>
      </c>
      <c r="CQ253">
        <v>1.85334</v>
      </c>
      <c r="CR253">
        <v>1.85189</v>
      </c>
      <c r="CS253">
        <v>1.85273</v>
      </c>
      <c r="CT253">
        <v>1.8564099999999999</v>
      </c>
      <c r="CU253">
        <v>1.8626400000000001</v>
      </c>
      <c r="CV253" t="s">
        <v>240</v>
      </c>
      <c r="CW253" t="s">
        <v>19</v>
      </c>
      <c r="CX253" t="s">
        <v>19</v>
      </c>
      <c r="CY253" t="s">
        <v>19</v>
      </c>
      <c r="CZ253" t="s">
        <v>241</v>
      </c>
      <c r="DA253" t="s">
        <v>242</v>
      </c>
      <c r="DB253" t="s">
        <v>243</v>
      </c>
      <c r="DC253" t="s">
        <v>243</v>
      </c>
      <c r="DD253" t="s">
        <v>243</v>
      </c>
      <c r="DE253" t="s">
        <v>243</v>
      </c>
      <c r="DF253">
        <v>0</v>
      </c>
      <c r="DG253">
        <v>100</v>
      </c>
      <c r="DH253">
        <v>100</v>
      </c>
      <c r="DI253">
        <v>-0.51400000000000001</v>
      </c>
      <c r="DJ253">
        <v>2.4E-2</v>
      </c>
      <c r="DK253">
        <v>3</v>
      </c>
      <c r="DL253">
        <v>616.96900000000005</v>
      </c>
      <c r="DM253">
        <v>285.80900000000003</v>
      </c>
      <c r="DN253">
        <v>23.000599999999999</v>
      </c>
      <c r="DO253">
        <v>24.980599999999999</v>
      </c>
      <c r="DP253">
        <v>29.9999</v>
      </c>
      <c r="DQ253">
        <v>25.117999999999999</v>
      </c>
      <c r="DR253">
        <v>25.1372</v>
      </c>
      <c r="DS253">
        <v>33.470599999999997</v>
      </c>
      <c r="DT253">
        <v>22.741299999999999</v>
      </c>
      <c r="DU253">
        <v>60.170999999999999</v>
      </c>
      <c r="DV253">
        <v>23</v>
      </c>
      <c r="DW253">
        <v>803.33</v>
      </c>
      <c r="DX253">
        <v>19</v>
      </c>
      <c r="DY253">
        <v>101.095</v>
      </c>
      <c r="DZ253">
        <v>105.08199999999999</v>
      </c>
    </row>
    <row r="254" spans="1:130" x14ac:dyDescent="0.25">
      <c r="A254">
        <v>238</v>
      </c>
      <c r="B254">
        <v>1560448150</v>
      </c>
      <c r="C254">
        <v>474</v>
      </c>
      <c r="D254" t="s">
        <v>718</v>
      </c>
      <c r="E254" t="s">
        <v>719</v>
      </c>
      <c r="G254">
        <v>1560448139.6612899</v>
      </c>
      <c r="H254">
        <f t="shared" si="87"/>
        <v>1.4244745679212261E-3</v>
      </c>
      <c r="I254">
        <f t="shared" si="88"/>
        <v>34.697759883325141</v>
      </c>
      <c r="J254">
        <f t="shared" si="89"/>
        <v>721.17554838709702</v>
      </c>
      <c r="K254">
        <f t="shared" si="90"/>
        <v>365.41967243702027</v>
      </c>
      <c r="L254">
        <f t="shared" si="91"/>
        <v>36.361643269066839</v>
      </c>
      <c r="M254">
        <f t="shared" si="92"/>
        <v>71.761675691789151</v>
      </c>
      <c r="N254">
        <f t="shared" si="93"/>
        <v>0.1632492874594858</v>
      </c>
      <c r="O254">
        <f t="shared" si="94"/>
        <v>3</v>
      </c>
      <c r="P254">
        <f t="shared" si="95"/>
        <v>0.15892521607878474</v>
      </c>
      <c r="Q254">
        <f t="shared" si="96"/>
        <v>9.9707906207984143E-2</v>
      </c>
      <c r="R254">
        <f t="shared" si="97"/>
        <v>215.02115159250974</v>
      </c>
      <c r="S254">
        <f t="shared" si="98"/>
        <v>24.305638106504716</v>
      </c>
      <c r="T254">
        <f t="shared" si="99"/>
        <v>23.947606451612899</v>
      </c>
      <c r="U254">
        <f t="shared" si="100"/>
        <v>2.9855614228605964</v>
      </c>
      <c r="V254">
        <f t="shared" si="101"/>
        <v>73.155653697079075</v>
      </c>
      <c r="W254">
        <f t="shared" si="102"/>
        <v>2.1165324419605174</v>
      </c>
      <c r="X254">
        <f t="shared" si="103"/>
        <v>2.8931905259497741</v>
      </c>
      <c r="Y254">
        <f t="shared" si="104"/>
        <v>0.86902898090007907</v>
      </c>
      <c r="Z254">
        <f t="shared" si="105"/>
        <v>-62.819328445326072</v>
      </c>
      <c r="AA254">
        <f t="shared" si="106"/>
        <v>-84.418366064511645</v>
      </c>
      <c r="AB254">
        <f t="shared" si="107"/>
        <v>-5.8738271271194344</v>
      </c>
      <c r="AC254">
        <f t="shared" si="108"/>
        <v>61.909629955552589</v>
      </c>
      <c r="AD254">
        <v>0</v>
      </c>
      <c r="AE254">
        <v>0</v>
      </c>
      <c r="AF254">
        <v>3</v>
      </c>
      <c r="AG254">
        <v>9</v>
      </c>
      <c r="AH254">
        <v>1</v>
      </c>
      <c r="AI254">
        <f t="shared" si="109"/>
        <v>1</v>
      </c>
      <c r="AJ254">
        <f t="shared" si="110"/>
        <v>0</v>
      </c>
      <c r="AK254">
        <f t="shared" si="111"/>
        <v>67842.040863975897</v>
      </c>
      <c r="AL254">
        <f t="shared" si="112"/>
        <v>1199.9993548387099</v>
      </c>
      <c r="AM254">
        <f t="shared" si="113"/>
        <v>963.35702516261154</v>
      </c>
      <c r="AN254">
        <f t="shared" si="114"/>
        <v>0.80279795258064524</v>
      </c>
      <c r="AO254">
        <f t="shared" si="115"/>
        <v>0.2231998583870968</v>
      </c>
      <c r="AP254">
        <v>10</v>
      </c>
      <c r="AQ254">
        <v>1</v>
      </c>
      <c r="AR254" t="s">
        <v>237</v>
      </c>
      <c r="AS254">
        <v>1560448139.6612899</v>
      </c>
      <c r="AT254">
        <v>721.17554838709702</v>
      </c>
      <c r="AU254">
        <v>780.70812903225794</v>
      </c>
      <c r="AV254">
        <v>21.270287096774201</v>
      </c>
      <c r="AW254">
        <v>18.947019354838702</v>
      </c>
      <c r="AX254">
        <v>600.09251612903199</v>
      </c>
      <c r="AY254">
        <v>99.406341935483894</v>
      </c>
      <c r="AZ254">
        <v>0.100187164516129</v>
      </c>
      <c r="BA254">
        <v>23.425654838709701</v>
      </c>
      <c r="BB254">
        <v>24.005735483871</v>
      </c>
      <c r="BC254">
        <v>23.889477419354801</v>
      </c>
      <c r="BD254">
        <v>0</v>
      </c>
      <c r="BE254">
        <v>0</v>
      </c>
      <c r="BF254">
        <v>12995.7838709677</v>
      </c>
      <c r="BG254">
        <v>1042.31193548387</v>
      </c>
      <c r="BH254">
        <v>15.7507290322581</v>
      </c>
      <c r="BI254">
        <v>1199.9993548387099</v>
      </c>
      <c r="BJ254">
        <v>0.32998648387096802</v>
      </c>
      <c r="BK254">
        <v>0.32999499999999998</v>
      </c>
      <c r="BL254">
        <v>0.32999119354838702</v>
      </c>
      <c r="BM254">
        <v>1.0027290322580601E-2</v>
      </c>
      <c r="BN254">
        <v>25</v>
      </c>
      <c r="BO254">
        <v>17743.138709677401</v>
      </c>
      <c r="BP254">
        <v>1560439127</v>
      </c>
      <c r="BQ254" t="s">
        <v>238</v>
      </c>
      <c r="BR254">
        <v>2</v>
      </c>
      <c r="BS254">
        <v>-0.51400000000000001</v>
      </c>
      <c r="BT254">
        <v>2.4E-2</v>
      </c>
      <c r="BU254">
        <v>400</v>
      </c>
      <c r="BV254">
        <v>19</v>
      </c>
      <c r="BW254">
        <v>0.04</v>
      </c>
      <c r="BX254">
        <v>0.04</v>
      </c>
      <c r="BY254">
        <v>34.678663799048799</v>
      </c>
      <c r="BZ254">
        <v>1.36580427851407</v>
      </c>
      <c r="CA254">
        <v>0.13816670993806199</v>
      </c>
      <c r="CB254">
        <v>0</v>
      </c>
      <c r="CC254">
        <v>-59.508412195121998</v>
      </c>
      <c r="CD254">
        <v>-2.6003310104529498</v>
      </c>
      <c r="CE254">
        <v>0.26057622001373199</v>
      </c>
      <c r="CF254">
        <v>0</v>
      </c>
      <c r="CG254">
        <v>2.3229948780487799</v>
      </c>
      <c r="CH254">
        <v>3.9023414634147602E-2</v>
      </c>
      <c r="CI254">
        <v>4.0943513271342099E-3</v>
      </c>
      <c r="CJ254">
        <v>1</v>
      </c>
      <c r="CK254">
        <v>1</v>
      </c>
      <c r="CL254">
        <v>3</v>
      </c>
      <c r="CM254" t="s">
        <v>257</v>
      </c>
      <c r="CN254">
        <v>1.8608100000000001</v>
      </c>
      <c r="CO254">
        <v>1.85775</v>
      </c>
      <c r="CP254">
        <v>1.8605</v>
      </c>
      <c r="CQ254">
        <v>1.85334</v>
      </c>
      <c r="CR254">
        <v>1.85188</v>
      </c>
      <c r="CS254">
        <v>1.85273</v>
      </c>
      <c r="CT254">
        <v>1.8564000000000001</v>
      </c>
      <c r="CU254">
        <v>1.8626400000000001</v>
      </c>
      <c r="CV254" t="s">
        <v>240</v>
      </c>
      <c r="CW254" t="s">
        <v>19</v>
      </c>
      <c r="CX254" t="s">
        <v>19</v>
      </c>
      <c r="CY254" t="s">
        <v>19</v>
      </c>
      <c r="CZ254" t="s">
        <v>241</v>
      </c>
      <c r="DA254" t="s">
        <v>242</v>
      </c>
      <c r="DB254" t="s">
        <v>243</v>
      </c>
      <c r="DC254" t="s">
        <v>243</v>
      </c>
      <c r="DD254" t="s">
        <v>243</v>
      </c>
      <c r="DE254" t="s">
        <v>243</v>
      </c>
      <c r="DF254">
        <v>0</v>
      </c>
      <c r="DG254">
        <v>100</v>
      </c>
      <c r="DH254">
        <v>100</v>
      </c>
      <c r="DI254">
        <v>-0.51400000000000001</v>
      </c>
      <c r="DJ254">
        <v>2.4E-2</v>
      </c>
      <c r="DK254">
        <v>3</v>
      </c>
      <c r="DL254">
        <v>616.89099999999996</v>
      </c>
      <c r="DM254">
        <v>286.017</v>
      </c>
      <c r="DN254">
        <v>23.000499999999999</v>
      </c>
      <c r="DO254">
        <v>24.979600000000001</v>
      </c>
      <c r="DP254">
        <v>30</v>
      </c>
      <c r="DQ254">
        <v>25.117999999999999</v>
      </c>
      <c r="DR254">
        <v>25.136800000000001</v>
      </c>
      <c r="DS254">
        <v>33.599499999999999</v>
      </c>
      <c r="DT254">
        <v>22.741299999999999</v>
      </c>
      <c r="DU254">
        <v>60.170999999999999</v>
      </c>
      <c r="DV254">
        <v>23</v>
      </c>
      <c r="DW254">
        <v>808.33</v>
      </c>
      <c r="DX254">
        <v>19</v>
      </c>
      <c r="DY254">
        <v>101.095</v>
      </c>
      <c r="DZ254">
        <v>105.083</v>
      </c>
    </row>
    <row r="255" spans="1:130" x14ac:dyDescent="0.25">
      <c r="A255">
        <v>239</v>
      </c>
      <c r="B255">
        <v>1560448152</v>
      </c>
      <c r="C255">
        <v>476</v>
      </c>
      <c r="D255" t="s">
        <v>720</v>
      </c>
      <c r="E255" t="s">
        <v>721</v>
      </c>
      <c r="G255">
        <v>1560448141.6612899</v>
      </c>
      <c r="H255">
        <f t="shared" si="87"/>
        <v>1.4249954924361421E-3</v>
      </c>
      <c r="I255">
        <f t="shared" si="88"/>
        <v>34.740293372441386</v>
      </c>
      <c r="J255">
        <f t="shared" si="89"/>
        <v>724.42722580645204</v>
      </c>
      <c r="K255">
        <f t="shared" si="90"/>
        <v>368.17955878023014</v>
      </c>
      <c r="L255">
        <f t="shared" si="91"/>
        <v>36.636038391284636</v>
      </c>
      <c r="M255">
        <f t="shared" si="92"/>
        <v>72.084783153806384</v>
      </c>
      <c r="N255">
        <f t="shared" si="93"/>
        <v>0.16324018382371516</v>
      </c>
      <c r="O255">
        <f t="shared" si="94"/>
        <v>3</v>
      </c>
      <c r="P255">
        <f t="shared" si="95"/>
        <v>0.15891658830901495</v>
      </c>
      <c r="Q255">
        <f t="shared" si="96"/>
        <v>9.9702472553588883E-2</v>
      </c>
      <c r="R255">
        <f t="shared" si="97"/>
        <v>215.02126411944019</v>
      </c>
      <c r="S255">
        <f t="shared" si="98"/>
        <v>24.308836268243468</v>
      </c>
      <c r="T255">
        <f t="shared" si="99"/>
        <v>23.950216129032249</v>
      </c>
      <c r="U255">
        <f t="shared" si="100"/>
        <v>2.9860296662195003</v>
      </c>
      <c r="V255">
        <f t="shared" si="101"/>
        <v>73.144800780922068</v>
      </c>
      <c r="W255">
        <f t="shared" si="102"/>
        <v>2.1166439265993682</v>
      </c>
      <c r="X255">
        <f t="shared" si="103"/>
        <v>2.8937722216770876</v>
      </c>
      <c r="Y255">
        <f t="shared" si="104"/>
        <v>0.8693857396201321</v>
      </c>
      <c r="Z255">
        <f t="shared" si="105"/>
        <v>-62.842301216433867</v>
      </c>
      <c r="AA255">
        <f t="shared" si="106"/>
        <v>-84.30149876128776</v>
      </c>
      <c r="AB255">
        <f t="shared" si="107"/>
        <v>-5.8658717072598083</v>
      </c>
      <c r="AC255">
        <f t="shared" si="108"/>
        <v>62.011592434458763</v>
      </c>
      <c r="AD255">
        <v>0</v>
      </c>
      <c r="AE255">
        <v>0</v>
      </c>
      <c r="AF255">
        <v>3</v>
      </c>
      <c r="AG255">
        <v>8</v>
      </c>
      <c r="AH255">
        <v>1</v>
      </c>
      <c r="AI255">
        <f t="shared" si="109"/>
        <v>1</v>
      </c>
      <c r="AJ255">
        <f t="shared" si="110"/>
        <v>0</v>
      </c>
      <c r="AK255">
        <f t="shared" si="111"/>
        <v>67842.502968205939</v>
      </c>
      <c r="AL255">
        <f t="shared" si="112"/>
        <v>1200</v>
      </c>
      <c r="AM255">
        <f t="shared" si="113"/>
        <v>963.3577271612902</v>
      </c>
      <c r="AN255">
        <f t="shared" si="114"/>
        <v>0.80279810596774182</v>
      </c>
      <c r="AO255">
        <f t="shared" si="115"/>
        <v>0.22319981254838708</v>
      </c>
      <c r="AP255">
        <v>10</v>
      </c>
      <c r="AQ255">
        <v>1</v>
      </c>
      <c r="AR255" t="s">
        <v>237</v>
      </c>
      <c r="AS255">
        <v>1560448141.6612899</v>
      </c>
      <c r="AT255">
        <v>724.42722580645204</v>
      </c>
      <c r="AU255">
        <v>784.04048387096805</v>
      </c>
      <c r="AV255">
        <v>21.271541935483899</v>
      </c>
      <c r="AW255">
        <v>18.9473709677419</v>
      </c>
      <c r="AX255">
        <v>600.07790322580604</v>
      </c>
      <c r="AY255">
        <v>99.405767741935506</v>
      </c>
      <c r="AZ255">
        <v>0.100132348387097</v>
      </c>
      <c r="BA255">
        <v>23.4289870967742</v>
      </c>
      <c r="BB255">
        <v>24.007280645161298</v>
      </c>
      <c r="BC255">
        <v>23.8931516129032</v>
      </c>
      <c r="BD255">
        <v>0</v>
      </c>
      <c r="BE255">
        <v>0</v>
      </c>
      <c r="BF255">
        <v>12996.129032258101</v>
      </c>
      <c r="BG255">
        <v>1042.32064516129</v>
      </c>
      <c r="BH255">
        <v>15.7503225806452</v>
      </c>
      <c r="BI255">
        <v>1200</v>
      </c>
      <c r="BJ255">
        <v>0.32998754838709699</v>
      </c>
      <c r="BK255">
        <v>0.32999422580645199</v>
      </c>
      <c r="BL255">
        <v>0.32999096774193498</v>
      </c>
      <c r="BM255">
        <v>1.0027287096774201E-2</v>
      </c>
      <c r="BN255">
        <v>25</v>
      </c>
      <c r="BO255">
        <v>17743.1483870968</v>
      </c>
      <c r="BP255">
        <v>1560439127</v>
      </c>
      <c r="BQ255" t="s">
        <v>238</v>
      </c>
      <c r="BR255">
        <v>2</v>
      </c>
      <c r="BS255">
        <v>-0.51400000000000001</v>
      </c>
      <c r="BT255">
        <v>2.4E-2</v>
      </c>
      <c r="BU255">
        <v>400</v>
      </c>
      <c r="BV255">
        <v>19</v>
      </c>
      <c r="BW255">
        <v>0.04</v>
      </c>
      <c r="BX255">
        <v>0.04</v>
      </c>
      <c r="BY255">
        <v>34.717092569061997</v>
      </c>
      <c r="BZ255">
        <v>1.4170326160770099</v>
      </c>
      <c r="CA255">
        <v>0.141613068030982</v>
      </c>
      <c r="CB255">
        <v>0</v>
      </c>
      <c r="CC255">
        <v>-59.586414634146301</v>
      </c>
      <c r="CD255">
        <v>-2.5851846689895601</v>
      </c>
      <c r="CE255">
        <v>0.25883859134836901</v>
      </c>
      <c r="CF255">
        <v>0</v>
      </c>
      <c r="CG255">
        <v>2.32387585365854</v>
      </c>
      <c r="CH255">
        <v>3.89784668989544E-2</v>
      </c>
      <c r="CI255">
        <v>4.0900939076879304E-3</v>
      </c>
      <c r="CJ255">
        <v>1</v>
      </c>
      <c r="CK255">
        <v>1</v>
      </c>
      <c r="CL255">
        <v>3</v>
      </c>
      <c r="CM255" t="s">
        <v>257</v>
      </c>
      <c r="CN255">
        <v>1.8608100000000001</v>
      </c>
      <c r="CO255">
        <v>1.8577600000000001</v>
      </c>
      <c r="CP255">
        <v>1.8605</v>
      </c>
      <c r="CQ255">
        <v>1.85334</v>
      </c>
      <c r="CR255">
        <v>1.8518600000000001</v>
      </c>
      <c r="CS255">
        <v>1.85273</v>
      </c>
      <c r="CT255">
        <v>1.8563799999999999</v>
      </c>
      <c r="CU255">
        <v>1.8626400000000001</v>
      </c>
      <c r="CV255" t="s">
        <v>240</v>
      </c>
      <c r="CW255" t="s">
        <v>19</v>
      </c>
      <c r="CX255" t="s">
        <v>19</v>
      </c>
      <c r="CY255" t="s">
        <v>19</v>
      </c>
      <c r="CZ255" t="s">
        <v>241</v>
      </c>
      <c r="DA255" t="s">
        <v>242</v>
      </c>
      <c r="DB255" t="s">
        <v>243</v>
      </c>
      <c r="DC255" t="s">
        <v>243</v>
      </c>
      <c r="DD255" t="s">
        <v>243</v>
      </c>
      <c r="DE255" t="s">
        <v>243</v>
      </c>
      <c r="DF255">
        <v>0</v>
      </c>
      <c r="DG255">
        <v>100</v>
      </c>
      <c r="DH255">
        <v>100</v>
      </c>
      <c r="DI255">
        <v>-0.51400000000000001</v>
      </c>
      <c r="DJ255">
        <v>2.4E-2</v>
      </c>
      <c r="DK255">
        <v>3</v>
      </c>
      <c r="DL255">
        <v>616.98199999999997</v>
      </c>
      <c r="DM255">
        <v>285.928</v>
      </c>
      <c r="DN255">
        <v>23.000399999999999</v>
      </c>
      <c r="DO255">
        <v>24.9787</v>
      </c>
      <c r="DP255">
        <v>30</v>
      </c>
      <c r="DQ255">
        <v>25.1173</v>
      </c>
      <c r="DR255">
        <v>25.136800000000001</v>
      </c>
      <c r="DS255">
        <v>33.721499999999999</v>
      </c>
      <c r="DT255">
        <v>22.741299999999999</v>
      </c>
      <c r="DU255">
        <v>60.170999999999999</v>
      </c>
      <c r="DV255">
        <v>23</v>
      </c>
      <c r="DW255">
        <v>813.33</v>
      </c>
      <c r="DX255">
        <v>19</v>
      </c>
      <c r="DY255">
        <v>101.095</v>
      </c>
      <c r="DZ255">
        <v>105.083</v>
      </c>
    </row>
    <row r="256" spans="1:130" x14ac:dyDescent="0.25">
      <c r="A256">
        <v>240</v>
      </c>
      <c r="B256">
        <v>1560448154</v>
      </c>
      <c r="C256">
        <v>478</v>
      </c>
      <c r="D256" t="s">
        <v>722</v>
      </c>
      <c r="E256" t="s">
        <v>723</v>
      </c>
      <c r="G256">
        <v>1560448143.6612899</v>
      </c>
      <c r="H256">
        <f t="shared" si="87"/>
        <v>1.4256065457383454E-3</v>
      </c>
      <c r="I256">
        <f t="shared" si="88"/>
        <v>34.790605093038245</v>
      </c>
      <c r="J256">
        <f t="shared" si="89"/>
        <v>727.67341935483898</v>
      </c>
      <c r="K256">
        <f t="shared" si="90"/>
        <v>370.83143382024707</v>
      </c>
      <c r="L256">
        <f t="shared" si="91"/>
        <v>36.899695732130311</v>
      </c>
      <c r="M256">
        <f t="shared" si="92"/>
        <v>72.407367115399012</v>
      </c>
      <c r="N256">
        <f t="shared" si="93"/>
        <v>0.16321950038811855</v>
      </c>
      <c r="O256">
        <f t="shared" si="94"/>
        <v>3</v>
      </c>
      <c r="P256">
        <f t="shared" si="95"/>
        <v>0.15889698594493359</v>
      </c>
      <c r="Q256">
        <f t="shared" si="96"/>
        <v>9.9690127254366032E-2</v>
      </c>
      <c r="R256">
        <f t="shared" si="97"/>
        <v>215.02113452221147</v>
      </c>
      <c r="S256">
        <f t="shared" si="98"/>
        <v>24.31185207720263</v>
      </c>
      <c r="T256">
        <f t="shared" si="99"/>
        <v>23.953409677419351</v>
      </c>
      <c r="U256">
        <f t="shared" si="100"/>
        <v>2.9866027584384467</v>
      </c>
      <c r="V256">
        <f t="shared" si="101"/>
        <v>73.134296441626347</v>
      </c>
      <c r="W256">
        <f t="shared" si="102"/>
        <v>2.1167452639850204</v>
      </c>
      <c r="X256">
        <f t="shared" si="103"/>
        <v>2.8943264199916716</v>
      </c>
      <c r="Y256">
        <f t="shared" si="104"/>
        <v>0.86985749445342631</v>
      </c>
      <c r="Z256">
        <f t="shared" si="105"/>
        <v>-62.869248667061029</v>
      </c>
      <c r="AA256">
        <f t="shared" si="106"/>
        <v>-84.304629135480141</v>
      </c>
      <c r="AB256">
        <f t="shared" si="107"/>
        <v>-5.8662783800481266</v>
      </c>
      <c r="AC256">
        <f t="shared" si="108"/>
        <v>61.980978339622183</v>
      </c>
      <c r="AD256">
        <v>0</v>
      </c>
      <c r="AE256">
        <v>0</v>
      </c>
      <c r="AF256">
        <v>3</v>
      </c>
      <c r="AG256">
        <v>9</v>
      </c>
      <c r="AH256">
        <v>1</v>
      </c>
      <c r="AI256">
        <f t="shared" si="109"/>
        <v>1</v>
      </c>
      <c r="AJ256">
        <f t="shared" si="110"/>
        <v>0</v>
      </c>
      <c r="AK256">
        <f t="shared" si="111"/>
        <v>67843.027925202026</v>
      </c>
      <c r="AL256">
        <f t="shared" si="112"/>
        <v>1199.9993548387099</v>
      </c>
      <c r="AM256">
        <f t="shared" si="113"/>
        <v>963.35718425930008</v>
      </c>
      <c r="AN256">
        <f t="shared" si="114"/>
        <v>0.80279808516129036</v>
      </c>
      <c r="AO256">
        <f t="shared" si="115"/>
        <v>0.22319980380645166</v>
      </c>
      <c r="AP256">
        <v>10</v>
      </c>
      <c r="AQ256">
        <v>1</v>
      </c>
      <c r="AR256" t="s">
        <v>237</v>
      </c>
      <c r="AS256">
        <v>1560448143.6612899</v>
      </c>
      <c r="AT256">
        <v>727.67341935483898</v>
      </c>
      <c r="AU256">
        <v>787.37987096774202</v>
      </c>
      <c r="AV256">
        <v>21.272687096774199</v>
      </c>
      <c r="AW256">
        <v>18.9474870967742</v>
      </c>
      <c r="AX256">
        <v>600.06883870967704</v>
      </c>
      <c r="AY256">
        <v>99.405254838709695</v>
      </c>
      <c r="AZ256">
        <v>0.100052335483871</v>
      </c>
      <c r="BA256">
        <v>23.4321612903226</v>
      </c>
      <c r="BB256">
        <v>24.010190322580598</v>
      </c>
      <c r="BC256">
        <v>23.896629032258101</v>
      </c>
      <c r="BD256">
        <v>0</v>
      </c>
      <c r="BE256">
        <v>0</v>
      </c>
      <c r="BF256">
        <v>12996.4709677419</v>
      </c>
      <c r="BG256">
        <v>1042.33419354839</v>
      </c>
      <c r="BH256">
        <v>15.7251032258065</v>
      </c>
      <c r="BI256">
        <v>1199.9993548387099</v>
      </c>
      <c r="BJ256">
        <v>0.32998761290322598</v>
      </c>
      <c r="BK256">
        <v>0.32999432258064498</v>
      </c>
      <c r="BL256">
        <v>0.32999080645161299</v>
      </c>
      <c r="BM256">
        <v>1.00272838709677E-2</v>
      </c>
      <c r="BN256">
        <v>25</v>
      </c>
      <c r="BO256">
        <v>17743.141935483902</v>
      </c>
      <c r="BP256">
        <v>1560439127</v>
      </c>
      <c r="BQ256" t="s">
        <v>238</v>
      </c>
      <c r="BR256">
        <v>2</v>
      </c>
      <c r="BS256">
        <v>-0.51400000000000001</v>
      </c>
      <c r="BT256">
        <v>2.4E-2</v>
      </c>
      <c r="BU256">
        <v>400</v>
      </c>
      <c r="BV256">
        <v>19</v>
      </c>
      <c r="BW256">
        <v>0.04</v>
      </c>
      <c r="BX256">
        <v>0.04</v>
      </c>
      <c r="BY256">
        <v>34.763446041371502</v>
      </c>
      <c r="BZ256">
        <v>1.3372376531760599</v>
      </c>
      <c r="CA256">
        <v>0.13469688616599301</v>
      </c>
      <c r="CB256">
        <v>0</v>
      </c>
      <c r="CC256">
        <v>-59.674890243902396</v>
      </c>
      <c r="CD256">
        <v>-2.47841811846672</v>
      </c>
      <c r="CE256">
        <v>0.24832921677647701</v>
      </c>
      <c r="CF256">
        <v>0</v>
      </c>
      <c r="CG256">
        <v>2.3248390243902399</v>
      </c>
      <c r="CH256">
        <v>3.6587038327520603E-2</v>
      </c>
      <c r="CI256">
        <v>3.9222895285466004E-3</v>
      </c>
      <c r="CJ256">
        <v>1</v>
      </c>
      <c r="CK256">
        <v>1</v>
      </c>
      <c r="CL256">
        <v>3</v>
      </c>
      <c r="CM256" t="s">
        <v>257</v>
      </c>
      <c r="CN256">
        <v>1.8608100000000001</v>
      </c>
      <c r="CO256">
        <v>1.8577600000000001</v>
      </c>
      <c r="CP256">
        <v>1.8605</v>
      </c>
      <c r="CQ256">
        <v>1.8533299999999999</v>
      </c>
      <c r="CR256">
        <v>1.8518699999999999</v>
      </c>
      <c r="CS256">
        <v>1.8527199999999999</v>
      </c>
      <c r="CT256">
        <v>1.85639</v>
      </c>
      <c r="CU256">
        <v>1.8626400000000001</v>
      </c>
      <c r="CV256" t="s">
        <v>240</v>
      </c>
      <c r="CW256" t="s">
        <v>19</v>
      </c>
      <c r="CX256" t="s">
        <v>19</v>
      </c>
      <c r="CY256" t="s">
        <v>19</v>
      </c>
      <c r="CZ256" t="s">
        <v>241</v>
      </c>
      <c r="DA256" t="s">
        <v>242</v>
      </c>
      <c r="DB256" t="s">
        <v>243</v>
      </c>
      <c r="DC256" t="s">
        <v>243</v>
      </c>
      <c r="DD256" t="s">
        <v>243</v>
      </c>
      <c r="DE256" t="s">
        <v>243</v>
      </c>
      <c r="DF256">
        <v>0</v>
      </c>
      <c r="DG256">
        <v>100</v>
      </c>
      <c r="DH256">
        <v>100</v>
      </c>
      <c r="DI256">
        <v>-0.51400000000000001</v>
      </c>
      <c r="DJ256">
        <v>2.4E-2</v>
      </c>
      <c r="DK256">
        <v>3</v>
      </c>
      <c r="DL256">
        <v>616.322</v>
      </c>
      <c r="DM256">
        <v>285.87299999999999</v>
      </c>
      <c r="DN256">
        <v>23.000299999999999</v>
      </c>
      <c r="DO256">
        <v>24.9787</v>
      </c>
      <c r="DP256">
        <v>30</v>
      </c>
      <c r="DQ256">
        <v>25.116299999999999</v>
      </c>
      <c r="DR256">
        <v>25.136700000000001</v>
      </c>
      <c r="DS256">
        <v>33.810600000000001</v>
      </c>
      <c r="DT256">
        <v>22.741299999999999</v>
      </c>
      <c r="DU256">
        <v>60.170999999999999</v>
      </c>
      <c r="DV256">
        <v>23</v>
      </c>
      <c r="DW256">
        <v>813.33</v>
      </c>
      <c r="DX256">
        <v>19</v>
      </c>
      <c r="DY256">
        <v>101.09399999999999</v>
      </c>
      <c r="DZ256">
        <v>105.083</v>
      </c>
    </row>
    <row r="257" spans="1:130" x14ac:dyDescent="0.25">
      <c r="A257">
        <v>241</v>
      </c>
      <c r="B257">
        <v>1560448156</v>
      </c>
      <c r="C257">
        <v>480</v>
      </c>
      <c r="D257" t="s">
        <v>724</v>
      </c>
      <c r="E257" t="s">
        <v>725</v>
      </c>
      <c r="G257">
        <v>1560448145.6612899</v>
      </c>
      <c r="H257">
        <f t="shared" si="87"/>
        <v>1.4262965375402702E-3</v>
      </c>
      <c r="I257">
        <f t="shared" si="88"/>
        <v>34.832687900036575</v>
      </c>
      <c r="J257">
        <f t="shared" si="89"/>
        <v>730.92577419354802</v>
      </c>
      <c r="K257">
        <f t="shared" si="90"/>
        <v>373.63637013442127</v>
      </c>
      <c r="L257">
        <f t="shared" si="91"/>
        <v>37.178706299504526</v>
      </c>
      <c r="M257">
        <f t="shared" si="92"/>
        <v>72.73080689576156</v>
      </c>
      <c r="N257">
        <f t="shared" si="93"/>
        <v>0.16322971501971384</v>
      </c>
      <c r="O257">
        <f t="shared" si="94"/>
        <v>3</v>
      </c>
      <c r="P257">
        <f t="shared" si="95"/>
        <v>0.15890666669969325</v>
      </c>
      <c r="Q257">
        <f t="shared" si="96"/>
        <v>9.9696224059077854E-2</v>
      </c>
      <c r="R257">
        <f t="shared" si="97"/>
        <v>215.0209115873833</v>
      </c>
      <c r="S257">
        <f t="shared" si="98"/>
        <v>24.314373300501117</v>
      </c>
      <c r="T257">
        <f t="shared" si="99"/>
        <v>23.95592741935485</v>
      </c>
      <c r="U257">
        <f t="shared" si="100"/>
        <v>2.9870546428775828</v>
      </c>
      <c r="V257">
        <f t="shared" si="101"/>
        <v>73.125446043722349</v>
      </c>
      <c r="W257">
        <f t="shared" si="102"/>
        <v>2.1168338761071301</v>
      </c>
      <c r="X257">
        <f t="shared" si="103"/>
        <v>2.8947978995457433</v>
      </c>
      <c r="Y257">
        <f t="shared" si="104"/>
        <v>0.87022076677045268</v>
      </c>
      <c r="Z257">
        <f t="shared" si="105"/>
        <v>-62.899677305525913</v>
      </c>
      <c r="AA257">
        <f t="shared" si="106"/>
        <v>-84.27515144515985</v>
      </c>
      <c r="AB257">
        <f t="shared" si="107"/>
        <v>-5.8643818892885484</v>
      </c>
      <c r="AC257">
        <f t="shared" si="108"/>
        <v>61.981700947408967</v>
      </c>
      <c r="AD257">
        <v>0</v>
      </c>
      <c r="AE257">
        <v>0</v>
      </c>
      <c r="AF257">
        <v>3</v>
      </c>
      <c r="AG257">
        <v>9</v>
      </c>
      <c r="AH257">
        <v>2</v>
      </c>
      <c r="AI257">
        <f t="shared" si="109"/>
        <v>1</v>
      </c>
      <c r="AJ257">
        <f t="shared" si="110"/>
        <v>0</v>
      </c>
      <c r="AK257">
        <f t="shared" si="111"/>
        <v>67845.366173733288</v>
      </c>
      <c r="AL257">
        <f t="shared" si="112"/>
        <v>1199.9983870967701</v>
      </c>
      <c r="AM257">
        <f t="shared" si="113"/>
        <v>963.35631813223756</v>
      </c>
      <c r="AN257">
        <f t="shared" si="114"/>
        <v>0.80279801080645175</v>
      </c>
      <c r="AO257">
        <f t="shared" si="115"/>
        <v>0.22319977306451619</v>
      </c>
      <c r="AP257">
        <v>10</v>
      </c>
      <c r="AQ257">
        <v>1</v>
      </c>
      <c r="AR257" t="s">
        <v>237</v>
      </c>
      <c r="AS257">
        <v>1560448145.6612899</v>
      </c>
      <c r="AT257">
        <v>730.92577419354802</v>
      </c>
      <c r="AU257">
        <v>790.71190322580605</v>
      </c>
      <c r="AV257">
        <v>21.273632258064499</v>
      </c>
      <c r="AW257">
        <v>18.9472709677419</v>
      </c>
      <c r="AX257">
        <v>600.05899999999997</v>
      </c>
      <c r="AY257">
        <v>99.405048387096798</v>
      </c>
      <c r="AZ257">
        <v>0.10000323870967701</v>
      </c>
      <c r="BA257">
        <v>23.434861290322601</v>
      </c>
      <c r="BB257">
        <v>24.012906451612899</v>
      </c>
      <c r="BC257">
        <v>23.898948387096802</v>
      </c>
      <c r="BD257">
        <v>0</v>
      </c>
      <c r="BE257">
        <v>0</v>
      </c>
      <c r="BF257">
        <v>12997.132258064499</v>
      </c>
      <c r="BG257">
        <v>1042.35161290323</v>
      </c>
      <c r="BH257">
        <v>15.655535483871001</v>
      </c>
      <c r="BI257">
        <v>1199.9983870967701</v>
      </c>
      <c r="BJ257">
        <v>0.32998783870967702</v>
      </c>
      <c r="BK257">
        <v>0.32999467741935501</v>
      </c>
      <c r="BL257">
        <v>0.32999022580645199</v>
      </c>
      <c r="BM257">
        <v>1.00272741935484E-2</v>
      </c>
      <c r="BN257">
        <v>25</v>
      </c>
      <c r="BO257">
        <v>17743.132258064499</v>
      </c>
      <c r="BP257">
        <v>1560439127</v>
      </c>
      <c r="BQ257" t="s">
        <v>238</v>
      </c>
      <c r="BR257">
        <v>2</v>
      </c>
      <c r="BS257">
        <v>-0.51400000000000001</v>
      </c>
      <c r="BT257">
        <v>2.4E-2</v>
      </c>
      <c r="BU257">
        <v>400</v>
      </c>
      <c r="BV257">
        <v>19</v>
      </c>
      <c r="BW257">
        <v>0.04</v>
      </c>
      <c r="BX257">
        <v>0.04</v>
      </c>
      <c r="BY257">
        <v>34.810727651132098</v>
      </c>
      <c r="BZ257">
        <v>1.28595772738897</v>
      </c>
      <c r="CA257">
        <v>0.12933819454541101</v>
      </c>
      <c r="CB257">
        <v>0</v>
      </c>
      <c r="CC257">
        <v>-59.7594243902439</v>
      </c>
      <c r="CD257">
        <v>-2.41723902438937</v>
      </c>
      <c r="CE257">
        <v>0.24216934185983</v>
      </c>
      <c r="CF257">
        <v>0</v>
      </c>
      <c r="CG257">
        <v>2.3259868292682899</v>
      </c>
      <c r="CH257">
        <v>3.3590801393728803E-2</v>
      </c>
      <c r="CI257">
        <v>3.6581185614841501E-3</v>
      </c>
      <c r="CJ257">
        <v>1</v>
      </c>
      <c r="CK257">
        <v>1</v>
      </c>
      <c r="CL257">
        <v>3</v>
      </c>
      <c r="CM257" t="s">
        <v>257</v>
      </c>
      <c r="CN257">
        <v>1.8608100000000001</v>
      </c>
      <c r="CO257">
        <v>1.8577600000000001</v>
      </c>
      <c r="CP257">
        <v>1.8605</v>
      </c>
      <c r="CQ257">
        <v>1.8533299999999999</v>
      </c>
      <c r="CR257">
        <v>1.8518699999999999</v>
      </c>
      <c r="CS257">
        <v>1.8527199999999999</v>
      </c>
      <c r="CT257">
        <v>1.8564099999999999</v>
      </c>
      <c r="CU257">
        <v>1.8626400000000001</v>
      </c>
      <c r="CV257" t="s">
        <v>240</v>
      </c>
      <c r="CW257" t="s">
        <v>19</v>
      </c>
      <c r="CX257" t="s">
        <v>19</v>
      </c>
      <c r="CY257" t="s">
        <v>19</v>
      </c>
      <c r="CZ257" t="s">
        <v>241</v>
      </c>
      <c r="DA257" t="s">
        <v>242</v>
      </c>
      <c r="DB257" t="s">
        <v>243</v>
      </c>
      <c r="DC257" t="s">
        <v>243</v>
      </c>
      <c r="DD257" t="s">
        <v>243</v>
      </c>
      <c r="DE257" t="s">
        <v>243</v>
      </c>
      <c r="DF257">
        <v>0</v>
      </c>
      <c r="DG257">
        <v>100</v>
      </c>
      <c r="DH257">
        <v>100</v>
      </c>
      <c r="DI257">
        <v>-0.51400000000000001</v>
      </c>
      <c r="DJ257">
        <v>2.4E-2</v>
      </c>
      <c r="DK257">
        <v>3</v>
      </c>
      <c r="DL257">
        <v>616.19899999999996</v>
      </c>
      <c r="DM257">
        <v>285.90100000000001</v>
      </c>
      <c r="DN257">
        <v>23.0002</v>
      </c>
      <c r="DO257">
        <v>24.9787</v>
      </c>
      <c r="DP257">
        <v>29.9999</v>
      </c>
      <c r="DQ257">
        <v>25.1159</v>
      </c>
      <c r="DR257">
        <v>25.1357</v>
      </c>
      <c r="DS257">
        <v>33.941800000000001</v>
      </c>
      <c r="DT257">
        <v>22.741299999999999</v>
      </c>
      <c r="DU257">
        <v>60.170999999999999</v>
      </c>
      <c r="DV257">
        <v>23</v>
      </c>
      <c r="DW257">
        <v>818.33</v>
      </c>
      <c r="DX257">
        <v>19</v>
      </c>
      <c r="DY257">
        <v>101.095</v>
      </c>
      <c r="DZ257">
        <v>105.08199999999999</v>
      </c>
    </row>
    <row r="258" spans="1:130" x14ac:dyDescent="0.25">
      <c r="A258">
        <v>242</v>
      </c>
      <c r="B258">
        <v>1560448158</v>
      </c>
      <c r="C258">
        <v>482</v>
      </c>
      <c r="D258" t="s">
        <v>726</v>
      </c>
      <c r="E258" t="s">
        <v>727</v>
      </c>
      <c r="G258">
        <v>1560448147.6612899</v>
      </c>
      <c r="H258">
        <f t="shared" si="87"/>
        <v>1.4270649684582084E-3</v>
      </c>
      <c r="I258">
        <f t="shared" si="88"/>
        <v>34.877950851461861</v>
      </c>
      <c r="J258">
        <f t="shared" si="89"/>
        <v>734.17783870967696</v>
      </c>
      <c r="K258">
        <f t="shared" si="90"/>
        <v>376.49610817267279</v>
      </c>
      <c r="L258">
        <f t="shared" si="91"/>
        <v>37.463357731042883</v>
      </c>
      <c r="M258">
        <f t="shared" si="92"/>
        <v>73.054585194198054</v>
      </c>
      <c r="N258">
        <f t="shared" si="93"/>
        <v>0.16328093506028979</v>
      </c>
      <c r="O258">
        <f t="shared" si="94"/>
        <v>3</v>
      </c>
      <c r="P258">
        <f t="shared" si="95"/>
        <v>0.15895520919527181</v>
      </c>
      <c r="Q258">
        <f t="shared" si="96"/>
        <v>9.9726795490492778E-2</v>
      </c>
      <c r="R258">
        <f t="shared" si="97"/>
        <v>215.02088043602791</v>
      </c>
      <c r="S258">
        <f t="shared" si="98"/>
        <v>24.316211501229073</v>
      </c>
      <c r="T258">
        <f t="shared" si="99"/>
        <v>23.957498387096798</v>
      </c>
      <c r="U258">
        <f t="shared" si="100"/>
        <v>2.9873366305277407</v>
      </c>
      <c r="V258">
        <f t="shared" si="101"/>
        <v>73.119176685017891</v>
      </c>
      <c r="W258">
        <f t="shared" si="102"/>
        <v>2.1169123183933563</v>
      </c>
      <c r="X258">
        <f t="shared" si="103"/>
        <v>2.8951533843338688</v>
      </c>
      <c r="Y258">
        <f t="shared" si="104"/>
        <v>0.87042431213438443</v>
      </c>
      <c r="Z258">
        <f t="shared" si="105"/>
        <v>-62.933565109006992</v>
      </c>
      <c r="AA258">
        <f t="shared" si="106"/>
        <v>-84.200022464527962</v>
      </c>
      <c r="AB258">
        <f t="shared" si="107"/>
        <v>-5.8592607771520608</v>
      </c>
      <c r="AC258">
        <f t="shared" si="108"/>
        <v>62.028032085340897</v>
      </c>
      <c r="AD258">
        <v>0</v>
      </c>
      <c r="AE258">
        <v>0</v>
      </c>
      <c r="AF258">
        <v>3</v>
      </c>
      <c r="AG258">
        <v>9</v>
      </c>
      <c r="AH258">
        <v>1</v>
      </c>
      <c r="AI258">
        <f t="shared" si="109"/>
        <v>1</v>
      </c>
      <c r="AJ258">
        <f t="shared" si="110"/>
        <v>0</v>
      </c>
      <c r="AK258">
        <f t="shared" si="111"/>
        <v>67844.020511126117</v>
      </c>
      <c r="AL258">
        <f t="shared" si="112"/>
        <v>1199.9980645161299</v>
      </c>
      <c r="AM258">
        <f t="shared" si="113"/>
        <v>963.35629510024512</v>
      </c>
      <c r="AN258">
        <f t="shared" si="114"/>
        <v>0.80279820741935537</v>
      </c>
      <c r="AO258">
        <f t="shared" si="115"/>
        <v>0.22319974606451626</v>
      </c>
      <c r="AP258">
        <v>10</v>
      </c>
      <c r="AQ258">
        <v>1</v>
      </c>
      <c r="AR258" t="s">
        <v>237</v>
      </c>
      <c r="AS258">
        <v>1560448147.6612899</v>
      </c>
      <c r="AT258">
        <v>734.17783870967696</v>
      </c>
      <c r="AU258">
        <v>794.04848387096797</v>
      </c>
      <c r="AV258">
        <v>21.2743677419355</v>
      </c>
      <c r="AW258">
        <v>18.946738709677401</v>
      </c>
      <c r="AX258">
        <v>600.05483870967703</v>
      </c>
      <c r="AY258">
        <v>99.405264516128995</v>
      </c>
      <c r="AZ258">
        <v>0.100034258064516</v>
      </c>
      <c r="BA258">
        <v>23.436896774193499</v>
      </c>
      <c r="BB258">
        <v>24.014593548387101</v>
      </c>
      <c r="BC258">
        <v>23.9004032258065</v>
      </c>
      <c r="BD258">
        <v>0</v>
      </c>
      <c r="BE258">
        <v>0</v>
      </c>
      <c r="BF258">
        <v>12996.912903225801</v>
      </c>
      <c r="BG258">
        <v>1042.3658064516101</v>
      </c>
      <c r="BH258">
        <v>15.5959580645161</v>
      </c>
      <c r="BI258">
        <v>1199.9980645161299</v>
      </c>
      <c r="BJ258">
        <v>0.32998887096774199</v>
      </c>
      <c r="BK258">
        <v>0.329994064516129</v>
      </c>
      <c r="BL258">
        <v>0.32998996774193601</v>
      </c>
      <c r="BM258">
        <v>1.00272516129032E-2</v>
      </c>
      <c r="BN258">
        <v>25</v>
      </c>
      <c r="BO258">
        <v>17743.135483870999</v>
      </c>
      <c r="BP258">
        <v>1560439127</v>
      </c>
      <c r="BQ258" t="s">
        <v>238</v>
      </c>
      <c r="BR258">
        <v>2</v>
      </c>
      <c r="BS258">
        <v>-0.51400000000000001</v>
      </c>
      <c r="BT258">
        <v>2.4E-2</v>
      </c>
      <c r="BU258">
        <v>400</v>
      </c>
      <c r="BV258">
        <v>19</v>
      </c>
      <c r="BW258">
        <v>0.04</v>
      </c>
      <c r="BX258">
        <v>0.04</v>
      </c>
      <c r="BY258">
        <v>34.852866163431003</v>
      </c>
      <c r="BZ258">
        <v>1.29873179838549</v>
      </c>
      <c r="CA258">
        <v>0.13062330125712501</v>
      </c>
      <c r="CB258">
        <v>0</v>
      </c>
      <c r="CC258">
        <v>-59.841407317073198</v>
      </c>
      <c r="CD258">
        <v>-2.3803275261313801</v>
      </c>
      <c r="CE258">
        <v>0.23799222613891799</v>
      </c>
      <c r="CF258">
        <v>0</v>
      </c>
      <c r="CG258">
        <v>2.3272439024390201</v>
      </c>
      <c r="CH258">
        <v>2.8986898954701801E-2</v>
      </c>
      <c r="CI258">
        <v>3.1581925040948299E-3</v>
      </c>
      <c r="CJ258">
        <v>1</v>
      </c>
      <c r="CK258">
        <v>1</v>
      </c>
      <c r="CL258">
        <v>3</v>
      </c>
      <c r="CM258" t="s">
        <v>257</v>
      </c>
      <c r="CN258">
        <v>1.8608100000000001</v>
      </c>
      <c r="CO258">
        <v>1.8577600000000001</v>
      </c>
      <c r="CP258">
        <v>1.8605</v>
      </c>
      <c r="CQ258">
        <v>1.8533299999999999</v>
      </c>
      <c r="CR258">
        <v>1.85185</v>
      </c>
      <c r="CS258">
        <v>1.8527199999999999</v>
      </c>
      <c r="CT258">
        <v>1.8564099999999999</v>
      </c>
      <c r="CU258">
        <v>1.8626400000000001</v>
      </c>
      <c r="CV258" t="s">
        <v>240</v>
      </c>
      <c r="CW258" t="s">
        <v>19</v>
      </c>
      <c r="CX258" t="s">
        <v>19</v>
      </c>
      <c r="CY258" t="s">
        <v>19</v>
      </c>
      <c r="CZ258" t="s">
        <v>241</v>
      </c>
      <c r="DA258" t="s">
        <v>242</v>
      </c>
      <c r="DB258" t="s">
        <v>243</v>
      </c>
      <c r="DC258" t="s">
        <v>243</v>
      </c>
      <c r="DD258" t="s">
        <v>243</v>
      </c>
      <c r="DE258" t="s">
        <v>243</v>
      </c>
      <c r="DF258">
        <v>0</v>
      </c>
      <c r="DG258">
        <v>100</v>
      </c>
      <c r="DH258">
        <v>100</v>
      </c>
      <c r="DI258">
        <v>-0.51400000000000001</v>
      </c>
      <c r="DJ258">
        <v>2.4E-2</v>
      </c>
      <c r="DK258">
        <v>3</v>
      </c>
      <c r="DL258">
        <v>616.92499999999995</v>
      </c>
      <c r="DM258">
        <v>285.74</v>
      </c>
      <c r="DN258">
        <v>23.0001</v>
      </c>
      <c r="DO258">
        <v>24.9787</v>
      </c>
      <c r="DP258">
        <v>30</v>
      </c>
      <c r="DQ258">
        <v>25.1159</v>
      </c>
      <c r="DR258">
        <v>25.134699999999999</v>
      </c>
      <c r="DS258">
        <v>34.060600000000001</v>
      </c>
      <c r="DT258">
        <v>22.741299999999999</v>
      </c>
      <c r="DU258">
        <v>60.170999999999999</v>
      </c>
      <c r="DV258">
        <v>23</v>
      </c>
      <c r="DW258">
        <v>823.33</v>
      </c>
      <c r="DX258">
        <v>19</v>
      </c>
      <c r="DY258">
        <v>101.09699999999999</v>
      </c>
      <c r="DZ258">
        <v>105.08199999999999</v>
      </c>
    </row>
    <row r="259" spans="1:130" x14ac:dyDescent="0.25">
      <c r="A259">
        <v>243</v>
      </c>
      <c r="B259">
        <v>1560448160</v>
      </c>
      <c r="C259">
        <v>484</v>
      </c>
      <c r="D259" t="s">
        <v>728</v>
      </c>
      <c r="E259" t="s">
        <v>729</v>
      </c>
      <c r="G259">
        <v>1560448149.6612899</v>
      </c>
      <c r="H259">
        <f t="shared" si="87"/>
        <v>1.4277618450278477E-3</v>
      </c>
      <c r="I259">
        <f t="shared" si="88"/>
        <v>34.928373316552289</v>
      </c>
      <c r="J259">
        <f t="shared" si="89"/>
        <v>737.42525806451602</v>
      </c>
      <c r="K259">
        <f t="shared" si="90"/>
        <v>379.31698591026395</v>
      </c>
      <c r="L259">
        <f t="shared" si="91"/>
        <v>37.74421349140669</v>
      </c>
      <c r="M259">
        <f t="shared" si="92"/>
        <v>73.378038443359941</v>
      </c>
      <c r="N259">
        <f t="shared" si="93"/>
        <v>0.16333990364450793</v>
      </c>
      <c r="O259">
        <f t="shared" si="94"/>
        <v>3</v>
      </c>
      <c r="P259">
        <f t="shared" si="95"/>
        <v>0.15901109417761145</v>
      </c>
      <c r="Q259">
        <f t="shared" si="96"/>
        <v>9.9761991212821755E-2</v>
      </c>
      <c r="R259">
        <f t="shared" si="97"/>
        <v>215.0210667118892</v>
      </c>
      <c r="S259">
        <f t="shared" si="98"/>
        <v>24.317550148826871</v>
      </c>
      <c r="T259">
        <f t="shared" si="99"/>
        <v>23.958538709677399</v>
      </c>
      <c r="U259">
        <f t="shared" si="100"/>
        <v>2.9875233805396597</v>
      </c>
      <c r="V259">
        <f t="shared" si="101"/>
        <v>73.114735026503439</v>
      </c>
      <c r="W259">
        <f t="shared" si="102"/>
        <v>2.1169773388372475</v>
      </c>
      <c r="X259">
        <f t="shared" si="103"/>
        <v>2.8954181917911104</v>
      </c>
      <c r="Y259">
        <f t="shared" si="104"/>
        <v>0.87054604170241223</v>
      </c>
      <c r="Z259">
        <f t="shared" si="105"/>
        <v>-62.964297365728079</v>
      </c>
      <c r="AA259">
        <f t="shared" si="106"/>
        <v>-84.123067432255823</v>
      </c>
      <c r="AB259">
        <f t="shared" si="107"/>
        <v>-5.8539813275613657</v>
      </c>
      <c r="AC259">
        <f t="shared" si="108"/>
        <v>62.079720586343939</v>
      </c>
      <c r="AD259">
        <v>0</v>
      </c>
      <c r="AE259">
        <v>0</v>
      </c>
      <c r="AF259">
        <v>3</v>
      </c>
      <c r="AG259">
        <v>8</v>
      </c>
      <c r="AH259">
        <v>1</v>
      </c>
      <c r="AI259">
        <f t="shared" si="109"/>
        <v>1</v>
      </c>
      <c r="AJ259">
        <f t="shared" si="110"/>
        <v>0</v>
      </c>
      <c r="AK259">
        <f t="shared" si="111"/>
        <v>67841.697681230668</v>
      </c>
      <c r="AL259">
        <f t="shared" si="112"/>
        <v>1199.99903225806</v>
      </c>
      <c r="AM259">
        <f t="shared" si="113"/>
        <v>963.35724077578902</v>
      </c>
      <c r="AN259">
        <f t="shared" si="114"/>
        <v>0.80279834806451655</v>
      </c>
      <c r="AO259">
        <f t="shared" si="115"/>
        <v>0.22319972032258076</v>
      </c>
      <c r="AP259">
        <v>10</v>
      </c>
      <c r="AQ259">
        <v>1</v>
      </c>
      <c r="AR259" t="s">
        <v>237</v>
      </c>
      <c r="AS259">
        <v>1560448149.6612899</v>
      </c>
      <c r="AT259">
        <v>737.42525806451602</v>
      </c>
      <c r="AU259">
        <v>797.38793548387105</v>
      </c>
      <c r="AV259">
        <v>21.2749290322581</v>
      </c>
      <c r="AW259">
        <v>18.946187096774199</v>
      </c>
      <c r="AX259">
        <v>600.060612903226</v>
      </c>
      <c r="AY259">
        <v>99.405667741935503</v>
      </c>
      <c r="AZ259">
        <v>0.100062012903226</v>
      </c>
      <c r="BA259">
        <v>23.4384129032258</v>
      </c>
      <c r="BB259">
        <v>24.015232258064501</v>
      </c>
      <c r="BC259">
        <v>23.9018451612903</v>
      </c>
      <c r="BD259">
        <v>0</v>
      </c>
      <c r="BE259">
        <v>0</v>
      </c>
      <c r="BF259">
        <v>12996.4322580645</v>
      </c>
      <c r="BG259">
        <v>1042.37838709677</v>
      </c>
      <c r="BH259">
        <v>15.593270967741899</v>
      </c>
      <c r="BI259">
        <v>1199.99903225806</v>
      </c>
      <c r="BJ259">
        <v>0.32998961290322598</v>
      </c>
      <c r="BK259">
        <v>0.32999332258064501</v>
      </c>
      <c r="BL259">
        <v>0.329990032258065</v>
      </c>
      <c r="BM259">
        <v>1.0027225806451601E-2</v>
      </c>
      <c r="BN259">
        <v>25</v>
      </c>
      <c r="BO259">
        <v>17743.1483870968</v>
      </c>
      <c r="BP259">
        <v>1560439127</v>
      </c>
      <c r="BQ259" t="s">
        <v>238</v>
      </c>
      <c r="BR259">
        <v>2</v>
      </c>
      <c r="BS259">
        <v>-0.51400000000000001</v>
      </c>
      <c r="BT259">
        <v>2.4E-2</v>
      </c>
      <c r="BU259">
        <v>400</v>
      </c>
      <c r="BV259">
        <v>19</v>
      </c>
      <c r="BW259">
        <v>0.04</v>
      </c>
      <c r="BX259">
        <v>0.04</v>
      </c>
      <c r="BY259">
        <v>34.900565209866002</v>
      </c>
      <c r="BZ259">
        <v>1.25554534192253</v>
      </c>
      <c r="CA259">
        <v>0.12620139467755101</v>
      </c>
      <c r="CB259">
        <v>0</v>
      </c>
      <c r="CC259">
        <v>-59.930268292682896</v>
      </c>
      <c r="CD259">
        <v>-2.37864250871114</v>
      </c>
      <c r="CE259">
        <v>0.238131627301951</v>
      </c>
      <c r="CF259">
        <v>0</v>
      </c>
      <c r="CG259">
        <v>2.3284329268292701</v>
      </c>
      <c r="CH259">
        <v>2.4017770034843199E-2</v>
      </c>
      <c r="CI259">
        <v>2.5536881448186598E-3</v>
      </c>
      <c r="CJ259">
        <v>1</v>
      </c>
      <c r="CK259">
        <v>1</v>
      </c>
      <c r="CL259">
        <v>3</v>
      </c>
      <c r="CM259" t="s">
        <v>257</v>
      </c>
      <c r="CN259">
        <v>1.8608100000000001</v>
      </c>
      <c r="CO259">
        <v>1.85775</v>
      </c>
      <c r="CP259">
        <v>1.8605</v>
      </c>
      <c r="CQ259">
        <v>1.8533299999999999</v>
      </c>
      <c r="CR259">
        <v>1.85185</v>
      </c>
      <c r="CS259">
        <v>1.8527199999999999</v>
      </c>
      <c r="CT259">
        <v>1.85642</v>
      </c>
      <c r="CU259">
        <v>1.8626400000000001</v>
      </c>
      <c r="CV259" t="s">
        <v>240</v>
      </c>
      <c r="CW259" t="s">
        <v>19</v>
      </c>
      <c r="CX259" t="s">
        <v>19</v>
      </c>
      <c r="CY259" t="s">
        <v>19</v>
      </c>
      <c r="CZ259" t="s">
        <v>241</v>
      </c>
      <c r="DA259" t="s">
        <v>242</v>
      </c>
      <c r="DB259" t="s">
        <v>243</v>
      </c>
      <c r="DC259" t="s">
        <v>243</v>
      </c>
      <c r="DD259" t="s">
        <v>243</v>
      </c>
      <c r="DE259" t="s">
        <v>243</v>
      </c>
      <c r="DF259">
        <v>0</v>
      </c>
      <c r="DG259">
        <v>100</v>
      </c>
      <c r="DH259">
        <v>100</v>
      </c>
      <c r="DI259">
        <v>-0.51400000000000001</v>
      </c>
      <c r="DJ259">
        <v>2.4E-2</v>
      </c>
      <c r="DK259">
        <v>3</v>
      </c>
      <c r="DL259">
        <v>617.21799999999996</v>
      </c>
      <c r="DM259">
        <v>285.762</v>
      </c>
      <c r="DN259">
        <v>23</v>
      </c>
      <c r="DO259">
        <v>24.978000000000002</v>
      </c>
      <c r="DP259">
        <v>30.0001</v>
      </c>
      <c r="DQ259">
        <v>25.1157</v>
      </c>
      <c r="DR259">
        <v>25.134699999999999</v>
      </c>
      <c r="DS259">
        <v>34.146299999999997</v>
      </c>
      <c r="DT259">
        <v>22.741299999999999</v>
      </c>
      <c r="DU259">
        <v>60.170999999999999</v>
      </c>
      <c r="DV259">
        <v>23</v>
      </c>
      <c r="DW259">
        <v>823.33</v>
      </c>
      <c r="DX259">
        <v>19</v>
      </c>
      <c r="DY259">
        <v>101.09699999999999</v>
      </c>
      <c r="DZ259">
        <v>105.08199999999999</v>
      </c>
    </row>
    <row r="260" spans="1:130" x14ac:dyDescent="0.25">
      <c r="A260">
        <v>244</v>
      </c>
      <c r="B260">
        <v>1560448162</v>
      </c>
      <c r="C260">
        <v>486</v>
      </c>
      <c r="D260" t="s">
        <v>730</v>
      </c>
      <c r="E260" t="s">
        <v>731</v>
      </c>
      <c r="G260">
        <v>1560448151.6612899</v>
      </c>
      <c r="H260">
        <f t="shared" si="87"/>
        <v>1.4281400408161426E-3</v>
      </c>
      <c r="I260">
        <f t="shared" si="88"/>
        <v>34.972641109719781</v>
      </c>
      <c r="J260">
        <f t="shared" si="89"/>
        <v>740.68048387096803</v>
      </c>
      <c r="K260">
        <f t="shared" si="90"/>
        <v>382.20742484522367</v>
      </c>
      <c r="L260">
        <f t="shared" si="91"/>
        <v>38.031953049153543</v>
      </c>
      <c r="M260">
        <f t="shared" si="92"/>
        <v>73.702192986994788</v>
      </c>
      <c r="N260">
        <f t="shared" si="93"/>
        <v>0.16339821332338605</v>
      </c>
      <c r="O260">
        <f t="shared" si="94"/>
        <v>3</v>
      </c>
      <c r="P260">
        <f t="shared" si="95"/>
        <v>0.15906635365876798</v>
      </c>
      <c r="Q260">
        <f t="shared" si="96"/>
        <v>9.9796793094689806E-2</v>
      </c>
      <c r="R260">
        <f t="shared" si="97"/>
        <v>215.02090516826655</v>
      </c>
      <c r="S260">
        <f t="shared" si="98"/>
        <v>24.31851991162798</v>
      </c>
      <c r="T260">
        <f t="shared" si="99"/>
        <v>23.958437096774201</v>
      </c>
      <c r="U260">
        <f t="shared" si="100"/>
        <v>2.9875051393910121</v>
      </c>
      <c r="V260">
        <f t="shared" si="101"/>
        <v>73.111783414061037</v>
      </c>
      <c r="W260">
        <f t="shared" si="102"/>
        <v>2.1170282342792013</v>
      </c>
      <c r="X260">
        <f t="shared" si="103"/>
        <v>2.8956046965639319</v>
      </c>
      <c r="Y260">
        <f t="shared" si="104"/>
        <v>0.87047690511181086</v>
      </c>
      <c r="Z260">
        <f t="shared" si="105"/>
        <v>-62.980975799991889</v>
      </c>
      <c r="AA260">
        <f t="shared" si="106"/>
        <v>-83.933940658064174</v>
      </c>
      <c r="AB260">
        <f t="shared" si="107"/>
        <v>-5.8408488254643434</v>
      </c>
      <c r="AC260">
        <f t="shared" si="108"/>
        <v>62.265139884746148</v>
      </c>
      <c r="AD260">
        <v>0</v>
      </c>
      <c r="AE260">
        <v>0</v>
      </c>
      <c r="AF260">
        <v>3</v>
      </c>
      <c r="AG260">
        <v>8</v>
      </c>
      <c r="AH260">
        <v>1</v>
      </c>
      <c r="AI260">
        <f t="shared" si="109"/>
        <v>1</v>
      </c>
      <c r="AJ260">
        <f t="shared" si="110"/>
        <v>0</v>
      </c>
      <c r="AK260">
        <f t="shared" si="111"/>
        <v>67842.344819826598</v>
      </c>
      <c r="AL260">
        <f t="shared" si="112"/>
        <v>1199.9983870967701</v>
      </c>
      <c r="AM260">
        <f t="shared" si="113"/>
        <v>963.35680006707332</v>
      </c>
      <c r="AN260">
        <f t="shared" si="114"/>
        <v>0.80279841241935468</v>
      </c>
      <c r="AO260">
        <f t="shared" si="115"/>
        <v>0.22319965474193551</v>
      </c>
      <c r="AP260">
        <v>10</v>
      </c>
      <c r="AQ260">
        <v>1</v>
      </c>
      <c r="AR260" t="s">
        <v>237</v>
      </c>
      <c r="AS260">
        <v>1560448151.6612899</v>
      </c>
      <c r="AT260">
        <v>740.68048387096803</v>
      </c>
      <c r="AU260">
        <v>800.72432258064498</v>
      </c>
      <c r="AV260">
        <v>21.2753709677419</v>
      </c>
      <c r="AW260">
        <v>18.9460451612903</v>
      </c>
      <c r="AX260">
        <v>600.06883870967704</v>
      </c>
      <c r="AY260">
        <v>99.406000000000006</v>
      </c>
      <c r="AZ260">
        <v>0.10005502903225801</v>
      </c>
      <c r="BA260">
        <v>23.4394806451613</v>
      </c>
      <c r="BB260">
        <v>24.014003225806501</v>
      </c>
      <c r="BC260">
        <v>23.902870967741901</v>
      </c>
      <c r="BD260">
        <v>0</v>
      </c>
      <c r="BE260">
        <v>0</v>
      </c>
      <c r="BF260">
        <v>12996.5741935484</v>
      </c>
      <c r="BG260">
        <v>1042.38709677419</v>
      </c>
      <c r="BH260">
        <v>15.621806451612899</v>
      </c>
      <c r="BI260">
        <v>1199.9983870967701</v>
      </c>
      <c r="BJ260">
        <v>0.32999064516129001</v>
      </c>
      <c r="BK260">
        <v>0.329992741935484</v>
      </c>
      <c r="BL260">
        <v>0.32998961290322598</v>
      </c>
      <c r="BM260">
        <v>1.0027183870967699E-2</v>
      </c>
      <c r="BN260">
        <v>25</v>
      </c>
      <c r="BO260">
        <v>17743.1483870968</v>
      </c>
      <c r="BP260">
        <v>1560439127</v>
      </c>
      <c r="BQ260" t="s">
        <v>238</v>
      </c>
      <c r="BR260">
        <v>2</v>
      </c>
      <c r="BS260">
        <v>-0.51400000000000001</v>
      </c>
      <c r="BT260">
        <v>2.4E-2</v>
      </c>
      <c r="BU260">
        <v>400</v>
      </c>
      <c r="BV260">
        <v>19</v>
      </c>
      <c r="BW260">
        <v>0.04</v>
      </c>
      <c r="BX260">
        <v>0.04</v>
      </c>
      <c r="BY260">
        <v>34.947490790977596</v>
      </c>
      <c r="BZ260">
        <v>1.30962594765785</v>
      </c>
      <c r="CA260">
        <v>0.13248178168085301</v>
      </c>
      <c r="CB260">
        <v>0</v>
      </c>
      <c r="CC260">
        <v>-60.015663414634098</v>
      </c>
      <c r="CD260">
        <v>-2.5037247386764099</v>
      </c>
      <c r="CE260">
        <v>0.25076073014621397</v>
      </c>
      <c r="CF260">
        <v>0</v>
      </c>
      <c r="CG260">
        <v>2.3292060975609798</v>
      </c>
      <c r="CH260">
        <v>1.8375470383268099E-2</v>
      </c>
      <c r="CI260">
        <v>2.0084308619086801E-3</v>
      </c>
      <c r="CJ260">
        <v>1</v>
      </c>
      <c r="CK260">
        <v>1</v>
      </c>
      <c r="CL260">
        <v>3</v>
      </c>
      <c r="CM260" t="s">
        <v>257</v>
      </c>
      <c r="CN260">
        <v>1.8608100000000001</v>
      </c>
      <c r="CO260">
        <v>1.8577600000000001</v>
      </c>
      <c r="CP260">
        <v>1.8605</v>
      </c>
      <c r="CQ260">
        <v>1.85334</v>
      </c>
      <c r="CR260">
        <v>1.8518699999999999</v>
      </c>
      <c r="CS260">
        <v>1.85273</v>
      </c>
      <c r="CT260">
        <v>1.85643</v>
      </c>
      <c r="CU260">
        <v>1.86266</v>
      </c>
      <c r="CV260" t="s">
        <v>240</v>
      </c>
      <c r="CW260" t="s">
        <v>19</v>
      </c>
      <c r="CX260" t="s">
        <v>19</v>
      </c>
      <c r="CY260" t="s">
        <v>19</v>
      </c>
      <c r="CZ260" t="s">
        <v>241</v>
      </c>
      <c r="DA260" t="s">
        <v>242</v>
      </c>
      <c r="DB260" t="s">
        <v>243</v>
      </c>
      <c r="DC260" t="s">
        <v>243</v>
      </c>
      <c r="DD260" t="s">
        <v>243</v>
      </c>
      <c r="DE260" t="s">
        <v>243</v>
      </c>
      <c r="DF260">
        <v>0</v>
      </c>
      <c r="DG260">
        <v>100</v>
      </c>
      <c r="DH260">
        <v>100</v>
      </c>
      <c r="DI260">
        <v>-0.51400000000000001</v>
      </c>
      <c r="DJ260">
        <v>2.4E-2</v>
      </c>
      <c r="DK260">
        <v>3</v>
      </c>
      <c r="DL260">
        <v>617.10699999999997</v>
      </c>
      <c r="DM260">
        <v>285.92899999999997</v>
      </c>
      <c r="DN260">
        <v>23</v>
      </c>
      <c r="DO260">
        <v>24.977</v>
      </c>
      <c r="DP260">
        <v>30.0001</v>
      </c>
      <c r="DQ260">
        <v>25.114699999999999</v>
      </c>
      <c r="DR260">
        <v>25.134699999999999</v>
      </c>
      <c r="DS260">
        <v>34.2742</v>
      </c>
      <c r="DT260">
        <v>22.741299999999999</v>
      </c>
      <c r="DU260">
        <v>60.170999999999999</v>
      </c>
      <c r="DV260">
        <v>23</v>
      </c>
      <c r="DW260">
        <v>828.33</v>
      </c>
      <c r="DX260">
        <v>19</v>
      </c>
      <c r="DY260">
        <v>101.096</v>
      </c>
      <c r="DZ260">
        <v>105.08199999999999</v>
      </c>
    </row>
    <row r="261" spans="1:130" x14ac:dyDescent="0.25">
      <c r="A261">
        <v>245</v>
      </c>
      <c r="B261">
        <v>1560448164</v>
      </c>
      <c r="C261">
        <v>488</v>
      </c>
      <c r="D261" t="s">
        <v>732</v>
      </c>
      <c r="E261" t="s">
        <v>733</v>
      </c>
      <c r="G261">
        <v>1560448153.6612899</v>
      </c>
      <c r="H261">
        <f t="shared" si="87"/>
        <v>1.428194107341141E-3</v>
      </c>
      <c r="I261">
        <f t="shared" si="88"/>
        <v>35.014964990939319</v>
      </c>
      <c r="J261">
        <f t="shared" si="89"/>
        <v>743.94029032258095</v>
      </c>
      <c r="K261">
        <f t="shared" si="90"/>
        <v>385.0448249804997</v>
      </c>
      <c r="L261">
        <f t="shared" si="91"/>
        <v>38.314409876122966</v>
      </c>
      <c r="M261">
        <f t="shared" si="92"/>
        <v>74.026792096802836</v>
      </c>
      <c r="N261">
        <f t="shared" si="93"/>
        <v>0.16341947092194883</v>
      </c>
      <c r="O261">
        <f t="shared" si="94"/>
        <v>3</v>
      </c>
      <c r="P261">
        <f t="shared" si="95"/>
        <v>0.15908649900556313</v>
      </c>
      <c r="Q261">
        <f t="shared" si="96"/>
        <v>9.9809480460479549E-2</v>
      </c>
      <c r="R261">
        <f t="shared" si="97"/>
        <v>215.02072814645948</v>
      </c>
      <c r="S261">
        <f t="shared" si="98"/>
        <v>24.319182131050752</v>
      </c>
      <c r="T261">
        <f t="shared" si="99"/>
        <v>23.958272580645151</v>
      </c>
      <c r="U261">
        <f t="shared" si="100"/>
        <v>2.9874756063091819</v>
      </c>
      <c r="V261">
        <f t="shared" si="101"/>
        <v>73.110351735333367</v>
      </c>
      <c r="W261">
        <f t="shared" si="102"/>
        <v>2.1170732912729893</v>
      </c>
      <c r="X261">
        <f t="shared" si="103"/>
        <v>2.8957230283024789</v>
      </c>
      <c r="Y261">
        <f t="shared" si="104"/>
        <v>0.87040231503619259</v>
      </c>
      <c r="Z261">
        <f t="shared" si="105"/>
        <v>-62.98336013374432</v>
      </c>
      <c r="AA261">
        <f t="shared" si="106"/>
        <v>-83.797769380647949</v>
      </c>
      <c r="AB261">
        <f t="shared" si="107"/>
        <v>-5.8313879579677037</v>
      </c>
      <c r="AC261">
        <f t="shared" si="108"/>
        <v>62.408210674099493</v>
      </c>
      <c r="AD261">
        <v>0</v>
      </c>
      <c r="AE261">
        <v>0</v>
      </c>
      <c r="AF261">
        <v>3</v>
      </c>
      <c r="AG261">
        <v>8</v>
      </c>
      <c r="AH261">
        <v>1</v>
      </c>
      <c r="AI261">
        <f t="shared" si="109"/>
        <v>1</v>
      </c>
      <c r="AJ261">
        <f t="shared" si="110"/>
        <v>0</v>
      </c>
      <c r="AK261">
        <f t="shared" si="111"/>
        <v>67847.887349323573</v>
      </c>
      <c r="AL261">
        <f t="shared" si="112"/>
        <v>1199.99774193548</v>
      </c>
      <c r="AM261">
        <f t="shared" si="113"/>
        <v>963.35640793882794</v>
      </c>
      <c r="AN261">
        <f t="shared" si="114"/>
        <v>0.80279851725806373</v>
      </c>
      <c r="AO261">
        <f t="shared" si="115"/>
        <v>0.22319956183870948</v>
      </c>
      <c r="AP261">
        <v>10</v>
      </c>
      <c r="AQ261">
        <v>1</v>
      </c>
      <c r="AR261" t="s">
        <v>237</v>
      </c>
      <c r="AS261">
        <v>1560448153.6612899</v>
      </c>
      <c r="AT261">
        <v>743.94029032258095</v>
      </c>
      <c r="AU261">
        <v>804.06306451612897</v>
      </c>
      <c r="AV261">
        <v>21.275758064516101</v>
      </c>
      <c r="AW261">
        <v>18.946322580645202</v>
      </c>
      <c r="AX261">
        <v>600.06306451612897</v>
      </c>
      <c r="AY261">
        <v>99.406312903225796</v>
      </c>
      <c r="AZ261">
        <v>0.10004944838709701</v>
      </c>
      <c r="BA261">
        <v>23.440158064516101</v>
      </c>
      <c r="BB261">
        <v>24.012925806451602</v>
      </c>
      <c r="BC261">
        <v>23.9036193548387</v>
      </c>
      <c r="BD261">
        <v>0</v>
      </c>
      <c r="BE261">
        <v>0</v>
      </c>
      <c r="BF261">
        <v>12997.745161290301</v>
      </c>
      <c r="BG261">
        <v>1042.3909677419399</v>
      </c>
      <c r="BH261">
        <v>15.6566548387097</v>
      </c>
      <c r="BI261">
        <v>1199.99774193548</v>
      </c>
      <c r="BJ261">
        <v>0.32999216129032199</v>
      </c>
      <c r="BK261">
        <v>0.32999190322580602</v>
      </c>
      <c r="BL261">
        <v>0.32998899999999998</v>
      </c>
      <c r="BM261">
        <v>1.0027119354838699E-2</v>
      </c>
      <c r="BN261">
        <v>25</v>
      </c>
      <c r="BO261">
        <v>17743.1451612903</v>
      </c>
      <c r="BP261">
        <v>1560439127</v>
      </c>
      <c r="BQ261" t="s">
        <v>238</v>
      </c>
      <c r="BR261">
        <v>2</v>
      </c>
      <c r="BS261">
        <v>-0.51400000000000001</v>
      </c>
      <c r="BT261">
        <v>2.4E-2</v>
      </c>
      <c r="BU261">
        <v>400</v>
      </c>
      <c r="BV261">
        <v>19</v>
      </c>
      <c r="BW261">
        <v>0.04</v>
      </c>
      <c r="BX261">
        <v>0.04</v>
      </c>
      <c r="BY261">
        <v>34.991071744323897</v>
      </c>
      <c r="BZ261">
        <v>1.41576929214582</v>
      </c>
      <c r="CA261">
        <v>0.142511278160734</v>
      </c>
      <c r="CB261">
        <v>0</v>
      </c>
      <c r="CC261">
        <v>-60.097619512195102</v>
      </c>
      <c r="CD261">
        <v>-2.6345205574911001</v>
      </c>
      <c r="CE261">
        <v>0.26293055303033003</v>
      </c>
      <c r="CF261">
        <v>0</v>
      </c>
      <c r="CG261">
        <v>2.3294560975609802</v>
      </c>
      <c r="CH261">
        <v>1.1675331010455699E-2</v>
      </c>
      <c r="CI261">
        <v>1.75142851528129E-3</v>
      </c>
      <c r="CJ261">
        <v>1</v>
      </c>
      <c r="CK261">
        <v>1</v>
      </c>
      <c r="CL261">
        <v>3</v>
      </c>
      <c r="CM261" t="s">
        <v>257</v>
      </c>
      <c r="CN261">
        <v>1.8608100000000001</v>
      </c>
      <c r="CO261">
        <v>1.85775</v>
      </c>
      <c r="CP261">
        <v>1.8605</v>
      </c>
      <c r="CQ261">
        <v>1.8533500000000001</v>
      </c>
      <c r="CR261">
        <v>1.8518699999999999</v>
      </c>
      <c r="CS261">
        <v>1.85273</v>
      </c>
      <c r="CT261">
        <v>1.85642</v>
      </c>
      <c r="CU261">
        <v>1.86266</v>
      </c>
      <c r="CV261" t="s">
        <v>240</v>
      </c>
      <c r="CW261" t="s">
        <v>19</v>
      </c>
      <c r="CX261" t="s">
        <v>19</v>
      </c>
      <c r="CY261" t="s">
        <v>19</v>
      </c>
      <c r="CZ261" t="s">
        <v>241</v>
      </c>
      <c r="DA261" t="s">
        <v>242</v>
      </c>
      <c r="DB261" t="s">
        <v>243</v>
      </c>
      <c r="DC261" t="s">
        <v>243</v>
      </c>
      <c r="DD261" t="s">
        <v>243</v>
      </c>
      <c r="DE261" t="s">
        <v>243</v>
      </c>
      <c r="DF261">
        <v>0</v>
      </c>
      <c r="DG261">
        <v>100</v>
      </c>
      <c r="DH261">
        <v>100</v>
      </c>
      <c r="DI261">
        <v>-0.51400000000000001</v>
      </c>
      <c r="DJ261">
        <v>2.4E-2</v>
      </c>
      <c r="DK261">
        <v>3</v>
      </c>
      <c r="DL261">
        <v>617.39</v>
      </c>
      <c r="DM261">
        <v>285.90699999999998</v>
      </c>
      <c r="DN261">
        <v>23.0002</v>
      </c>
      <c r="DO261">
        <v>24.976600000000001</v>
      </c>
      <c r="DP261">
        <v>30.0001</v>
      </c>
      <c r="DQ261">
        <v>25.113800000000001</v>
      </c>
      <c r="DR261">
        <v>25.134699999999999</v>
      </c>
      <c r="DS261">
        <v>34.395800000000001</v>
      </c>
      <c r="DT261">
        <v>22.741299999999999</v>
      </c>
      <c r="DU261">
        <v>60.170999999999999</v>
      </c>
      <c r="DV261">
        <v>23</v>
      </c>
      <c r="DW261">
        <v>833.33</v>
      </c>
      <c r="DX261">
        <v>19</v>
      </c>
      <c r="DY261">
        <v>101.095</v>
      </c>
      <c r="DZ261">
        <v>105.08199999999999</v>
      </c>
    </row>
    <row r="262" spans="1:130" x14ac:dyDescent="0.25">
      <c r="A262">
        <v>246</v>
      </c>
      <c r="B262">
        <v>1560448166</v>
      </c>
      <c r="C262">
        <v>490</v>
      </c>
      <c r="D262" t="s">
        <v>734</v>
      </c>
      <c r="E262" t="s">
        <v>735</v>
      </c>
      <c r="G262">
        <v>1560448155.6612899</v>
      </c>
      <c r="H262">
        <f t="shared" si="87"/>
        <v>1.4280492151553597E-3</v>
      </c>
      <c r="I262">
        <f t="shared" si="88"/>
        <v>35.059995611321447</v>
      </c>
      <c r="J262">
        <f t="shared" si="89"/>
        <v>747.19593548387104</v>
      </c>
      <c r="K262">
        <f t="shared" si="90"/>
        <v>387.78347518939734</v>
      </c>
      <c r="L262">
        <f t="shared" si="91"/>
        <v>38.587096061427012</v>
      </c>
      <c r="M262">
        <f t="shared" si="92"/>
        <v>74.351082972635851</v>
      </c>
      <c r="N262">
        <f t="shared" si="93"/>
        <v>0.16340841278384013</v>
      </c>
      <c r="O262">
        <f t="shared" si="94"/>
        <v>3</v>
      </c>
      <c r="P262">
        <f t="shared" si="95"/>
        <v>0.15907601947478256</v>
      </c>
      <c r="Q262">
        <f t="shared" si="96"/>
        <v>9.9802880540777128E-2</v>
      </c>
      <c r="R262">
        <f t="shared" si="97"/>
        <v>215.02069905385363</v>
      </c>
      <c r="S262">
        <f t="shared" si="98"/>
        <v>24.319609003218758</v>
      </c>
      <c r="T262">
        <f t="shared" si="99"/>
        <v>23.958304838709701</v>
      </c>
      <c r="U262">
        <f t="shared" si="100"/>
        <v>2.9874813970894261</v>
      </c>
      <c r="V262">
        <f t="shared" si="101"/>
        <v>73.109767378810659</v>
      </c>
      <c r="W262">
        <f t="shared" si="102"/>
        <v>2.1171062187550413</v>
      </c>
      <c r="X262">
        <f t="shared" si="103"/>
        <v>2.8957912118437963</v>
      </c>
      <c r="Y262">
        <f t="shared" si="104"/>
        <v>0.87037517833438471</v>
      </c>
      <c r="Z262">
        <f t="shared" si="105"/>
        <v>-62.976970388351361</v>
      </c>
      <c r="AA262">
        <f t="shared" si="106"/>
        <v>-83.739857458064051</v>
      </c>
      <c r="AB262">
        <f t="shared" si="107"/>
        <v>-5.8273703790500129</v>
      </c>
      <c r="AC262">
        <f t="shared" si="108"/>
        <v>62.476500828388197</v>
      </c>
      <c r="AD262">
        <v>0</v>
      </c>
      <c r="AE262">
        <v>0</v>
      </c>
      <c r="AF262">
        <v>3</v>
      </c>
      <c r="AG262">
        <v>8</v>
      </c>
      <c r="AH262">
        <v>1</v>
      </c>
      <c r="AI262">
        <f t="shared" si="109"/>
        <v>1</v>
      </c>
      <c r="AJ262">
        <f t="shared" si="110"/>
        <v>0</v>
      </c>
      <c r="AK262">
        <f t="shared" si="111"/>
        <v>67851.81850398051</v>
      </c>
      <c r="AL262">
        <f t="shared" si="112"/>
        <v>1199.9974193548401</v>
      </c>
      <c r="AM262">
        <f t="shared" si="113"/>
        <v>963.35645845477484</v>
      </c>
      <c r="AN262">
        <f t="shared" si="114"/>
        <v>0.80279877516129028</v>
      </c>
      <c r="AO262">
        <f t="shared" si="115"/>
        <v>0.22319951993548384</v>
      </c>
      <c r="AP262">
        <v>10</v>
      </c>
      <c r="AQ262">
        <v>1</v>
      </c>
      <c r="AR262" t="s">
        <v>237</v>
      </c>
      <c r="AS262">
        <v>1560448155.6612899</v>
      </c>
      <c r="AT262">
        <v>747.19593548387104</v>
      </c>
      <c r="AU262">
        <v>807.40177419354802</v>
      </c>
      <c r="AV262">
        <v>21.275993548387099</v>
      </c>
      <c r="AW262">
        <v>18.946777419354799</v>
      </c>
      <c r="AX262">
        <v>600.05854838709695</v>
      </c>
      <c r="AY262">
        <v>99.406780645161305</v>
      </c>
      <c r="AZ262">
        <v>0.10002800000000001</v>
      </c>
      <c r="BA262">
        <v>23.440548387096801</v>
      </c>
      <c r="BB262">
        <v>24.012367741935499</v>
      </c>
      <c r="BC262">
        <v>23.904241935483899</v>
      </c>
      <c r="BD262">
        <v>0</v>
      </c>
      <c r="BE262">
        <v>0</v>
      </c>
      <c r="BF262">
        <v>12998.535483871001</v>
      </c>
      <c r="BG262">
        <v>1042.3890322580601</v>
      </c>
      <c r="BH262">
        <v>15.6933387096774</v>
      </c>
      <c r="BI262">
        <v>1199.9974193548401</v>
      </c>
      <c r="BJ262">
        <v>0.329993451612903</v>
      </c>
      <c r="BK262">
        <v>0.32999054838709702</v>
      </c>
      <c r="BL262">
        <v>0.32998919354838702</v>
      </c>
      <c r="BM262">
        <v>1.0027058064516099E-2</v>
      </c>
      <c r="BN262">
        <v>25</v>
      </c>
      <c r="BO262">
        <v>17743.1483870968</v>
      </c>
      <c r="BP262">
        <v>1560439127</v>
      </c>
      <c r="BQ262" t="s">
        <v>238</v>
      </c>
      <c r="BR262">
        <v>2</v>
      </c>
      <c r="BS262">
        <v>-0.51400000000000001</v>
      </c>
      <c r="BT262">
        <v>2.4E-2</v>
      </c>
      <c r="BU262">
        <v>400</v>
      </c>
      <c r="BV262">
        <v>19</v>
      </c>
      <c r="BW262">
        <v>0.04</v>
      </c>
      <c r="BX262">
        <v>0.04</v>
      </c>
      <c r="BY262">
        <v>35.034679972815503</v>
      </c>
      <c r="BZ262">
        <v>1.4093263569404999</v>
      </c>
      <c r="CA262">
        <v>0.14207900607565699</v>
      </c>
      <c r="CB262">
        <v>0</v>
      </c>
      <c r="CC262">
        <v>-60.177526829268302</v>
      </c>
      <c r="CD262">
        <v>-2.6096153310105699</v>
      </c>
      <c r="CE262">
        <v>0.260844842232341</v>
      </c>
      <c r="CF262">
        <v>0</v>
      </c>
      <c r="CG262">
        <v>2.3293324390243901</v>
      </c>
      <c r="CH262">
        <v>3.6284320557530198E-3</v>
      </c>
      <c r="CI262">
        <v>1.9218649231585901E-3</v>
      </c>
      <c r="CJ262">
        <v>1</v>
      </c>
      <c r="CK262">
        <v>1</v>
      </c>
      <c r="CL262">
        <v>3</v>
      </c>
      <c r="CM262" t="s">
        <v>257</v>
      </c>
      <c r="CN262">
        <v>1.8608100000000001</v>
      </c>
      <c r="CO262">
        <v>1.85775</v>
      </c>
      <c r="CP262">
        <v>1.8605</v>
      </c>
      <c r="CQ262">
        <v>1.8533500000000001</v>
      </c>
      <c r="CR262">
        <v>1.8518600000000001</v>
      </c>
      <c r="CS262">
        <v>1.85273</v>
      </c>
      <c r="CT262">
        <v>1.85642</v>
      </c>
      <c r="CU262">
        <v>1.8626499999999999</v>
      </c>
      <c r="CV262" t="s">
        <v>240</v>
      </c>
      <c r="CW262" t="s">
        <v>19</v>
      </c>
      <c r="CX262" t="s">
        <v>19</v>
      </c>
      <c r="CY262" t="s">
        <v>19</v>
      </c>
      <c r="CZ262" t="s">
        <v>241</v>
      </c>
      <c r="DA262" t="s">
        <v>242</v>
      </c>
      <c r="DB262" t="s">
        <v>243</v>
      </c>
      <c r="DC262" t="s">
        <v>243</v>
      </c>
      <c r="DD262" t="s">
        <v>243</v>
      </c>
      <c r="DE262" t="s">
        <v>243</v>
      </c>
      <c r="DF262">
        <v>0</v>
      </c>
      <c r="DG262">
        <v>100</v>
      </c>
      <c r="DH262">
        <v>100</v>
      </c>
      <c r="DI262">
        <v>-0.51400000000000001</v>
      </c>
      <c r="DJ262">
        <v>2.4E-2</v>
      </c>
      <c r="DK262">
        <v>3</v>
      </c>
      <c r="DL262">
        <v>617.23299999999995</v>
      </c>
      <c r="DM262">
        <v>286.029</v>
      </c>
      <c r="DN262">
        <v>23.0002</v>
      </c>
      <c r="DO262">
        <v>24.976600000000001</v>
      </c>
      <c r="DP262">
        <v>30.0002</v>
      </c>
      <c r="DQ262">
        <v>25.113800000000001</v>
      </c>
      <c r="DR262">
        <v>25.134599999999999</v>
      </c>
      <c r="DS262">
        <v>34.4833</v>
      </c>
      <c r="DT262">
        <v>22.741299999999999</v>
      </c>
      <c r="DU262">
        <v>60.170999999999999</v>
      </c>
      <c r="DV262">
        <v>23</v>
      </c>
      <c r="DW262">
        <v>833.33</v>
      </c>
      <c r="DX262">
        <v>19</v>
      </c>
      <c r="DY262">
        <v>101.095</v>
      </c>
      <c r="DZ262">
        <v>105.08199999999999</v>
      </c>
    </row>
    <row r="263" spans="1:130" x14ac:dyDescent="0.25">
      <c r="A263">
        <v>247</v>
      </c>
      <c r="B263">
        <v>1560448168</v>
      </c>
      <c r="C263">
        <v>492</v>
      </c>
      <c r="D263" t="s">
        <v>736</v>
      </c>
      <c r="E263" t="s">
        <v>737</v>
      </c>
      <c r="G263">
        <v>1560448157.6612899</v>
      </c>
      <c r="H263">
        <f t="shared" si="87"/>
        <v>1.4279106492979855E-3</v>
      </c>
      <c r="I263">
        <f t="shared" si="88"/>
        <v>35.103357766417083</v>
      </c>
      <c r="J263">
        <f t="shared" si="89"/>
        <v>750.44680645161304</v>
      </c>
      <c r="K263">
        <f t="shared" si="90"/>
        <v>390.51946445414274</v>
      </c>
      <c r="L263">
        <f t="shared" si="91"/>
        <v>38.859553884419917</v>
      </c>
      <c r="M263">
        <f t="shared" si="92"/>
        <v>74.674966978814169</v>
      </c>
      <c r="N263">
        <f t="shared" si="93"/>
        <v>0.16339058940137552</v>
      </c>
      <c r="O263">
        <f t="shared" si="94"/>
        <v>3</v>
      </c>
      <c r="P263">
        <f t="shared" si="95"/>
        <v>0.15905912860594315</v>
      </c>
      <c r="Q263">
        <f t="shared" si="96"/>
        <v>9.9792242821684821E-2</v>
      </c>
      <c r="R263">
        <f t="shared" si="97"/>
        <v>215.02054878305819</v>
      </c>
      <c r="S263">
        <f t="shared" si="98"/>
        <v>24.319782094116302</v>
      </c>
      <c r="T263">
        <f t="shared" si="99"/>
        <v>23.95855161290325</v>
      </c>
      <c r="U263">
        <f t="shared" si="100"/>
        <v>2.9875256968829738</v>
      </c>
      <c r="V263">
        <f t="shared" si="101"/>
        <v>73.110256869598416</v>
      </c>
      <c r="W263">
        <f t="shared" si="102"/>
        <v>2.1171381086250083</v>
      </c>
      <c r="X263">
        <f t="shared" si="103"/>
        <v>2.8958154426966352</v>
      </c>
      <c r="Y263">
        <f t="shared" si="104"/>
        <v>0.87038758825796547</v>
      </c>
      <c r="Z263">
        <f t="shared" si="105"/>
        <v>-62.970859634041162</v>
      </c>
      <c r="AA263">
        <f t="shared" si="106"/>
        <v>-83.75733538064776</v>
      </c>
      <c r="AB263">
        <f t="shared" si="107"/>
        <v>-5.8285980106269868</v>
      </c>
      <c r="AC263">
        <f t="shared" si="108"/>
        <v>62.463755757742263</v>
      </c>
      <c r="AD263">
        <v>0</v>
      </c>
      <c r="AE263">
        <v>0</v>
      </c>
      <c r="AF263">
        <v>3</v>
      </c>
      <c r="AG263">
        <v>8</v>
      </c>
      <c r="AH263">
        <v>1</v>
      </c>
      <c r="AI263">
        <f t="shared" si="109"/>
        <v>1</v>
      </c>
      <c r="AJ263">
        <f t="shared" si="110"/>
        <v>0</v>
      </c>
      <c r="AK263">
        <f t="shared" si="111"/>
        <v>67851.874032273074</v>
      </c>
      <c r="AL263">
        <f t="shared" si="112"/>
        <v>1199.99677419355</v>
      </c>
      <c r="AM263">
        <f t="shared" si="113"/>
        <v>963.35607368101421</v>
      </c>
      <c r="AN263">
        <f t="shared" si="114"/>
        <v>0.80279888612903261</v>
      </c>
      <c r="AO263">
        <f t="shared" si="115"/>
        <v>0.2231994530967743</v>
      </c>
      <c r="AP263">
        <v>10</v>
      </c>
      <c r="AQ263">
        <v>1</v>
      </c>
      <c r="AR263" t="s">
        <v>237</v>
      </c>
      <c r="AS263">
        <v>1560448157.6612899</v>
      </c>
      <c r="AT263">
        <v>750.44680645161304</v>
      </c>
      <c r="AU263">
        <v>810.73232258064502</v>
      </c>
      <c r="AV263">
        <v>21.276199999999999</v>
      </c>
      <c r="AW263">
        <v>18.947216129032299</v>
      </c>
      <c r="AX263">
        <v>600.06003225806501</v>
      </c>
      <c r="AY263">
        <v>99.407329032258104</v>
      </c>
      <c r="AZ263">
        <v>0.10001290967741901</v>
      </c>
      <c r="BA263">
        <v>23.440687096774202</v>
      </c>
      <c r="BB263">
        <v>24.012509677419398</v>
      </c>
      <c r="BC263">
        <v>23.904593548387101</v>
      </c>
      <c r="BD263">
        <v>0</v>
      </c>
      <c r="BE263">
        <v>0</v>
      </c>
      <c r="BF263">
        <v>12998.4741935484</v>
      </c>
      <c r="BG263">
        <v>1042.3835483871001</v>
      </c>
      <c r="BH263">
        <v>15.729535483871</v>
      </c>
      <c r="BI263">
        <v>1199.99677419355</v>
      </c>
      <c r="BJ263">
        <v>0.32999458064516102</v>
      </c>
      <c r="BK263">
        <v>0.32998954838709699</v>
      </c>
      <c r="BL263">
        <v>0.32998909677419402</v>
      </c>
      <c r="BM263">
        <v>1.0026987096774201E-2</v>
      </c>
      <c r="BN263">
        <v>25</v>
      </c>
      <c r="BO263">
        <v>17743.138709677401</v>
      </c>
      <c r="BP263">
        <v>1560439127</v>
      </c>
      <c r="BQ263" t="s">
        <v>238</v>
      </c>
      <c r="BR263">
        <v>2</v>
      </c>
      <c r="BS263">
        <v>-0.51400000000000001</v>
      </c>
      <c r="BT263">
        <v>2.4E-2</v>
      </c>
      <c r="BU263">
        <v>400</v>
      </c>
      <c r="BV263">
        <v>19</v>
      </c>
      <c r="BW263">
        <v>0.04</v>
      </c>
      <c r="BX263">
        <v>0.04</v>
      </c>
      <c r="BY263">
        <v>35.078694979852401</v>
      </c>
      <c r="BZ263">
        <v>1.3623846838371101</v>
      </c>
      <c r="CA263">
        <v>0.137339927270965</v>
      </c>
      <c r="CB263">
        <v>0</v>
      </c>
      <c r="CC263">
        <v>-60.256770731707299</v>
      </c>
      <c r="CD263">
        <v>-2.5140606271778601</v>
      </c>
      <c r="CE263">
        <v>0.25220995439234101</v>
      </c>
      <c r="CF263">
        <v>0</v>
      </c>
      <c r="CG263">
        <v>2.3290836585365899</v>
      </c>
      <c r="CH263">
        <v>-4.7824390243917997E-3</v>
      </c>
      <c r="CI263">
        <v>2.2181631118382301E-3</v>
      </c>
      <c r="CJ263">
        <v>1</v>
      </c>
      <c r="CK263">
        <v>1</v>
      </c>
      <c r="CL263">
        <v>3</v>
      </c>
      <c r="CM263" t="s">
        <v>257</v>
      </c>
      <c r="CN263">
        <v>1.8608100000000001</v>
      </c>
      <c r="CO263">
        <v>1.8577600000000001</v>
      </c>
      <c r="CP263">
        <v>1.8605</v>
      </c>
      <c r="CQ263">
        <v>1.85334</v>
      </c>
      <c r="CR263">
        <v>1.85185</v>
      </c>
      <c r="CS263">
        <v>1.85273</v>
      </c>
      <c r="CT263">
        <v>1.8564099999999999</v>
      </c>
      <c r="CU263">
        <v>1.8626499999999999</v>
      </c>
      <c r="CV263" t="s">
        <v>240</v>
      </c>
      <c r="CW263" t="s">
        <v>19</v>
      </c>
      <c r="CX263" t="s">
        <v>19</v>
      </c>
      <c r="CY263" t="s">
        <v>19</v>
      </c>
      <c r="CZ263" t="s">
        <v>241</v>
      </c>
      <c r="DA263" t="s">
        <v>242</v>
      </c>
      <c r="DB263" t="s">
        <v>243</v>
      </c>
      <c r="DC263" t="s">
        <v>243</v>
      </c>
      <c r="DD263" t="s">
        <v>243</v>
      </c>
      <c r="DE263" t="s">
        <v>243</v>
      </c>
      <c r="DF263">
        <v>0</v>
      </c>
      <c r="DG263">
        <v>100</v>
      </c>
      <c r="DH263">
        <v>100</v>
      </c>
      <c r="DI263">
        <v>-0.51400000000000001</v>
      </c>
      <c r="DJ263">
        <v>2.4E-2</v>
      </c>
      <c r="DK263">
        <v>3</v>
      </c>
      <c r="DL263">
        <v>616.76199999999994</v>
      </c>
      <c r="DM263">
        <v>286.16800000000001</v>
      </c>
      <c r="DN263">
        <v>23.0002</v>
      </c>
      <c r="DO263">
        <v>24.976600000000001</v>
      </c>
      <c r="DP263">
        <v>30.0001</v>
      </c>
      <c r="DQ263">
        <v>25.113800000000001</v>
      </c>
      <c r="DR263">
        <v>25.133600000000001</v>
      </c>
      <c r="DS263">
        <v>34.610300000000002</v>
      </c>
      <c r="DT263">
        <v>22.741299999999999</v>
      </c>
      <c r="DU263">
        <v>60.170999999999999</v>
      </c>
      <c r="DV263">
        <v>23</v>
      </c>
      <c r="DW263">
        <v>838.33</v>
      </c>
      <c r="DX263">
        <v>19</v>
      </c>
      <c r="DY263">
        <v>101.096</v>
      </c>
      <c r="DZ263">
        <v>105.08199999999999</v>
      </c>
    </row>
    <row r="264" spans="1:130" x14ac:dyDescent="0.25">
      <c r="A264">
        <v>248</v>
      </c>
      <c r="B264">
        <v>1560448170</v>
      </c>
      <c r="C264">
        <v>494</v>
      </c>
      <c r="D264" t="s">
        <v>738</v>
      </c>
      <c r="E264" t="s">
        <v>739</v>
      </c>
      <c r="G264">
        <v>1560448159.6612899</v>
      </c>
      <c r="H264">
        <f t="shared" si="87"/>
        <v>1.4278214640421002E-3</v>
      </c>
      <c r="I264">
        <f t="shared" si="88"/>
        <v>35.151996075935621</v>
      </c>
      <c r="J264">
        <f t="shared" si="89"/>
        <v>753.69751612903201</v>
      </c>
      <c r="K264">
        <f t="shared" si="90"/>
        <v>393.16323593960539</v>
      </c>
      <c r="L264">
        <f t="shared" si="91"/>
        <v>39.122817736374905</v>
      </c>
      <c r="M264">
        <f t="shared" si="92"/>
        <v>74.998799115602282</v>
      </c>
      <c r="N264">
        <f t="shared" si="93"/>
        <v>0.16335447058857361</v>
      </c>
      <c r="O264">
        <f t="shared" si="94"/>
        <v>3</v>
      </c>
      <c r="P264">
        <f t="shared" si="95"/>
        <v>0.15902489921820834</v>
      </c>
      <c r="Q264">
        <f t="shared" si="96"/>
        <v>9.9770685483976523E-2</v>
      </c>
      <c r="R264">
        <f t="shared" si="97"/>
        <v>215.02042253212488</v>
      </c>
      <c r="S264">
        <f t="shared" si="98"/>
        <v>24.319781536126477</v>
      </c>
      <c r="T264">
        <f t="shared" si="99"/>
        <v>23.9594758064516</v>
      </c>
      <c r="U264">
        <f t="shared" si="100"/>
        <v>2.9876916090564771</v>
      </c>
      <c r="V264">
        <f t="shared" si="101"/>
        <v>73.111375069223911</v>
      </c>
      <c r="W264">
        <f t="shared" si="102"/>
        <v>2.1171676056934197</v>
      </c>
      <c r="X264">
        <f t="shared" si="103"/>
        <v>2.8958114981271046</v>
      </c>
      <c r="Y264">
        <f t="shared" si="104"/>
        <v>0.87052400336305746</v>
      </c>
      <c r="Z264">
        <f t="shared" si="105"/>
        <v>-62.966926564256617</v>
      </c>
      <c r="AA264">
        <f t="shared" si="106"/>
        <v>-83.910462851615918</v>
      </c>
      <c r="AB264">
        <f t="shared" si="107"/>
        <v>-5.8392806471429983</v>
      </c>
      <c r="AC264">
        <f t="shared" si="108"/>
        <v>62.303752469109341</v>
      </c>
      <c r="AD264">
        <v>0</v>
      </c>
      <c r="AE264">
        <v>0</v>
      </c>
      <c r="AF264">
        <v>3</v>
      </c>
      <c r="AG264">
        <v>8</v>
      </c>
      <c r="AH264">
        <v>1</v>
      </c>
      <c r="AI264">
        <f t="shared" si="109"/>
        <v>1</v>
      </c>
      <c r="AJ264">
        <f t="shared" si="110"/>
        <v>0</v>
      </c>
      <c r="AK264">
        <f t="shared" si="111"/>
        <v>67856.657513849292</v>
      </c>
      <c r="AL264">
        <f t="shared" si="112"/>
        <v>1199.9964516129</v>
      </c>
      <c r="AM264">
        <f t="shared" si="113"/>
        <v>963.35584316515622</v>
      </c>
      <c r="AN264">
        <f t="shared" si="114"/>
        <v>0.80279890983870983</v>
      </c>
      <c r="AO264">
        <f t="shared" si="115"/>
        <v>0.22319937545161297</v>
      </c>
      <c r="AP264">
        <v>10</v>
      </c>
      <c r="AQ264">
        <v>1</v>
      </c>
      <c r="AR264" t="s">
        <v>237</v>
      </c>
      <c r="AS264">
        <v>1560448159.6612899</v>
      </c>
      <c r="AT264">
        <v>753.69751612903201</v>
      </c>
      <c r="AU264">
        <v>814.07248387096797</v>
      </c>
      <c r="AV264">
        <v>21.276393548387102</v>
      </c>
      <c r="AW264">
        <v>18.947525806451601</v>
      </c>
      <c r="AX264">
        <v>600.05235483871002</v>
      </c>
      <c r="AY264">
        <v>99.407822580645202</v>
      </c>
      <c r="AZ264">
        <v>0.100000532258065</v>
      </c>
      <c r="BA264">
        <v>23.440664516129001</v>
      </c>
      <c r="BB264">
        <v>24.014290322580599</v>
      </c>
      <c r="BC264">
        <v>23.904661290322601</v>
      </c>
      <c r="BD264">
        <v>0</v>
      </c>
      <c r="BE264">
        <v>0</v>
      </c>
      <c r="BF264">
        <v>12999.4225806452</v>
      </c>
      <c r="BG264">
        <v>1042.38161290323</v>
      </c>
      <c r="BH264">
        <v>15.7271612903226</v>
      </c>
      <c r="BI264">
        <v>1199.9964516129</v>
      </c>
      <c r="BJ264">
        <v>0.32999567741935498</v>
      </c>
      <c r="BK264">
        <v>0.32998916129032302</v>
      </c>
      <c r="BL264">
        <v>0.32998845161290302</v>
      </c>
      <c r="BM264">
        <v>1.00269E-2</v>
      </c>
      <c r="BN264">
        <v>25</v>
      </c>
      <c r="BO264">
        <v>17743.1451612903</v>
      </c>
      <c r="BP264">
        <v>1560439127</v>
      </c>
      <c r="BQ264" t="s">
        <v>238</v>
      </c>
      <c r="BR264">
        <v>2</v>
      </c>
      <c r="BS264">
        <v>-0.51400000000000001</v>
      </c>
      <c r="BT264">
        <v>2.4E-2</v>
      </c>
      <c r="BU264">
        <v>400</v>
      </c>
      <c r="BV264">
        <v>19</v>
      </c>
      <c r="BW264">
        <v>0.04</v>
      </c>
      <c r="BX264">
        <v>0.04</v>
      </c>
      <c r="BY264">
        <v>35.124059733101198</v>
      </c>
      <c r="BZ264">
        <v>1.43762363533729</v>
      </c>
      <c r="CA264">
        <v>0.14404373370672699</v>
      </c>
      <c r="CB264">
        <v>0</v>
      </c>
      <c r="CC264">
        <v>-60.344068292682898</v>
      </c>
      <c r="CD264">
        <v>-2.6384487804877899</v>
      </c>
      <c r="CE264">
        <v>0.26421305744863099</v>
      </c>
      <c r="CF264">
        <v>0</v>
      </c>
      <c r="CG264">
        <v>2.3289297560975601</v>
      </c>
      <c r="CH264">
        <v>-1.08746341463465E-2</v>
      </c>
      <c r="CI264">
        <v>2.3411874075129099E-3</v>
      </c>
      <c r="CJ264">
        <v>1</v>
      </c>
      <c r="CK264">
        <v>1</v>
      </c>
      <c r="CL264">
        <v>3</v>
      </c>
      <c r="CM264" t="s">
        <v>257</v>
      </c>
      <c r="CN264">
        <v>1.8608100000000001</v>
      </c>
      <c r="CO264">
        <v>1.8577600000000001</v>
      </c>
      <c r="CP264">
        <v>1.8605</v>
      </c>
      <c r="CQ264">
        <v>1.85334</v>
      </c>
      <c r="CR264">
        <v>1.8518699999999999</v>
      </c>
      <c r="CS264">
        <v>1.85273</v>
      </c>
      <c r="CT264">
        <v>1.8564099999999999</v>
      </c>
      <c r="CU264">
        <v>1.8626499999999999</v>
      </c>
      <c r="CV264" t="s">
        <v>240</v>
      </c>
      <c r="CW264" t="s">
        <v>19</v>
      </c>
      <c r="CX264" t="s">
        <v>19</v>
      </c>
      <c r="CY264" t="s">
        <v>19</v>
      </c>
      <c r="CZ264" t="s">
        <v>241</v>
      </c>
      <c r="DA264" t="s">
        <v>242</v>
      </c>
      <c r="DB264" t="s">
        <v>243</v>
      </c>
      <c r="DC264" t="s">
        <v>243</v>
      </c>
      <c r="DD264" t="s">
        <v>243</v>
      </c>
      <c r="DE264" t="s">
        <v>243</v>
      </c>
      <c r="DF264">
        <v>0</v>
      </c>
      <c r="DG264">
        <v>100</v>
      </c>
      <c r="DH264">
        <v>100</v>
      </c>
      <c r="DI264">
        <v>-0.51400000000000001</v>
      </c>
      <c r="DJ264">
        <v>2.4E-2</v>
      </c>
      <c r="DK264">
        <v>3</v>
      </c>
      <c r="DL264">
        <v>617.351</v>
      </c>
      <c r="DM264">
        <v>286.07400000000001</v>
      </c>
      <c r="DN264">
        <v>23.000399999999999</v>
      </c>
      <c r="DO264">
        <v>24.976600000000001</v>
      </c>
      <c r="DP264">
        <v>29.9999</v>
      </c>
      <c r="DQ264">
        <v>25.113800000000001</v>
      </c>
      <c r="DR264">
        <v>25.1326</v>
      </c>
      <c r="DS264">
        <v>34.727600000000002</v>
      </c>
      <c r="DT264">
        <v>22.741299999999999</v>
      </c>
      <c r="DU264">
        <v>60.170999999999999</v>
      </c>
      <c r="DV264">
        <v>23</v>
      </c>
      <c r="DW264">
        <v>843.33</v>
      </c>
      <c r="DX264">
        <v>19</v>
      </c>
      <c r="DY264">
        <v>101.09699999999999</v>
      </c>
      <c r="DZ264">
        <v>105.08199999999999</v>
      </c>
    </row>
    <row r="265" spans="1:130" x14ac:dyDescent="0.25">
      <c r="A265">
        <v>249</v>
      </c>
      <c r="B265">
        <v>1560448172</v>
      </c>
      <c r="C265">
        <v>496</v>
      </c>
      <c r="D265" t="s">
        <v>740</v>
      </c>
      <c r="E265" t="s">
        <v>741</v>
      </c>
      <c r="G265">
        <v>1560448161.6612899</v>
      </c>
      <c r="H265">
        <f t="shared" si="87"/>
        <v>1.4278307446430776E-3</v>
      </c>
      <c r="I265">
        <f t="shared" si="88"/>
        <v>35.205056617360071</v>
      </c>
      <c r="J265">
        <f t="shared" si="89"/>
        <v>756.95441935483905</v>
      </c>
      <c r="K265">
        <f t="shared" si="90"/>
        <v>395.82142761568014</v>
      </c>
      <c r="L265">
        <f t="shared" si="91"/>
        <v>39.387448214329147</v>
      </c>
      <c r="M265">
        <f t="shared" si="92"/>
        <v>75.323115205108294</v>
      </c>
      <c r="N265">
        <f t="shared" si="93"/>
        <v>0.16334312652327634</v>
      </c>
      <c r="O265">
        <f t="shared" si="94"/>
        <v>3</v>
      </c>
      <c r="P265">
        <f t="shared" si="95"/>
        <v>0.15901414849387208</v>
      </c>
      <c r="Q265">
        <f t="shared" si="96"/>
        <v>9.9763914788975699E-2</v>
      </c>
      <c r="R265">
        <f t="shared" si="97"/>
        <v>215.02042657365044</v>
      </c>
      <c r="S265">
        <f t="shared" si="98"/>
        <v>24.31985979181486</v>
      </c>
      <c r="T265">
        <f t="shared" si="99"/>
        <v>23.960061290322599</v>
      </c>
      <c r="U265">
        <f t="shared" si="100"/>
        <v>2.9877967198898374</v>
      </c>
      <c r="V265">
        <f t="shared" si="101"/>
        <v>73.112349886771128</v>
      </c>
      <c r="W265">
        <f t="shared" si="102"/>
        <v>2.1172061344716431</v>
      </c>
      <c r="X265">
        <f t="shared" si="103"/>
        <v>2.8958255858969841</v>
      </c>
      <c r="Y265">
        <f t="shared" si="104"/>
        <v>0.87059058541819434</v>
      </c>
      <c r="Z265">
        <f t="shared" si="105"/>
        <v>-62.967335838759723</v>
      </c>
      <c r="AA265">
        <f t="shared" si="106"/>
        <v>-83.992113445167703</v>
      </c>
      <c r="AB265">
        <f t="shared" si="107"/>
        <v>-5.8449823575180275</v>
      </c>
      <c r="AC265">
        <f t="shared" si="108"/>
        <v>62.215994932204993</v>
      </c>
      <c r="AD265">
        <v>0</v>
      </c>
      <c r="AE265">
        <v>0</v>
      </c>
      <c r="AF265">
        <v>3</v>
      </c>
      <c r="AG265">
        <v>8</v>
      </c>
      <c r="AH265">
        <v>1</v>
      </c>
      <c r="AI265">
        <f t="shared" si="109"/>
        <v>1</v>
      </c>
      <c r="AJ265">
        <f t="shared" si="110"/>
        <v>0</v>
      </c>
      <c r="AK265">
        <f t="shared" si="111"/>
        <v>67855.726545521218</v>
      </c>
      <c r="AL265">
        <f t="shared" si="112"/>
        <v>1199.9964516129</v>
      </c>
      <c r="AM265">
        <f t="shared" si="113"/>
        <v>963.35592058428199</v>
      </c>
      <c r="AN265">
        <f t="shared" si="114"/>
        <v>0.80279897435483871</v>
      </c>
      <c r="AO265">
        <f t="shared" si="115"/>
        <v>0.22319936170967744</v>
      </c>
      <c r="AP265">
        <v>10</v>
      </c>
      <c r="AQ265">
        <v>1</v>
      </c>
      <c r="AR265" t="s">
        <v>237</v>
      </c>
      <c r="AS265">
        <v>1560448161.6612899</v>
      </c>
      <c r="AT265">
        <v>756.95441935483905</v>
      </c>
      <c r="AU265">
        <v>817.42670967741901</v>
      </c>
      <c r="AV265">
        <v>21.276716129032302</v>
      </c>
      <c r="AW265">
        <v>18.947790322580602</v>
      </c>
      <c r="AX265">
        <v>600.04109677419399</v>
      </c>
      <c r="AY265">
        <v>99.4081677419355</v>
      </c>
      <c r="AZ265">
        <v>9.9957554838709703E-2</v>
      </c>
      <c r="BA265">
        <v>23.440745161290302</v>
      </c>
      <c r="BB265">
        <v>24.015809677419401</v>
      </c>
      <c r="BC265">
        <v>23.904312903225801</v>
      </c>
      <c r="BD265">
        <v>0</v>
      </c>
      <c r="BE265">
        <v>0</v>
      </c>
      <c r="BF265">
        <v>12999.177419354801</v>
      </c>
      <c r="BG265">
        <v>1042.3812903225801</v>
      </c>
      <c r="BH265">
        <v>15.691280645161299</v>
      </c>
      <c r="BI265">
        <v>1199.9964516129</v>
      </c>
      <c r="BJ265">
        <v>0.32999606451612901</v>
      </c>
      <c r="BK265">
        <v>0.32998883870967699</v>
      </c>
      <c r="BL265">
        <v>0.32998848387096802</v>
      </c>
      <c r="BM265">
        <v>1.00268161290323E-2</v>
      </c>
      <c r="BN265">
        <v>25</v>
      </c>
      <c r="BO265">
        <v>17743.151612903199</v>
      </c>
      <c r="BP265">
        <v>1560439127</v>
      </c>
      <c r="BQ265" t="s">
        <v>238</v>
      </c>
      <c r="BR265">
        <v>2</v>
      </c>
      <c r="BS265">
        <v>-0.51400000000000001</v>
      </c>
      <c r="BT265">
        <v>2.4E-2</v>
      </c>
      <c r="BU265">
        <v>400</v>
      </c>
      <c r="BV265">
        <v>19</v>
      </c>
      <c r="BW265">
        <v>0.04</v>
      </c>
      <c r="BX265">
        <v>0.04</v>
      </c>
      <c r="BY265">
        <v>35.175103934351398</v>
      </c>
      <c r="BZ265">
        <v>1.46159541619695</v>
      </c>
      <c r="CA265">
        <v>0.146058127540836</v>
      </c>
      <c r="CB265">
        <v>0</v>
      </c>
      <c r="CC265">
        <v>-60.438756097560997</v>
      </c>
      <c r="CD265">
        <v>-2.7138710801396102</v>
      </c>
      <c r="CE265">
        <v>0.27207067325110201</v>
      </c>
      <c r="CF265">
        <v>0</v>
      </c>
      <c r="CG265">
        <v>2.32889097560976</v>
      </c>
      <c r="CH265">
        <v>-1.4296933797909001E-2</v>
      </c>
      <c r="CI265">
        <v>2.36201939736987E-3</v>
      </c>
      <c r="CJ265">
        <v>1</v>
      </c>
      <c r="CK265">
        <v>1</v>
      </c>
      <c r="CL265">
        <v>3</v>
      </c>
      <c r="CM265" t="s">
        <v>257</v>
      </c>
      <c r="CN265">
        <v>1.8608100000000001</v>
      </c>
      <c r="CO265">
        <v>1.8577600000000001</v>
      </c>
      <c r="CP265">
        <v>1.8605</v>
      </c>
      <c r="CQ265">
        <v>1.8533500000000001</v>
      </c>
      <c r="CR265">
        <v>1.85188</v>
      </c>
      <c r="CS265">
        <v>1.85273</v>
      </c>
      <c r="CT265">
        <v>1.85642</v>
      </c>
      <c r="CU265">
        <v>1.8626499999999999</v>
      </c>
      <c r="CV265" t="s">
        <v>240</v>
      </c>
      <c r="CW265" t="s">
        <v>19</v>
      </c>
      <c r="CX265" t="s">
        <v>19</v>
      </c>
      <c r="CY265" t="s">
        <v>19</v>
      </c>
      <c r="CZ265" t="s">
        <v>241</v>
      </c>
      <c r="DA265" t="s">
        <v>242</v>
      </c>
      <c r="DB265" t="s">
        <v>243</v>
      </c>
      <c r="DC265" t="s">
        <v>243</v>
      </c>
      <c r="DD265" t="s">
        <v>243</v>
      </c>
      <c r="DE265" t="s">
        <v>243</v>
      </c>
      <c r="DF265">
        <v>0</v>
      </c>
      <c r="DG265">
        <v>100</v>
      </c>
      <c r="DH265">
        <v>100</v>
      </c>
      <c r="DI265">
        <v>-0.51400000000000001</v>
      </c>
      <c r="DJ265">
        <v>2.4E-2</v>
      </c>
      <c r="DK265">
        <v>3</v>
      </c>
      <c r="DL265">
        <v>617.37099999999998</v>
      </c>
      <c r="DM265">
        <v>286.12900000000002</v>
      </c>
      <c r="DN265">
        <v>23.000399999999999</v>
      </c>
      <c r="DO265">
        <v>24.976600000000001</v>
      </c>
      <c r="DP265">
        <v>30</v>
      </c>
      <c r="DQ265">
        <v>25.113800000000001</v>
      </c>
      <c r="DR265">
        <v>25.1326</v>
      </c>
      <c r="DS265">
        <v>34.812899999999999</v>
      </c>
      <c r="DT265">
        <v>22.741299999999999</v>
      </c>
      <c r="DU265">
        <v>60.170999999999999</v>
      </c>
      <c r="DV265">
        <v>23</v>
      </c>
      <c r="DW265">
        <v>843.33</v>
      </c>
      <c r="DX265">
        <v>19</v>
      </c>
      <c r="DY265">
        <v>101.09699999999999</v>
      </c>
      <c r="DZ265">
        <v>105.081</v>
      </c>
    </row>
    <row r="266" spans="1:130" x14ac:dyDescent="0.25">
      <c r="A266">
        <v>250</v>
      </c>
      <c r="B266">
        <v>1560448174</v>
      </c>
      <c r="C266">
        <v>498</v>
      </c>
      <c r="D266" t="s">
        <v>742</v>
      </c>
      <c r="E266" t="s">
        <v>743</v>
      </c>
      <c r="G266">
        <v>1560448163.6612899</v>
      </c>
      <c r="H266">
        <f t="shared" si="87"/>
        <v>1.4279313203470528E-3</v>
      </c>
      <c r="I266">
        <f t="shared" si="88"/>
        <v>35.252657470259457</v>
      </c>
      <c r="J266">
        <f t="shared" si="89"/>
        <v>760.21600000000001</v>
      </c>
      <c r="K266">
        <f t="shared" si="90"/>
        <v>398.58867153068354</v>
      </c>
      <c r="L266">
        <f t="shared" si="91"/>
        <v>39.662887616987085</v>
      </c>
      <c r="M266">
        <f t="shared" si="92"/>
        <v>75.647814216200842</v>
      </c>
      <c r="N266">
        <f t="shared" si="93"/>
        <v>0.16335538684413203</v>
      </c>
      <c r="O266">
        <f t="shared" si="94"/>
        <v>3</v>
      </c>
      <c r="P266">
        <f t="shared" si="95"/>
        <v>0.15902576754813039</v>
      </c>
      <c r="Q266">
        <f t="shared" si="96"/>
        <v>9.9771232349333813E-2</v>
      </c>
      <c r="R266">
        <f t="shared" si="97"/>
        <v>215.0204269377893</v>
      </c>
      <c r="S266">
        <f t="shared" si="98"/>
        <v>24.32024681496225</v>
      </c>
      <c r="T266">
        <f t="shared" si="99"/>
        <v>23.960387096774198</v>
      </c>
      <c r="U266">
        <f t="shared" si="100"/>
        <v>2.9878552127180109</v>
      </c>
      <c r="V266">
        <f t="shared" si="101"/>
        <v>73.112586797814174</v>
      </c>
      <c r="W266">
        <f t="shared" si="102"/>
        <v>2.1172657313457153</v>
      </c>
      <c r="X266">
        <f t="shared" si="103"/>
        <v>2.8958977162178794</v>
      </c>
      <c r="Y266">
        <f t="shared" si="104"/>
        <v>0.87058948137229564</v>
      </c>
      <c r="Z266">
        <f t="shared" si="105"/>
        <v>-62.971771227305027</v>
      </c>
      <c r="AA266">
        <f t="shared" si="106"/>
        <v>-83.978026761295979</v>
      </c>
      <c r="AB266">
        <f t="shared" si="107"/>
        <v>-5.8440238936868933</v>
      </c>
      <c r="AC266">
        <f t="shared" si="108"/>
        <v>62.226605055501409</v>
      </c>
      <c r="AD266">
        <v>0</v>
      </c>
      <c r="AE266">
        <v>0</v>
      </c>
      <c r="AF266">
        <v>3</v>
      </c>
      <c r="AG266">
        <v>8</v>
      </c>
      <c r="AH266">
        <v>1</v>
      </c>
      <c r="AI266">
        <f t="shared" si="109"/>
        <v>1</v>
      </c>
      <c r="AJ266">
        <f t="shared" si="110"/>
        <v>0</v>
      </c>
      <c r="AK266">
        <f t="shared" si="111"/>
        <v>67849.222739783581</v>
      </c>
      <c r="AL266">
        <f t="shared" si="112"/>
        <v>1199.9964516129</v>
      </c>
      <c r="AM266">
        <f t="shared" si="113"/>
        <v>963.35590258433501</v>
      </c>
      <c r="AN266">
        <f t="shared" si="114"/>
        <v>0.80279895935483858</v>
      </c>
      <c r="AO266">
        <f t="shared" si="115"/>
        <v>0.2231993662580645</v>
      </c>
      <c r="AP266">
        <v>10</v>
      </c>
      <c r="AQ266">
        <v>1</v>
      </c>
      <c r="AR266" t="s">
        <v>237</v>
      </c>
      <c r="AS266">
        <v>1560448163.6612899</v>
      </c>
      <c r="AT266">
        <v>760.21600000000001</v>
      </c>
      <c r="AU266">
        <v>820.77496774193503</v>
      </c>
      <c r="AV266">
        <v>21.277274193548401</v>
      </c>
      <c r="AW266">
        <v>18.948206451612901</v>
      </c>
      <c r="AX266">
        <v>600.04645161290296</v>
      </c>
      <c r="AY266">
        <v>99.408361290322603</v>
      </c>
      <c r="AZ266">
        <v>9.9955051612903204E-2</v>
      </c>
      <c r="BA266">
        <v>23.441158064516099</v>
      </c>
      <c r="BB266">
        <v>24.0166161290323</v>
      </c>
      <c r="BC266">
        <v>23.9041580645161</v>
      </c>
      <c r="BD266">
        <v>0</v>
      </c>
      <c r="BE266">
        <v>0</v>
      </c>
      <c r="BF266">
        <v>12997.7806451613</v>
      </c>
      <c r="BG266">
        <v>1042.37709677419</v>
      </c>
      <c r="BH266">
        <v>15.695</v>
      </c>
      <c r="BI266">
        <v>1199.9964516129</v>
      </c>
      <c r="BJ266">
        <v>0.32999587096774202</v>
      </c>
      <c r="BK266">
        <v>0.32998854838709701</v>
      </c>
      <c r="BL266">
        <v>0.32998896774193498</v>
      </c>
      <c r="BM266">
        <v>1.00267225806452E-2</v>
      </c>
      <c r="BN266">
        <v>25</v>
      </c>
      <c r="BO266">
        <v>17743.1451612903</v>
      </c>
      <c r="BP266">
        <v>1560439127</v>
      </c>
      <c r="BQ266" t="s">
        <v>238</v>
      </c>
      <c r="BR266">
        <v>2</v>
      </c>
      <c r="BS266">
        <v>-0.51400000000000001</v>
      </c>
      <c r="BT266">
        <v>2.4E-2</v>
      </c>
      <c r="BU266">
        <v>400</v>
      </c>
      <c r="BV266">
        <v>19</v>
      </c>
      <c r="BW266">
        <v>0.04</v>
      </c>
      <c r="BX266">
        <v>0.04</v>
      </c>
      <c r="BY266">
        <v>35.226714627927301</v>
      </c>
      <c r="BZ266">
        <v>1.4733933663049601</v>
      </c>
      <c r="CA266">
        <v>0.147181935169233</v>
      </c>
      <c r="CB266">
        <v>0</v>
      </c>
      <c r="CC266">
        <v>-60.5319024390244</v>
      </c>
      <c r="CD266">
        <v>-2.6817261324044499</v>
      </c>
      <c r="CE266">
        <v>0.26877146016444797</v>
      </c>
      <c r="CF266">
        <v>0</v>
      </c>
      <c r="CG266">
        <v>2.3290168292682898</v>
      </c>
      <c r="CH266">
        <v>-1.39820905923351E-2</v>
      </c>
      <c r="CI266">
        <v>2.36881820800121E-3</v>
      </c>
      <c r="CJ266">
        <v>1</v>
      </c>
      <c r="CK266">
        <v>1</v>
      </c>
      <c r="CL266">
        <v>3</v>
      </c>
      <c r="CM266" t="s">
        <v>257</v>
      </c>
      <c r="CN266">
        <v>1.8608100000000001</v>
      </c>
      <c r="CO266">
        <v>1.8577600000000001</v>
      </c>
      <c r="CP266">
        <v>1.8605</v>
      </c>
      <c r="CQ266">
        <v>1.85334</v>
      </c>
      <c r="CR266">
        <v>1.85189</v>
      </c>
      <c r="CS266">
        <v>1.85273</v>
      </c>
      <c r="CT266">
        <v>1.85642</v>
      </c>
      <c r="CU266">
        <v>1.86266</v>
      </c>
      <c r="CV266" t="s">
        <v>240</v>
      </c>
      <c r="CW266" t="s">
        <v>19</v>
      </c>
      <c r="CX266" t="s">
        <v>19</v>
      </c>
      <c r="CY266" t="s">
        <v>19</v>
      </c>
      <c r="CZ266" t="s">
        <v>241</v>
      </c>
      <c r="DA266" t="s">
        <v>242</v>
      </c>
      <c r="DB266" t="s">
        <v>243</v>
      </c>
      <c r="DC266" t="s">
        <v>243</v>
      </c>
      <c r="DD266" t="s">
        <v>243</v>
      </c>
      <c r="DE266" t="s">
        <v>243</v>
      </c>
      <c r="DF266">
        <v>0</v>
      </c>
      <c r="DG266">
        <v>100</v>
      </c>
      <c r="DH266">
        <v>100</v>
      </c>
      <c r="DI266">
        <v>-0.51400000000000001</v>
      </c>
      <c r="DJ266">
        <v>2.4E-2</v>
      </c>
      <c r="DK266">
        <v>3</v>
      </c>
      <c r="DL266">
        <v>616.971</v>
      </c>
      <c r="DM266">
        <v>286.17399999999998</v>
      </c>
      <c r="DN266">
        <v>23.000399999999999</v>
      </c>
      <c r="DO266">
        <v>24.976600000000001</v>
      </c>
      <c r="DP266">
        <v>30.0001</v>
      </c>
      <c r="DQ266">
        <v>25.113099999999999</v>
      </c>
      <c r="DR266">
        <v>25.1326</v>
      </c>
      <c r="DS266">
        <v>34.941499999999998</v>
      </c>
      <c r="DT266">
        <v>22.741299999999999</v>
      </c>
      <c r="DU266">
        <v>60.170999999999999</v>
      </c>
      <c r="DV266">
        <v>23</v>
      </c>
      <c r="DW266">
        <v>848.33</v>
      </c>
      <c r="DX266">
        <v>19</v>
      </c>
      <c r="DY266">
        <v>101.09699999999999</v>
      </c>
      <c r="DZ266">
        <v>105.081</v>
      </c>
    </row>
    <row r="267" spans="1:130" x14ac:dyDescent="0.25">
      <c r="A267">
        <v>251</v>
      </c>
      <c r="B267">
        <v>1560448176</v>
      </c>
      <c r="C267">
        <v>500</v>
      </c>
      <c r="D267" t="s">
        <v>744</v>
      </c>
      <c r="E267" t="s">
        <v>745</v>
      </c>
      <c r="G267">
        <v>1560448165.6612899</v>
      </c>
      <c r="H267">
        <f t="shared" si="87"/>
        <v>1.4278363885898979E-3</v>
      </c>
      <c r="I267">
        <f t="shared" si="88"/>
        <v>35.302099801080288</v>
      </c>
      <c r="J267">
        <f t="shared" si="89"/>
        <v>763.47370967741904</v>
      </c>
      <c r="K267">
        <f t="shared" si="90"/>
        <v>401.25264307358765</v>
      </c>
      <c r="L267">
        <f t="shared" si="91"/>
        <v>39.927996554578122</v>
      </c>
      <c r="M267">
        <f t="shared" si="92"/>
        <v>75.972024547936414</v>
      </c>
      <c r="N267">
        <f t="shared" si="93"/>
        <v>0.16332937723188679</v>
      </c>
      <c r="O267">
        <f t="shared" si="94"/>
        <v>3</v>
      </c>
      <c r="P267">
        <f t="shared" si="95"/>
        <v>0.15900111829354377</v>
      </c>
      <c r="Q267">
        <f t="shared" si="96"/>
        <v>9.9755708508263305E-2</v>
      </c>
      <c r="R267">
        <f t="shared" si="97"/>
        <v>215.0207664305951</v>
      </c>
      <c r="S267">
        <f t="shared" si="98"/>
        <v>24.321098312128168</v>
      </c>
      <c r="T267">
        <f t="shared" si="99"/>
        <v>23.96115483870965</v>
      </c>
      <c r="U267">
        <f t="shared" si="100"/>
        <v>2.9879930512628232</v>
      </c>
      <c r="V267">
        <f t="shared" si="101"/>
        <v>73.111056987187624</v>
      </c>
      <c r="W267">
        <f t="shared" si="102"/>
        <v>2.1173269035212936</v>
      </c>
      <c r="X267">
        <f t="shared" si="103"/>
        <v>2.8960419815737932</v>
      </c>
      <c r="Y267">
        <f t="shared" si="104"/>
        <v>0.87066614774152962</v>
      </c>
      <c r="Z267">
        <f t="shared" si="105"/>
        <v>-62.967584736814501</v>
      </c>
      <c r="AA267">
        <f t="shared" si="106"/>
        <v>-83.968635638711973</v>
      </c>
      <c r="AB267">
        <f t="shared" si="107"/>
        <v>-5.8434174415341351</v>
      </c>
      <c r="AC267">
        <f t="shared" si="108"/>
        <v>62.241128613534485</v>
      </c>
      <c r="AD267">
        <v>0</v>
      </c>
      <c r="AE267">
        <v>0</v>
      </c>
      <c r="AF267">
        <v>3</v>
      </c>
      <c r="AG267">
        <v>8</v>
      </c>
      <c r="AH267">
        <v>1</v>
      </c>
      <c r="AI267">
        <f t="shared" si="109"/>
        <v>1</v>
      </c>
      <c r="AJ267">
        <f t="shared" si="110"/>
        <v>0</v>
      </c>
      <c r="AK267">
        <f t="shared" si="111"/>
        <v>67848.002018722109</v>
      </c>
      <c r="AL267">
        <f t="shared" si="112"/>
        <v>1199.9980645161299</v>
      </c>
      <c r="AM267">
        <f t="shared" si="113"/>
        <v>963.35726419545529</v>
      </c>
      <c r="AN267">
        <f t="shared" si="114"/>
        <v>0.80279901499999973</v>
      </c>
      <c r="AO267">
        <f t="shared" si="115"/>
        <v>0.22319940319354833</v>
      </c>
      <c r="AP267">
        <v>10</v>
      </c>
      <c r="AQ267">
        <v>1</v>
      </c>
      <c r="AR267" t="s">
        <v>237</v>
      </c>
      <c r="AS267">
        <v>1560448165.6612899</v>
      </c>
      <c r="AT267">
        <v>763.47370967741904</v>
      </c>
      <c r="AU267">
        <v>824.12148387096795</v>
      </c>
      <c r="AV267">
        <v>21.277877419354802</v>
      </c>
      <c r="AW267">
        <v>18.9490129032258</v>
      </c>
      <c r="AX267">
        <v>600.05854838709695</v>
      </c>
      <c r="AY267">
        <v>99.408354838709698</v>
      </c>
      <c r="AZ267">
        <v>0.100015370967742</v>
      </c>
      <c r="BA267">
        <v>23.4419838709677</v>
      </c>
      <c r="BB267">
        <v>24.017532258064499</v>
      </c>
      <c r="BC267">
        <v>23.904777419354801</v>
      </c>
      <c r="BD267">
        <v>0</v>
      </c>
      <c r="BE267">
        <v>0</v>
      </c>
      <c r="BF267">
        <v>12997.561290322599</v>
      </c>
      <c r="BG267">
        <v>1042.3677419354799</v>
      </c>
      <c r="BH267">
        <v>15.748216129032301</v>
      </c>
      <c r="BI267">
        <v>1199.9980645161299</v>
      </c>
      <c r="BJ267">
        <v>0.329995516129032</v>
      </c>
      <c r="BK267">
        <v>0.32998825806451598</v>
      </c>
      <c r="BL267">
        <v>0.32998967741935498</v>
      </c>
      <c r="BM267">
        <v>1.00266419354839E-2</v>
      </c>
      <c r="BN267">
        <v>25</v>
      </c>
      <c r="BO267">
        <v>17743.164516129</v>
      </c>
      <c r="BP267">
        <v>1560439127</v>
      </c>
      <c r="BQ267" t="s">
        <v>238</v>
      </c>
      <c r="BR267">
        <v>2</v>
      </c>
      <c r="BS267">
        <v>-0.51400000000000001</v>
      </c>
      <c r="BT267">
        <v>2.4E-2</v>
      </c>
      <c r="BU267">
        <v>400</v>
      </c>
      <c r="BV267">
        <v>19</v>
      </c>
      <c r="BW267">
        <v>0.04</v>
      </c>
      <c r="BX267">
        <v>0.04</v>
      </c>
      <c r="BY267">
        <v>35.273608837906004</v>
      </c>
      <c r="BZ267">
        <v>1.50244310854731</v>
      </c>
      <c r="CA267">
        <v>0.14943827078198499</v>
      </c>
      <c r="CB267">
        <v>0</v>
      </c>
      <c r="CC267">
        <v>-60.620207317073202</v>
      </c>
      <c r="CD267">
        <v>-2.69712543553978</v>
      </c>
      <c r="CE267">
        <v>0.26989775063923499</v>
      </c>
      <c r="CF267">
        <v>0</v>
      </c>
      <c r="CG267">
        <v>2.3289446341463398</v>
      </c>
      <c r="CH267">
        <v>-1.2148432055751701E-2</v>
      </c>
      <c r="CI267">
        <v>2.3508110666383198E-3</v>
      </c>
      <c r="CJ267">
        <v>1</v>
      </c>
      <c r="CK267">
        <v>1</v>
      </c>
      <c r="CL267">
        <v>3</v>
      </c>
      <c r="CM267" t="s">
        <v>257</v>
      </c>
      <c r="CN267">
        <v>1.8608100000000001</v>
      </c>
      <c r="CO267">
        <v>1.85775</v>
      </c>
      <c r="CP267">
        <v>1.8605</v>
      </c>
      <c r="CQ267">
        <v>1.8533299999999999</v>
      </c>
      <c r="CR267">
        <v>1.8519000000000001</v>
      </c>
      <c r="CS267">
        <v>1.8527199999999999</v>
      </c>
      <c r="CT267">
        <v>1.85642</v>
      </c>
      <c r="CU267">
        <v>1.86266</v>
      </c>
      <c r="CV267" t="s">
        <v>240</v>
      </c>
      <c r="CW267" t="s">
        <v>19</v>
      </c>
      <c r="CX267" t="s">
        <v>19</v>
      </c>
      <c r="CY267" t="s">
        <v>19</v>
      </c>
      <c r="CZ267" t="s">
        <v>241</v>
      </c>
      <c r="DA267" t="s">
        <v>242</v>
      </c>
      <c r="DB267" t="s">
        <v>243</v>
      </c>
      <c r="DC267" t="s">
        <v>243</v>
      </c>
      <c r="DD267" t="s">
        <v>243</v>
      </c>
      <c r="DE267" t="s">
        <v>243</v>
      </c>
      <c r="DF267">
        <v>0</v>
      </c>
      <c r="DG267">
        <v>100</v>
      </c>
      <c r="DH267">
        <v>100</v>
      </c>
      <c r="DI267">
        <v>-0.51400000000000001</v>
      </c>
      <c r="DJ267">
        <v>2.4E-2</v>
      </c>
      <c r="DK267">
        <v>3</v>
      </c>
      <c r="DL267">
        <v>617.13599999999997</v>
      </c>
      <c r="DM267">
        <v>285.91899999999998</v>
      </c>
      <c r="DN267">
        <v>23.000599999999999</v>
      </c>
      <c r="DO267">
        <v>24.976600000000001</v>
      </c>
      <c r="DP267">
        <v>30.0001</v>
      </c>
      <c r="DQ267">
        <v>25.111999999999998</v>
      </c>
      <c r="DR267">
        <v>25.1326</v>
      </c>
      <c r="DS267">
        <v>35.061700000000002</v>
      </c>
      <c r="DT267">
        <v>22.741299999999999</v>
      </c>
      <c r="DU267">
        <v>60.170999999999999</v>
      </c>
      <c r="DV267">
        <v>23</v>
      </c>
      <c r="DW267">
        <v>853.33</v>
      </c>
      <c r="DX267">
        <v>19</v>
      </c>
      <c r="DY267">
        <v>101.09699999999999</v>
      </c>
      <c r="DZ267">
        <v>105.08199999999999</v>
      </c>
    </row>
    <row r="268" spans="1:130" x14ac:dyDescent="0.25">
      <c r="A268">
        <v>252</v>
      </c>
      <c r="B268">
        <v>1560448178</v>
      </c>
      <c r="C268">
        <v>502</v>
      </c>
      <c r="D268" t="s">
        <v>746</v>
      </c>
      <c r="E268" t="s">
        <v>747</v>
      </c>
      <c r="G268">
        <v>1560448167.6612899</v>
      </c>
      <c r="H268">
        <f t="shared" si="87"/>
        <v>1.4275410699601757E-3</v>
      </c>
      <c r="I268">
        <f t="shared" si="88"/>
        <v>35.353353975204804</v>
      </c>
      <c r="J268">
        <f t="shared" si="89"/>
        <v>766.72683870967705</v>
      </c>
      <c r="K268">
        <f t="shared" si="90"/>
        <v>403.76652184283074</v>
      </c>
      <c r="L268">
        <f t="shared" si="91"/>
        <v>40.178120838031752</v>
      </c>
      <c r="M268">
        <f t="shared" si="92"/>
        <v>76.295685523503664</v>
      </c>
      <c r="N268">
        <f t="shared" si="93"/>
        <v>0.16324376866735812</v>
      </c>
      <c r="O268">
        <f t="shared" si="94"/>
        <v>3</v>
      </c>
      <c r="P268">
        <f t="shared" si="95"/>
        <v>0.15891998576845714</v>
      </c>
      <c r="Q268">
        <f t="shared" si="96"/>
        <v>9.970461222798925E-2</v>
      </c>
      <c r="R268">
        <f t="shared" si="97"/>
        <v>215.0209928952662</v>
      </c>
      <c r="S268">
        <f t="shared" si="98"/>
        <v>24.322454824372993</v>
      </c>
      <c r="T268">
        <f t="shared" si="99"/>
        <v>23.963012903225803</v>
      </c>
      <c r="U268">
        <f t="shared" si="100"/>
        <v>2.9883266667187622</v>
      </c>
      <c r="V268">
        <f t="shared" si="101"/>
        <v>73.107885701807206</v>
      </c>
      <c r="W268">
        <f t="shared" si="102"/>
        <v>2.1173986307470476</v>
      </c>
      <c r="X268">
        <f t="shared" si="103"/>
        <v>2.8962657180150213</v>
      </c>
      <c r="Y268">
        <f t="shared" si="104"/>
        <v>0.87092803597171464</v>
      </c>
      <c r="Z268">
        <f t="shared" si="105"/>
        <v>-62.954561185243747</v>
      </c>
      <c r="AA268">
        <f t="shared" si="106"/>
        <v>-84.062025135488739</v>
      </c>
      <c r="AB268">
        <f t="shared" si="107"/>
        <v>-5.8500092981634104</v>
      </c>
      <c r="AC268">
        <f t="shared" si="108"/>
        <v>62.154397276370332</v>
      </c>
      <c r="AD268">
        <v>0</v>
      </c>
      <c r="AE268">
        <v>0</v>
      </c>
      <c r="AF268">
        <v>3</v>
      </c>
      <c r="AG268">
        <v>8</v>
      </c>
      <c r="AH268">
        <v>1</v>
      </c>
      <c r="AI268">
        <f t="shared" si="109"/>
        <v>1</v>
      </c>
      <c r="AJ268">
        <f t="shared" si="110"/>
        <v>0</v>
      </c>
      <c r="AK268">
        <f t="shared" si="111"/>
        <v>67851.899009105764</v>
      </c>
      <c r="AL268">
        <f t="shared" si="112"/>
        <v>1199.9993548387099</v>
      </c>
      <c r="AM268">
        <f t="shared" si="113"/>
        <v>963.35824819421168</v>
      </c>
      <c r="AN268">
        <f t="shared" si="114"/>
        <v>0.80279897177419335</v>
      </c>
      <c r="AO268">
        <f t="shared" si="115"/>
        <v>0.22319941029032253</v>
      </c>
      <c r="AP268">
        <v>10</v>
      </c>
      <c r="AQ268">
        <v>1</v>
      </c>
      <c r="AR268" t="s">
        <v>237</v>
      </c>
      <c r="AS268">
        <v>1560448167.6612899</v>
      </c>
      <c r="AT268">
        <v>766.72683870967705</v>
      </c>
      <c r="AU268">
        <v>827.46754838709705</v>
      </c>
      <c r="AV268">
        <v>21.278612903225799</v>
      </c>
      <c r="AW268">
        <v>18.950225806451598</v>
      </c>
      <c r="AX268">
        <v>600.05700000000002</v>
      </c>
      <c r="AY268">
        <v>99.408274193548394</v>
      </c>
      <c r="AZ268">
        <v>0.100027422580645</v>
      </c>
      <c r="BA268">
        <v>23.443264516128998</v>
      </c>
      <c r="BB268">
        <v>24.0192774193548</v>
      </c>
      <c r="BC268">
        <v>23.906748387096801</v>
      </c>
      <c r="BD268">
        <v>0</v>
      </c>
      <c r="BE268">
        <v>0</v>
      </c>
      <c r="BF268">
        <v>12998.467741935499</v>
      </c>
      <c r="BG268">
        <v>1042.3580645161301</v>
      </c>
      <c r="BH268">
        <v>15.792609677419399</v>
      </c>
      <c r="BI268">
        <v>1199.9993548387099</v>
      </c>
      <c r="BJ268">
        <v>0.32999519354838702</v>
      </c>
      <c r="BK268">
        <v>0.329988096774194</v>
      </c>
      <c r="BL268">
        <v>0.329990096774193</v>
      </c>
      <c r="BM268">
        <v>1.0026609677419401E-2</v>
      </c>
      <c r="BN268">
        <v>25</v>
      </c>
      <c r="BO268">
        <v>17743.180645161301</v>
      </c>
      <c r="BP268">
        <v>1560439127</v>
      </c>
      <c r="BQ268" t="s">
        <v>238</v>
      </c>
      <c r="BR268">
        <v>2</v>
      </c>
      <c r="BS268">
        <v>-0.51400000000000001</v>
      </c>
      <c r="BT268">
        <v>2.4E-2</v>
      </c>
      <c r="BU268">
        <v>400</v>
      </c>
      <c r="BV268">
        <v>19</v>
      </c>
      <c r="BW268">
        <v>0.04</v>
      </c>
      <c r="BX268">
        <v>0.04</v>
      </c>
      <c r="BY268">
        <v>35.322760197358498</v>
      </c>
      <c r="BZ268">
        <v>1.4557527519386499</v>
      </c>
      <c r="CA268">
        <v>0.14500582072487</v>
      </c>
      <c r="CB268">
        <v>0</v>
      </c>
      <c r="CC268">
        <v>-60.709468292682899</v>
      </c>
      <c r="CD268">
        <v>-2.6487073170714002</v>
      </c>
      <c r="CE268">
        <v>0.26533950864563</v>
      </c>
      <c r="CF268">
        <v>0</v>
      </c>
      <c r="CG268">
        <v>2.3285478048780499</v>
      </c>
      <c r="CH268">
        <v>-1.0598257839718499E-2</v>
      </c>
      <c r="CI268">
        <v>2.2690306431356199E-3</v>
      </c>
      <c r="CJ268">
        <v>1</v>
      </c>
      <c r="CK268">
        <v>1</v>
      </c>
      <c r="CL268">
        <v>3</v>
      </c>
      <c r="CM268" t="s">
        <v>257</v>
      </c>
      <c r="CN268">
        <v>1.8608100000000001</v>
      </c>
      <c r="CO268">
        <v>1.85775</v>
      </c>
      <c r="CP268">
        <v>1.8605</v>
      </c>
      <c r="CQ268">
        <v>1.8533299999999999</v>
      </c>
      <c r="CR268">
        <v>1.8519099999999999</v>
      </c>
      <c r="CS268">
        <v>1.8527199999999999</v>
      </c>
      <c r="CT268">
        <v>1.8564099999999999</v>
      </c>
      <c r="CU268">
        <v>1.86266</v>
      </c>
      <c r="CV268" t="s">
        <v>240</v>
      </c>
      <c r="CW268" t="s">
        <v>19</v>
      </c>
      <c r="CX268" t="s">
        <v>19</v>
      </c>
      <c r="CY268" t="s">
        <v>19</v>
      </c>
      <c r="CZ268" t="s">
        <v>241</v>
      </c>
      <c r="DA268" t="s">
        <v>242</v>
      </c>
      <c r="DB268" t="s">
        <v>243</v>
      </c>
      <c r="DC268" t="s">
        <v>243</v>
      </c>
      <c r="DD268" t="s">
        <v>243</v>
      </c>
      <c r="DE268" t="s">
        <v>243</v>
      </c>
      <c r="DF268">
        <v>0</v>
      </c>
      <c r="DG268">
        <v>100</v>
      </c>
      <c r="DH268">
        <v>100</v>
      </c>
      <c r="DI268">
        <v>-0.51400000000000001</v>
      </c>
      <c r="DJ268">
        <v>2.4E-2</v>
      </c>
      <c r="DK268">
        <v>3</v>
      </c>
      <c r="DL268">
        <v>617.09199999999998</v>
      </c>
      <c r="DM268">
        <v>285.80799999999999</v>
      </c>
      <c r="DN268">
        <v>23.000699999999998</v>
      </c>
      <c r="DO268">
        <v>24.976600000000001</v>
      </c>
      <c r="DP268">
        <v>30.0001</v>
      </c>
      <c r="DQ268">
        <v>25.111699999999999</v>
      </c>
      <c r="DR268">
        <v>25.1326</v>
      </c>
      <c r="DS268">
        <v>35.1477</v>
      </c>
      <c r="DT268">
        <v>22.741299999999999</v>
      </c>
      <c r="DU268">
        <v>60.170999999999999</v>
      </c>
      <c r="DV268">
        <v>23</v>
      </c>
      <c r="DW268">
        <v>853.33</v>
      </c>
      <c r="DX268">
        <v>19</v>
      </c>
      <c r="DY268">
        <v>101.09699999999999</v>
      </c>
      <c r="DZ268">
        <v>105.08199999999999</v>
      </c>
    </row>
    <row r="269" spans="1:130" x14ac:dyDescent="0.25">
      <c r="A269">
        <v>253</v>
      </c>
      <c r="B269">
        <v>1560448180</v>
      </c>
      <c r="C269">
        <v>504</v>
      </c>
      <c r="D269" t="s">
        <v>748</v>
      </c>
      <c r="E269" t="s">
        <v>749</v>
      </c>
      <c r="G269">
        <v>1560448169.6612899</v>
      </c>
      <c r="H269">
        <f t="shared" si="87"/>
        <v>1.4270848317498974E-3</v>
      </c>
      <c r="I269">
        <f t="shared" si="88"/>
        <v>35.396961923065575</v>
      </c>
      <c r="J269">
        <f t="shared" si="89"/>
        <v>769.98387096774195</v>
      </c>
      <c r="K269">
        <f t="shared" si="90"/>
        <v>406.32458058563788</v>
      </c>
      <c r="L269">
        <f t="shared" si="91"/>
        <v>40.432632354993423</v>
      </c>
      <c r="M269">
        <f t="shared" si="92"/>
        <v>76.619717983199536</v>
      </c>
      <c r="N269">
        <f t="shared" si="93"/>
        <v>0.16314148949021268</v>
      </c>
      <c r="O269">
        <f t="shared" si="94"/>
        <v>3</v>
      </c>
      <c r="P269">
        <f t="shared" si="95"/>
        <v>0.15882305129786045</v>
      </c>
      <c r="Q269">
        <f t="shared" si="96"/>
        <v>9.9643564335526472E-2</v>
      </c>
      <c r="R269">
        <f t="shared" si="97"/>
        <v>215.02090735132839</v>
      </c>
      <c r="S269">
        <f t="shared" si="98"/>
        <v>24.324153612787214</v>
      </c>
      <c r="T269">
        <f t="shared" si="99"/>
        <v>23.964879032258047</v>
      </c>
      <c r="U269">
        <f t="shared" si="100"/>
        <v>2.9886617629393637</v>
      </c>
      <c r="V269">
        <f t="shared" si="101"/>
        <v>73.103827076438549</v>
      </c>
      <c r="W269">
        <f t="shared" si="102"/>
        <v>2.1174833843888323</v>
      </c>
      <c r="X269">
        <f t="shared" si="103"/>
        <v>2.8965424507457826</v>
      </c>
      <c r="Y269">
        <f t="shared" si="104"/>
        <v>0.87117837855053137</v>
      </c>
      <c r="Z269">
        <f t="shared" si="105"/>
        <v>-62.934441080170473</v>
      </c>
      <c r="AA269">
        <f t="shared" si="106"/>
        <v>-84.107676425799212</v>
      </c>
      <c r="AB269">
        <f t="shared" si="107"/>
        <v>-5.8532883384645764</v>
      </c>
      <c r="AC269">
        <f t="shared" si="108"/>
        <v>62.125501506894125</v>
      </c>
      <c r="AD269">
        <v>0</v>
      </c>
      <c r="AE269">
        <v>0</v>
      </c>
      <c r="AF269">
        <v>3</v>
      </c>
      <c r="AG269">
        <v>8</v>
      </c>
      <c r="AH269">
        <v>1</v>
      </c>
      <c r="AI269">
        <f t="shared" si="109"/>
        <v>1</v>
      </c>
      <c r="AJ269">
        <f t="shared" si="110"/>
        <v>0</v>
      </c>
      <c r="AK269">
        <f t="shared" si="111"/>
        <v>67858.301456681322</v>
      </c>
      <c r="AL269">
        <f t="shared" si="112"/>
        <v>1199.99903225806</v>
      </c>
      <c r="AM269">
        <f t="shared" si="113"/>
        <v>963.35798787195972</v>
      </c>
      <c r="AN269">
        <f t="shared" si="114"/>
        <v>0.80279897064516081</v>
      </c>
      <c r="AO269">
        <f t="shared" si="115"/>
        <v>0.22319938180645149</v>
      </c>
      <c r="AP269">
        <v>10</v>
      </c>
      <c r="AQ269">
        <v>1</v>
      </c>
      <c r="AR269" t="s">
        <v>237</v>
      </c>
      <c r="AS269">
        <v>1560448169.6612899</v>
      </c>
      <c r="AT269">
        <v>769.98387096774195</v>
      </c>
      <c r="AU269">
        <v>830.80461290322603</v>
      </c>
      <c r="AV269">
        <v>21.279483870967699</v>
      </c>
      <c r="AW269">
        <v>18.951835483871001</v>
      </c>
      <c r="AX269">
        <v>600.05506451612905</v>
      </c>
      <c r="AY269">
        <v>99.408225806451597</v>
      </c>
      <c r="AZ269">
        <v>9.9985822580645201E-2</v>
      </c>
      <c r="BA269">
        <v>23.444848387096801</v>
      </c>
      <c r="BB269">
        <v>24.021054838709698</v>
      </c>
      <c r="BC269">
        <v>23.908703225806399</v>
      </c>
      <c r="BD269">
        <v>0</v>
      </c>
      <c r="BE269">
        <v>0</v>
      </c>
      <c r="BF269">
        <v>12999.919354838699</v>
      </c>
      <c r="BG269">
        <v>1042.3512903225801</v>
      </c>
      <c r="BH269">
        <v>15.7875032258065</v>
      </c>
      <c r="BI269">
        <v>1199.99903225806</v>
      </c>
      <c r="BJ269">
        <v>0.329995516129032</v>
      </c>
      <c r="BK269">
        <v>0.32998783870967702</v>
      </c>
      <c r="BL269">
        <v>0.32999000000000001</v>
      </c>
      <c r="BM269">
        <v>1.00266E-2</v>
      </c>
      <c r="BN269">
        <v>25</v>
      </c>
      <c r="BO269">
        <v>17743.177419354801</v>
      </c>
      <c r="BP269">
        <v>1560439127</v>
      </c>
      <c r="BQ269" t="s">
        <v>238</v>
      </c>
      <c r="BR269">
        <v>2</v>
      </c>
      <c r="BS269">
        <v>-0.51400000000000001</v>
      </c>
      <c r="BT269">
        <v>2.4E-2</v>
      </c>
      <c r="BU269">
        <v>400</v>
      </c>
      <c r="BV269">
        <v>19</v>
      </c>
      <c r="BW269">
        <v>0.04</v>
      </c>
      <c r="BX269">
        <v>0.04</v>
      </c>
      <c r="BY269">
        <v>35.373184612641801</v>
      </c>
      <c r="BZ269">
        <v>1.42902304341798</v>
      </c>
      <c r="CA269">
        <v>0.14217497130749901</v>
      </c>
      <c r="CB269">
        <v>0</v>
      </c>
      <c r="CC269">
        <v>-60.796185365853702</v>
      </c>
      <c r="CD269">
        <v>-2.5880236933804199</v>
      </c>
      <c r="CE269">
        <v>0.25948481750875002</v>
      </c>
      <c r="CF269">
        <v>0</v>
      </c>
      <c r="CG269">
        <v>2.3279051219512201</v>
      </c>
      <c r="CH269">
        <v>-7.4945644599336602E-3</v>
      </c>
      <c r="CI269">
        <v>2.00000380725399E-3</v>
      </c>
      <c r="CJ269">
        <v>1</v>
      </c>
      <c r="CK269">
        <v>1</v>
      </c>
      <c r="CL269">
        <v>3</v>
      </c>
      <c r="CM269" t="s">
        <v>257</v>
      </c>
      <c r="CN269">
        <v>1.8608100000000001</v>
      </c>
      <c r="CO269">
        <v>1.85775</v>
      </c>
      <c r="CP269">
        <v>1.8605</v>
      </c>
      <c r="CQ269">
        <v>1.8533299999999999</v>
      </c>
      <c r="CR269">
        <v>1.8519099999999999</v>
      </c>
      <c r="CS269">
        <v>1.85273</v>
      </c>
      <c r="CT269">
        <v>1.8564099999999999</v>
      </c>
      <c r="CU269">
        <v>1.86266</v>
      </c>
      <c r="CV269" t="s">
        <v>240</v>
      </c>
      <c r="CW269" t="s">
        <v>19</v>
      </c>
      <c r="CX269" t="s">
        <v>19</v>
      </c>
      <c r="CY269" t="s">
        <v>19</v>
      </c>
      <c r="CZ269" t="s">
        <v>241</v>
      </c>
      <c r="DA269" t="s">
        <v>242</v>
      </c>
      <c r="DB269" t="s">
        <v>243</v>
      </c>
      <c r="DC269" t="s">
        <v>243</v>
      </c>
      <c r="DD269" t="s">
        <v>243</v>
      </c>
      <c r="DE269" t="s">
        <v>243</v>
      </c>
      <c r="DF269">
        <v>0</v>
      </c>
      <c r="DG269">
        <v>100</v>
      </c>
      <c r="DH269">
        <v>100</v>
      </c>
      <c r="DI269">
        <v>-0.51400000000000001</v>
      </c>
      <c r="DJ269">
        <v>2.4E-2</v>
      </c>
      <c r="DK269">
        <v>3</v>
      </c>
      <c r="DL269">
        <v>616.93399999999997</v>
      </c>
      <c r="DM269">
        <v>286.096</v>
      </c>
      <c r="DN269">
        <v>23.000599999999999</v>
      </c>
      <c r="DO269">
        <v>24.976600000000001</v>
      </c>
      <c r="DP269">
        <v>30.0001</v>
      </c>
      <c r="DQ269">
        <v>25.111699999999999</v>
      </c>
      <c r="DR269">
        <v>25.1326</v>
      </c>
      <c r="DS269">
        <v>35.278300000000002</v>
      </c>
      <c r="DT269">
        <v>22.741299999999999</v>
      </c>
      <c r="DU269">
        <v>60.170999999999999</v>
      </c>
      <c r="DV269">
        <v>23</v>
      </c>
      <c r="DW269">
        <v>858.33</v>
      </c>
      <c r="DX269">
        <v>19</v>
      </c>
      <c r="DY269">
        <v>101.09699999999999</v>
      </c>
      <c r="DZ269">
        <v>105.08199999999999</v>
      </c>
    </row>
    <row r="270" spans="1:130" x14ac:dyDescent="0.25">
      <c r="A270">
        <v>254</v>
      </c>
      <c r="B270">
        <v>1560448182</v>
      </c>
      <c r="C270">
        <v>506</v>
      </c>
      <c r="D270" t="s">
        <v>750</v>
      </c>
      <c r="E270" t="s">
        <v>751</v>
      </c>
      <c r="G270">
        <v>1560448171.6612899</v>
      </c>
      <c r="H270">
        <f t="shared" si="87"/>
        <v>1.4266280902480821E-3</v>
      </c>
      <c r="I270">
        <f t="shared" si="88"/>
        <v>35.439807731092657</v>
      </c>
      <c r="J270">
        <f t="shared" si="89"/>
        <v>773.23709677419299</v>
      </c>
      <c r="K270">
        <f t="shared" si="90"/>
        <v>408.90336558913259</v>
      </c>
      <c r="L270">
        <f t="shared" si="91"/>
        <v>40.689236726915702</v>
      </c>
      <c r="M270">
        <f t="shared" si="92"/>
        <v>76.94342948571304</v>
      </c>
      <c r="N270">
        <f t="shared" si="93"/>
        <v>0.16304737685476331</v>
      </c>
      <c r="O270">
        <f t="shared" si="94"/>
        <v>3</v>
      </c>
      <c r="P270">
        <f t="shared" si="95"/>
        <v>0.15873385377540866</v>
      </c>
      <c r="Q270">
        <f t="shared" si="96"/>
        <v>9.9587389309764907E-2</v>
      </c>
      <c r="R270">
        <f t="shared" si="97"/>
        <v>215.02087647031826</v>
      </c>
      <c r="S270">
        <f t="shared" si="98"/>
        <v>24.326026938243327</v>
      </c>
      <c r="T270">
        <f t="shared" si="99"/>
        <v>23.9665629032258</v>
      </c>
      <c r="U270">
        <f t="shared" si="100"/>
        <v>2.9889641597236878</v>
      </c>
      <c r="V270">
        <f t="shared" si="101"/>
        <v>73.099310877202427</v>
      </c>
      <c r="W270">
        <f t="shared" si="102"/>
        <v>2.1175771280247244</v>
      </c>
      <c r="X270">
        <f t="shared" si="103"/>
        <v>2.8968496455212627</v>
      </c>
      <c r="Y270">
        <f t="shared" si="104"/>
        <v>0.87138703169896337</v>
      </c>
      <c r="Z270">
        <f t="shared" si="105"/>
        <v>-62.914298779940424</v>
      </c>
      <c r="AA270">
        <f t="shared" si="106"/>
        <v>-84.095676658063795</v>
      </c>
      <c r="AB270">
        <f t="shared" si="107"/>
        <v>-5.8525550777286384</v>
      </c>
      <c r="AC270">
        <f t="shared" si="108"/>
        <v>62.158345954585414</v>
      </c>
      <c r="AD270">
        <v>0</v>
      </c>
      <c r="AE270">
        <v>0</v>
      </c>
      <c r="AF270">
        <v>3</v>
      </c>
      <c r="AG270">
        <v>8</v>
      </c>
      <c r="AH270">
        <v>1</v>
      </c>
      <c r="AI270">
        <f t="shared" si="109"/>
        <v>1</v>
      </c>
      <c r="AJ270">
        <f t="shared" si="110"/>
        <v>0</v>
      </c>
      <c r="AK270">
        <f t="shared" si="111"/>
        <v>67860.814510320401</v>
      </c>
      <c r="AL270">
        <f t="shared" si="112"/>
        <v>1199.99870967742</v>
      </c>
      <c r="AM270">
        <f t="shared" si="113"/>
        <v>963.35776277548621</v>
      </c>
      <c r="AN270">
        <f t="shared" si="114"/>
        <v>0.80279899887096806</v>
      </c>
      <c r="AO270">
        <f t="shared" si="115"/>
        <v>0.22319940190322585</v>
      </c>
      <c r="AP270">
        <v>10</v>
      </c>
      <c r="AQ270">
        <v>1</v>
      </c>
      <c r="AR270" t="s">
        <v>237</v>
      </c>
      <c r="AS270">
        <v>1560448171.6612899</v>
      </c>
      <c r="AT270">
        <v>773.23709677419299</v>
      </c>
      <c r="AU270">
        <v>834.13661290322602</v>
      </c>
      <c r="AV270">
        <v>21.280429032258098</v>
      </c>
      <c r="AW270">
        <v>18.953519354838701</v>
      </c>
      <c r="AX270">
        <v>600.05287096774202</v>
      </c>
      <c r="AY270">
        <v>99.408225806451597</v>
      </c>
      <c r="AZ270">
        <v>9.9971364516128994E-2</v>
      </c>
      <c r="BA270">
        <v>23.446606451612901</v>
      </c>
      <c r="BB270">
        <v>24.022754838709702</v>
      </c>
      <c r="BC270">
        <v>23.910370967741901</v>
      </c>
      <c r="BD270">
        <v>0</v>
      </c>
      <c r="BE270">
        <v>0</v>
      </c>
      <c r="BF270">
        <v>13000.5419354839</v>
      </c>
      <c r="BG270">
        <v>1042.3499999999999</v>
      </c>
      <c r="BH270">
        <v>15.747006451612901</v>
      </c>
      <c r="BI270">
        <v>1199.99870967742</v>
      </c>
      <c r="BJ270">
        <v>0.32999529032258101</v>
      </c>
      <c r="BK270">
        <v>0.32998761290322598</v>
      </c>
      <c r="BL270">
        <v>0.32999045161290302</v>
      </c>
      <c r="BM270">
        <v>1.0026577419354799E-2</v>
      </c>
      <c r="BN270">
        <v>25</v>
      </c>
      <c r="BO270">
        <v>17743.174193548399</v>
      </c>
      <c r="BP270">
        <v>1560439127</v>
      </c>
      <c r="BQ270" t="s">
        <v>238</v>
      </c>
      <c r="BR270">
        <v>2</v>
      </c>
      <c r="BS270">
        <v>-0.51400000000000001</v>
      </c>
      <c r="BT270">
        <v>2.4E-2</v>
      </c>
      <c r="BU270">
        <v>400</v>
      </c>
      <c r="BV270">
        <v>19</v>
      </c>
      <c r="BW270">
        <v>0.04</v>
      </c>
      <c r="BX270">
        <v>0.04</v>
      </c>
      <c r="BY270">
        <v>35.415750937190502</v>
      </c>
      <c r="BZ270">
        <v>1.4422415502886099</v>
      </c>
      <c r="CA270">
        <v>0.14348691509929401</v>
      </c>
      <c r="CB270">
        <v>0</v>
      </c>
      <c r="CC270">
        <v>-60.8751707317073</v>
      </c>
      <c r="CD270">
        <v>-2.6005003484326199</v>
      </c>
      <c r="CE270">
        <v>0.26049946045906602</v>
      </c>
      <c r="CF270">
        <v>0</v>
      </c>
      <c r="CG270">
        <v>2.3271204878048799</v>
      </c>
      <c r="CH270">
        <v>-6.2730313588830501E-3</v>
      </c>
      <c r="CI270">
        <v>1.84859597509018E-3</v>
      </c>
      <c r="CJ270">
        <v>1</v>
      </c>
      <c r="CK270">
        <v>1</v>
      </c>
      <c r="CL270">
        <v>3</v>
      </c>
      <c r="CM270" t="s">
        <v>257</v>
      </c>
      <c r="CN270">
        <v>1.8608100000000001</v>
      </c>
      <c r="CO270">
        <v>1.8577399999999999</v>
      </c>
      <c r="CP270">
        <v>1.8605</v>
      </c>
      <c r="CQ270">
        <v>1.8533299999999999</v>
      </c>
      <c r="CR270">
        <v>1.8519000000000001</v>
      </c>
      <c r="CS270">
        <v>1.85273</v>
      </c>
      <c r="CT270">
        <v>1.8564000000000001</v>
      </c>
      <c r="CU270">
        <v>1.86266</v>
      </c>
      <c r="CV270" t="s">
        <v>240</v>
      </c>
      <c r="CW270" t="s">
        <v>19</v>
      </c>
      <c r="CX270" t="s">
        <v>19</v>
      </c>
      <c r="CY270" t="s">
        <v>19</v>
      </c>
      <c r="CZ270" t="s">
        <v>241</v>
      </c>
      <c r="DA270" t="s">
        <v>242</v>
      </c>
      <c r="DB270" t="s">
        <v>243</v>
      </c>
      <c r="DC270" t="s">
        <v>243</v>
      </c>
      <c r="DD270" t="s">
        <v>243</v>
      </c>
      <c r="DE270" t="s">
        <v>243</v>
      </c>
      <c r="DF270">
        <v>0</v>
      </c>
      <c r="DG270">
        <v>100</v>
      </c>
      <c r="DH270">
        <v>100</v>
      </c>
      <c r="DI270">
        <v>-0.51400000000000001</v>
      </c>
      <c r="DJ270">
        <v>2.4E-2</v>
      </c>
      <c r="DK270">
        <v>3</v>
      </c>
      <c r="DL270">
        <v>617.05200000000002</v>
      </c>
      <c r="DM270">
        <v>286.11799999999999</v>
      </c>
      <c r="DN270">
        <v>23.000599999999999</v>
      </c>
      <c r="DO270">
        <v>24.976600000000001</v>
      </c>
      <c r="DP270">
        <v>30.0002</v>
      </c>
      <c r="DQ270">
        <v>25.111699999999999</v>
      </c>
      <c r="DR270">
        <v>25.1326</v>
      </c>
      <c r="DS270">
        <v>35.395400000000002</v>
      </c>
      <c r="DT270">
        <v>22.741299999999999</v>
      </c>
      <c r="DU270">
        <v>60.170999999999999</v>
      </c>
      <c r="DV270">
        <v>23</v>
      </c>
      <c r="DW270">
        <v>863.33</v>
      </c>
      <c r="DX270">
        <v>19</v>
      </c>
      <c r="DY270">
        <v>101.09699999999999</v>
      </c>
      <c r="DZ270">
        <v>105.081</v>
      </c>
    </row>
    <row r="271" spans="1:130" x14ac:dyDescent="0.25">
      <c r="A271">
        <v>255</v>
      </c>
      <c r="B271">
        <v>1560448184</v>
      </c>
      <c r="C271">
        <v>508</v>
      </c>
      <c r="D271" t="s">
        <v>752</v>
      </c>
      <c r="E271" t="s">
        <v>753</v>
      </c>
      <c r="G271">
        <v>1560448173.6612899</v>
      </c>
      <c r="H271">
        <f t="shared" si="87"/>
        <v>1.4263468961806778E-3</v>
      </c>
      <c r="I271">
        <f t="shared" si="88"/>
        <v>35.487962771553541</v>
      </c>
      <c r="J271">
        <f t="shared" si="89"/>
        <v>776.48387096774195</v>
      </c>
      <c r="K271">
        <f t="shared" si="90"/>
        <v>411.45484541197516</v>
      </c>
      <c r="L271">
        <f t="shared" si="91"/>
        <v>40.943112482319457</v>
      </c>
      <c r="M271">
        <f t="shared" si="92"/>
        <v>77.266477292076161</v>
      </c>
      <c r="N271">
        <f t="shared" si="93"/>
        <v>0.16296881098757196</v>
      </c>
      <c r="O271">
        <f t="shared" si="94"/>
        <v>3</v>
      </c>
      <c r="P271">
        <f t="shared" si="95"/>
        <v>0.15865938899157664</v>
      </c>
      <c r="Q271">
        <f t="shared" si="96"/>
        <v>9.9540492887415663E-2</v>
      </c>
      <c r="R271">
        <f t="shared" si="97"/>
        <v>215.02109347501661</v>
      </c>
      <c r="S271">
        <f t="shared" si="98"/>
        <v>24.327972999462116</v>
      </c>
      <c r="T271">
        <f t="shared" si="99"/>
        <v>23.968437096774203</v>
      </c>
      <c r="U271">
        <f t="shared" si="100"/>
        <v>2.9893007669139178</v>
      </c>
      <c r="V271">
        <f t="shared" si="101"/>
        <v>73.094561589729196</v>
      </c>
      <c r="W271">
        <f t="shared" si="102"/>
        <v>2.1176789460952259</v>
      </c>
      <c r="X271">
        <f t="shared" si="103"/>
        <v>2.8971771634413757</v>
      </c>
      <c r="Y271">
        <f t="shared" si="104"/>
        <v>0.87162182081869188</v>
      </c>
      <c r="Z271">
        <f t="shared" si="105"/>
        <v>-62.901898121567889</v>
      </c>
      <c r="AA271">
        <f t="shared" si="106"/>
        <v>-84.095676658064377</v>
      </c>
      <c r="AB271">
        <f t="shared" si="107"/>
        <v>-5.8526659841117956</v>
      </c>
      <c r="AC271">
        <f t="shared" si="108"/>
        <v>62.170852711272545</v>
      </c>
      <c r="AD271">
        <v>0</v>
      </c>
      <c r="AE271">
        <v>0</v>
      </c>
      <c r="AF271">
        <v>3</v>
      </c>
      <c r="AG271">
        <v>8</v>
      </c>
      <c r="AH271">
        <v>1</v>
      </c>
      <c r="AI271">
        <f t="shared" si="109"/>
        <v>1</v>
      </c>
      <c r="AJ271">
        <f t="shared" si="110"/>
        <v>0</v>
      </c>
      <c r="AK271">
        <f t="shared" si="111"/>
        <v>67858.94790582046</v>
      </c>
      <c r="AL271">
        <f t="shared" si="112"/>
        <v>1199.9996774193501</v>
      </c>
      <c r="AM271">
        <f t="shared" si="113"/>
        <v>963.35853522612683</v>
      </c>
      <c r="AN271">
        <f t="shared" si="114"/>
        <v>0.80279899516129039</v>
      </c>
      <c r="AO271">
        <f t="shared" si="115"/>
        <v>0.22319944819354845</v>
      </c>
      <c r="AP271">
        <v>10</v>
      </c>
      <c r="AQ271">
        <v>1</v>
      </c>
      <c r="AR271" t="s">
        <v>237</v>
      </c>
      <c r="AS271">
        <v>1560448173.6612899</v>
      </c>
      <c r="AT271">
        <v>776.48387096774195</v>
      </c>
      <c r="AU271">
        <v>837.471580645161</v>
      </c>
      <c r="AV271">
        <v>21.2814612903226</v>
      </c>
      <c r="AW271">
        <v>18.954990322580599</v>
      </c>
      <c r="AX271">
        <v>600.04709677419396</v>
      </c>
      <c r="AY271">
        <v>99.408199999999994</v>
      </c>
      <c r="AZ271">
        <v>9.9954877419354798E-2</v>
      </c>
      <c r="BA271">
        <v>23.4484806451613</v>
      </c>
      <c r="BB271">
        <v>24.023867741935501</v>
      </c>
      <c r="BC271">
        <v>23.913006451612901</v>
      </c>
      <c r="BD271">
        <v>0</v>
      </c>
      <c r="BE271">
        <v>0</v>
      </c>
      <c r="BF271">
        <v>13000.2387096774</v>
      </c>
      <c r="BG271">
        <v>1042.35290322581</v>
      </c>
      <c r="BH271">
        <v>15.6937903225806</v>
      </c>
      <c r="BI271">
        <v>1199.9996774193501</v>
      </c>
      <c r="BJ271">
        <v>0.32999464516129001</v>
      </c>
      <c r="BK271">
        <v>0.32998767741935497</v>
      </c>
      <c r="BL271">
        <v>0.32999103225806498</v>
      </c>
      <c r="BM271">
        <v>1.0026561290322601E-2</v>
      </c>
      <c r="BN271">
        <v>25</v>
      </c>
      <c r="BO271">
        <v>17743.177419354801</v>
      </c>
      <c r="BP271">
        <v>1560439127</v>
      </c>
      <c r="BQ271" t="s">
        <v>238</v>
      </c>
      <c r="BR271">
        <v>2</v>
      </c>
      <c r="BS271">
        <v>-0.51400000000000001</v>
      </c>
      <c r="BT271">
        <v>2.4E-2</v>
      </c>
      <c r="BU271">
        <v>400</v>
      </c>
      <c r="BV271">
        <v>19</v>
      </c>
      <c r="BW271">
        <v>0.04</v>
      </c>
      <c r="BX271">
        <v>0.04</v>
      </c>
      <c r="BY271">
        <v>35.459652380445299</v>
      </c>
      <c r="BZ271">
        <v>1.44004386827683</v>
      </c>
      <c r="CA271">
        <v>0.143746749561</v>
      </c>
      <c r="CB271">
        <v>0</v>
      </c>
      <c r="CC271">
        <v>-60.956590243902397</v>
      </c>
      <c r="CD271">
        <v>-2.6509275261323202</v>
      </c>
      <c r="CE271">
        <v>0.26536475293440998</v>
      </c>
      <c r="CF271">
        <v>0</v>
      </c>
      <c r="CG271">
        <v>2.3265821951219499</v>
      </c>
      <c r="CH271">
        <v>-7.5160975609785702E-3</v>
      </c>
      <c r="CI271">
        <v>1.95109539239377E-3</v>
      </c>
      <c r="CJ271">
        <v>1</v>
      </c>
      <c r="CK271">
        <v>1</v>
      </c>
      <c r="CL271">
        <v>3</v>
      </c>
      <c r="CM271" t="s">
        <v>257</v>
      </c>
      <c r="CN271">
        <v>1.8608100000000001</v>
      </c>
      <c r="CO271">
        <v>1.85775</v>
      </c>
      <c r="CP271">
        <v>1.8605</v>
      </c>
      <c r="CQ271">
        <v>1.8533299999999999</v>
      </c>
      <c r="CR271">
        <v>1.8518699999999999</v>
      </c>
      <c r="CS271">
        <v>1.8527400000000001</v>
      </c>
      <c r="CT271">
        <v>1.8564000000000001</v>
      </c>
      <c r="CU271">
        <v>1.8626499999999999</v>
      </c>
      <c r="CV271" t="s">
        <v>240</v>
      </c>
      <c r="CW271" t="s">
        <v>19</v>
      </c>
      <c r="CX271" t="s">
        <v>19</v>
      </c>
      <c r="CY271" t="s">
        <v>19</v>
      </c>
      <c r="CZ271" t="s">
        <v>241</v>
      </c>
      <c r="DA271" t="s">
        <v>242</v>
      </c>
      <c r="DB271" t="s">
        <v>243</v>
      </c>
      <c r="DC271" t="s">
        <v>243</v>
      </c>
      <c r="DD271" t="s">
        <v>243</v>
      </c>
      <c r="DE271" t="s">
        <v>243</v>
      </c>
      <c r="DF271">
        <v>0</v>
      </c>
      <c r="DG271">
        <v>100</v>
      </c>
      <c r="DH271">
        <v>100</v>
      </c>
      <c r="DI271">
        <v>-0.51400000000000001</v>
      </c>
      <c r="DJ271">
        <v>2.4E-2</v>
      </c>
      <c r="DK271">
        <v>3</v>
      </c>
      <c r="DL271">
        <v>617.40599999999995</v>
      </c>
      <c r="DM271">
        <v>285.90699999999998</v>
      </c>
      <c r="DN271">
        <v>23.000499999999999</v>
      </c>
      <c r="DO271">
        <v>24.976600000000001</v>
      </c>
      <c r="DP271">
        <v>30.0001</v>
      </c>
      <c r="DQ271">
        <v>25.111699999999999</v>
      </c>
      <c r="DR271">
        <v>25.1326</v>
      </c>
      <c r="DS271">
        <v>35.482399999999998</v>
      </c>
      <c r="DT271">
        <v>22.741299999999999</v>
      </c>
      <c r="DU271">
        <v>60.170999999999999</v>
      </c>
      <c r="DV271">
        <v>23</v>
      </c>
      <c r="DW271">
        <v>863.33</v>
      </c>
      <c r="DX271">
        <v>19</v>
      </c>
      <c r="DY271">
        <v>101.096</v>
      </c>
      <c r="DZ271">
        <v>105.081</v>
      </c>
    </row>
    <row r="272" spans="1:130" x14ac:dyDescent="0.25">
      <c r="A272">
        <v>256</v>
      </c>
      <c r="B272">
        <v>1560448186</v>
      </c>
      <c r="C272">
        <v>510</v>
      </c>
      <c r="D272" t="s">
        <v>754</v>
      </c>
      <c r="E272" t="s">
        <v>755</v>
      </c>
      <c r="G272">
        <v>1560448175.6612899</v>
      </c>
      <c r="H272">
        <f t="shared" si="87"/>
        <v>1.4262905079092259E-3</v>
      </c>
      <c r="I272">
        <f t="shared" si="88"/>
        <v>35.536823187962696</v>
      </c>
      <c r="J272">
        <f t="shared" si="89"/>
        <v>779.72896774193498</v>
      </c>
      <c r="K272">
        <f t="shared" si="90"/>
        <v>414.0768305940382</v>
      </c>
      <c r="L272">
        <f t="shared" si="91"/>
        <v>41.203958382101909</v>
      </c>
      <c r="M272">
        <f t="shared" si="92"/>
        <v>77.589272237393686</v>
      </c>
      <c r="N272">
        <f t="shared" si="93"/>
        <v>0.1629275130678404</v>
      </c>
      <c r="O272">
        <f t="shared" si="94"/>
        <v>3</v>
      </c>
      <c r="P272">
        <f t="shared" si="95"/>
        <v>0.15862024603310979</v>
      </c>
      <c r="Q272">
        <f t="shared" si="96"/>
        <v>9.9515841507228586E-2</v>
      </c>
      <c r="R272">
        <f t="shared" si="97"/>
        <v>215.02103113945037</v>
      </c>
      <c r="S272">
        <f t="shared" si="98"/>
        <v>24.329953621461605</v>
      </c>
      <c r="T272">
        <f t="shared" si="99"/>
        <v>23.97006451612905</v>
      </c>
      <c r="U272">
        <f t="shared" si="100"/>
        <v>2.9895930800773201</v>
      </c>
      <c r="V272">
        <f t="shared" si="101"/>
        <v>73.089851176925364</v>
      </c>
      <c r="W272">
        <f t="shared" si="102"/>
        <v>2.1177938334409934</v>
      </c>
      <c r="X272">
        <f t="shared" si="103"/>
        <v>2.897521063922464</v>
      </c>
      <c r="Y272">
        <f t="shared" si="104"/>
        <v>0.87179924663632669</v>
      </c>
      <c r="Z272">
        <f t="shared" si="105"/>
        <v>-62.899411398796865</v>
      </c>
      <c r="AA272">
        <f t="shared" si="106"/>
        <v>-84.04063424516012</v>
      </c>
      <c r="AB272">
        <f t="shared" si="107"/>
        <v>-5.8489415880628552</v>
      </c>
      <c r="AC272">
        <f t="shared" si="108"/>
        <v>62.232043907430537</v>
      </c>
      <c r="AD272">
        <v>0</v>
      </c>
      <c r="AE272">
        <v>0</v>
      </c>
      <c r="AF272">
        <v>3</v>
      </c>
      <c r="AG272">
        <v>8</v>
      </c>
      <c r="AH272">
        <v>1</v>
      </c>
      <c r="AI272">
        <f t="shared" si="109"/>
        <v>1</v>
      </c>
      <c r="AJ272">
        <f t="shared" si="110"/>
        <v>0</v>
      </c>
      <c r="AK272">
        <f t="shared" si="111"/>
        <v>67853.367738484259</v>
      </c>
      <c r="AL272">
        <f t="shared" si="112"/>
        <v>1199.9993548387099</v>
      </c>
      <c r="AM272">
        <f t="shared" si="113"/>
        <v>963.3582822587091</v>
      </c>
      <c r="AN272">
        <f t="shared" si="114"/>
        <v>0.8027990001612898</v>
      </c>
      <c r="AO272">
        <f t="shared" si="115"/>
        <v>0.22319944209677398</v>
      </c>
      <c r="AP272">
        <v>10</v>
      </c>
      <c r="AQ272">
        <v>1</v>
      </c>
      <c r="AR272" t="s">
        <v>237</v>
      </c>
      <c r="AS272">
        <v>1560448175.6612899</v>
      </c>
      <c r="AT272">
        <v>779.72896774193498</v>
      </c>
      <c r="AU272">
        <v>840.80535483870995</v>
      </c>
      <c r="AV272">
        <v>21.282648387096799</v>
      </c>
      <c r="AW272">
        <v>18.956287096774201</v>
      </c>
      <c r="AX272">
        <v>600.05093548387094</v>
      </c>
      <c r="AY272">
        <v>99.408032258064495</v>
      </c>
      <c r="AZ272">
        <v>9.9970454838709699E-2</v>
      </c>
      <c r="BA272">
        <v>23.450448387096799</v>
      </c>
      <c r="BB272">
        <v>24.024916129032299</v>
      </c>
      <c r="BC272">
        <v>23.9152129032258</v>
      </c>
      <c r="BD272">
        <v>0</v>
      </c>
      <c r="BE272">
        <v>0</v>
      </c>
      <c r="BF272">
        <v>12999.1677419355</v>
      </c>
      <c r="BG272">
        <v>1042.35838709677</v>
      </c>
      <c r="BH272">
        <v>15.6387419354839</v>
      </c>
      <c r="BI272">
        <v>1199.9993548387099</v>
      </c>
      <c r="BJ272">
        <v>0.329994741935484</v>
      </c>
      <c r="BK272">
        <v>0.32998764516128998</v>
      </c>
      <c r="BL272">
        <v>0.32999096774193498</v>
      </c>
      <c r="BM272">
        <v>1.0026564516129001E-2</v>
      </c>
      <c r="BN272">
        <v>25</v>
      </c>
      <c r="BO272">
        <v>17743.174193548399</v>
      </c>
      <c r="BP272">
        <v>1560439127</v>
      </c>
      <c r="BQ272" t="s">
        <v>238</v>
      </c>
      <c r="BR272">
        <v>2</v>
      </c>
      <c r="BS272">
        <v>-0.51400000000000001</v>
      </c>
      <c r="BT272">
        <v>2.4E-2</v>
      </c>
      <c r="BU272">
        <v>400</v>
      </c>
      <c r="BV272">
        <v>19</v>
      </c>
      <c r="BW272">
        <v>0.04</v>
      </c>
      <c r="BX272">
        <v>0.04</v>
      </c>
      <c r="BY272">
        <v>35.508994289888498</v>
      </c>
      <c r="BZ272">
        <v>1.4192690724149299</v>
      </c>
      <c r="CA272">
        <v>0.141935001521104</v>
      </c>
      <c r="CB272">
        <v>0</v>
      </c>
      <c r="CC272">
        <v>-61.047209756097502</v>
      </c>
      <c r="CD272">
        <v>-2.5604926829268</v>
      </c>
      <c r="CE272">
        <v>0.25620936732449601</v>
      </c>
      <c r="CF272">
        <v>0</v>
      </c>
      <c r="CG272">
        <v>2.32638585365854</v>
      </c>
      <c r="CH272">
        <v>-9.0020905923361896E-3</v>
      </c>
      <c r="CI272">
        <v>1.98562268369369E-3</v>
      </c>
      <c r="CJ272">
        <v>1</v>
      </c>
      <c r="CK272">
        <v>1</v>
      </c>
      <c r="CL272">
        <v>3</v>
      </c>
      <c r="CM272" t="s">
        <v>257</v>
      </c>
      <c r="CN272">
        <v>1.8608100000000001</v>
      </c>
      <c r="CO272">
        <v>1.8577600000000001</v>
      </c>
      <c r="CP272">
        <v>1.8605</v>
      </c>
      <c r="CQ272">
        <v>1.8533299999999999</v>
      </c>
      <c r="CR272">
        <v>1.8518699999999999</v>
      </c>
      <c r="CS272">
        <v>1.85273</v>
      </c>
      <c r="CT272">
        <v>1.8564000000000001</v>
      </c>
      <c r="CU272">
        <v>1.8626499999999999</v>
      </c>
      <c r="CV272" t="s">
        <v>240</v>
      </c>
      <c r="CW272" t="s">
        <v>19</v>
      </c>
      <c r="CX272" t="s">
        <v>19</v>
      </c>
      <c r="CY272" t="s">
        <v>19</v>
      </c>
      <c r="CZ272" t="s">
        <v>241</v>
      </c>
      <c r="DA272" t="s">
        <v>242</v>
      </c>
      <c r="DB272" t="s">
        <v>243</v>
      </c>
      <c r="DC272" t="s">
        <v>243</v>
      </c>
      <c r="DD272" t="s">
        <v>243</v>
      </c>
      <c r="DE272" t="s">
        <v>243</v>
      </c>
      <c r="DF272">
        <v>0</v>
      </c>
      <c r="DG272">
        <v>100</v>
      </c>
      <c r="DH272">
        <v>100</v>
      </c>
      <c r="DI272">
        <v>-0.51400000000000001</v>
      </c>
      <c r="DJ272">
        <v>2.4E-2</v>
      </c>
      <c r="DK272">
        <v>3</v>
      </c>
      <c r="DL272">
        <v>617.346</v>
      </c>
      <c r="DM272">
        <v>285.96300000000002</v>
      </c>
      <c r="DN272">
        <v>23.000499999999999</v>
      </c>
      <c r="DO272">
        <v>24.976600000000001</v>
      </c>
      <c r="DP272">
        <v>30</v>
      </c>
      <c r="DQ272">
        <v>25.111699999999999</v>
      </c>
      <c r="DR272">
        <v>25.1326</v>
      </c>
      <c r="DS272">
        <v>35.609699999999997</v>
      </c>
      <c r="DT272">
        <v>22.741299999999999</v>
      </c>
      <c r="DU272">
        <v>60.170999999999999</v>
      </c>
      <c r="DV272">
        <v>23</v>
      </c>
      <c r="DW272">
        <v>868.33</v>
      </c>
      <c r="DX272">
        <v>19</v>
      </c>
      <c r="DY272">
        <v>101.096</v>
      </c>
      <c r="DZ272">
        <v>105.081</v>
      </c>
    </row>
    <row r="273" spans="1:130" x14ac:dyDescent="0.25">
      <c r="A273">
        <v>257</v>
      </c>
      <c r="B273">
        <v>1560448188</v>
      </c>
      <c r="C273">
        <v>512</v>
      </c>
      <c r="D273" t="s">
        <v>756</v>
      </c>
      <c r="E273" t="s">
        <v>757</v>
      </c>
      <c r="G273">
        <v>1560448177.6612899</v>
      </c>
      <c r="H273">
        <f t="shared" ref="H273:H336" si="116">AX273*AI273*(AV273-AW273)/(100*AP273*(1000-AI273*AV273))</f>
        <v>1.4263293088330731E-3</v>
      </c>
      <c r="I273">
        <f t="shared" ref="I273:I336" si="117">AX273*AI273*(AU273-AT273*(1000-AI273*AW273)/(1000-AI273*AV273))/(100*AP273)</f>
        <v>35.588852559172437</v>
      </c>
      <c r="J273">
        <f t="shared" ref="J273:J336" si="118">AT273 - IF(AI273&gt;1, I273*AP273*100/(AK273*BF273), 0)</f>
        <v>782.97938709677396</v>
      </c>
      <c r="K273">
        <f t="shared" ref="K273:K336" si="119">((Q273-H273/2)*J273-I273)/(Q273+H273/2)</f>
        <v>416.69789961838063</v>
      </c>
      <c r="L273">
        <f t="shared" ref="L273:L336" si="120">K273*(AY273+AZ273)/1000</f>
        <v>41.464644460471796</v>
      </c>
      <c r="M273">
        <f t="shared" ref="M273:M336" si="121">(AT273 - IF(AI273&gt;1, I273*AP273*100/(AK273*BF273), 0))*(AY273+AZ273)/1000</f>
        <v>77.912468326763232</v>
      </c>
      <c r="N273">
        <f t="shared" ref="N273:N336" si="122">2/((1/P273-1/O273)+SIGN(P273)*SQRT((1/P273-1/O273)*(1/P273-1/O273) + 4*AQ273/((AQ273+1)*(AQ273+1))*(2*1/P273*1/O273-1/O273*1/O273)))</f>
        <v>0.16289828502794074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0.15859254282065652</v>
      </c>
      <c r="Q273">
        <f t="shared" ref="Q273:Q336" si="125">1/((AQ273+1)/(N273/1.6)+1/(O273/1.37)) + AQ273/((AQ273+1)/(N273/1.6) + AQ273/(O273/1.37))</f>
        <v>9.9498394657234368E-2</v>
      </c>
      <c r="R273">
        <f t="shared" ref="R273:R336" si="126">(AM273*AO273)</f>
        <v>215.02115215155641</v>
      </c>
      <c r="S273">
        <f t="shared" ref="S273:S336" si="127">(BA273+(R273+2*0.95*0.0000000567*(((BA273+$B$7)+273)^4-(BA273+273)^4)-44100*H273)/(1.84*29.3*O273+8*0.95*0.0000000567*(BA273+273)^3))</f>
        <v>24.331872345948558</v>
      </c>
      <c r="T273">
        <f t="shared" ref="T273:T336" si="128">($C$7*BB273+$D$7*BC273+$E$7*S273)</f>
        <v>23.971690322580649</v>
      </c>
      <c r="U273">
        <f t="shared" ref="U273:U336" si="129">0.61365*EXP(17.502*T273/(240.97+T273))</f>
        <v>2.98988512849041</v>
      </c>
      <c r="V273">
        <f t="shared" ref="V273:V336" si="130">(W273/X273*100)</f>
        <v>73.085513240956629</v>
      </c>
      <c r="W273">
        <f t="shared" ref="W273:W336" si="131">AV273*(AY273+AZ273)/1000</f>
        <v>2.1179145631709035</v>
      </c>
      <c r="X273">
        <f t="shared" ref="X273:X336" si="132">0.61365*EXP(17.502*BA273/(240.97+BA273))</f>
        <v>2.8978582338039027</v>
      </c>
      <c r="Y273">
        <f t="shared" ref="Y273:Y336" si="133">(U273-AV273*(AY273+AZ273)/1000)</f>
        <v>0.87197056531950645</v>
      </c>
      <c r="Z273">
        <f t="shared" ref="Z273:Z336" si="134">(-H273*44100)</f>
        <v>-62.901122519538525</v>
      </c>
      <c r="AA273">
        <f t="shared" ref="AA273:AA336" si="135">2*29.3*O273*0.92*(BA273-T273)</f>
        <v>-83.991591716135929</v>
      </c>
      <c r="AB273">
        <f t="shared" ref="AB273:AB336" si="136">2*0.95*0.0000000567*(((BA273+$B$7)+273)^4-(T273+273)^4)</f>
        <v>-5.8456334421388139</v>
      </c>
      <c r="AC273">
        <f t="shared" ref="AC273:AC336" si="137">R273+AB273+Z273+AA273</f>
        <v>62.282804473743141</v>
      </c>
      <c r="AD273">
        <v>0</v>
      </c>
      <c r="AE273">
        <v>0</v>
      </c>
      <c r="AF273">
        <v>3</v>
      </c>
      <c r="AG273">
        <v>8</v>
      </c>
      <c r="AH273">
        <v>1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MAX(0,($B$13+$C$13*BF273)/(1+$D$13*BF273)*AY273/(BA273+273)*$E$13)</f>
        <v>67850.441977382143</v>
      </c>
      <c r="AL273">
        <f t="shared" ref="AL273:AL336" si="141">$B$11*BG273+$C$11*BH273+$D$11*BI273</f>
        <v>1200</v>
      </c>
      <c r="AM273">
        <f t="shared" ref="AM273:AM336" si="142">AL273*AN273</f>
        <v>963.35876748387068</v>
      </c>
      <c r="AN273">
        <f t="shared" ref="AN273:AN336" si="143">($B$11*$D$9+$C$11*$D$9+$D$11*(BJ273*$E$9+BK273*$F$9+BL273*$G$9+BM273*$H$9))/($B$11+$C$11+$D$11)</f>
        <v>0.80279897290322555</v>
      </c>
      <c r="AO273">
        <f t="shared" ref="AO273:AO336" si="144">($B$11*$K$9+$C$11*$K$9+$D$11*(BJ273*$L$9+BK273*$M$9+BL273*$N$9+BM273*$O$9))/($B$11+$C$11+$D$11)</f>
        <v>0.22319945529032253</v>
      </c>
      <c r="AP273">
        <v>10</v>
      </c>
      <c r="AQ273">
        <v>1</v>
      </c>
      <c r="AR273" t="s">
        <v>237</v>
      </c>
      <c r="AS273">
        <v>1560448177.6612899</v>
      </c>
      <c r="AT273">
        <v>782.97938709677396</v>
      </c>
      <c r="AU273">
        <v>844.15003225806402</v>
      </c>
      <c r="AV273">
        <v>21.283929032258101</v>
      </c>
      <c r="AW273">
        <v>18.9575161290323</v>
      </c>
      <c r="AX273">
        <v>600.05316129032303</v>
      </c>
      <c r="AY273">
        <v>99.407690322580706</v>
      </c>
      <c r="AZ273">
        <v>9.9997377419354896E-2</v>
      </c>
      <c r="BA273">
        <v>23.4523774193548</v>
      </c>
      <c r="BB273">
        <v>24.026264516129</v>
      </c>
      <c r="BC273">
        <v>23.917116129032301</v>
      </c>
      <c r="BD273">
        <v>0</v>
      </c>
      <c r="BE273">
        <v>0</v>
      </c>
      <c r="BF273">
        <v>12998.6870967742</v>
      </c>
      <c r="BG273">
        <v>1042.3677419354799</v>
      </c>
      <c r="BH273">
        <v>15.587987096774199</v>
      </c>
      <c r="BI273">
        <v>1200</v>
      </c>
      <c r="BJ273">
        <v>0.32999445161290297</v>
      </c>
      <c r="BK273">
        <v>0.32998767741935497</v>
      </c>
      <c r="BL273">
        <v>0.32999119354838702</v>
      </c>
      <c r="BM273">
        <v>1.0026561290322601E-2</v>
      </c>
      <c r="BN273">
        <v>25</v>
      </c>
      <c r="BO273">
        <v>17743.180645161301</v>
      </c>
      <c r="BP273">
        <v>1560439127</v>
      </c>
      <c r="BQ273" t="s">
        <v>238</v>
      </c>
      <c r="BR273">
        <v>2</v>
      </c>
      <c r="BS273">
        <v>-0.51400000000000001</v>
      </c>
      <c r="BT273">
        <v>2.4E-2</v>
      </c>
      <c r="BU273">
        <v>400</v>
      </c>
      <c r="BV273">
        <v>19</v>
      </c>
      <c r="BW273">
        <v>0.04</v>
      </c>
      <c r="BX273">
        <v>0.04</v>
      </c>
      <c r="BY273">
        <v>35.558401497692302</v>
      </c>
      <c r="BZ273">
        <v>1.37173021917336</v>
      </c>
      <c r="CA273">
        <v>0.137425971625041</v>
      </c>
      <c r="CB273">
        <v>0</v>
      </c>
      <c r="CC273">
        <v>-61.140763414634101</v>
      </c>
      <c r="CD273">
        <v>-2.4617080139373702</v>
      </c>
      <c r="CE273">
        <v>0.245185769049587</v>
      </c>
      <c r="CF273">
        <v>0</v>
      </c>
      <c r="CG273">
        <v>2.32641146341463</v>
      </c>
      <c r="CH273">
        <v>-1.1754146341464501E-2</v>
      </c>
      <c r="CI273">
        <v>1.9770556587840201E-3</v>
      </c>
      <c r="CJ273">
        <v>1</v>
      </c>
      <c r="CK273">
        <v>1</v>
      </c>
      <c r="CL273">
        <v>3</v>
      </c>
      <c r="CM273" t="s">
        <v>257</v>
      </c>
      <c r="CN273">
        <v>1.8608100000000001</v>
      </c>
      <c r="CO273">
        <v>1.8577600000000001</v>
      </c>
      <c r="CP273">
        <v>1.8605</v>
      </c>
      <c r="CQ273">
        <v>1.8533299999999999</v>
      </c>
      <c r="CR273">
        <v>1.85188</v>
      </c>
      <c r="CS273">
        <v>1.85273</v>
      </c>
      <c r="CT273">
        <v>1.8564099999999999</v>
      </c>
      <c r="CU273">
        <v>1.86266</v>
      </c>
      <c r="CV273" t="s">
        <v>240</v>
      </c>
      <c r="CW273" t="s">
        <v>19</v>
      </c>
      <c r="CX273" t="s">
        <v>19</v>
      </c>
      <c r="CY273" t="s">
        <v>19</v>
      </c>
      <c r="CZ273" t="s">
        <v>241</v>
      </c>
      <c r="DA273" t="s">
        <v>242</v>
      </c>
      <c r="DB273" t="s">
        <v>243</v>
      </c>
      <c r="DC273" t="s">
        <v>243</v>
      </c>
      <c r="DD273" t="s">
        <v>243</v>
      </c>
      <c r="DE273" t="s">
        <v>243</v>
      </c>
      <c r="DF273">
        <v>0</v>
      </c>
      <c r="DG273">
        <v>100</v>
      </c>
      <c r="DH273">
        <v>100</v>
      </c>
      <c r="DI273">
        <v>-0.51400000000000001</v>
      </c>
      <c r="DJ273">
        <v>2.4E-2</v>
      </c>
      <c r="DK273">
        <v>3</v>
      </c>
      <c r="DL273">
        <v>617.36599999999999</v>
      </c>
      <c r="DM273">
        <v>285.97399999999999</v>
      </c>
      <c r="DN273">
        <v>23.000499999999999</v>
      </c>
      <c r="DO273">
        <v>24.976600000000001</v>
      </c>
      <c r="DP273">
        <v>30</v>
      </c>
      <c r="DQ273">
        <v>25.111699999999999</v>
      </c>
      <c r="DR273">
        <v>25.1326</v>
      </c>
      <c r="DS273">
        <v>35.725900000000003</v>
      </c>
      <c r="DT273">
        <v>22.741299999999999</v>
      </c>
      <c r="DU273">
        <v>60.170999999999999</v>
      </c>
      <c r="DV273">
        <v>23</v>
      </c>
      <c r="DW273">
        <v>873.33</v>
      </c>
      <c r="DX273">
        <v>19</v>
      </c>
      <c r="DY273">
        <v>101.096</v>
      </c>
      <c r="DZ273">
        <v>105.081</v>
      </c>
    </row>
    <row r="274" spans="1:130" x14ac:dyDescent="0.25">
      <c r="A274">
        <v>258</v>
      </c>
      <c r="B274">
        <v>1560448190</v>
      </c>
      <c r="C274">
        <v>514</v>
      </c>
      <c r="D274" t="s">
        <v>758</v>
      </c>
      <c r="E274" t="s">
        <v>759</v>
      </c>
      <c r="G274">
        <v>1560448179.6612899</v>
      </c>
      <c r="H274">
        <f t="shared" si="116"/>
        <v>1.4263164526843498E-3</v>
      </c>
      <c r="I274">
        <f t="shared" si="117"/>
        <v>35.642124575732453</v>
      </c>
      <c r="J274">
        <f t="shared" si="118"/>
        <v>786.23803225806398</v>
      </c>
      <c r="K274">
        <f t="shared" si="119"/>
        <v>419.31891247837353</v>
      </c>
      <c r="L274">
        <f t="shared" si="120"/>
        <v>41.725187329842022</v>
      </c>
      <c r="M274">
        <f t="shared" si="121"/>
        <v>78.236225950113976</v>
      </c>
      <c r="N274">
        <f t="shared" si="122"/>
        <v>0.16287095483934982</v>
      </c>
      <c r="O274">
        <f t="shared" si="123"/>
        <v>3</v>
      </c>
      <c r="P274">
        <f t="shared" si="124"/>
        <v>0.15856663821083899</v>
      </c>
      <c r="Q274">
        <f t="shared" si="125"/>
        <v>9.9482080547102683E-2</v>
      </c>
      <c r="R274">
        <f t="shared" si="126"/>
        <v>215.02132323799566</v>
      </c>
      <c r="S274">
        <f t="shared" si="127"/>
        <v>24.33380453083511</v>
      </c>
      <c r="T274">
        <f t="shared" si="128"/>
        <v>23.973104838709652</v>
      </c>
      <c r="U274">
        <f t="shared" si="129"/>
        <v>2.990139242491765</v>
      </c>
      <c r="V274">
        <f t="shared" si="130"/>
        <v>73.081391370756492</v>
      </c>
      <c r="W274">
        <f t="shared" si="131"/>
        <v>2.1180415507340458</v>
      </c>
      <c r="X274">
        <f t="shared" si="132"/>
        <v>2.8981954379998025</v>
      </c>
      <c r="Y274">
        <f t="shared" si="133"/>
        <v>0.87209769175771923</v>
      </c>
      <c r="Z274">
        <f t="shared" si="134"/>
        <v>-62.900555563379825</v>
      </c>
      <c r="AA274">
        <f t="shared" si="135"/>
        <v>-83.908375935480194</v>
      </c>
      <c r="AB274">
        <f t="shared" si="136"/>
        <v>-5.8399405059476424</v>
      </c>
      <c r="AC274">
        <f t="shared" si="137"/>
        <v>62.372451233187974</v>
      </c>
      <c r="AD274">
        <v>0</v>
      </c>
      <c r="AE274">
        <v>0</v>
      </c>
      <c r="AF274">
        <v>3</v>
      </c>
      <c r="AG274">
        <v>8</v>
      </c>
      <c r="AH274">
        <v>1</v>
      </c>
      <c r="AI274">
        <f t="shared" si="138"/>
        <v>1</v>
      </c>
      <c r="AJ274">
        <f t="shared" si="139"/>
        <v>0</v>
      </c>
      <c r="AK274">
        <f t="shared" si="140"/>
        <v>67847.881123179483</v>
      </c>
      <c r="AL274">
        <f t="shared" si="141"/>
        <v>1200.0006451612901</v>
      </c>
      <c r="AM274">
        <f t="shared" si="142"/>
        <v>963.35928909611368</v>
      </c>
      <c r="AN274">
        <f t="shared" si="143"/>
        <v>0.80279897596774219</v>
      </c>
      <c r="AO274">
        <f t="shared" si="144"/>
        <v>0.22319951203225813</v>
      </c>
      <c r="AP274">
        <v>10</v>
      </c>
      <c r="AQ274">
        <v>1</v>
      </c>
      <c r="AR274" t="s">
        <v>237</v>
      </c>
      <c r="AS274">
        <v>1560448179.6612899</v>
      </c>
      <c r="AT274">
        <v>786.23803225806398</v>
      </c>
      <c r="AU274">
        <v>847.50480645161304</v>
      </c>
      <c r="AV274">
        <v>21.285341935483899</v>
      </c>
      <c r="AW274">
        <v>18.958967741935499</v>
      </c>
      <c r="AX274">
        <v>600.05687096774204</v>
      </c>
      <c r="AY274">
        <v>99.407041935483903</v>
      </c>
      <c r="AZ274">
        <v>0.10000649032258099</v>
      </c>
      <c r="BA274">
        <v>23.454306451612901</v>
      </c>
      <c r="BB274">
        <v>24.0270193548387</v>
      </c>
      <c r="BC274">
        <v>23.919190322580601</v>
      </c>
      <c r="BD274">
        <v>0</v>
      </c>
      <c r="BE274">
        <v>0</v>
      </c>
      <c r="BF274">
        <v>12998.3290322581</v>
      </c>
      <c r="BG274">
        <v>1042.37387096774</v>
      </c>
      <c r="BH274">
        <v>15.5816258064516</v>
      </c>
      <c r="BI274">
        <v>1200.0006451612901</v>
      </c>
      <c r="BJ274">
        <v>0.32999374193548398</v>
      </c>
      <c r="BK274">
        <v>0.32998793548387101</v>
      </c>
      <c r="BL274">
        <v>0.32999167741935498</v>
      </c>
      <c r="BM274">
        <v>1.00265580645161E-2</v>
      </c>
      <c r="BN274">
        <v>25</v>
      </c>
      <c r="BO274">
        <v>17743.177419354801</v>
      </c>
      <c r="BP274">
        <v>1560439127</v>
      </c>
      <c r="BQ274" t="s">
        <v>238</v>
      </c>
      <c r="BR274">
        <v>2</v>
      </c>
      <c r="BS274">
        <v>-0.51400000000000001</v>
      </c>
      <c r="BT274">
        <v>2.4E-2</v>
      </c>
      <c r="BU274">
        <v>400</v>
      </c>
      <c r="BV274">
        <v>19</v>
      </c>
      <c r="BW274">
        <v>0.04</v>
      </c>
      <c r="BX274">
        <v>0.04</v>
      </c>
      <c r="BY274">
        <v>35.6101491522708</v>
      </c>
      <c r="BZ274">
        <v>1.3816582207635799</v>
      </c>
      <c r="CA274">
        <v>0.138168901657934</v>
      </c>
      <c r="CB274">
        <v>0</v>
      </c>
      <c r="CC274">
        <v>-61.2336682926829</v>
      </c>
      <c r="CD274">
        <v>-2.5760843205570501</v>
      </c>
      <c r="CE274">
        <v>0.257654552660808</v>
      </c>
      <c r="CF274">
        <v>0</v>
      </c>
      <c r="CG274">
        <v>2.32640024390244</v>
      </c>
      <c r="CH274">
        <v>-1.29127526132383E-2</v>
      </c>
      <c r="CI274">
        <v>1.97370826890795E-3</v>
      </c>
      <c r="CJ274">
        <v>1</v>
      </c>
      <c r="CK274">
        <v>1</v>
      </c>
      <c r="CL274">
        <v>3</v>
      </c>
      <c r="CM274" t="s">
        <v>257</v>
      </c>
      <c r="CN274">
        <v>1.8608100000000001</v>
      </c>
      <c r="CO274">
        <v>1.8577600000000001</v>
      </c>
      <c r="CP274">
        <v>1.8605100000000001</v>
      </c>
      <c r="CQ274">
        <v>1.8533299999999999</v>
      </c>
      <c r="CR274">
        <v>1.8518699999999999</v>
      </c>
      <c r="CS274">
        <v>1.85273</v>
      </c>
      <c r="CT274">
        <v>1.8564099999999999</v>
      </c>
      <c r="CU274">
        <v>1.86266</v>
      </c>
      <c r="CV274" t="s">
        <v>240</v>
      </c>
      <c r="CW274" t="s">
        <v>19</v>
      </c>
      <c r="CX274" t="s">
        <v>19</v>
      </c>
      <c r="CY274" t="s">
        <v>19</v>
      </c>
      <c r="CZ274" t="s">
        <v>241</v>
      </c>
      <c r="DA274" t="s">
        <v>242</v>
      </c>
      <c r="DB274" t="s">
        <v>243</v>
      </c>
      <c r="DC274" t="s">
        <v>243</v>
      </c>
      <c r="DD274" t="s">
        <v>243</v>
      </c>
      <c r="DE274" t="s">
        <v>243</v>
      </c>
      <c r="DF274">
        <v>0</v>
      </c>
      <c r="DG274">
        <v>100</v>
      </c>
      <c r="DH274">
        <v>100</v>
      </c>
      <c r="DI274">
        <v>-0.51400000000000001</v>
      </c>
      <c r="DJ274">
        <v>2.4E-2</v>
      </c>
      <c r="DK274">
        <v>3</v>
      </c>
      <c r="DL274">
        <v>617.52300000000002</v>
      </c>
      <c r="DM274">
        <v>285.98500000000001</v>
      </c>
      <c r="DN274">
        <v>23.000399999999999</v>
      </c>
      <c r="DO274">
        <v>24.976600000000001</v>
      </c>
      <c r="DP274">
        <v>30.0001</v>
      </c>
      <c r="DQ274">
        <v>25.111699999999999</v>
      </c>
      <c r="DR274">
        <v>25.1326</v>
      </c>
      <c r="DS274">
        <v>35.811399999999999</v>
      </c>
      <c r="DT274">
        <v>22.741299999999999</v>
      </c>
      <c r="DU274">
        <v>60.170999999999999</v>
      </c>
      <c r="DV274">
        <v>23</v>
      </c>
      <c r="DW274">
        <v>873.33</v>
      </c>
      <c r="DX274">
        <v>19</v>
      </c>
      <c r="DY274">
        <v>101.095</v>
      </c>
      <c r="DZ274">
        <v>105.08</v>
      </c>
    </row>
    <row r="275" spans="1:130" x14ac:dyDescent="0.25">
      <c r="A275">
        <v>259</v>
      </c>
      <c r="B275">
        <v>1560448192</v>
      </c>
      <c r="C275">
        <v>516</v>
      </c>
      <c r="D275" t="s">
        <v>760</v>
      </c>
      <c r="E275" t="s">
        <v>761</v>
      </c>
      <c r="G275">
        <v>1560448181.6612899</v>
      </c>
      <c r="H275">
        <f t="shared" si="116"/>
        <v>1.4262035828259351E-3</v>
      </c>
      <c r="I275">
        <f t="shared" si="117"/>
        <v>35.690508475562027</v>
      </c>
      <c r="J275">
        <f t="shared" si="118"/>
        <v>789.49064516128999</v>
      </c>
      <c r="K275">
        <f t="shared" si="119"/>
        <v>421.94426412064115</v>
      </c>
      <c r="L275">
        <f t="shared" si="120"/>
        <v>41.986137050635037</v>
      </c>
      <c r="M275">
        <f t="shared" si="121"/>
        <v>78.559338866753038</v>
      </c>
      <c r="N275">
        <f t="shared" si="122"/>
        <v>0.16282586008758232</v>
      </c>
      <c r="O275">
        <f t="shared" si="123"/>
        <v>3</v>
      </c>
      <c r="P275">
        <f t="shared" si="124"/>
        <v>0.1585238951586424</v>
      </c>
      <c r="Q275">
        <f t="shared" si="125"/>
        <v>9.9455162028947983E-2</v>
      </c>
      <c r="R275">
        <f t="shared" si="126"/>
        <v>215.021141596295</v>
      </c>
      <c r="S275">
        <f t="shared" si="127"/>
        <v>24.335718265342503</v>
      </c>
      <c r="T275">
        <f t="shared" si="128"/>
        <v>23.974704838709648</v>
      </c>
      <c r="U275">
        <f t="shared" si="129"/>
        <v>2.990426700929917</v>
      </c>
      <c r="V275">
        <f t="shared" si="130"/>
        <v>73.077538712091879</v>
      </c>
      <c r="W275">
        <f t="shared" si="131"/>
        <v>2.1181709809816542</v>
      </c>
      <c r="X275">
        <f t="shared" si="132"/>
        <v>2.8985253448761377</v>
      </c>
      <c r="Y275">
        <f t="shared" si="133"/>
        <v>0.87225571994826279</v>
      </c>
      <c r="Z275">
        <f t="shared" si="134"/>
        <v>-62.895578002623736</v>
      </c>
      <c r="AA275">
        <f t="shared" si="135"/>
        <v>-83.861942051607983</v>
      </c>
      <c r="AB275">
        <f t="shared" si="136"/>
        <v>-5.8368116418416109</v>
      </c>
      <c r="AC275">
        <f t="shared" si="137"/>
        <v>62.426809900221642</v>
      </c>
      <c r="AD275">
        <v>0</v>
      </c>
      <c r="AE275">
        <v>0</v>
      </c>
      <c r="AF275">
        <v>3</v>
      </c>
      <c r="AG275">
        <v>8</v>
      </c>
      <c r="AH275">
        <v>1</v>
      </c>
      <c r="AI275">
        <f t="shared" si="138"/>
        <v>1</v>
      </c>
      <c r="AJ275">
        <f t="shared" si="139"/>
        <v>0</v>
      </c>
      <c r="AK275">
        <f t="shared" si="140"/>
        <v>67846.362209370694</v>
      </c>
      <c r="AL275">
        <f t="shared" si="141"/>
        <v>1199.9996774193601</v>
      </c>
      <c r="AM275">
        <f t="shared" si="142"/>
        <v>963.35834496812083</v>
      </c>
      <c r="AN275">
        <f t="shared" si="143"/>
        <v>0.80279883661290274</v>
      </c>
      <c r="AO275">
        <f t="shared" si="144"/>
        <v>0.22319954222580635</v>
      </c>
      <c r="AP275">
        <v>10</v>
      </c>
      <c r="AQ275">
        <v>1</v>
      </c>
      <c r="AR275" t="s">
        <v>237</v>
      </c>
      <c r="AS275">
        <v>1560448181.6612899</v>
      </c>
      <c r="AT275">
        <v>789.49064516128999</v>
      </c>
      <c r="AU275">
        <v>850.84377419354803</v>
      </c>
      <c r="AV275">
        <v>21.2867903225806</v>
      </c>
      <c r="AW275">
        <v>18.9606741935484</v>
      </c>
      <c r="AX275">
        <v>600.07506451612903</v>
      </c>
      <c r="AY275">
        <v>99.406290322580602</v>
      </c>
      <c r="AZ275">
        <v>0.100067793548387</v>
      </c>
      <c r="BA275">
        <v>23.456193548387098</v>
      </c>
      <c r="BB275">
        <v>24.027932258064499</v>
      </c>
      <c r="BC275">
        <v>23.921477419354801</v>
      </c>
      <c r="BD275">
        <v>0</v>
      </c>
      <c r="BE275">
        <v>0</v>
      </c>
      <c r="BF275">
        <v>12998.206451612899</v>
      </c>
      <c r="BG275">
        <v>1042.3741935483899</v>
      </c>
      <c r="BH275">
        <v>15.6291516129032</v>
      </c>
      <c r="BI275">
        <v>1199.9996774193601</v>
      </c>
      <c r="BJ275">
        <v>0.32999290322580599</v>
      </c>
      <c r="BK275">
        <v>0.32998851612903202</v>
      </c>
      <c r="BL275">
        <v>0.32999187096774202</v>
      </c>
      <c r="BM275">
        <v>1.00265451612903E-2</v>
      </c>
      <c r="BN275">
        <v>25</v>
      </c>
      <c r="BO275">
        <v>17743.154838709699</v>
      </c>
      <c r="BP275">
        <v>1560439127</v>
      </c>
      <c r="BQ275" t="s">
        <v>238</v>
      </c>
      <c r="BR275">
        <v>2</v>
      </c>
      <c r="BS275">
        <v>-0.51400000000000001</v>
      </c>
      <c r="BT275">
        <v>2.4E-2</v>
      </c>
      <c r="BU275">
        <v>400</v>
      </c>
      <c r="BV275">
        <v>19</v>
      </c>
      <c r="BW275">
        <v>0.04</v>
      </c>
      <c r="BX275">
        <v>0.04</v>
      </c>
      <c r="BY275">
        <v>35.662182955114403</v>
      </c>
      <c r="BZ275">
        <v>1.4869078101667099</v>
      </c>
      <c r="CA275">
        <v>0.14941765468158699</v>
      </c>
      <c r="CB275">
        <v>0</v>
      </c>
      <c r="CC275">
        <v>-61.323470731707303</v>
      </c>
      <c r="CD275">
        <v>-2.7163170731705502</v>
      </c>
      <c r="CE275">
        <v>0.27165347568305498</v>
      </c>
      <c r="CF275">
        <v>0</v>
      </c>
      <c r="CG275">
        <v>2.3262380487804899</v>
      </c>
      <c r="CH275">
        <v>-1.24544947735223E-2</v>
      </c>
      <c r="CI275">
        <v>1.9571073970209799E-3</v>
      </c>
      <c r="CJ275">
        <v>1</v>
      </c>
      <c r="CK275">
        <v>1</v>
      </c>
      <c r="CL275">
        <v>3</v>
      </c>
      <c r="CM275" t="s">
        <v>257</v>
      </c>
      <c r="CN275">
        <v>1.8608100000000001</v>
      </c>
      <c r="CO275">
        <v>1.8577600000000001</v>
      </c>
      <c r="CP275">
        <v>1.8605100000000001</v>
      </c>
      <c r="CQ275">
        <v>1.8533299999999999</v>
      </c>
      <c r="CR275">
        <v>1.85188</v>
      </c>
      <c r="CS275">
        <v>1.85273</v>
      </c>
      <c r="CT275">
        <v>1.8564099999999999</v>
      </c>
      <c r="CU275">
        <v>1.86266</v>
      </c>
      <c r="CV275" t="s">
        <v>240</v>
      </c>
      <c r="CW275" t="s">
        <v>19</v>
      </c>
      <c r="CX275" t="s">
        <v>19</v>
      </c>
      <c r="CY275" t="s">
        <v>19</v>
      </c>
      <c r="CZ275" t="s">
        <v>241</v>
      </c>
      <c r="DA275" t="s">
        <v>242</v>
      </c>
      <c r="DB275" t="s">
        <v>243</v>
      </c>
      <c r="DC275" t="s">
        <v>243</v>
      </c>
      <c r="DD275" t="s">
        <v>243</v>
      </c>
      <c r="DE275" t="s">
        <v>243</v>
      </c>
      <c r="DF275">
        <v>0</v>
      </c>
      <c r="DG275">
        <v>100</v>
      </c>
      <c r="DH275">
        <v>100</v>
      </c>
      <c r="DI275">
        <v>-0.51400000000000001</v>
      </c>
      <c r="DJ275">
        <v>2.4E-2</v>
      </c>
      <c r="DK275">
        <v>3</v>
      </c>
      <c r="DL275">
        <v>617.36599999999999</v>
      </c>
      <c r="DM275">
        <v>286.08499999999998</v>
      </c>
      <c r="DN275">
        <v>23.000299999999999</v>
      </c>
      <c r="DO275">
        <v>24.976600000000001</v>
      </c>
      <c r="DP275">
        <v>30.0002</v>
      </c>
      <c r="DQ275">
        <v>25.111699999999999</v>
      </c>
      <c r="DR275">
        <v>25.1325</v>
      </c>
      <c r="DS275">
        <v>35.936900000000001</v>
      </c>
      <c r="DT275">
        <v>22.741299999999999</v>
      </c>
      <c r="DU275">
        <v>60.170999999999999</v>
      </c>
      <c r="DV275">
        <v>23</v>
      </c>
      <c r="DW275">
        <v>878.33</v>
      </c>
      <c r="DX275">
        <v>19</v>
      </c>
      <c r="DY275">
        <v>101.09399999999999</v>
      </c>
      <c r="DZ275">
        <v>105.081</v>
      </c>
    </row>
    <row r="276" spans="1:130" x14ac:dyDescent="0.25">
      <c r="A276">
        <v>260</v>
      </c>
      <c r="B276">
        <v>1560448194</v>
      </c>
      <c r="C276">
        <v>518</v>
      </c>
      <c r="D276" t="s">
        <v>762</v>
      </c>
      <c r="E276" t="s">
        <v>763</v>
      </c>
      <c r="G276">
        <v>1560448183.6612899</v>
      </c>
      <c r="H276">
        <f t="shared" si="116"/>
        <v>1.4258662822224924E-3</v>
      </c>
      <c r="I276">
        <f t="shared" si="117"/>
        <v>35.733595933639734</v>
      </c>
      <c r="J276">
        <f t="shared" si="118"/>
        <v>792.74190322580603</v>
      </c>
      <c r="K276">
        <f t="shared" si="119"/>
        <v>424.52929001028343</v>
      </c>
      <c r="L276">
        <f t="shared" si="120"/>
        <v>42.243147308698397</v>
      </c>
      <c r="M276">
        <f t="shared" si="121"/>
        <v>78.882455895880511</v>
      </c>
      <c r="N276">
        <f t="shared" si="122"/>
        <v>0.16273843508348057</v>
      </c>
      <c r="O276">
        <f t="shared" si="123"/>
        <v>3</v>
      </c>
      <c r="P276">
        <f t="shared" si="124"/>
        <v>0.15844102760263531</v>
      </c>
      <c r="Q276">
        <f t="shared" si="125"/>
        <v>9.9402974247365578E-2</v>
      </c>
      <c r="R276">
        <f t="shared" si="126"/>
        <v>215.02122643779182</v>
      </c>
      <c r="S276">
        <f t="shared" si="127"/>
        <v>24.337320009487694</v>
      </c>
      <c r="T276">
        <f t="shared" si="128"/>
        <v>23.976687096774199</v>
      </c>
      <c r="U276">
        <f t="shared" si="129"/>
        <v>2.9907828699458303</v>
      </c>
      <c r="V276">
        <f t="shared" si="130"/>
        <v>73.074756362914968</v>
      </c>
      <c r="W276">
        <f t="shared" si="131"/>
        <v>2.1182840383903261</v>
      </c>
      <c r="X276">
        <f t="shared" si="132"/>
        <v>2.8987904220579015</v>
      </c>
      <c r="Y276">
        <f t="shared" si="133"/>
        <v>0.87249883155550423</v>
      </c>
      <c r="Z276">
        <f t="shared" si="134"/>
        <v>-62.880703046011917</v>
      </c>
      <c r="AA276">
        <f t="shared" si="135"/>
        <v>-83.937331896784215</v>
      </c>
      <c r="AB276">
        <f t="shared" si="136"/>
        <v>-5.8421621221670978</v>
      </c>
      <c r="AC276">
        <f t="shared" si="137"/>
        <v>62.361029372828582</v>
      </c>
      <c r="AD276">
        <v>0</v>
      </c>
      <c r="AE276">
        <v>0</v>
      </c>
      <c r="AF276">
        <v>3</v>
      </c>
      <c r="AG276">
        <v>8</v>
      </c>
      <c r="AH276">
        <v>1</v>
      </c>
      <c r="AI276">
        <f t="shared" si="138"/>
        <v>1</v>
      </c>
      <c r="AJ276">
        <f t="shared" si="139"/>
        <v>0</v>
      </c>
      <c r="AK276">
        <f t="shared" si="140"/>
        <v>67855.289035401234</v>
      </c>
      <c r="AL276">
        <f t="shared" si="141"/>
        <v>1200</v>
      </c>
      <c r="AM276">
        <f t="shared" si="142"/>
        <v>963.358554387097</v>
      </c>
      <c r="AN276">
        <f t="shared" si="143"/>
        <v>0.8027987953225808</v>
      </c>
      <c r="AO276">
        <f t="shared" si="144"/>
        <v>0.22319958177419363</v>
      </c>
      <c r="AP276">
        <v>10</v>
      </c>
      <c r="AQ276">
        <v>1</v>
      </c>
      <c r="AR276" t="s">
        <v>237</v>
      </c>
      <c r="AS276">
        <v>1560448183.6612899</v>
      </c>
      <c r="AT276">
        <v>792.74190322580603</v>
      </c>
      <c r="AU276">
        <v>854.17364516128998</v>
      </c>
      <c r="AV276">
        <v>21.288035483870999</v>
      </c>
      <c r="AW276">
        <v>18.962490322580599</v>
      </c>
      <c r="AX276">
        <v>600.07967741935499</v>
      </c>
      <c r="AY276">
        <v>99.405735483870998</v>
      </c>
      <c r="AZ276">
        <v>0.10011323548387099</v>
      </c>
      <c r="BA276">
        <v>23.457709677419299</v>
      </c>
      <c r="BB276">
        <v>24.0286193548387</v>
      </c>
      <c r="BC276">
        <v>23.924754838709699</v>
      </c>
      <c r="BD276">
        <v>0</v>
      </c>
      <c r="BE276">
        <v>0</v>
      </c>
      <c r="BF276">
        <v>13000.2677419355</v>
      </c>
      <c r="BG276">
        <v>1042.3767741935501</v>
      </c>
      <c r="BH276">
        <v>15.664764516129001</v>
      </c>
      <c r="BI276">
        <v>1200</v>
      </c>
      <c r="BJ276">
        <v>0.32999235483870998</v>
      </c>
      <c r="BK276">
        <v>0.32998912903225802</v>
      </c>
      <c r="BL276">
        <v>0.32999187096774202</v>
      </c>
      <c r="BM276">
        <v>1.00265322580645E-2</v>
      </c>
      <c r="BN276">
        <v>25</v>
      </c>
      <c r="BO276">
        <v>17743.154838709699</v>
      </c>
      <c r="BP276">
        <v>1560439127</v>
      </c>
      <c r="BQ276" t="s">
        <v>238</v>
      </c>
      <c r="BR276">
        <v>2</v>
      </c>
      <c r="BS276">
        <v>-0.51400000000000001</v>
      </c>
      <c r="BT276">
        <v>2.4E-2</v>
      </c>
      <c r="BU276">
        <v>400</v>
      </c>
      <c r="BV276">
        <v>19</v>
      </c>
      <c r="BW276">
        <v>0.04</v>
      </c>
      <c r="BX276">
        <v>0.04</v>
      </c>
      <c r="BY276">
        <v>35.709563295087598</v>
      </c>
      <c r="BZ276">
        <v>1.5696452158644001</v>
      </c>
      <c r="CA276">
        <v>0.156840270477907</v>
      </c>
      <c r="CB276">
        <v>0</v>
      </c>
      <c r="CC276">
        <v>-61.407548780487801</v>
      </c>
      <c r="CD276">
        <v>-2.7819135888502999</v>
      </c>
      <c r="CE276">
        <v>0.27798543664429198</v>
      </c>
      <c r="CF276">
        <v>0</v>
      </c>
      <c r="CG276">
        <v>2.32578073170732</v>
      </c>
      <c r="CH276">
        <v>-9.7369337979112507E-3</v>
      </c>
      <c r="CI276">
        <v>1.7542219319560801E-3</v>
      </c>
      <c r="CJ276">
        <v>1</v>
      </c>
      <c r="CK276">
        <v>1</v>
      </c>
      <c r="CL276">
        <v>3</v>
      </c>
      <c r="CM276" t="s">
        <v>257</v>
      </c>
      <c r="CN276">
        <v>1.8608100000000001</v>
      </c>
      <c r="CO276">
        <v>1.8577600000000001</v>
      </c>
      <c r="CP276">
        <v>1.86052</v>
      </c>
      <c r="CQ276">
        <v>1.85334</v>
      </c>
      <c r="CR276">
        <v>1.85189</v>
      </c>
      <c r="CS276">
        <v>1.8527400000000001</v>
      </c>
      <c r="CT276">
        <v>1.8564099999999999</v>
      </c>
      <c r="CU276">
        <v>1.8626799999999999</v>
      </c>
      <c r="CV276" t="s">
        <v>240</v>
      </c>
      <c r="CW276" t="s">
        <v>19</v>
      </c>
      <c r="CX276" t="s">
        <v>19</v>
      </c>
      <c r="CY276" t="s">
        <v>19</v>
      </c>
      <c r="CZ276" t="s">
        <v>241</v>
      </c>
      <c r="DA276" t="s">
        <v>242</v>
      </c>
      <c r="DB276" t="s">
        <v>243</v>
      </c>
      <c r="DC276" t="s">
        <v>243</v>
      </c>
      <c r="DD276" t="s">
        <v>243</v>
      </c>
      <c r="DE276" t="s">
        <v>243</v>
      </c>
      <c r="DF276">
        <v>0</v>
      </c>
      <c r="DG276">
        <v>100</v>
      </c>
      <c r="DH276">
        <v>100</v>
      </c>
      <c r="DI276">
        <v>-0.51400000000000001</v>
      </c>
      <c r="DJ276">
        <v>2.4E-2</v>
      </c>
      <c r="DK276">
        <v>3</v>
      </c>
      <c r="DL276">
        <v>617.22900000000004</v>
      </c>
      <c r="DM276">
        <v>286.06900000000002</v>
      </c>
      <c r="DN276">
        <v>23.0002</v>
      </c>
      <c r="DO276">
        <v>24.976600000000001</v>
      </c>
      <c r="DP276">
        <v>30.0001</v>
      </c>
      <c r="DQ276">
        <v>25.111699999999999</v>
      </c>
      <c r="DR276">
        <v>25.131499999999999</v>
      </c>
      <c r="DS276">
        <v>36.061700000000002</v>
      </c>
      <c r="DT276">
        <v>22.741299999999999</v>
      </c>
      <c r="DU276">
        <v>60.170999999999999</v>
      </c>
      <c r="DV276">
        <v>23</v>
      </c>
      <c r="DW276">
        <v>883.33</v>
      </c>
      <c r="DX276">
        <v>19</v>
      </c>
      <c r="DY276">
        <v>101.095</v>
      </c>
      <c r="DZ276">
        <v>105.08</v>
      </c>
    </row>
    <row r="277" spans="1:130" x14ac:dyDescent="0.25">
      <c r="A277">
        <v>261</v>
      </c>
      <c r="B277">
        <v>1560448196</v>
      </c>
      <c r="C277">
        <v>520</v>
      </c>
      <c r="D277" t="s">
        <v>764</v>
      </c>
      <c r="E277" t="s">
        <v>765</v>
      </c>
      <c r="G277">
        <v>1560448185.6612899</v>
      </c>
      <c r="H277">
        <f t="shared" si="116"/>
        <v>1.4254744987060837E-3</v>
      </c>
      <c r="I277">
        <f t="shared" si="117"/>
        <v>35.769487481167083</v>
      </c>
      <c r="J277">
        <f t="shared" si="118"/>
        <v>795.99800000000005</v>
      </c>
      <c r="K277">
        <f t="shared" si="119"/>
        <v>427.18838194439587</v>
      </c>
      <c r="L277">
        <f t="shared" si="120"/>
        <v>42.507560304311966</v>
      </c>
      <c r="M277">
        <f t="shared" si="121"/>
        <v>79.206117060355595</v>
      </c>
      <c r="N277">
        <f t="shared" si="122"/>
        <v>0.16264997830547612</v>
      </c>
      <c r="O277">
        <f t="shared" si="123"/>
        <v>3</v>
      </c>
      <c r="P277">
        <f t="shared" si="124"/>
        <v>0.1583571796659457</v>
      </c>
      <c r="Q277">
        <f t="shared" si="125"/>
        <v>9.935016925983732E-2</v>
      </c>
      <c r="R277">
        <f t="shared" si="126"/>
        <v>215.02116792206056</v>
      </c>
      <c r="S277">
        <f t="shared" si="127"/>
        <v>24.338360954218846</v>
      </c>
      <c r="T277">
        <f t="shared" si="128"/>
        <v>23.978487096774202</v>
      </c>
      <c r="U277">
        <f t="shared" si="129"/>
        <v>2.9911063232506327</v>
      </c>
      <c r="V277">
        <f t="shared" si="130"/>
        <v>73.074299819699036</v>
      </c>
      <c r="W277">
        <f t="shared" si="131"/>
        <v>2.1183911552854773</v>
      </c>
      <c r="X277">
        <f t="shared" si="132"/>
        <v>2.8989551189848157</v>
      </c>
      <c r="Y277">
        <f t="shared" si="133"/>
        <v>0.87271516796515547</v>
      </c>
      <c r="Z277">
        <f t="shared" si="134"/>
        <v>-62.863425392938289</v>
      </c>
      <c r="AA277">
        <f t="shared" si="135"/>
        <v>-84.076111819360463</v>
      </c>
      <c r="AB277">
        <f t="shared" si="136"/>
        <v>-5.8519025388375097</v>
      </c>
      <c r="AC277">
        <f t="shared" si="137"/>
        <v>62.229728170924275</v>
      </c>
      <c r="AD277">
        <v>0</v>
      </c>
      <c r="AE277">
        <v>0</v>
      </c>
      <c r="AF277">
        <v>3</v>
      </c>
      <c r="AG277">
        <v>8</v>
      </c>
      <c r="AH277">
        <v>1</v>
      </c>
      <c r="AI277">
        <f t="shared" si="138"/>
        <v>1</v>
      </c>
      <c r="AJ277">
        <f t="shared" si="139"/>
        <v>0</v>
      </c>
      <c r="AK277">
        <f t="shared" si="140"/>
        <v>67862.160496835015</v>
      </c>
      <c r="AL277">
        <f t="shared" si="141"/>
        <v>1199.9996774193601</v>
      </c>
      <c r="AM277">
        <f t="shared" si="142"/>
        <v>963.35822845202358</v>
      </c>
      <c r="AN277">
        <f t="shared" si="143"/>
        <v>0.8027987395161289</v>
      </c>
      <c r="AO277">
        <f t="shared" si="144"/>
        <v>0.22319959654838706</v>
      </c>
      <c r="AP277">
        <v>10</v>
      </c>
      <c r="AQ277">
        <v>1</v>
      </c>
      <c r="AR277" t="s">
        <v>237</v>
      </c>
      <c r="AS277">
        <v>1560448185.6612899</v>
      </c>
      <c r="AT277">
        <v>795.99800000000005</v>
      </c>
      <c r="AU277">
        <v>857.49838709677397</v>
      </c>
      <c r="AV277">
        <v>21.289203225806499</v>
      </c>
      <c r="AW277">
        <v>18.964238709677399</v>
      </c>
      <c r="AX277">
        <v>600.06390322580603</v>
      </c>
      <c r="AY277">
        <v>99.405319354838696</v>
      </c>
      <c r="AZ277">
        <v>0.10010284516129</v>
      </c>
      <c r="BA277">
        <v>23.4586516129032</v>
      </c>
      <c r="BB277">
        <v>24.029164516129001</v>
      </c>
      <c r="BC277">
        <v>23.9278096774194</v>
      </c>
      <c r="BD277">
        <v>0</v>
      </c>
      <c r="BE277">
        <v>0</v>
      </c>
      <c r="BF277">
        <v>13001.841935483901</v>
      </c>
      <c r="BG277">
        <v>1042.38258064516</v>
      </c>
      <c r="BH277">
        <v>15.6773516129032</v>
      </c>
      <c r="BI277">
        <v>1199.9996774193601</v>
      </c>
      <c r="BJ277">
        <v>0.329992064516129</v>
      </c>
      <c r="BK277">
        <v>0.32998964516128998</v>
      </c>
      <c r="BL277">
        <v>0.32999167741935498</v>
      </c>
      <c r="BM277">
        <v>1.00265258064516E-2</v>
      </c>
      <c r="BN277">
        <v>25</v>
      </c>
      <c r="BO277">
        <v>17743.1483870968</v>
      </c>
      <c r="BP277">
        <v>1560439127</v>
      </c>
      <c r="BQ277" t="s">
        <v>238</v>
      </c>
      <c r="BR277">
        <v>2</v>
      </c>
      <c r="BS277">
        <v>-0.51400000000000001</v>
      </c>
      <c r="BT277">
        <v>2.4E-2</v>
      </c>
      <c r="BU277">
        <v>400</v>
      </c>
      <c r="BV277">
        <v>19</v>
      </c>
      <c r="BW277">
        <v>0.04</v>
      </c>
      <c r="BX277">
        <v>0.04</v>
      </c>
      <c r="BY277">
        <v>35.749669353344899</v>
      </c>
      <c r="BZ277">
        <v>1.4113498824383199</v>
      </c>
      <c r="CA277">
        <v>0.14454762940831301</v>
      </c>
      <c r="CB277">
        <v>0</v>
      </c>
      <c r="CC277">
        <v>-61.478707317073201</v>
      </c>
      <c r="CD277">
        <v>-2.5279024390248899</v>
      </c>
      <c r="CE277">
        <v>0.258248503303805</v>
      </c>
      <c r="CF277">
        <v>0</v>
      </c>
      <c r="CG277">
        <v>2.32517292682927</v>
      </c>
      <c r="CH277">
        <v>-5.9560975609749597E-3</v>
      </c>
      <c r="CI277">
        <v>1.30991573719404E-3</v>
      </c>
      <c r="CJ277">
        <v>1</v>
      </c>
      <c r="CK277">
        <v>1</v>
      </c>
      <c r="CL277">
        <v>3</v>
      </c>
      <c r="CM277" t="s">
        <v>257</v>
      </c>
      <c r="CN277">
        <v>1.8608100000000001</v>
      </c>
      <c r="CO277">
        <v>1.8577600000000001</v>
      </c>
      <c r="CP277">
        <v>1.86052</v>
      </c>
      <c r="CQ277">
        <v>1.85334</v>
      </c>
      <c r="CR277">
        <v>1.85189</v>
      </c>
      <c r="CS277">
        <v>1.8527499999999999</v>
      </c>
      <c r="CT277">
        <v>1.8564000000000001</v>
      </c>
      <c r="CU277">
        <v>1.8626799999999999</v>
      </c>
      <c r="CV277" t="s">
        <v>240</v>
      </c>
      <c r="CW277" t="s">
        <v>19</v>
      </c>
      <c r="CX277" t="s">
        <v>19</v>
      </c>
      <c r="CY277" t="s">
        <v>19</v>
      </c>
      <c r="CZ277" t="s">
        <v>241</v>
      </c>
      <c r="DA277" t="s">
        <v>242</v>
      </c>
      <c r="DB277" t="s">
        <v>243</v>
      </c>
      <c r="DC277" t="s">
        <v>243</v>
      </c>
      <c r="DD277" t="s">
        <v>243</v>
      </c>
      <c r="DE277" t="s">
        <v>243</v>
      </c>
      <c r="DF277">
        <v>0</v>
      </c>
      <c r="DG277">
        <v>100</v>
      </c>
      <c r="DH277">
        <v>100</v>
      </c>
      <c r="DI277">
        <v>-0.51400000000000001</v>
      </c>
      <c r="DJ277">
        <v>2.4E-2</v>
      </c>
      <c r="DK277">
        <v>3</v>
      </c>
      <c r="DL277">
        <v>617.03300000000002</v>
      </c>
      <c r="DM277">
        <v>286.06900000000002</v>
      </c>
      <c r="DN277">
        <v>23.0001</v>
      </c>
      <c r="DO277">
        <v>24.976600000000001</v>
      </c>
      <c r="DP277">
        <v>30</v>
      </c>
      <c r="DQ277">
        <v>25.111699999999999</v>
      </c>
      <c r="DR277">
        <v>25.131599999999999</v>
      </c>
      <c r="DS277">
        <v>36.146099999999997</v>
      </c>
      <c r="DT277">
        <v>22.741299999999999</v>
      </c>
      <c r="DU277">
        <v>60.170999999999999</v>
      </c>
      <c r="DV277">
        <v>23</v>
      </c>
      <c r="DW277">
        <v>883.33</v>
      </c>
      <c r="DX277">
        <v>19</v>
      </c>
      <c r="DY277">
        <v>101.096</v>
      </c>
      <c r="DZ277">
        <v>105.08</v>
      </c>
    </row>
    <row r="278" spans="1:130" x14ac:dyDescent="0.25">
      <c r="A278">
        <v>262</v>
      </c>
      <c r="B278">
        <v>1560448198</v>
      </c>
      <c r="C278">
        <v>522</v>
      </c>
      <c r="D278" t="s">
        <v>766</v>
      </c>
      <c r="E278" t="s">
        <v>767</v>
      </c>
      <c r="G278">
        <v>1560448187.6612899</v>
      </c>
      <c r="H278">
        <f t="shared" si="116"/>
        <v>1.4251549686901677E-3</v>
      </c>
      <c r="I278">
        <f t="shared" si="117"/>
        <v>35.805686392445281</v>
      </c>
      <c r="J278">
        <f t="shared" si="118"/>
        <v>799.25364516129002</v>
      </c>
      <c r="K278">
        <f t="shared" si="119"/>
        <v>429.96326789374558</v>
      </c>
      <c r="L278">
        <f t="shared" si="120"/>
        <v>42.783523255028307</v>
      </c>
      <c r="M278">
        <f t="shared" si="121"/>
        <v>79.529786537194568</v>
      </c>
      <c r="N278">
        <f t="shared" si="122"/>
        <v>0.16261612644471768</v>
      </c>
      <c r="O278">
        <f t="shared" si="123"/>
        <v>3</v>
      </c>
      <c r="P278">
        <f t="shared" si="124"/>
        <v>0.15832509094334851</v>
      </c>
      <c r="Q278">
        <f t="shared" si="125"/>
        <v>9.9329960773630668E-2</v>
      </c>
      <c r="R278">
        <f t="shared" si="126"/>
        <v>215.02105094006018</v>
      </c>
      <c r="S278">
        <f t="shared" si="127"/>
        <v>24.338886651466087</v>
      </c>
      <c r="T278">
        <f t="shared" si="128"/>
        <v>23.978967741935449</v>
      </c>
      <c r="U278">
        <f t="shared" si="129"/>
        <v>2.9911926985722417</v>
      </c>
      <c r="V278">
        <f t="shared" si="130"/>
        <v>73.076106283094788</v>
      </c>
      <c r="W278">
        <f t="shared" si="131"/>
        <v>2.1185004056076613</v>
      </c>
      <c r="X278">
        <f t="shared" si="132"/>
        <v>2.8990329580515004</v>
      </c>
      <c r="Y278">
        <f t="shared" si="133"/>
        <v>0.8726922929645804</v>
      </c>
      <c r="Z278">
        <f t="shared" si="134"/>
        <v>-62.849334119236396</v>
      </c>
      <c r="AA278">
        <f t="shared" si="135"/>
        <v>-84.081850838711702</v>
      </c>
      <c r="AB278">
        <f t="shared" si="136"/>
        <v>-5.8523293793210511</v>
      </c>
      <c r="AC278">
        <f t="shared" si="137"/>
        <v>62.237536602791025</v>
      </c>
      <c r="AD278">
        <v>0</v>
      </c>
      <c r="AE278">
        <v>0</v>
      </c>
      <c r="AF278">
        <v>3</v>
      </c>
      <c r="AG278">
        <v>9</v>
      </c>
      <c r="AH278">
        <v>1</v>
      </c>
      <c r="AI278">
        <f t="shared" si="138"/>
        <v>1</v>
      </c>
      <c r="AJ278">
        <f t="shared" si="139"/>
        <v>0</v>
      </c>
      <c r="AK278">
        <f t="shared" si="140"/>
        <v>67858.181505898392</v>
      </c>
      <c r="AL278">
        <f t="shared" si="141"/>
        <v>1199.99903225806</v>
      </c>
      <c r="AM278">
        <f t="shared" si="142"/>
        <v>963.35752180782083</v>
      </c>
      <c r="AN278">
        <f t="shared" si="143"/>
        <v>0.80279858225806522</v>
      </c>
      <c r="AO278">
        <f t="shared" si="144"/>
        <v>0.22319963883870986</v>
      </c>
      <c r="AP278">
        <v>10</v>
      </c>
      <c r="AQ278">
        <v>1</v>
      </c>
      <c r="AR278" t="s">
        <v>237</v>
      </c>
      <c r="AS278">
        <v>1560448187.6612899</v>
      </c>
      <c r="AT278">
        <v>799.25364516129002</v>
      </c>
      <c r="AU278">
        <v>860.82212903225798</v>
      </c>
      <c r="AV278">
        <v>21.290377419354801</v>
      </c>
      <c r="AW278">
        <v>18.9659193548387</v>
      </c>
      <c r="AX278">
        <v>600.059387096774</v>
      </c>
      <c r="AY278">
        <v>99.405038709677399</v>
      </c>
      <c r="AZ278">
        <v>0.10002707096774199</v>
      </c>
      <c r="BA278">
        <v>23.459096774193501</v>
      </c>
      <c r="BB278">
        <v>24.029983870967701</v>
      </c>
      <c r="BC278">
        <v>23.9279516129032</v>
      </c>
      <c r="BD278">
        <v>0</v>
      </c>
      <c r="BE278">
        <v>0</v>
      </c>
      <c r="BF278">
        <v>13001.054838709701</v>
      </c>
      <c r="BG278">
        <v>1042.38709677419</v>
      </c>
      <c r="BH278">
        <v>15.7120709677419</v>
      </c>
      <c r="BI278">
        <v>1199.99903225806</v>
      </c>
      <c r="BJ278">
        <v>0.32999109677419403</v>
      </c>
      <c r="BK278">
        <v>0.32999061290322601</v>
      </c>
      <c r="BL278">
        <v>0.32999167741935498</v>
      </c>
      <c r="BM278">
        <v>1.00264967741935E-2</v>
      </c>
      <c r="BN278">
        <v>25</v>
      </c>
      <c r="BO278">
        <v>17743.132258064499</v>
      </c>
      <c r="BP278">
        <v>1560439127</v>
      </c>
      <c r="BQ278" t="s">
        <v>238</v>
      </c>
      <c r="BR278">
        <v>2</v>
      </c>
      <c r="BS278">
        <v>-0.51400000000000001</v>
      </c>
      <c r="BT278">
        <v>2.4E-2</v>
      </c>
      <c r="BU278">
        <v>400</v>
      </c>
      <c r="BV278">
        <v>19</v>
      </c>
      <c r="BW278">
        <v>0.04</v>
      </c>
      <c r="BX278">
        <v>0.04</v>
      </c>
      <c r="BY278">
        <v>35.7843403810704</v>
      </c>
      <c r="BZ278">
        <v>1.2141748760651101</v>
      </c>
      <c r="CA278">
        <v>0.12992198061655399</v>
      </c>
      <c r="CB278">
        <v>0</v>
      </c>
      <c r="CC278">
        <v>-61.545363414634103</v>
      </c>
      <c r="CD278">
        <v>-2.2034634146333199</v>
      </c>
      <c r="CE278">
        <v>0.23260573861605599</v>
      </c>
      <c r="CF278">
        <v>0</v>
      </c>
      <c r="CG278">
        <v>2.3246334146341501</v>
      </c>
      <c r="CH278">
        <v>-6.0395121951220604E-3</v>
      </c>
      <c r="CI278">
        <v>1.32478182236131E-3</v>
      </c>
      <c r="CJ278">
        <v>1</v>
      </c>
      <c r="CK278">
        <v>1</v>
      </c>
      <c r="CL278">
        <v>3</v>
      </c>
      <c r="CM278" t="s">
        <v>257</v>
      </c>
      <c r="CN278">
        <v>1.8608100000000001</v>
      </c>
      <c r="CO278">
        <v>1.8577600000000001</v>
      </c>
      <c r="CP278">
        <v>1.8605</v>
      </c>
      <c r="CQ278">
        <v>1.8533299999999999</v>
      </c>
      <c r="CR278">
        <v>1.85189</v>
      </c>
      <c r="CS278">
        <v>1.8527400000000001</v>
      </c>
      <c r="CT278">
        <v>1.8564099999999999</v>
      </c>
      <c r="CU278">
        <v>1.86266</v>
      </c>
      <c r="CV278" t="s">
        <v>240</v>
      </c>
      <c r="CW278" t="s">
        <v>19</v>
      </c>
      <c r="CX278" t="s">
        <v>19</v>
      </c>
      <c r="CY278" t="s">
        <v>19</v>
      </c>
      <c r="CZ278" t="s">
        <v>241</v>
      </c>
      <c r="DA278" t="s">
        <v>242</v>
      </c>
      <c r="DB278" t="s">
        <v>243</v>
      </c>
      <c r="DC278" t="s">
        <v>243</v>
      </c>
      <c r="DD278" t="s">
        <v>243</v>
      </c>
      <c r="DE278" t="s">
        <v>243</v>
      </c>
      <c r="DF278">
        <v>0</v>
      </c>
      <c r="DG278">
        <v>100</v>
      </c>
      <c r="DH278">
        <v>100</v>
      </c>
      <c r="DI278">
        <v>-0.51400000000000001</v>
      </c>
      <c r="DJ278">
        <v>2.4E-2</v>
      </c>
      <c r="DK278">
        <v>3</v>
      </c>
      <c r="DL278">
        <v>616.79700000000003</v>
      </c>
      <c r="DM278">
        <v>286.16300000000001</v>
      </c>
      <c r="DN278">
        <v>23.0001</v>
      </c>
      <c r="DO278">
        <v>24.976600000000001</v>
      </c>
      <c r="DP278">
        <v>30.0002</v>
      </c>
      <c r="DQ278">
        <v>25.111699999999999</v>
      </c>
      <c r="DR278">
        <v>25.1326</v>
      </c>
      <c r="DS278">
        <v>36.274900000000002</v>
      </c>
      <c r="DT278">
        <v>22.741299999999999</v>
      </c>
      <c r="DU278">
        <v>60.170999999999999</v>
      </c>
      <c r="DV278">
        <v>23</v>
      </c>
      <c r="DW278">
        <v>888.33</v>
      </c>
      <c r="DX278">
        <v>19</v>
      </c>
      <c r="DY278">
        <v>101.09699999999999</v>
      </c>
      <c r="DZ278">
        <v>105.08</v>
      </c>
    </row>
    <row r="279" spans="1:130" x14ac:dyDescent="0.25">
      <c r="A279">
        <v>263</v>
      </c>
      <c r="B279">
        <v>1560448200</v>
      </c>
      <c r="C279">
        <v>524</v>
      </c>
      <c r="D279" t="s">
        <v>768</v>
      </c>
      <c r="E279" t="s">
        <v>769</v>
      </c>
      <c r="G279">
        <v>1560448189.6612899</v>
      </c>
      <c r="H279">
        <f t="shared" si="116"/>
        <v>1.4248812732182575E-3</v>
      </c>
      <c r="I279">
        <f t="shared" si="117"/>
        <v>35.848711561815172</v>
      </c>
      <c r="J279">
        <f t="shared" si="118"/>
        <v>802.50664516128995</v>
      </c>
      <c r="K279">
        <f t="shared" si="119"/>
        <v>432.69097069231731</v>
      </c>
      <c r="L279">
        <f t="shared" si="120"/>
        <v>43.054829163539111</v>
      </c>
      <c r="M279">
        <f t="shared" si="121"/>
        <v>79.853264455092386</v>
      </c>
      <c r="N279">
        <f t="shared" si="122"/>
        <v>0.16259320710931863</v>
      </c>
      <c r="O279">
        <f t="shared" si="123"/>
        <v>3</v>
      </c>
      <c r="P279">
        <f t="shared" si="124"/>
        <v>0.15830336513701454</v>
      </c>
      <c r="Q279">
        <f t="shared" si="125"/>
        <v>9.9316278549663045E-2</v>
      </c>
      <c r="R279">
        <f t="shared" si="126"/>
        <v>215.0210830889701</v>
      </c>
      <c r="S279">
        <f t="shared" si="127"/>
        <v>24.339311254214849</v>
      </c>
      <c r="T279">
        <f t="shared" si="128"/>
        <v>23.979253225806449</v>
      </c>
      <c r="U279">
        <f t="shared" si="129"/>
        <v>2.9912440030674623</v>
      </c>
      <c r="V279">
        <f t="shared" si="130"/>
        <v>73.07806837568522</v>
      </c>
      <c r="W279">
        <f t="shared" si="131"/>
        <v>2.1186026300253054</v>
      </c>
      <c r="X279">
        <f t="shared" si="132"/>
        <v>2.8990950049936099</v>
      </c>
      <c r="Y279">
        <f t="shared" si="133"/>
        <v>0.87264137304215694</v>
      </c>
      <c r="Z279">
        <f t="shared" si="134"/>
        <v>-62.837264148925158</v>
      </c>
      <c r="AA279">
        <f t="shared" si="135"/>
        <v>-84.070633664519633</v>
      </c>
      <c r="AB279">
        <f t="shared" si="136"/>
        <v>-5.8515675733338002</v>
      </c>
      <c r="AC279">
        <f t="shared" si="137"/>
        <v>62.261617702191515</v>
      </c>
      <c r="AD279">
        <v>0</v>
      </c>
      <c r="AE279">
        <v>0</v>
      </c>
      <c r="AF279">
        <v>3</v>
      </c>
      <c r="AG279">
        <v>8</v>
      </c>
      <c r="AH279">
        <v>1</v>
      </c>
      <c r="AI279">
        <f t="shared" si="138"/>
        <v>1</v>
      </c>
      <c r="AJ279">
        <f t="shared" si="139"/>
        <v>0</v>
      </c>
      <c r="AK279">
        <f t="shared" si="140"/>
        <v>67853.695391701563</v>
      </c>
      <c r="AL279">
        <f t="shared" si="141"/>
        <v>1199.99903225806</v>
      </c>
      <c r="AM279">
        <f t="shared" si="142"/>
        <v>963.35728393704403</v>
      </c>
      <c r="AN279">
        <f t="shared" si="143"/>
        <v>0.80279838403225801</v>
      </c>
      <c r="AO279">
        <f t="shared" si="144"/>
        <v>0.22319972732258062</v>
      </c>
      <c r="AP279">
        <v>10</v>
      </c>
      <c r="AQ279">
        <v>1</v>
      </c>
      <c r="AR279" t="s">
        <v>237</v>
      </c>
      <c r="AS279">
        <v>1560448189.6612899</v>
      </c>
      <c r="AT279">
        <v>802.50664516128995</v>
      </c>
      <c r="AU279">
        <v>864.15454838709695</v>
      </c>
      <c r="AV279">
        <v>21.291461290322601</v>
      </c>
      <c r="AW279">
        <v>18.967438709677399</v>
      </c>
      <c r="AX279">
        <v>600.05590322580599</v>
      </c>
      <c r="AY279">
        <v>99.404825806451598</v>
      </c>
      <c r="AZ279">
        <v>9.9975725806451601E-2</v>
      </c>
      <c r="BA279">
        <v>23.459451612903202</v>
      </c>
      <c r="BB279">
        <v>24.031122580645199</v>
      </c>
      <c r="BC279">
        <v>23.927383870967699</v>
      </c>
      <c r="BD279">
        <v>0</v>
      </c>
      <c r="BE279">
        <v>0</v>
      </c>
      <c r="BF279">
        <v>13000.1451612903</v>
      </c>
      <c r="BG279">
        <v>1042.3877419354801</v>
      </c>
      <c r="BH279">
        <v>15.756464516129</v>
      </c>
      <c r="BI279">
        <v>1199.99903225806</v>
      </c>
      <c r="BJ279">
        <v>0.329989387096774</v>
      </c>
      <c r="BK279">
        <v>0.32999183870967702</v>
      </c>
      <c r="BL279">
        <v>0.32999216129032299</v>
      </c>
      <c r="BM279">
        <v>1.0026441935483899E-2</v>
      </c>
      <c r="BN279">
        <v>25</v>
      </c>
      <c r="BO279">
        <v>17743.129032258101</v>
      </c>
      <c r="BP279">
        <v>1560439127</v>
      </c>
      <c r="BQ279" t="s">
        <v>238</v>
      </c>
      <c r="BR279">
        <v>2</v>
      </c>
      <c r="BS279">
        <v>-0.51400000000000001</v>
      </c>
      <c r="BT279">
        <v>2.4E-2</v>
      </c>
      <c r="BU279">
        <v>400</v>
      </c>
      <c r="BV279">
        <v>19</v>
      </c>
      <c r="BW279">
        <v>0.04</v>
      </c>
      <c r="BX279">
        <v>0.04</v>
      </c>
      <c r="BY279">
        <v>35.824334964605598</v>
      </c>
      <c r="BZ279">
        <v>1.1951498112802399</v>
      </c>
      <c r="CA279">
        <v>0.12898212071304799</v>
      </c>
      <c r="CB279">
        <v>0</v>
      </c>
      <c r="CC279">
        <v>-61.622929268292701</v>
      </c>
      <c r="CD279">
        <v>-2.1923707317079302</v>
      </c>
      <c r="CE279">
        <v>0.23137527772726099</v>
      </c>
      <c r="CF279">
        <v>0</v>
      </c>
      <c r="CG279">
        <v>2.32417170731707</v>
      </c>
      <c r="CH279">
        <v>-7.8091986062702101E-3</v>
      </c>
      <c r="CI279">
        <v>1.48947347455731E-3</v>
      </c>
      <c r="CJ279">
        <v>1</v>
      </c>
      <c r="CK279">
        <v>1</v>
      </c>
      <c r="CL279">
        <v>3</v>
      </c>
      <c r="CM279" t="s">
        <v>257</v>
      </c>
      <c r="CN279">
        <v>1.8608100000000001</v>
      </c>
      <c r="CO279">
        <v>1.8577600000000001</v>
      </c>
      <c r="CP279">
        <v>1.8605</v>
      </c>
      <c r="CQ279">
        <v>1.8533299999999999</v>
      </c>
      <c r="CR279">
        <v>1.85192</v>
      </c>
      <c r="CS279">
        <v>1.85273</v>
      </c>
      <c r="CT279">
        <v>1.85642</v>
      </c>
      <c r="CU279">
        <v>1.8626499999999999</v>
      </c>
      <c r="CV279" t="s">
        <v>240</v>
      </c>
      <c r="CW279" t="s">
        <v>19</v>
      </c>
      <c r="CX279" t="s">
        <v>19</v>
      </c>
      <c r="CY279" t="s">
        <v>19</v>
      </c>
      <c r="CZ279" t="s">
        <v>241</v>
      </c>
      <c r="DA279" t="s">
        <v>242</v>
      </c>
      <c r="DB279" t="s">
        <v>243</v>
      </c>
      <c r="DC279" t="s">
        <v>243</v>
      </c>
      <c r="DD279" t="s">
        <v>243</v>
      </c>
      <c r="DE279" t="s">
        <v>243</v>
      </c>
      <c r="DF279">
        <v>0</v>
      </c>
      <c r="DG279">
        <v>100</v>
      </c>
      <c r="DH279">
        <v>100</v>
      </c>
      <c r="DI279">
        <v>-0.51400000000000001</v>
      </c>
      <c r="DJ279">
        <v>2.4E-2</v>
      </c>
      <c r="DK279">
        <v>3</v>
      </c>
      <c r="DL279">
        <v>617.15</v>
      </c>
      <c r="DM279">
        <v>286.096</v>
      </c>
      <c r="DN279">
        <v>23.0002</v>
      </c>
      <c r="DO279">
        <v>24.976600000000001</v>
      </c>
      <c r="DP279">
        <v>30.0002</v>
      </c>
      <c r="DQ279">
        <v>25.111699999999999</v>
      </c>
      <c r="DR279">
        <v>25.1326</v>
      </c>
      <c r="DS279">
        <v>36.393500000000003</v>
      </c>
      <c r="DT279">
        <v>22.741299999999999</v>
      </c>
      <c r="DU279">
        <v>60.170999999999999</v>
      </c>
      <c r="DV279">
        <v>23</v>
      </c>
      <c r="DW279">
        <v>893.33</v>
      </c>
      <c r="DX279">
        <v>19</v>
      </c>
      <c r="DY279">
        <v>101.09699999999999</v>
      </c>
      <c r="DZ279">
        <v>105.08</v>
      </c>
    </row>
    <row r="280" spans="1:130" x14ac:dyDescent="0.25">
      <c r="A280">
        <v>264</v>
      </c>
      <c r="B280">
        <v>1560448202</v>
      </c>
      <c r="C280">
        <v>526</v>
      </c>
      <c r="D280" t="s">
        <v>770</v>
      </c>
      <c r="E280" t="s">
        <v>771</v>
      </c>
      <c r="G280">
        <v>1560448191.6612899</v>
      </c>
      <c r="H280">
        <f t="shared" si="116"/>
        <v>1.4247456168023497E-3</v>
      </c>
      <c r="I280">
        <f t="shared" si="117"/>
        <v>35.892661174749094</v>
      </c>
      <c r="J280">
        <f t="shared" si="118"/>
        <v>805.76367741935496</v>
      </c>
      <c r="K280">
        <f t="shared" si="119"/>
        <v>435.37135527809073</v>
      </c>
      <c r="L280">
        <f t="shared" si="120"/>
        <v>43.32142059091143</v>
      </c>
      <c r="M280">
        <f t="shared" si="121"/>
        <v>80.177133252294112</v>
      </c>
      <c r="N280">
        <f t="shared" si="122"/>
        <v>0.16255171302137914</v>
      </c>
      <c r="O280">
        <f t="shared" si="123"/>
        <v>3</v>
      </c>
      <c r="P280">
        <f t="shared" si="124"/>
        <v>0.15826403145103982</v>
      </c>
      <c r="Q280">
        <f t="shared" si="125"/>
        <v>9.9291507477767063E-2</v>
      </c>
      <c r="R280">
        <f t="shared" si="126"/>
        <v>215.02125586522317</v>
      </c>
      <c r="S280">
        <f t="shared" si="127"/>
        <v>24.339878791424514</v>
      </c>
      <c r="T280">
        <f t="shared" si="128"/>
        <v>23.980585483871</v>
      </c>
      <c r="U280">
        <f t="shared" si="129"/>
        <v>2.9914834342185084</v>
      </c>
      <c r="V280">
        <f t="shared" si="130"/>
        <v>73.079506148333053</v>
      </c>
      <c r="W280">
        <f t="shared" si="131"/>
        <v>2.118712329410084</v>
      </c>
      <c r="X280">
        <f t="shared" si="132"/>
        <v>2.8991880775844736</v>
      </c>
      <c r="Y280">
        <f t="shared" si="133"/>
        <v>0.87277110480842435</v>
      </c>
      <c r="Z280">
        <f t="shared" si="134"/>
        <v>-62.831281700983624</v>
      </c>
      <c r="AA280">
        <f t="shared" si="135"/>
        <v>-84.200022464527962</v>
      </c>
      <c r="AB280">
        <f t="shared" si="136"/>
        <v>-5.8606286745773506</v>
      </c>
      <c r="AC280">
        <f t="shared" si="137"/>
        <v>62.129323025134227</v>
      </c>
      <c r="AD280">
        <v>0</v>
      </c>
      <c r="AE280">
        <v>0</v>
      </c>
      <c r="AF280">
        <v>3</v>
      </c>
      <c r="AG280">
        <v>8</v>
      </c>
      <c r="AH280">
        <v>1</v>
      </c>
      <c r="AI280">
        <f t="shared" si="138"/>
        <v>1</v>
      </c>
      <c r="AJ280">
        <f t="shared" si="139"/>
        <v>0</v>
      </c>
      <c r="AK280">
        <f t="shared" si="140"/>
        <v>67856.800084717761</v>
      </c>
      <c r="AL280">
        <f t="shared" si="141"/>
        <v>1200</v>
      </c>
      <c r="AM280">
        <f t="shared" si="142"/>
        <v>963.35782161290342</v>
      </c>
      <c r="AN280">
        <f t="shared" si="143"/>
        <v>0.80279818467741948</v>
      </c>
      <c r="AO280">
        <f t="shared" si="144"/>
        <v>0.22319978209677427</v>
      </c>
      <c r="AP280">
        <v>10</v>
      </c>
      <c r="AQ280">
        <v>1</v>
      </c>
      <c r="AR280" t="s">
        <v>237</v>
      </c>
      <c r="AS280">
        <v>1560448191.6612899</v>
      </c>
      <c r="AT280">
        <v>805.76367741935496</v>
      </c>
      <c r="AU280">
        <v>867.49361290322599</v>
      </c>
      <c r="AV280">
        <v>21.292622580645201</v>
      </c>
      <c r="AW280">
        <v>18.968777419354801</v>
      </c>
      <c r="AX280">
        <v>600.04387096774201</v>
      </c>
      <c r="AY280">
        <v>99.404551612903205</v>
      </c>
      <c r="AZ280">
        <v>9.99749612903226E-2</v>
      </c>
      <c r="BA280">
        <v>23.459983870967701</v>
      </c>
      <c r="BB280">
        <v>24.0325548387097</v>
      </c>
      <c r="BC280">
        <v>23.928616129032299</v>
      </c>
      <c r="BD280">
        <v>0</v>
      </c>
      <c r="BE280">
        <v>0</v>
      </c>
      <c r="BF280">
        <v>13000.874193548399</v>
      </c>
      <c r="BG280">
        <v>1042.3896774193499</v>
      </c>
      <c r="BH280">
        <v>15.789929032258099</v>
      </c>
      <c r="BI280">
        <v>1200</v>
      </c>
      <c r="BJ280">
        <v>0.329988096774194</v>
      </c>
      <c r="BK280">
        <v>0.32999290322580599</v>
      </c>
      <c r="BL280">
        <v>0.32999235483870998</v>
      </c>
      <c r="BM280">
        <v>1.0026403225806399E-2</v>
      </c>
      <c r="BN280">
        <v>25</v>
      </c>
      <c r="BO280">
        <v>17743.132258064499</v>
      </c>
      <c r="BP280">
        <v>1560439127</v>
      </c>
      <c r="BQ280" t="s">
        <v>238</v>
      </c>
      <c r="BR280">
        <v>2</v>
      </c>
      <c r="BS280">
        <v>-0.51400000000000001</v>
      </c>
      <c r="BT280">
        <v>2.4E-2</v>
      </c>
      <c r="BU280">
        <v>400</v>
      </c>
      <c r="BV280">
        <v>19</v>
      </c>
      <c r="BW280">
        <v>0.04</v>
      </c>
      <c r="BX280">
        <v>0.04</v>
      </c>
      <c r="BY280">
        <v>35.869284284067597</v>
      </c>
      <c r="BZ280">
        <v>1.14162606829431</v>
      </c>
      <c r="CA280">
        <v>0.123658272281076</v>
      </c>
      <c r="CB280">
        <v>0</v>
      </c>
      <c r="CC280">
        <v>-61.704619512195102</v>
      </c>
      <c r="CD280">
        <v>-2.1178703832755201</v>
      </c>
      <c r="CE280">
        <v>0.223679692831352</v>
      </c>
      <c r="CF280">
        <v>0</v>
      </c>
      <c r="CG280">
        <v>2.3239285365853699</v>
      </c>
      <c r="CH280">
        <v>-1.14547735191618E-2</v>
      </c>
      <c r="CI280">
        <v>1.65477809429072E-3</v>
      </c>
      <c r="CJ280">
        <v>1</v>
      </c>
      <c r="CK280">
        <v>1</v>
      </c>
      <c r="CL280">
        <v>3</v>
      </c>
      <c r="CM280" t="s">
        <v>257</v>
      </c>
      <c r="CN280">
        <v>1.8608100000000001</v>
      </c>
      <c r="CO280">
        <v>1.8577600000000001</v>
      </c>
      <c r="CP280">
        <v>1.8605</v>
      </c>
      <c r="CQ280">
        <v>1.8533299999999999</v>
      </c>
      <c r="CR280">
        <v>1.8519099999999999</v>
      </c>
      <c r="CS280">
        <v>1.8527400000000001</v>
      </c>
      <c r="CT280">
        <v>1.8564000000000001</v>
      </c>
      <c r="CU280">
        <v>1.8626499999999999</v>
      </c>
      <c r="CV280" t="s">
        <v>240</v>
      </c>
      <c r="CW280" t="s">
        <v>19</v>
      </c>
      <c r="CX280" t="s">
        <v>19</v>
      </c>
      <c r="CY280" t="s">
        <v>19</v>
      </c>
      <c r="CZ280" t="s">
        <v>241</v>
      </c>
      <c r="DA280" t="s">
        <v>242</v>
      </c>
      <c r="DB280" t="s">
        <v>243</v>
      </c>
      <c r="DC280" t="s">
        <v>243</v>
      </c>
      <c r="DD280" t="s">
        <v>243</v>
      </c>
      <c r="DE280" t="s">
        <v>243</v>
      </c>
      <c r="DF280">
        <v>0</v>
      </c>
      <c r="DG280">
        <v>100</v>
      </c>
      <c r="DH280">
        <v>100</v>
      </c>
      <c r="DI280">
        <v>-0.51400000000000001</v>
      </c>
      <c r="DJ280">
        <v>2.4E-2</v>
      </c>
      <c r="DK280">
        <v>3</v>
      </c>
      <c r="DL280">
        <v>617.34699999999998</v>
      </c>
      <c r="DM280">
        <v>286.06299999999999</v>
      </c>
      <c r="DN280">
        <v>23.0002</v>
      </c>
      <c r="DO280">
        <v>24.976600000000001</v>
      </c>
      <c r="DP280">
        <v>30</v>
      </c>
      <c r="DQ280">
        <v>25.111699999999999</v>
      </c>
      <c r="DR280">
        <v>25.1326</v>
      </c>
      <c r="DS280">
        <v>36.479399999999998</v>
      </c>
      <c r="DT280">
        <v>22.741299999999999</v>
      </c>
      <c r="DU280">
        <v>60.170999999999999</v>
      </c>
      <c r="DV280">
        <v>23</v>
      </c>
      <c r="DW280">
        <v>893.33</v>
      </c>
      <c r="DX280">
        <v>19</v>
      </c>
      <c r="DY280">
        <v>101.098</v>
      </c>
      <c r="DZ280">
        <v>105.08</v>
      </c>
    </row>
    <row r="281" spans="1:130" x14ac:dyDescent="0.25">
      <c r="A281">
        <v>265</v>
      </c>
      <c r="B281">
        <v>1560448204</v>
      </c>
      <c r="C281">
        <v>528</v>
      </c>
      <c r="D281" t="s">
        <v>772</v>
      </c>
      <c r="E281" t="s">
        <v>773</v>
      </c>
      <c r="G281">
        <v>1560448193.6612899</v>
      </c>
      <c r="H281">
        <f t="shared" si="116"/>
        <v>1.4247078195721895E-3</v>
      </c>
      <c r="I281">
        <f t="shared" si="117"/>
        <v>35.934753171373629</v>
      </c>
      <c r="J281">
        <f t="shared" si="118"/>
        <v>809.02377419354798</v>
      </c>
      <c r="K281">
        <f t="shared" si="119"/>
        <v>438.08421855454196</v>
      </c>
      <c r="L281">
        <f t="shared" si="120"/>
        <v>43.591280351948335</v>
      </c>
      <c r="M281">
        <f t="shared" si="121"/>
        <v>80.501375440146305</v>
      </c>
      <c r="N281">
        <f t="shared" si="122"/>
        <v>0.16251553145736425</v>
      </c>
      <c r="O281">
        <f t="shared" si="123"/>
        <v>3</v>
      </c>
      <c r="P281">
        <f t="shared" si="124"/>
        <v>0.15822973325855247</v>
      </c>
      <c r="Q281">
        <f t="shared" si="125"/>
        <v>9.9269907633601231E-2</v>
      </c>
      <c r="R281">
        <f t="shared" si="126"/>
        <v>215.02121627673048</v>
      </c>
      <c r="S281">
        <f t="shared" si="127"/>
        <v>24.340642601983667</v>
      </c>
      <c r="T281">
        <f t="shared" si="128"/>
        <v>23.982225806451602</v>
      </c>
      <c r="U281">
        <f t="shared" si="129"/>
        <v>2.9917782532169972</v>
      </c>
      <c r="V281">
        <f t="shared" si="130"/>
        <v>73.080746018802429</v>
      </c>
      <c r="W281">
        <f t="shared" si="131"/>
        <v>2.1188447409564817</v>
      </c>
      <c r="X281">
        <f t="shared" si="132"/>
        <v>2.8993200759216919</v>
      </c>
      <c r="Y281">
        <f t="shared" si="133"/>
        <v>0.87293351226051552</v>
      </c>
      <c r="Z281">
        <f t="shared" si="134"/>
        <v>-62.829614843133555</v>
      </c>
      <c r="AA281">
        <f t="shared" si="135"/>
        <v>-84.343237083872282</v>
      </c>
      <c r="AB281">
        <f t="shared" si="136"/>
        <v>-5.8706680323077993</v>
      </c>
      <c r="AC281">
        <f t="shared" si="137"/>
        <v>61.977696317416843</v>
      </c>
      <c r="AD281">
        <v>0</v>
      </c>
      <c r="AE281">
        <v>0</v>
      </c>
      <c r="AF281">
        <v>3</v>
      </c>
      <c r="AG281">
        <v>8</v>
      </c>
      <c r="AH281">
        <v>1</v>
      </c>
      <c r="AI281">
        <f t="shared" si="138"/>
        <v>1</v>
      </c>
      <c r="AJ281">
        <f t="shared" si="139"/>
        <v>0</v>
      </c>
      <c r="AK281">
        <f t="shared" si="140"/>
        <v>67858.178391598252</v>
      </c>
      <c r="AL281">
        <f t="shared" si="141"/>
        <v>1199.9996774193601</v>
      </c>
      <c r="AM281">
        <f t="shared" si="142"/>
        <v>963.35751406511929</v>
      </c>
      <c r="AN281">
        <f t="shared" si="143"/>
        <v>0.80279814419354867</v>
      </c>
      <c r="AO281">
        <f t="shared" si="144"/>
        <v>0.22319981225806462</v>
      </c>
      <c r="AP281">
        <v>10</v>
      </c>
      <c r="AQ281">
        <v>1</v>
      </c>
      <c r="AR281" t="s">
        <v>237</v>
      </c>
      <c r="AS281">
        <v>1560448193.6612899</v>
      </c>
      <c r="AT281">
        <v>809.02377419354798</v>
      </c>
      <c r="AU281">
        <v>870.83112903225799</v>
      </c>
      <c r="AV281">
        <v>21.2939935483871</v>
      </c>
      <c r="AW281">
        <v>18.9702290322581</v>
      </c>
      <c r="AX281">
        <v>600.04793548387102</v>
      </c>
      <c r="AY281">
        <v>99.404367741935502</v>
      </c>
      <c r="AZ281">
        <v>9.9970706451612906E-2</v>
      </c>
      <c r="BA281">
        <v>23.4607387096774</v>
      </c>
      <c r="BB281">
        <v>24.034267741935501</v>
      </c>
      <c r="BC281">
        <v>23.930183870967699</v>
      </c>
      <c r="BD281">
        <v>0</v>
      </c>
      <c r="BE281">
        <v>0</v>
      </c>
      <c r="BF281">
        <v>13001.2322580645</v>
      </c>
      <c r="BG281">
        <v>1042.3909677419399</v>
      </c>
      <c r="BH281">
        <v>15.824690322580601</v>
      </c>
      <c r="BI281">
        <v>1199.9996774193601</v>
      </c>
      <c r="BJ281">
        <v>0.32998758064516098</v>
      </c>
      <c r="BK281">
        <v>0.32999316129032302</v>
      </c>
      <c r="BL281">
        <v>0.32999261290322601</v>
      </c>
      <c r="BM281">
        <v>1.0026387096774199E-2</v>
      </c>
      <c r="BN281">
        <v>25</v>
      </c>
      <c r="BO281">
        <v>17743.129032258101</v>
      </c>
      <c r="BP281">
        <v>1560439127</v>
      </c>
      <c r="BQ281" t="s">
        <v>238</v>
      </c>
      <c r="BR281">
        <v>2</v>
      </c>
      <c r="BS281">
        <v>-0.51400000000000001</v>
      </c>
      <c r="BT281">
        <v>2.4E-2</v>
      </c>
      <c r="BU281">
        <v>400</v>
      </c>
      <c r="BV281">
        <v>19</v>
      </c>
      <c r="BW281">
        <v>0.04</v>
      </c>
      <c r="BX281">
        <v>0.04</v>
      </c>
      <c r="BY281">
        <v>35.912004685036898</v>
      </c>
      <c r="BZ281">
        <v>1.05048767975525</v>
      </c>
      <c r="CA281">
        <v>0.113857080164571</v>
      </c>
      <c r="CB281">
        <v>0</v>
      </c>
      <c r="CC281">
        <v>-61.781714634146297</v>
      </c>
      <c r="CD281">
        <v>-1.98870940766557</v>
      </c>
      <c r="CE281">
        <v>0.20994395949230199</v>
      </c>
      <c r="CF281">
        <v>0</v>
      </c>
      <c r="CG281">
        <v>2.3237912195121999</v>
      </c>
      <c r="CH281">
        <v>-1.4918885017427001E-2</v>
      </c>
      <c r="CI281">
        <v>1.73956007211516E-3</v>
      </c>
      <c r="CJ281">
        <v>1</v>
      </c>
      <c r="CK281">
        <v>1</v>
      </c>
      <c r="CL281">
        <v>3</v>
      </c>
      <c r="CM281" t="s">
        <v>257</v>
      </c>
      <c r="CN281">
        <v>1.8608100000000001</v>
      </c>
      <c r="CO281">
        <v>1.85775</v>
      </c>
      <c r="CP281">
        <v>1.8605</v>
      </c>
      <c r="CQ281">
        <v>1.8533299999999999</v>
      </c>
      <c r="CR281">
        <v>1.8519000000000001</v>
      </c>
      <c r="CS281">
        <v>1.85273</v>
      </c>
      <c r="CT281">
        <v>1.8564099999999999</v>
      </c>
      <c r="CU281">
        <v>1.86266</v>
      </c>
      <c r="CV281" t="s">
        <v>240</v>
      </c>
      <c r="CW281" t="s">
        <v>19</v>
      </c>
      <c r="CX281" t="s">
        <v>19</v>
      </c>
      <c r="CY281" t="s">
        <v>19</v>
      </c>
      <c r="CZ281" t="s">
        <v>241</v>
      </c>
      <c r="DA281" t="s">
        <v>242</v>
      </c>
      <c r="DB281" t="s">
        <v>243</v>
      </c>
      <c r="DC281" t="s">
        <v>243</v>
      </c>
      <c r="DD281" t="s">
        <v>243</v>
      </c>
      <c r="DE281" t="s">
        <v>243</v>
      </c>
      <c r="DF281">
        <v>0</v>
      </c>
      <c r="DG281">
        <v>100</v>
      </c>
      <c r="DH281">
        <v>100</v>
      </c>
      <c r="DI281">
        <v>-0.51400000000000001</v>
      </c>
      <c r="DJ281">
        <v>2.4E-2</v>
      </c>
      <c r="DK281">
        <v>3</v>
      </c>
      <c r="DL281">
        <v>617.11099999999999</v>
      </c>
      <c r="DM281">
        <v>286.15199999999999</v>
      </c>
      <c r="DN281">
        <v>23.000299999999999</v>
      </c>
      <c r="DO281">
        <v>24.976600000000001</v>
      </c>
      <c r="DP281">
        <v>30</v>
      </c>
      <c r="DQ281">
        <v>25.111699999999999</v>
      </c>
      <c r="DR281">
        <v>25.1325</v>
      </c>
      <c r="DS281">
        <v>36.605899999999998</v>
      </c>
      <c r="DT281">
        <v>22.741299999999999</v>
      </c>
      <c r="DU281">
        <v>60.170999999999999</v>
      </c>
      <c r="DV281">
        <v>23</v>
      </c>
      <c r="DW281">
        <v>898.33</v>
      </c>
      <c r="DX281">
        <v>19</v>
      </c>
      <c r="DY281">
        <v>101.098</v>
      </c>
      <c r="DZ281">
        <v>105.08</v>
      </c>
    </row>
    <row r="282" spans="1:130" x14ac:dyDescent="0.25">
      <c r="A282">
        <v>266</v>
      </c>
      <c r="B282">
        <v>1560448206</v>
      </c>
      <c r="C282">
        <v>530</v>
      </c>
      <c r="D282" t="s">
        <v>774</v>
      </c>
      <c r="E282" t="s">
        <v>775</v>
      </c>
      <c r="G282">
        <v>1560448195.6612899</v>
      </c>
      <c r="H282">
        <f t="shared" si="116"/>
        <v>1.4246342177891053E-3</v>
      </c>
      <c r="I282">
        <f t="shared" si="117"/>
        <v>35.97965377590986</v>
      </c>
      <c r="J282">
        <f t="shared" si="118"/>
        <v>812.28509677419402</v>
      </c>
      <c r="K282">
        <f t="shared" si="119"/>
        <v>440.78449909427877</v>
      </c>
      <c r="L282">
        <f t="shared" si="120"/>
        <v>43.859894620749401</v>
      </c>
      <c r="M282">
        <f t="shared" si="121"/>
        <v>80.825752311451467</v>
      </c>
      <c r="N282">
        <f t="shared" si="122"/>
        <v>0.16248580261413356</v>
      </c>
      <c r="O282">
        <f t="shared" si="123"/>
        <v>3</v>
      </c>
      <c r="P282">
        <f t="shared" si="124"/>
        <v>0.15820155159971994</v>
      </c>
      <c r="Q282">
        <f t="shared" si="125"/>
        <v>9.9252159802584353E-2</v>
      </c>
      <c r="R282">
        <f t="shared" si="126"/>
        <v>215.0212935020634</v>
      </c>
      <c r="S282">
        <f t="shared" si="127"/>
        <v>24.341693475854736</v>
      </c>
      <c r="T282">
        <f t="shared" si="128"/>
        <v>23.9836758064516</v>
      </c>
      <c r="U282">
        <f t="shared" si="129"/>
        <v>2.9920388862485336</v>
      </c>
      <c r="V282">
        <f t="shared" si="130"/>
        <v>73.081494958895775</v>
      </c>
      <c r="W282">
        <f t="shared" si="131"/>
        <v>2.1189983811513451</v>
      </c>
      <c r="X282">
        <f t="shared" si="132"/>
        <v>2.8995005949771038</v>
      </c>
      <c r="Y282">
        <f t="shared" si="133"/>
        <v>0.87304050509718856</v>
      </c>
      <c r="Z282">
        <f t="shared" si="134"/>
        <v>-62.82636900449954</v>
      </c>
      <c r="AA282">
        <f t="shared" si="135"/>
        <v>-84.410800993552343</v>
      </c>
      <c r="AB282">
        <f t="shared" si="136"/>
        <v>-5.875444517996061</v>
      </c>
      <c r="AC282">
        <f t="shared" si="137"/>
        <v>61.90867898601546</v>
      </c>
      <c r="AD282">
        <v>0</v>
      </c>
      <c r="AE282">
        <v>0</v>
      </c>
      <c r="AF282">
        <v>3</v>
      </c>
      <c r="AG282">
        <v>8</v>
      </c>
      <c r="AH282">
        <v>1</v>
      </c>
      <c r="AI282">
        <f t="shared" si="138"/>
        <v>1</v>
      </c>
      <c r="AJ282">
        <f t="shared" si="139"/>
        <v>0</v>
      </c>
      <c r="AK282">
        <f t="shared" si="140"/>
        <v>67859.051052396026</v>
      </c>
      <c r="AL282">
        <f t="shared" si="141"/>
        <v>1200</v>
      </c>
      <c r="AM282">
        <f t="shared" si="142"/>
        <v>963.35773683870946</v>
      </c>
      <c r="AN282">
        <f t="shared" si="143"/>
        <v>0.80279811403225787</v>
      </c>
      <c r="AO282">
        <f t="shared" si="144"/>
        <v>0.22319984080645155</v>
      </c>
      <c r="AP282">
        <v>10</v>
      </c>
      <c r="AQ282">
        <v>1</v>
      </c>
      <c r="AR282" t="s">
        <v>237</v>
      </c>
      <c r="AS282">
        <v>1560448195.6612899</v>
      </c>
      <c r="AT282">
        <v>812.28509677419402</v>
      </c>
      <c r="AU282">
        <v>874.17435483870997</v>
      </c>
      <c r="AV282">
        <v>21.295574193548401</v>
      </c>
      <c r="AW282">
        <v>18.971954838709699</v>
      </c>
      <c r="AX282">
        <v>600.05345161290302</v>
      </c>
      <c r="AY282">
        <v>99.404200000000003</v>
      </c>
      <c r="AZ282">
        <v>9.9967480645161297E-2</v>
      </c>
      <c r="BA282">
        <v>23.461770967741899</v>
      </c>
      <c r="BB282">
        <v>24.035445161290301</v>
      </c>
      <c r="BC282">
        <v>23.9319064516129</v>
      </c>
      <c r="BD282">
        <v>0</v>
      </c>
      <c r="BE282">
        <v>0</v>
      </c>
      <c r="BF282">
        <v>13001.4935483871</v>
      </c>
      <c r="BG282">
        <v>1042.3919354838699</v>
      </c>
      <c r="BH282">
        <v>15.8344096774194</v>
      </c>
      <c r="BI282">
        <v>1200</v>
      </c>
      <c r="BJ282">
        <v>0.32998706451612903</v>
      </c>
      <c r="BK282">
        <v>0.32999319354838702</v>
      </c>
      <c r="BL282">
        <v>0.32999306451612898</v>
      </c>
      <c r="BM282">
        <v>1.00263709677419E-2</v>
      </c>
      <c r="BN282">
        <v>25</v>
      </c>
      <c r="BO282">
        <v>17743.129032258101</v>
      </c>
      <c r="BP282">
        <v>1560439127</v>
      </c>
      <c r="BQ282" t="s">
        <v>238</v>
      </c>
      <c r="BR282">
        <v>2</v>
      </c>
      <c r="BS282">
        <v>-0.51400000000000001</v>
      </c>
      <c r="BT282">
        <v>2.4E-2</v>
      </c>
      <c r="BU282">
        <v>400</v>
      </c>
      <c r="BV282">
        <v>19</v>
      </c>
      <c r="BW282">
        <v>0.04</v>
      </c>
      <c r="BX282">
        <v>0.04</v>
      </c>
      <c r="BY282">
        <v>35.955103333995602</v>
      </c>
      <c r="BZ282">
        <v>1.0932692834711899</v>
      </c>
      <c r="CA282">
        <v>0.118739576221955</v>
      </c>
      <c r="CB282">
        <v>0</v>
      </c>
      <c r="CC282">
        <v>-61.8616682926829</v>
      </c>
      <c r="CD282">
        <v>-2.06164390243943</v>
      </c>
      <c r="CE282">
        <v>0.21792111958343899</v>
      </c>
      <c r="CF282">
        <v>0</v>
      </c>
      <c r="CG282">
        <v>2.32366853658537</v>
      </c>
      <c r="CH282">
        <v>-1.3863135888505801E-2</v>
      </c>
      <c r="CI282">
        <v>1.7121268487534701E-3</v>
      </c>
      <c r="CJ282">
        <v>1</v>
      </c>
      <c r="CK282">
        <v>1</v>
      </c>
      <c r="CL282">
        <v>3</v>
      </c>
      <c r="CM282" t="s">
        <v>257</v>
      </c>
      <c r="CN282">
        <v>1.8608</v>
      </c>
      <c r="CO282">
        <v>1.85775</v>
      </c>
      <c r="CP282">
        <v>1.8605</v>
      </c>
      <c r="CQ282">
        <v>1.8533299999999999</v>
      </c>
      <c r="CR282">
        <v>1.8519000000000001</v>
      </c>
      <c r="CS282">
        <v>1.85273</v>
      </c>
      <c r="CT282">
        <v>1.8564000000000001</v>
      </c>
      <c r="CU282">
        <v>1.8626499999999999</v>
      </c>
      <c r="CV282" t="s">
        <v>240</v>
      </c>
      <c r="CW282" t="s">
        <v>19</v>
      </c>
      <c r="CX282" t="s">
        <v>19</v>
      </c>
      <c r="CY282" t="s">
        <v>19</v>
      </c>
      <c r="CZ282" t="s">
        <v>241</v>
      </c>
      <c r="DA282" t="s">
        <v>242</v>
      </c>
      <c r="DB282" t="s">
        <v>243</v>
      </c>
      <c r="DC282" t="s">
        <v>243</v>
      </c>
      <c r="DD282" t="s">
        <v>243</v>
      </c>
      <c r="DE282" t="s">
        <v>243</v>
      </c>
      <c r="DF282">
        <v>0</v>
      </c>
      <c r="DG282">
        <v>100</v>
      </c>
      <c r="DH282">
        <v>100</v>
      </c>
      <c r="DI282">
        <v>-0.51400000000000001</v>
      </c>
      <c r="DJ282">
        <v>2.4E-2</v>
      </c>
      <c r="DK282">
        <v>3</v>
      </c>
      <c r="DL282">
        <v>617.48400000000004</v>
      </c>
      <c r="DM282">
        <v>285.99299999999999</v>
      </c>
      <c r="DN282">
        <v>23.000499999999999</v>
      </c>
      <c r="DO282">
        <v>24.9773</v>
      </c>
      <c r="DP282">
        <v>30.0002</v>
      </c>
      <c r="DQ282">
        <v>25.111699999999999</v>
      </c>
      <c r="DR282">
        <v>25.132000000000001</v>
      </c>
      <c r="DS282">
        <v>36.7241</v>
      </c>
      <c r="DT282">
        <v>22.741299999999999</v>
      </c>
      <c r="DU282">
        <v>60.170999999999999</v>
      </c>
      <c r="DV282">
        <v>23</v>
      </c>
      <c r="DW282">
        <v>903.33</v>
      </c>
      <c r="DX282">
        <v>19</v>
      </c>
      <c r="DY282">
        <v>101.098</v>
      </c>
      <c r="DZ282">
        <v>105.08</v>
      </c>
    </row>
    <row r="283" spans="1:130" x14ac:dyDescent="0.25">
      <c r="A283">
        <v>267</v>
      </c>
      <c r="B283">
        <v>1560448208</v>
      </c>
      <c r="C283">
        <v>532</v>
      </c>
      <c r="D283" t="s">
        <v>776</v>
      </c>
      <c r="E283" t="s">
        <v>777</v>
      </c>
      <c r="G283">
        <v>1560448197.6612899</v>
      </c>
      <c r="H283">
        <f t="shared" si="116"/>
        <v>1.424502486162227E-3</v>
      </c>
      <c r="I283">
        <f t="shared" si="117"/>
        <v>36.021417030163697</v>
      </c>
      <c r="J283">
        <f t="shared" si="118"/>
        <v>815.54825806451595</v>
      </c>
      <c r="K283">
        <f t="shared" si="119"/>
        <v>443.49309858578994</v>
      </c>
      <c r="L283">
        <f t="shared" si="120"/>
        <v>44.129336978388373</v>
      </c>
      <c r="M283">
        <f t="shared" si="121"/>
        <v>81.150313312721806</v>
      </c>
      <c r="N283">
        <f t="shared" si="122"/>
        <v>0.1624447998838896</v>
      </c>
      <c r="O283">
        <f t="shared" si="123"/>
        <v>3</v>
      </c>
      <c r="P283">
        <f t="shared" si="124"/>
        <v>0.1581626823370007</v>
      </c>
      <c r="Q283">
        <f t="shared" si="125"/>
        <v>9.9227681328900849E-2</v>
      </c>
      <c r="R283">
        <f t="shared" si="126"/>
        <v>215.02126749516574</v>
      </c>
      <c r="S283">
        <f t="shared" si="127"/>
        <v>24.343168014604373</v>
      </c>
      <c r="T283">
        <f t="shared" si="128"/>
        <v>23.985372580645148</v>
      </c>
      <c r="U283">
        <f t="shared" si="129"/>
        <v>2.9923439013888067</v>
      </c>
      <c r="V283">
        <f t="shared" si="130"/>
        <v>73.081170375560347</v>
      </c>
      <c r="W283">
        <f t="shared" si="131"/>
        <v>2.1191732652288979</v>
      </c>
      <c r="X283">
        <f t="shared" si="132"/>
        <v>2.8997527739889448</v>
      </c>
      <c r="Y283">
        <f t="shared" si="133"/>
        <v>0.87317063615990875</v>
      </c>
      <c r="Z283">
        <f t="shared" si="134"/>
        <v>-62.820559639754215</v>
      </c>
      <c r="AA283">
        <f t="shared" si="135"/>
        <v>-84.452017587095895</v>
      </c>
      <c r="AB283">
        <f t="shared" si="136"/>
        <v>-5.8784066893808884</v>
      </c>
      <c r="AC283">
        <f t="shared" si="137"/>
        <v>61.87028357893476</v>
      </c>
      <c r="AD283">
        <v>0</v>
      </c>
      <c r="AE283">
        <v>0</v>
      </c>
      <c r="AF283">
        <v>3</v>
      </c>
      <c r="AG283">
        <v>8</v>
      </c>
      <c r="AH283">
        <v>1</v>
      </c>
      <c r="AI283">
        <f t="shared" si="138"/>
        <v>1</v>
      </c>
      <c r="AJ283">
        <f t="shared" si="139"/>
        <v>0</v>
      </c>
      <c r="AK283">
        <f t="shared" si="140"/>
        <v>67862.576936554877</v>
      </c>
      <c r="AL283">
        <f t="shared" si="141"/>
        <v>1199.9996774193601</v>
      </c>
      <c r="AM283">
        <f t="shared" si="142"/>
        <v>963.3573930974103</v>
      </c>
      <c r="AN283">
        <f t="shared" si="143"/>
        <v>0.80279804338709737</v>
      </c>
      <c r="AO283">
        <f t="shared" si="144"/>
        <v>0.22319989345161312</v>
      </c>
      <c r="AP283">
        <v>10</v>
      </c>
      <c r="AQ283">
        <v>1</v>
      </c>
      <c r="AR283" t="s">
        <v>237</v>
      </c>
      <c r="AS283">
        <v>1560448197.6612899</v>
      </c>
      <c r="AT283">
        <v>815.54825806451595</v>
      </c>
      <c r="AU283">
        <v>877.51570967741895</v>
      </c>
      <c r="AV283">
        <v>21.297367741935499</v>
      </c>
      <c r="AW283">
        <v>18.973929032258098</v>
      </c>
      <c r="AX283">
        <v>600.04351612903201</v>
      </c>
      <c r="AY283">
        <v>99.404051612903203</v>
      </c>
      <c r="AZ283">
        <v>9.99477032258064E-2</v>
      </c>
      <c r="BA283">
        <v>23.463212903225799</v>
      </c>
      <c r="BB283">
        <v>24.036664516129001</v>
      </c>
      <c r="BC283">
        <v>23.934080645161298</v>
      </c>
      <c r="BD283">
        <v>0</v>
      </c>
      <c r="BE283">
        <v>0</v>
      </c>
      <c r="BF283">
        <v>13002.3387096774</v>
      </c>
      <c r="BG283">
        <v>1042.3932258064499</v>
      </c>
      <c r="BH283">
        <v>15.8444419354839</v>
      </c>
      <c r="BI283">
        <v>1199.9996774193601</v>
      </c>
      <c r="BJ283">
        <v>0.32998625806451598</v>
      </c>
      <c r="BK283">
        <v>0.32999396774193601</v>
      </c>
      <c r="BL283">
        <v>0.32999316129032302</v>
      </c>
      <c r="BM283">
        <v>1.00263451612903E-2</v>
      </c>
      <c r="BN283">
        <v>25</v>
      </c>
      <c r="BO283">
        <v>17743.122580645198</v>
      </c>
      <c r="BP283">
        <v>1560439127</v>
      </c>
      <c r="BQ283" t="s">
        <v>238</v>
      </c>
      <c r="BR283">
        <v>2</v>
      </c>
      <c r="BS283">
        <v>-0.51400000000000001</v>
      </c>
      <c r="BT283">
        <v>2.4E-2</v>
      </c>
      <c r="BU283">
        <v>400</v>
      </c>
      <c r="BV283">
        <v>19</v>
      </c>
      <c r="BW283">
        <v>0.04</v>
      </c>
      <c r="BX283">
        <v>0.04</v>
      </c>
      <c r="BY283">
        <v>35.999262996672499</v>
      </c>
      <c r="BZ283">
        <v>1.12771785776612</v>
      </c>
      <c r="CA283">
        <v>0.12251262695192899</v>
      </c>
      <c r="CB283">
        <v>0</v>
      </c>
      <c r="CC283">
        <v>-61.942956097561002</v>
      </c>
      <c r="CD283">
        <v>-2.1265212543555001</v>
      </c>
      <c r="CE283">
        <v>0.22477046074561399</v>
      </c>
      <c r="CF283">
        <v>0</v>
      </c>
      <c r="CG283">
        <v>2.3235036585365898</v>
      </c>
      <c r="CH283">
        <v>-9.5420905923334198E-3</v>
      </c>
      <c r="CI283">
        <v>1.58367395649356E-3</v>
      </c>
      <c r="CJ283">
        <v>1</v>
      </c>
      <c r="CK283">
        <v>1</v>
      </c>
      <c r="CL283">
        <v>3</v>
      </c>
      <c r="CM283" t="s">
        <v>257</v>
      </c>
      <c r="CN283">
        <v>1.8608100000000001</v>
      </c>
      <c r="CO283">
        <v>1.85775</v>
      </c>
      <c r="CP283">
        <v>1.8605</v>
      </c>
      <c r="CQ283">
        <v>1.8533299999999999</v>
      </c>
      <c r="CR283">
        <v>1.8519099999999999</v>
      </c>
      <c r="CS283">
        <v>1.8527400000000001</v>
      </c>
      <c r="CT283">
        <v>1.8564000000000001</v>
      </c>
      <c r="CU283">
        <v>1.8626400000000001</v>
      </c>
      <c r="CV283" t="s">
        <v>240</v>
      </c>
      <c r="CW283" t="s">
        <v>19</v>
      </c>
      <c r="CX283" t="s">
        <v>19</v>
      </c>
      <c r="CY283" t="s">
        <v>19</v>
      </c>
      <c r="CZ283" t="s">
        <v>241</v>
      </c>
      <c r="DA283" t="s">
        <v>242</v>
      </c>
      <c r="DB283" t="s">
        <v>243</v>
      </c>
      <c r="DC283" t="s">
        <v>243</v>
      </c>
      <c r="DD283" t="s">
        <v>243</v>
      </c>
      <c r="DE283" t="s">
        <v>243</v>
      </c>
      <c r="DF283">
        <v>0</v>
      </c>
      <c r="DG283">
        <v>100</v>
      </c>
      <c r="DH283">
        <v>100</v>
      </c>
      <c r="DI283">
        <v>-0.51400000000000001</v>
      </c>
      <c r="DJ283">
        <v>2.4E-2</v>
      </c>
      <c r="DK283">
        <v>3</v>
      </c>
      <c r="DL283">
        <v>617.73900000000003</v>
      </c>
      <c r="DM283">
        <v>285.93799999999999</v>
      </c>
      <c r="DN283">
        <v>23.000699999999998</v>
      </c>
      <c r="DO283">
        <v>24.978400000000001</v>
      </c>
      <c r="DP283">
        <v>30.0001</v>
      </c>
      <c r="DQ283">
        <v>25.111699999999999</v>
      </c>
      <c r="DR283">
        <v>25.132100000000001</v>
      </c>
      <c r="DS283">
        <v>36.811599999999999</v>
      </c>
      <c r="DT283">
        <v>22.741299999999999</v>
      </c>
      <c r="DU283">
        <v>60.170999999999999</v>
      </c>
      <c r="DV283">
        <v>23</v>
      </c>
      <c r="DW283">
        <v>903.33</v>
      </c>
      <c r="DX283">
        <v>19</v>
      </c>
      <c r="DY283">
        <v>101.098</v>
      </c>
      <c r="DZ283">
        <v>105.08</v>
      </c>
    </row>
    <row r="284" spans="1:130" x14ac:dyDescent="0.25">
      <c r="A284">
        <v>268</v>
      </c>
      <c r="B284">
        <v>1560448210</v>
      </c>
      <c r="C284">
        <v>534</v>
      </c>
      <c r="D284" t="s">
        <v>778</v>
      </c>
      <c r="E284" t="s">
        <v>779</v>
      </c>
      <c r="G284">
        <v>1560448199.6612899</v>
      </c>
      <c r="H284">
        <f t="shared" si="116"/>
        <v>1.4243872081125411E-3</v>
      </c>
      <c r="I284">
        <f t="shared" si="117"/>
        <v>36.055250508335767</v>
      </c>
      <c r="J284">
        <f t="shared" si="118"/>
        <v>818.80677419354799</v>
      </c>
      <c r="K284">
        <f t="shared" si="119"/>
        <v>446.22604483162263</v>
      </c>
      <c r="L284">
        <f t="shared" si="120"/>
        <v>44.401322769555556</v>
      </c>
      <c r="M284">
        <f t="shared" si="121"/>
        <v>81.474634409976673</v>
      </c>
      <c r="N284">
        <f t="shared" si="122"/>
        <v>0.16238130605834575</v>
      </c>
      <c r="O284">
        <f t="shared" si="123"/>
        <v>3</v>
      </c>
      <c r="P284">
        <f t="shared" si="124"/>
        <v>0.15810249122238426</v>
      </c>
      <c r="Q284">
        <f t="shared" si="125"/>
        <v>9.9189775204577169E-2</v>
      </c>
      <c r="R284">
        <f t="shared" si="126"/>
        <v>215.02110620935088</v>
      </c>
      <c r="S284">
        <f t="shared" si="127"/>
        <v>24.345137287027473</v>
      </c>
      <c r="T284">
        <f t="shared" si="128"/>
        <v>23.987870967741948</v>
      </c>
      <c r="U284">
        <f t="shared" si="129"/>
        <v>2.9927930653743084</v>
      </c>
      <c r="V284">
        <f t="shared" si="130"/>
        <v>73.079140722464786</v>
      </c>
      <c r="W284">
        <f t="shared" si="131"/>
        <v>2.1193626264940972</v>
      </c>
      <c r="X284">
        <f t="shared" si="132"/>
        <v>2.9000924279376448</v>
      </c>
      <c r="Y284">
        <f t="shared" si="133"/>
        <v>0.87343043888021121</v>
      </c>
      <c r="Z284">
        <f t="shared" si="134"/>
        <v>-62.815475877763063</v>
      </c>
      <c r="AA284">
        <f t="shared" si="135"/>
        <v>-84.542015845159526</v>
      </c>
      <c r="AB284">
        <f t="shared" si="136"/>
        <v>-5.8848032524189877</v>
      </c>
      <c r="AC284">
        <f t="shared" si="137"/>
        <v>61.778811234009325</v>
      </c>
      <c r="AD284">
        <v>0</v>
      </c>
      <c r="AE284">
        <v>0</v>
      </c>
      <c r="AF284">
        <v>3</v>
      </c>
      <c r="AG284">
        <v>8</v>
      </c>
      <c r="AH284">
        <v>1</v>
      </c>
      <c r="AI284">
        <f t="shared" si="138"/>
        <v>1</v>
      </c>
      <c r="AJ284">
        <f t="shared" si="139"/>
        <v>0</v>
      </c>
      <c r="AK284">
        <f t="shared" si="140"/>
        <v>67865.659392984773</v>
      </c>
      <c r="AL284">
        <f t="shared" si="141"/>
        <v>1199.99870967742</v>
      </c>
      <c r="AM284">
        <f t="shared" si="142"/>
        <v>963.35650703490035</v>
      </c>
      <c r="AN284">
        <f t="shared" si="143"/>
        <v>0.80279795241935459</v>
      </c>
      <c r="AO284">
        <f t="shared" si="144"/>
        <v>0.22319993132258059</v>
      </c>
      <c r="AP284">
        <v>10</v>
      </c>
      <c r="AQ284">
        <v>1</v>
      </c>
      <c r="AR284" t="s">
        <v>237</v>
      </c>
      <c r="AS284">
        <v>1560448199.6612899</v>
      </c>
      <c r="AT284">
        <v>818.80677419354799</v>
      </c>
      <c r="AU284">
        <v>880.83841935483804</v>
      </c>
      <c r="AV284">
        <v>21.299248387096799</v>
      </c>
      <c r="AW284">
        <v>18.975993548387098</v>
      </c>
      <c r="AX284">
        <v>600.04129032258095</v>
      </c>
      <c r="AY284">
        <v>99.404151612903206</v>
      </c>
      <c r="AZ284">
        <v>9.9952380645161307E-2</v>
      </c>
      <c r="BA284">
        <v>23.465154838709701</v>
      </c>
      <c r="BB284">
        <v>24.039032258064498</v>
      </c>
      <c r="BC284">
        <v>23.936709677419401</v>
      </c>
      <c r="BD284">
        <v>0</v>
      </c>
      <c r="BE284">
        <v>0</v>
      </c>
      <c r="BF284">
        <v>13003.0774193548</v>
      </c>
      <c r="BG284">
        <v>1042.39483870968</v>
      </c>
      <c r="BH284">
        <v>15.873696774193499</v>
      </c>
      <c r="BI284">
        <v>1199.99870967742</v>
      </c>
      <c r="BJ284">
        <v>0.32998551612903199</v>
      </c>
      <c r="BK284">
        <v>0.32999454838709702</v>
      </c>
      <c r="BL284">
        <v>0.32999332258064501</v>
      </c>
      <c r="BM284">
        <v>1.0026325806451601E-2</v>
      </c>
      <c r="BN284">
        <v>25</v>
      </c>
      <c r="BO284">
        <v>17743.106451612901</v>
      </c>
      <c r="BP284">
        <v>1560439127</v>
      </c>
      <c r="BQ284" t="s">
        <v>238</v>
      </c>
      <c r="BR284">
        <v>2</v>
      </c>
      <c r="BS284">
        <v>-0.51400000000000001</v>
      </c>
      <c r="BT284">
        <v>2.4E-2</v>
      </c>
      <c r="BU284">
        <v>400</v>
      </c>
      <c r="BV284">
        <v>19</v>
      </c>
      <c r="BW284">
        <v>0.04</v>
      </c>
      <c r="BX284">
        <v>0.04</v>
      </c>
      <c r="BY284">
        <v>36.037456955979202</v>
      </c>
      <c r="BZ284">
        <v>1.14897297503665</v>
      </c>
      <c r="CA284">
        <v>0.124319609069565</v>
      </c>
      <c r="CB284">
        <v>0</v>
      </c>
      <c r="CC284">
        <v>-62.010956097560999</v>
      </c>
      <c r="CD284">
        <v>-2.1748620209060099</v>
      </c>
      <c r="CE284">
        <v>0.228927772237979</v>
      </c>
      <c r="CF284">
        <v>0</v>
      </c>
      <c r="CG284">
        <v>2.32328951219512</v>
      </c>
      <c r="CH284">
        <v>-4.4671777003496404E-3</v>
      </c>
      <c r="CI284">
        <v>1.3699616359583301E-3</v>
      </c>
      <c r="CJ284">
        <v>1</v>
      </c>
      <c r="CK284">
        <v>1</v>
      </c>
      <c r="CL284">
        <v>3</v>
      </c>
      <c r="CM284" t="s">
        <v>257</v>
      </c>
      <c r="CN284">
        <v>1.8608100000000001</v>
      </c>
      <c r="CO284">
        <v>1.8577600000000001</v>
      </c>
      <c r="CP284">
        <v>1.8605100000000001</v>
      </c>
      <c r="CQ284">
        <v>1.8533299999999999</v>
      </c>
      <c r="CR284">
        <v>1.8519000000000001</v>
      </c>
      <c r="CS284">
        <v>1.85273</v>
      </c>
      <c r="CT284">
        <v>1.8564000000000001</v>
      </c>
      <c r="CU284">
        <v>1.8626499999999999</v>
      </c>
      <c r="CV284" t="s">
        <v>240</v>
      </c>
      <c r="CW284" t="s">
        <v>19</v>
      </c>
      <c r="CX284" t="s">
        <v>19</v>
      </c>
      <c r="CY284" t="s">
        <v>19</v>
      </c>
      <c r="CZ284" t="s">
        <v>241</v>
      </c>
      <c r="DA284" t="s">
        <v>242</v>
      </c>
      <c r="DB284" t="s">
        <v>243</v>
      </c>
      <c r="DC284" t="s">
        <v>243</v>
      </c>
      <c r="DD284" t="s">
        <v>243</v>
      </c>
      <c r="DE284" t="s">
        <v>243</v>
      </c>
      <c r="DF284">
        <v>0</v>
      </c>
      <c r="DG284">
        <v>100</v>
      </c>
      <c r="DH284">
        <v>100</v>
      </c>
      <c r="DI284">
        <v>-0.51400000000000001</v>
      </c>
      <c r="DJ284">
        <v>2.4E-2</v>
      </c>
      <c r="DK284">
        <v>3</v>
      </c>
      <c r="DL284">
        <v>617.46500000000003</v>
      </c>
      <c r="DM284">
        <v>286.08499999999998</v>
      </c>
      <c r="DN284">
        <v>23.000800000000002</v>
      </c>
      <c r="DO284">
        <v>24.9787</v>
      </c>
      <c r="DP284">
        <v>30.0001</v>
      </c>
      <c r="DQ284">
        <v>25.111699999999999</v>
      </c>
      <c r="DR284">
        <v>25.1326</v>
      </c>
      <c r="DS284">
        <v>36.936199999999999</v>
      </c>
      <c r="DT284">
        <v>22.741299999999999</v>
      </c>
      <c r="DU284">
        <v>60.170999999999999</v>
      </c>
      <c r="DV284">
        <v>23</v>
      </c>
      <c r="DW284">
        <v>908.33</v>
      </c>
      <c r="DX284">
        <v>19</v>
      </c>
      <c r="DY284">
        <v>101.098</v>
      </c>
      <c r="DZ284">
        <v>105.08</v>
      </c>
    </row>
    <row r="285" spans="1:130" x14ac:dyDescent="0.25">
      <c r="A285">
        <v>269</v>
      </c>
      <c r="B285">
        <v>1560448212</v>
      </c>
      <c r="C285">
        <v>536</v>
      </c>
      <c r="D285" t="s">
        <v>780</v>
      </c>
      <c r="E285" t="s">
        <v>781</v>
      </c>
      <c r="G285">
        <v>1560448201.6612899</v>
      </c>
      <c r="H285">
        <f t="shared" si="116"/>
        <v>1.4243349416301991E-3</v>
      </c>
      <c r="I285">
        <f t="shared" si="117"/>
        <v>36.087535575211042</v>
      </c>
      <c r="J285">
        <f t="shared" si="118"/>
        <v>822.06767741935505</v>
      </c>
      <c r="K285">
        <f t="shared" si="119"/>
        <v>448.97396796158012</v>
      </c>
      <c r="L285">
        <f t="shared" si="120"/>
        <v>44.67492744036052</v>
      </c>
      <c r="M285">
        <f t="shared" si="121"/>
        <v>81.799428163991266</v>
      </c>
      <c r="N285">
        <f t="shared" si="122"/>
        <v>0.16231687710296622</v>
      </c>
      <c r="O285">
        <f t="shared" si="123"/>
        <v>3</v>
      </c>
      <c r="P285">
        <f t="shared" si="124"/>
        <v>0.1580414123519803</v>
      </c>
      <c r="Q285">
        <f t="shared" si="125"/>
        <v>9.9151310116873767E-2</v>
      </c>
      <c r="R285">
        <f t="shared" si="126"/>
        <v>215.02110580912608</v>
      </c>
      <c r="S285">
        <f t="shared" si="127"/>
        <v>24.34756211923942</v>
      </c>
      <c r="T285">
        <f t="shared" si="128"/>
        <v>23.990703225806449</v>
      </c>
      <c r="U285">
        <f t="shared" si="129"/>
        <v>2.9933023245028165</v>
      </c>
      <c r="V285">
        <f t="shared" si="130"/>
        <v>73.075521052097997</v>
      </c>
      <c r="W285">
        <f t="shared" si="131"/>
        <v>2.1195660876535514</v>
      </c>
      <c r="X285">
        <f t="shared" si="132"/>
        <v>2.9005145049084788</v>
      </c>
      <c r="Y285">
        <f t="shared" si="133"/>
        <v>0.87373623684926516</v>
      </c>
      <c r="Z285">
        <f t="shared" si="134"/>
        <v>-62.813170925891782</v>
      </c>
      <c r="AA285">
        <f t="shared" si="135"/>
        <v>-84.609840619351743</v>
      </c>
      <c r="AB285">
        <f t="shared" si="136"/>
        <v>-5.8896805715334208</v>
      </c>
      <c r="AC285">
        <f t="shared" si="137"/>
        <v>61.708413692349112</v>
      </c>
      <c r="AD285">
        <v>0</v>
      </c>
      <c r="AE285">
        <v>0</v>
      </c>
      <c r="AF285">
        <v>3</v>
      </c>
      <c r="AG285">
        <v>8</v>
      </c>
      <c r="AH285">
        <v>1</v>
      </c>
      <c r="AI285">
        <f t="shared" si="138"/>
        <v>1</v>
      </c>
      <c r="AJ285">
        <f t="shared" si="139"/>
        <v>0</v>
      </c>
      <c r="AK285">
        <f t="shared" si="140"/>
        <v>67867.740323282938</v>
      </c>
      <c r="AL285">
        <f t="shared" si="141"/>
        <v>1199.99870967742</v>
      </c>
      <c r="AM285">
        <f t="shared" si="142"/>
        <v>963.35650858328586</v>
      </c>
      <c r="AN285">
        <f t="shared" si="143"/>
        <v>0.80279795370967721</v>
      </c>
      <c r="AO285">
        <f t="shared" si="144"/>
        <v>0.2231999305483871</v>
      </c>
      <c r="AP285">
        <v>10</v>
      </c>
      <c r="AQ285">
        <v>1</v>
      </c>
      <c r="AR285" t="s">
        <v>237</v>
      </c>
      <c r="AS285">
        <v>1560448201.6612899</v>
      </c>
      <c r="AT285">
        <v>822.06767741935505</v>
      </c>
      <c r="AU285">
        <v>884.16061290322602</v>
      </c>
      <c r="AV285">
        <v>21.301209677419401</v>
      </c>
      <c r="AW285">
        <v>18.978051612903201</v>
      </c>
      <c r="AX285">
        <v>600.04306451612899</v>
      </c>
      <c r="AY285">
        <v>99.404535483871001</v>
      </c>
      <c r="AZ285">
        <v>9.9958380645161299E-2</v>
      </c>
      <c r="BA285">
        <v>23.4675677419355</v>
      </c>
      <c r="BB285">
        <v>24.0417967741935</v>
      </c>
      <c r="BC285">
        <v>23.939609677419401</v>
      </c>
      <c r="BD285">
        <v>0</v>
      </c>
      <c r="BE285">
        <v>0</v>
      </c>
      <c r="BF285">
        <v>13003.583870967699</v>
      </c>
      <c r="BG285">
        <v>1042.39935483871</v>
      </c>
      <c r="BH285">
        <v>15.888125806451599</v>
      </c>
      <c r="BI285">
        <v>1199.99870967742</v>
      </c>
      <c r="BJ285">
        <v>0.32998551612903199</v>
      </c>
      <c r="BK285">
        <v>0.32999448387096803</v>
      </c>
      <c r="BL285">
        <v>0.329993387096774</v>
      </c>
      <c r="BM285">
        <v>1.00263129032258E-2</v>
      </c>
      <c r="BN285">
        <v>25</v>
      </c>
      <c r="BO285">
        <v>17743.106451612901</v>
      </c>
      <c r="BP285">
        <v>1560439127</v>
      </c>
      <c r="BQ285" t="s">
        <v>238</v>
      </c>
      <c r="BR285">
        <v>2</v>
      </c>
      <c r="BS285">
        <v>-0.51400000000000001</v>
      </c>
      <c r="BT285">
        <v>2.4E-2</v>
      </c>
      <c r="BU285">
        <v>400</v>
      </c>
      <c r="BV285">
        <v>19</v>
      </c>
      <c r="BW285">
        <v>0.04</v>
      </c>
      <c r="BX285">
        <v>0.04</v>
      </c>
      <c r="BY285">
        <v>36.070645034741503</v>
      </c>
      <c r="BZ285">
        <v>1.2953164176972001</v>
      </c>
      <c r="CA285">
        <v>0.13492463227454701</v>
      </c>
      <c r="CB285">
        <v>0</v>
      </c>
      <c r="CC285">
        <v>-62.073804878048797</v>
      </c>
      <c r="CD285">
        <v>-2.4038278745639601</v>
      </c>
      <c r="CE285">
        <v>0.24645314000861701</v>
      </c>
      <c r="CF285">
        <v>0</v>
      </c>
      <c r="CG285">
        <v>2.32315390243902</v>
      </c>
      <c r="CH285">
        <v>1.6630662020912599E-3</v>
      </c>
      <c r="CI285">
        <v>1.17710864875324E-3</v>
      </c>
      <c r="CJ285">
        <v>1</v>
      </c>
      <c r="CK285">
        <v>1</v>
      </c>
      <c r="CL285">
        <v>3</v>
      </c>
      <c r="CM285" t="s">
        <v>257</v>
      </c>
      <c r="CN285">
        <v>1.8608100000000001</v>
      </c>
      <c r="CO285">
        <v>1.85775</v>
      </c>
      <c r="CP285">
        <v>1.8605</v>
      </c>
      <c r="CQ285">
        <v>1.85334</v>
      </c>
      <c r="CR285">
        <v>1.8519000000000001</v>
      </c>
      <c r="CS285">
        <v>1.8527199999999999</v>
      </c>
      <c r="CT285">
        <v>1.8564000000000001</v>
      </c>
      <c r="CU285">
        <v>1.86266</v>
      </c>
      <c r="CV285" t="s">
        <v>240</v>
      </c>
      <c r="CW285" t="s">
        <v>19</v>
      </c>
      <c r="CX285" t="s">
        <v>19</v>
      </c>
      <c r="CY285" t="s">
        <v>19</v>
      </c>
      <c r="CZ285" t="s">
        <v>241</v>
      </c>
      <c r="DA285" t="s">
        <v>242</v>
      </c>
      <c r="DB285" t="s">
        <v>243</v>
      </c>
      <c r="DC285" t="s">
        <v>243</v>
      </c>
      <c r="DD285" t="s">
        <v>243</v>
      </c>
      <c r="DE285" t="s">
        <v>243</v>
      </c>
      <c r="DF285">
        <v>0</v>
      </c>
      <c r="DG285">
        <v>100</v>
      </c>
      <c r="DH285">
        <v>100</v>
      </c>
      <c r="DI285">
        <v>-0.51400000000000001</v>
      </c>
      <c r="DJ285">
        <v>2.4E-2</v>
      </c>
      <c r="DK285">
        <v>3</v>
      </c>
      <c r="DL285">
        <v>617.70000000000005</v>
      </c>
      <c r="DM285">
        <v>285.98500000000001</v>
      </c>
      <c r="DN285">
        <v>23.000900000000001</v>
      </c>
      <c r="DO285">
        <v>24.9787</v>
      </c>
      <c r="DP285">
        <v>30.0001</v>
      </c>
      <c r="DQ285">
        <v>25.111699999999999</v>
      </c>
      <c r="DR285">
        <v>25.1326</v>
      </c>
      <c r="DS285">
        <v>37.060699999999997</v>
      </c>
      <c r="DT285">
        <v>22.741299999999999</v>
      </c>
      <c r="DU285">
        <v>60.170999999999999</v>
      </c>
      <c r="DV285">
        <v>23</v>
      </c>
      <c r="DW285">
        <v>913.33</v>
      </c>
      <c r="DX285">
        <v>19</v>
      </c>
      <c r="DY285">
        <v>101.098</v>
      </c>
      <c r="DZ285">
        <v>105.08</v>
      </c>
    </row>
    <row r="286" spans="1:130" x14ac:dyDescent="0.25">
      <c r="A286">
        <v>270</v>
      </c>
      <c r="B286">
        <v>1560448214</v>
      </c>
      <c r="C286">
        <v>538</v>
      </c>
      <c r="D286" t="s">
        <v>782</v>
      </c>
      <c r="E286" t="s">
        <v>783</v>
      </c>
      <c r="G286">
        <v>1560448203.6612899</v>
      </c>
      <c r="H286">
        <f t="shared" si="116"/>
        <v>1.4244416570829593E-3</v>
      </c>
      <c r="I286">
        <f t="shared" si="117"/>
        <v>36.120171707767035</v>
      </c>
      <c r="J286">
        <f t="shared" si="118"/>
        <v>825.32870967741906</v>
      </c>
      <c r="K286">
        <f t="shared" si="119"/>
        <v>451.77539074935549</v>
      </c>
      <c r="L286">
        <f t="shared" si="120"/>
        <v>44.953920938816623</v>
      </c>
      <c r="M286">
        <f t="shared" si="121"/>
        <v>82.124352771482066</v>
      </c>
      <c r="N286">
        <f t="shared" si="122"/>
        <v>0.1622785437287019</v>
      </c>
      <c r="O286">
        <f t="shared" si="123"/>
        <v>3</v>
      </c>
      <c r="P286">
        <f t="shared" si="124"/>
        <v>0.15800507157585539</v>
      </c>
      <c r="Q286">
        <f t="shared" si="125"/>
        <v>9.9128424168646354E-2</v>
      </c>
      <c r="R286">
        <f t="shared" si="126"/>
        <v>215.02116751218648</v>
      </c>
      <c r="S286">
        <f t="shared" si="127"/>
        <v>24.350501293587474</v>
      </c>
      <c r="T286">
        <f t="shared" si="128"/>
        <v>23.993448387096798</v>
      </c>
      <c r="U286">
        <f t="shared" si="129"/>
        <v>2.993795995350407</v>
      </c>
      <c r="V286">
        <f t="shared" si="130"/>
        <v>73.070222593048555</v>
      </c>
      <c r="W286">
        <f t="shared" si="131"/>
        <v>2.1197917898989074</v>
      </c>
      <c r="X286">
        <f t="shared" si="132"/>
        <v>2.9010337106877397</v>
      </c>
      <c r="Y286">
        <f t="shared" si="133"/>
        <v>0.87400420545149959</v>
      </c>
      <c r="Z286">
        <f t="shared" si="134"/>
        <v>-62.817877077358503</v>
      </c>
      <c r="AA286">
        <f t="shared" si="135"/>
        <v>-84.57384131612767</v>
      </c>
      <c r="AB286">
        <f t="shared" si="136"/>
        <v>-5.8873446801139</v>
      </c>
      <c r="AC286">
        <f t="shared" si="137"/>
        <v>61.742104438586409</v>
      </c>
      <c r="AD286">
        <v>0</v>
      </c>
      <c r="AE286">
        <v>0</v>
      </c>
      <c r="AF286">
        <v>3</v>
      </c>
      <c r="AG286">
        <v>8</v>
      </c>
      <c r="AH286">
        <v>1</v>
      </c>
      <c r="AI286">
        <f t="shared" si="138"/>
        <v>1</v>
      </c>
      <c r="AJ286">
        <f t="shared" si="139"/>
        <v>0</v>
      </c>
      <c r="AK286">
        <f t="shared" si="140"/>
        <v>67863.487124218649</v>
      </c>
      <c r="AL286">
        <f t="shared" si="141"/>
        <v>1199.9993548387099</v>
      </c>
      <c r="AM286">
        <f t="shared" si="142"/>
        <v>963.35695684006737</v>
      </c>
      <c r="AN286">
        <f t="shared" si="143"/>
        <v>0.80279789564516113</v>
      </c>
      <c r="AO286">
        <f t="shared" si="144"/>
        <v>0.22319989074193547</v>
      </c>
      <c r="AP286">
        <v>10</v>
      </c>
      <c r="AQ286">
        <v>1</v>
      </c>
      <c r="AR286" t="s">
        <v>237</v>
      </c>
      <c r="AS286">
        <v>1560448203.6612899</v>
      </c>
      <c r="AT286">
        <v>825.32870967741906</v>
      </c>
      <c r="AU286">
        <v>887.48458064516103</v>
      </c>
      <c r="AV286">
        <v>21.303364516129001</v>
      </c>
      <c r="AW286">
        <v>18.980012903225798</v>
      </c>
      <c r="AX286">
        <v>600.03670967741903</v>
      </c>
      <c r="AY286">
        <v>99.405096774193595</v>
      </c>
      <c r="AZ286">
        <v>9.9926870967741901E-2</v>
      </c>
      <c r="BA286">
        <v>23.470535483871</v>
      </c>
      <c r="BB286">
        <v>24.0441677419355</v>
      </c>
      <c r="BC286">
        <v>23.9427290322581</v>
      </c>
      <c r="BD286">
        <v>0</v>
      </c>
      <c r="BE286">
        <v>0</v>
      </c>
      <c r="BF286">
        <v>13002.7387096774</v>
      </c>
      <c r="BG286">
        <v>1042.40806451613</v>
      </c>
      <c r="BH286">
        <v>15.8823935483871</v>
      </c>
      <c r="BI286">
        <v>1199.9993548387099</v>
      </c>
      <c r="BJ286">
        <v>0.32998580645161302</v>
      </c>
      <c r="BK286">
        <v>0.32999438709677398</v>
      </c>
      <c r="BL286">
        <v>0.32999312903225803</v>
      </c>
      <c r="BM286">
        <v>1.00263E-2</v>
      </c>
      <c r="BN286">
        <v>25</v>
      </c>
      <c r="BO286">
        <v>17743.1161290323</v>
      </c>
      <c r="BP286">
        <v>1560439127</v>
      </c>
      <c r="BQ286" t="s">
        <v>238</v>
      </c>
      <c r="BR286">
        <v>2</v>
      </c>
      <c r="BS286">
        <v>-0.51400000000000001</v>
      </c>
      <c r="BT286">
        <v>2.4E-2</v>
      </c>
      <c r="BU286">
        <v>400</v>
      </c>
      <c r="BV286">
        <v>19</v>
      </c>
      <c r="BW286">
        <v>0.04</v>
      </c>
      <c r="BX286">
        <v>0.04</v>
      </c>
      <c r="BY286">
        <v>36.101743260718898</v>
      </c>
      <c r="BZ286">
        <v>1.35793535472541</v>
      </c>
      <c r="CA286">
        <v>0.13880406009051999</v>
      </c>
      <c r="CB286">
        <v>0</v>
      </c>
      <c r="CC286">
        <v>-62.1329804878049</v>
      </c>
      <c r="CD286">
        <v>-2.4881456445994501</v>
      </c>
      <c r="CE286">
        <v>0.25222219513126698</v>
      </c>
      <c r="CF286">
        <v>0</v>
      </c>
      <c r="CG286">
        <v>2.3232407317073198</v>
      </c>
      <c r="CH286">
        <v>9.2905923344939797E-3</v>
      </c>
      <c r="CI286">
        <v>1.3274538074621899E-3</v>
      </c>
      <c r="CJ286">
        <v>1</v>
      </c>
      <c r="CK286">
        <v>1</v>
      </c>
      <c r="CL286">
        <v>3</v>
      </c>
      <c r="CM286" t="s">
        <v>257</v>
      </c>
      <c r="CN286">
        <v>1.8608</v>
      </c>
      <c r="CO286">
        <v>1.8577399999999999</v>
      </c>
      <c r="CP286">
        <v>1.8605</v>
      </c>
      <c r="CQ286">
        <v>1.85334</v>
      </c>
      <c r="CR286">
        <v>1.85192</v>
      </c>
      <c r="CS286">
        <v>1.8527199999999999</v>
      </c>
      <c r="CT286">
        <v>1.8564099999999999</v>
      </c>
      <c r="CU286">
        <v>1.86266</v>
      </c>
      <c r="CV286" t="s">
        <v>240</v>
      </c>
      <c r="CW286" t="s">
        <v>19</v>
      </c>
      <c r="CX286" t="s">
        <v>19</v>
      </c>
      <c r="CY286" t="s">
        <v>19</v>
      </c>
      <c r="CZ286" t="s">
        <v>241</v>
      </c>
      <c r="DA286" t="s">
        <v>242</v>
      </c>
      <c r="DB286" t="s">
        <v>243</v>
      </c>
      <c r="DC286" t="s">
        <v>243</v>
      </c>
      <c r="DD286" t="s">
        <v>243</v>
      </c>
      <c r="DE286" t="s">
        <v>243</v>
      </c>
      <c r="DF286">
        <v>0</v>
      </c>
      <c r="DG286">
        <v>100</v>
      </c>
      <c r="DH286">
        <v>100</v>
      </c>
      <c r="DI286">
        <v>-0.51400000000000001</v>
      </c>
      <c r="DJ286">
        <v>2.4E-2</v>
      </c>
      <c r="DK286">
        <v>3</v>
      </c>
      <c r="DL286">
        <v>617.72</v>
      </c>
      <c r="DM286">
        <v>285.94099999999997</v>
      </c>
      <c r="DN286">
        <v>23.001000000000001</v>
      </c>
      <c r="DO286">
        <v>24.9787</v>
      </c>
      <c r="DP286">
        <v>30.0001</v>
      </c>
      <c r="DQ286">
        <v>25.111699999999999</v>
      </c>
      <c r="DR286">
        <v>25.1326</v>
      </c>
      <c r="DS286">
        <v>37.145600000000002</v>
      </c>
      <c r="DT286">
        <v>22.741299999999999</v>
      </c>
      <c r="DU286">
        <v>60.170999999999999</v>
      </c>
      <c r="DV286">
        <v>23</v>
      </c>
      <c r="DW286">
        <v>913.33</v>
      </c>
      <c r="DX286">
        <v>19</v>
      </c>
      <c r="DY286">
        <v>101.09699999999999</v>
      </c>
      <c r="DZ286">
        <v>105.08</v>
      </c>
    </row>
    <row r="287" spans="1:130" x14ac:dyDescent="0.25">
      <c r="A287">
        <v>271</v>
      </c>
      <c r="B287">
        <v>1560448216</v>
      </c>
      <c r="C287">
        <v>540</v>
      </c>
      <c r="D287" t="s">
        <v>784</v>
      </c>
      <c r="E287" t="s">
        <v>785</v>
      </c>
      <c r="G287">
        <v>1560448205.6612899</v>
      </c>
      <c r="H287">
        <f t="shared" si="116"/>
        <v>1.4247864128181915E-3</v>
      </c>
      <c r="I287">
        <f t="shared" si="117"/>
        <v>36.1602651665129</v>
      </c>
      <c r="J287">
        <f t="shared" si="118"/>
        <v>828.58490322580599</v>
      </c>
      <c r="K287">
        <f t="shared" si="119"/>
        <v>454.586801722107</v>
      </c>
      <c r="L287">
        <f t="shared" si="120"/>
        <v>45.233966473729751</v>
      </c>
      <c r="M287">
        <f t="shared" si="121"/>
        <v>82.448899948632231</v>
      </c>
      <c r="N287">
        <f t="shared" si="122"/>
        <v>0.16228098689670395</v>
      </c>
      <c r="O287">
        <f t="shared" si="123"/>
        <v>3</v>
      </c>
      <c r="P287">
        <f t="shared" si="124"/>
        <v>0.15800738775960416</v>
      </c>
      <c r="Q287">
        <f t="shared" si="125"/>
        <v>9.9129882806122963E-2</v>
      </c>
      <c r="R287">
        <f t="shared" si="126"/>
        <v>215.02131755563326</v>
      </c>
      <c r="S287">
        <f t="shared" si="127"/>
        <v>24.35407343445398</v>
      </c>
      <c r="T287">
        <f t="shared" si="128"/>
        <v>23.995985483870953</v>
      </c>
      <c r="U287">
        <f t="shared" si="129"/>
        <v>2.9942523126103402</v>
      </c>
      <c r="V287">
        <f t="shared" si="130"/>
        <v>73.062875307238656</v>
      </c>
      <c r="W287">
        <f t="shared" si="131"/>
        <v>2.1200467228282052</v>
      </c>
      <c r="X287">
        <f t="shared" si="132"/>
        <v>2.9016743645978069</v>
      </c>
      <c r="Y287">
        <f t="shared" si="133"/>
        <v>0.87420558978213503</v>
      </c>
      <c r="Z287">
        <f t="shared" si="134"/>
        <v>-62.833080805282243</v>
      </c>
      <c r="AA287">
        <f t="shared" si="135"/>
        <v>-84.39201874839236</v>
      </c>
      <c r="AB287">
        <f t="shared" si="136"/>
        <v>-5.8748717234384022</v>
      </c>
      <c r="AC287">
        <f t="shared" si="137"/>
        <v>61.921346278520275</v>
      </c>
      <c r="AD287">
        <v>0</v>
      </c>
      <c r="AE287">
        <v>0</v>
      </c>
      <c r="AF287">
        <v>3</v>
      </c>
      <c r="AG287">
        <v>8</v>
      </c>
      <c r="AH287">
        <v>1</v>
      </c>
      <c r="AI287">
        <f t="shared" si="138"/>
        <v>1</v>
      </c>
      <c r="AJ287">
        <f t="shared" si="139"/>
        <v>0</v>
      </c>
      <c r="AK287">
        <f t="shared" si="140"/>
        <v>67854.612544281918</v>
      </c>
      <c r="AL287">
        <f t="shared" si="141"/>
        <v>1200.0003225806499</v>
      </c>
      <c r="AM287">
        <f t="shared" si="142"/>
        <v>963.35777554772267</v>
      </c>
      <c r="AN287">
        <f t="shared" si="143"/>
        <v>0.80279793048387038</v>
      </c>
      <c r="AO287">
        <f t="shared" si="144"/>
        <v>0.22319985680645141</v>
      </c>
      <c r="AP287">
        <v>10</v>
      </c>
      <c r="AQ287">
        <v>1</v>
      </c>
      <c r="AR287" t="s">
        <v>237</v>
      </c>
      <c r="AS287">
        <v>1560448205.6612899</v>
      </c>
      <c r="AT287">
        <v>828.58490322580599</v>
      </c>
      <c r="AU287">
        <v>890.815838709677</v>
      </c>
      <c r="AV287">
        <v>21.3057870967742</v>
      </c>
      <c r="AW287">
        <v>18.981877419354799</v>
      </c>
      <c r="AX287">
        <v>600.03632258064499</v>
      </c>
      <c r="AY287">
        <v>99.4057806451613</v>
      </c>
      <c r="AZ287">
        <v>9.9894183870967698E-2</v>
      </c>
      <c r="BA287">
        <v>23.474196774193501</v>
      </c>
      <c r="BB287">
        <v>24.045987096774201</v>
      </c>
      <c r="BC287">
        <v>23.945983870967702</v>
      </c>
      <c r="BD287">
        <v>0</v>
      </c>
      <c r="BE287">
        <v>0</v>
      </c>
      <c r="BF287">
        <v>13000.9225806452</v>
      </c>
      <c r="BG287">
        <v>1042.41709677419</v>
      </c>
      <c r="BH287">
        <v>15.852603225806501</v>
      </c>
      <c r="BI287">
        <v>1200.0003225806499</v>
      </c>
      <c r="BJ287">
        <v>0.32998629032258098</v>
      </c>
      <c r="BK287">
        <v>0.32999390322580602</v>
      </c>
      <c r="BL287">
        <v>0.32999309677419297</v>
      </c>
      <c r="BM287">
        <v>1.00262935483871E-2</v>
      </c>
      <c r="BN287">
        <v>25</v>
      </c>
      <c r="BO287">
        <v>17743.135483870999</v>
      </c>
      <c r="BP287">
        <v>1560439127</v>
      </c>
      <c r="BQ287" t="s">
        <v>238</v>
      </c>
      <c r="BR287">
        <v>2</v>
      </c>
      <c r="BS287">
        <v>-0.51400000000000001</v>
      </c>
      <c r="BT287">
        <v>2.4E-2</v>
      </c>
      <c r="BU287">
        <v>400</v>
      </c>
      <c r="BV287">
        <v>19</v>
      </c>
      <c r="BW287">
        <v>0.04</v>
      </c>
      <c r="BX287">
        <v>0.04</v>
      </c>
      <c r="BY287">
        <v>36.137232774699903</v>
      </c>
      <c r="BZ287">
        <v>1.25295535346358</v>
      </c>
      <c r="CA287">
        <v>0.13010542772101999</v>
      </c>
      <c r="CB287">
        <v>0</v>
      </c>
      <c r="CC287">
        <v>-62.204131707317103</v>
      </c>
      <c r="CD287">
        <v>-2.24946480836239</v>
      </c>
      <c r="CE287">
        <v>0.231816247077896</v>
      </c>
      <c r="CF287">
        <v>0</v>
      </c>
      <c r="CG287">
        <v>2.3236670731707298</v>
      </c>
      <c r="CH287">
        <v>1.7609268292684301E-2</v>
      </c>
      <c r="CI287">
        <v>1.97487047293992E-3</v>
      </c>
      <c r="CJ287">
        <v>1</v>
      </c>
      <c r="CK287">
        <v>1</v>
      </c>
      <c r="CL287">
        <v>3</v>
      </c>
      <c r="CM287" t="s">
        <v>257</v>
      </c>
      <c r="CN287">
        <v>1.8608</v>
      </c>
      <c r="CO287">
        <v>1.8577300000000001</v>
      </c>
      <c r="CP287">
        <v>1.8605</v>
      </c>
      <c r="CQ287">
        <v>1.8533299999999999</v>
      </c>
      <c r="CR287">
        <v>1.85192</v>
      </c>
      <c r="CS287">
        <v>1.8527199999999999</v>
      </c>
      <c r="CT287">
        <v>1.85642</v>
      </c>
      <c r="CU287">
        <v>1.8626499999999999</v>
      </c>
      <c r="CV287" t="s">
        <v>240</v>
      </c>
      <c r="CW287" t="s">
        <v>19</v>
      </c>
      <c r="CX287" t="s">
        <v>19</v>
      </c>
      <c r="CY287" t="s">
        <v>19</v>
      </c>
      <c r="CZ287" t="s">
        <v>241</v>
      </c>
      <c r="DA287" t="s">
        <v>242</v>
      </c>
      <c r="DB287" t="s">
        <v>243</v>
      </c>
      <c r="DC287" t="s">
        <v>243</v>
      </c>
      <c r="DD287" t="s">
        <v>243</v>
      </c>
      <c r="DE287" t="s">
        <v>243</v>
      </c>
      <c r="DF287">
        <v>0</v>
      </c>
      <c r="DG287">
        <v>100</v>
      </c>
      <c r="DH287">
        <v>100</v>
      </c>
      <c r="DI287">
        <v>-0.51400000000000001</v>
      </c>
      <c r="DJ287">
        <v>2.4E-2</v>
      </c>
      <c r="DK287">
        <v>3</v>
      </c>
      <c r="DL287">
        <v>617.15</v>
      </c>
      <c r="DM287">
        <v>286.04000000000002</v>
      </c>
      <c r="DN287">
        <v>23.001100000000001</v>
      </c>
      <c r="DO287">
        <v>24.979399999999998</v>
      </c>
      <c r="DP287">
        <v>30.0001</v>
      </c>
      <c r="DQ287">
        <v>25.111699999999999</v>
      </c>
      <c r="DR287">
        <v>25.1326</v>
      </c>
      <c r="DS287">
        <v>37.2729</v>
      </c>
      <c r="DT287">
        <v>22.741299999999999</v>
      </c>
      <c r="DU287">
        <v>60.170999999999999</v>
      </c>
      <c r="DV287">
        <v>23</v>
      </c>
      <c r="DW287">
        <v>918.33</v>
      </c>
      <c r="DX287">
        <v>19</v>
      </c>
      <c r="DY287">
        <v>101.09699999999999</v>
      </c>
      <c r="DZ287">
        <v>105.07899999999999</v>
      </c>
    </row>
    <row r="288" spans="1:130" x14ac:dyDescent="0.25">
      <c r="A288">
        <v>272</v>
      </c>
      <c r="B288">
        <v>1560448218</v>
      </c>
      <c r="C288">
        <v>542</v>
      </c>
      <c r="D288" t="s">
        <v>786</v>
      </c>
      <c r="E288" t="s">
        <v>787</v>
      </c>
      <c r="G288">
        <v>1560448207.6612899</v>
      </c>
      <c r="H288">
        <f t="shared" si="116"/>
        <v>1.4253410348244052E-3</v>
      </c>
      <c r="I288">
        <f t="shared" si="117"/>
        <v>36.209473757651722</v>
      </c>
      <c r="J288">
        <f t="shared" si="118"/>
        <v>831.84422580645196</v>
      </c>
      <c r="K288">
        <f t="shared" si="119"/>
        <v>457.33622024643989</v>
      </c>
      <c r="L288">
        <f t="shared" si="120"/>
        <v>45.507853679904983</v>
      </c>
      <c r="M288">
        <f t="shared" si="121"/>
        <v>82.773774821672987</v>
      </c>
      <c r="N288">
        <f t="shared" si="122"/>
        <v>0.16229574578110295</v>
      </c>
      <c r="O288">
        <f t="shared" si="123"/>
        <v>3</v>
      </c>
      <c r="P288">
        <f t="shared" si="124"/>
        <v>0.1580213795083259</v>
      </c>
      <c r="Q288">
        <f t="shared" si="125"/>
        <v>9.9138694238749506E-2</v>
      </c>
      <c r="R288">
        <f t="shared" si="126"/>
        <v>215.02148941770841</v>
      </c>
      <c r="S288">
        <f t="shared" si="127"/>
        <v>24.358207966509404</v>
      </c>
      <c r="T288">
        <f t="shared" si="128"/>
        <v>23.999019354838701</v>
      </c>
      <c r="U288">
        <f t="shared" si="129"/>
        <v>2.9947980585432821</v>
      </c>
      <c r="V288">
        <f t="shared" si="130"/>
        <v>73.05369814398577</v>
      </c>
      <c r="W288">
        <f t="shared" si="131"/>
        <v>2.1203273268426295</v>
      </c>
      <c r="X288">
        <f t="shared" si="132"/>
        <v>2.9024229857105297</v>
      </c>
      <c r="Y288">
        <f t="shared" si="133"/>
        <v>0.87447073170065259</v>
      </c>
      <c r="Z288">
        <f t="shared" si="134"/>
        <v>-62.857539635756268</v>
      </c>
      <c r="AA288">
        <f t="shared" si="135"/>
        <v>-84.190892206448055</v>
      </c>
      <c r="AB288">
        <f t="shared" si="136"/>
        <v>-5.8610870776796338</v>
      </c>
      <c r="AC288">
        <f t="shared" si="137"/>
        <v>62.111970497824458</v>
      </c>
      <c r="AD288">
        <v>0</v>
      </c>
      <c r="AE288">
        <v>0</v>
      </c>
      <c r="AF288">
        <v>3</v>
      </c>
      <c r="AG288">
        <v>8</v>
      </c>
      <c r="AH288">
        <v>1</v>
      </c>
      <c r="AI288">
        <f t="shared" si="138"/>
        <v>1</v>
      </c>
      <c r="AJ288">
        <f t="shared" si="139"/>
        <v>0</v>
      </c>
      <c r="AK288">
        <f t="shared" si="140"/>
        <v>67853.701073505217</v>
      </c>
      <c r="AL288">
        <f t="shared" si="141"/>
        <v>1200.00096774194</v>
      </c>
      <c r="AM288">
        <f t="shared" si="142"/>
        <v>963.35859232082271</v>
      </c>
      <c r="AN288">
        <f t="shared" si="143"/>
        <v>0.8027981795161292</v>
      </c>
      <c r="AO288">
        <f t="shared" si="144"/>
        <v>0.22319984596774203</v>
      </c>
      <c r="AP288">
        <v>10</v>
      </c>
      <c r="AQ288">
        <v>1</v>
      </c>
      <c r="AR288" t="s">
        <v>237</v>
      </c>
      <c r="AS288">
        <v>1560448207.6612899</v>
      </c>
      <c r="AT288">
        <v>831.84422580645196</v>
      </c>
      <c r="AU288">
        <v>894.16477419354806</v>
      </c>
      <c r="AV288">
        <v>21.308464516129</v>
      </c>
      <c r="AW288">
        <v>18.9836903225806</v>
      </c>
      <c r="AX288">
        <v>600.04503225806502</v>
      </c>
      <c r="AY288">
        <v>99.406454838709706</v>
      </c>
      <c r="AZ288">
        <v>9.9885716129032201E-2</v>
      </c>
      <c r="BA288">
        <v>23.478474193548401</v>
      </c>
      <c r="BB288">
        <v>24.047699999999999</v>
      </c>
      <c r="BC288">
        <v>23.9503387096774</v>
      </c>
      <c r="BD288">
        <v>0</v>
      </c>
      <c r="BE288">
        <v>0</v>
      </c>
      <c r="BF288">
        <v>13000.8387096774</v>
      </c>
      <c r="BG288">
        <v>1042.42387096774</v>
      </c>
      <c r="BH288">
        <v>15.814077419354801</v>
      </c>
      <c r="BI288">
        <v>1200.00096774194</v>
      </c>
      <c r="BJ288">
        <v>0.32998712903225802</v>
      </c>
      <c r="BK288">
        <v>0.32999267741935501</v>
      </c>
      <c r="BL288">
        <v>0.32999354838709699</v>
      </c>
      <c r="BM288">
        <v>1.00263064516129E-2</v>
      </c>
      <c r="BN288">
        <v>25</v>
      </c>
      <c r="BO288">
        <v>17743.151612903199</v>
      </c>
      <c r="BP288">
        <v>1560439127</v>
      </c>
      <c r="BQ288" t="s">
        <v>238</v>
      </c>
      <c r="BR288">
        <v>2</v>
      </c>
      <c r="BS288">
        <v>-0.51400000000000001</v>
      </c>
      <c r="BT288">
        <v>2.4E-2</v>
      </c>
      <c r="BU288">
        <v>400</v>
      </c>
      <c r="BV288">
        <v>19</v>
      </c>
      <c r="BW288">
        <v>0.04</v>
      </c>
      <c r="BX288">
        <v>0.04</v>
      </c>
      <c r="BY288">
        <v>36.182935981869598</v>
      </c>
      <c r="BZ288">
        <v>1.12511689981895</v>
      </c>
      <c r="CA288">
        <v>0.116329899271551</v>
      </c>
      <c r="CB288">
        <v>0</v>
      </c>
      <c r="CC288">
        <v>-62.292924390243897</v>
      </c>
      <c r="CD288">
        <v>-2.0787616724743301</v>
      </c>
      <c r="CE288">
        <v>0.21174996850345401</v>
      </c>
      <c r="CF288">
        <v>0</v>
      </c>
      <c r="CG288">
        <v>2.3244621951219502</v>
      </c>
      <c r="CH288">
        <v>2.57236933797905E-2</v>
      </c>
      <c r="CI288">
        <v>2.7563908110772202E-3</v>
      </c>
      <c r="CJ288">
        <v>1</v>
      </c>
      <c r="CK288">
        <v>1</v>
      </c>
      <c r="CL288">
        <v>3</v>
      </c>
      <c r="CM288" t="s">
        <v>257</v>
      </c>
      <c r="CN288">
        <v>1.8608</v>
      </c>
      <c r="CO288">
        <v>1.8577399999999999</v>
      </c>
      <c r="CP288">
        <v>1.8605100000000001</v>
      </c>
      <c r="CQ288">
        <v>1.85334</v>
      </c>
      <c r="CR288">
        <v>1.85192</v>
      </c>
      <c r="CS288">
        <v>1.85273</v>
      </c>
      <c r="CT288">
        <v>1.85642</v>
      </c>
      <c r="CU288">
        <v>1.8626499999999999</v>
      </c>
      <c r="CV288" t="s">
        <v>240</v>
      </c>
      <c r="CW288" t="s">
        <v>19</v>
      </c>
      <c r="CX288" t="s">
        <v>19</v>
      </c>
      <c r="CY288" t="s">
        <v>19</v>
      </c>
      <c r="CZ288" t="s">
        <v>241</v>
      </c>
      <c r="DA288" t="s">
        <v>242</v>
      </c>
      <c r="DB288" t="s">
        <v>243</v>
      </c>
      <c r="DC288" t="s">
        <v>243</v>
      </c>
      <c r="DD288" t="s">
        <v>243</v>
      </c>
      <c r="DE288" t="s">
        <v>243</v>
      </c>
      <c r="DF288">
        <v>0</v>
      </c>
      <c r="DG288">
        <v>100</v>
      </c>
      <c r="DH288">
        <v>100</v>
      </c>
      <c r="DI288">
        <v>-0.51400000000000001</v>
      </c>
      <c r="DJ288">
        <v>2.4E-2</v>
      </c>
      <c r="DK288">
        <v>3</v>
      </c>
      <c r="DL288">
        <v>617.13099999999997</v>
      </c>
      <c r="DM288">
        <v>286.05200000000002</v>
      </c>
      <c r="DN288">
        <v>23.001000000000001</v>
      </c>
      <c r="DO288">
        <v>24.980399999999999</v>
      </c>
      <c r="DP288">
        <v>30.0001</v>
      </c>
      <c r="DQ288">
        <v>25.111699999999999</v>
      </c>
      <c r="DR288">
        <v>25.1326</v>
      </c>
      <c r="DS288">
        <v>37.387300000000003</v>
      </c>
      <c r="DT288">
        <v>22.741299999999999</v>
      </c>
      <c r="DU288">
        <v>60.170999999999999</v>
      </c>
      <c r="DV288">
        <v>23</v>
      </c>
      <c r="DW288">
        <v>923.33</v>
      </c>
      <c r="DX288">
        <v>19</v>
      </c>
      <c r="DY288">
        <v>101.096</v>
      </c>
      <c r="DZ288">
        <v>105.07899999999999</v>
      </c>
    </row>
    <row r="289" spans="1:130" x14ac:dyDescent="0.25">
      <c r="A289">
        <v>273</v>
      </c>
      <c r="B289">
        <v>1560448220</v>
      </c>
      <c r="C289">
        <v>544</v>
      </c>
      <c r="D289" t="s">
        <v>788</v>
      </c>
      <c r="E289" t="s">
        <v>789</v>
      </c>
      <c r="G289">
        <v>1560448209.6612899</v>
      </c>
      <c r="H289">
        <f t="shared" si="116"/>
        <v>1.4259185146991544E-3</v>
      </c>
      <c r="I289">
        <f t="shared" si="117"/>
        <v>36.255495245310421</v>
      </c>
      <c r="J289">
        <f t="shared" si="118"/>
        <v>835.11222580645199</v>
      </c>
      <c r="K289">
        <f t="shared" si="119"/>
        <v>460.1170596866379</v>
      </c>
      <c r="L289">
        <f t="shared" si="120"/>
        <v>45.784828006901058</v>
      </c>
      <c r="M289">
        <f t="shared" si="121"/>
        <v>83.099439197166348</v>
      </c>
      <c r="N289">
        <f t="shared" si="122"/>
        <v>0.16230650971597055</v>
      </c>
      <c r="O289">
        <f t="shared" si="123"/>
        <v>3</v>
      </c>
      <c r="P289">
        <f t="shared" si="124"/>
        <v>0.15803158391430108</v>
      </c>
      <c r="Q289">
        <f t="shared" si="125"/>
        <v>9.9145120561138139E-2</v>
      </c>
      <c r="R289">
        <f t="shared" si="126"/>
        <v>215.0213009481773</v>
      </c>
      <c r="S289">
        <f t="shared" si="127"/>
        <v>24.36266020632031</v>
      </c>
      <c r="T289">
        <f t="shared" si="128"/>
        <v>24.002343548387099</v>
      </c>
      <c r="U289">
        <f t="shared" si="129"/>
        <v>2.9953961288190469</v>
      </c>
      <c r="V289">
        <f t="shared" si="130"/>
        <v>73.043725215987195</v>
      </c>
      <c r="W289">
        <f t="shared" si="131"/>
        <v>2.1206264796243355</v>
      </c>
      <c r="X289">
        <f t="shared" si="132"/>
        <v>2.9032288171964575</v>
      </c>
      <c r="Y289">
        <f t="shared" si="133"/>
        <v>0.87476964919471145</v>
      </c>
      <c r="Z289">
        <f t="shared" si="134"/>
        <v>-62.88300649823271</v>
      </c>
      <c r="AA289">
        <f t="shared" si="135"/>
        <v>-83.984026645168001</v>
      </c>
      <c r="AB289">
        <f t="shared" si="136"/>
        <v>-5.846920065805544</v>
      </c>
      <c r="AC289">
        <f t="shared" si="137"/>
        <v>62.30734773897106</v>
      </c>
      <c r="AD289">
        <v>0</v>
      </c>
      <c r="AE289">
        <v>0</v>
      </c>
      <c r="AF289">
        <v>3</v>
      </c>
      <c r="AG289">
        <v>8</v>
      </c>
      <c r="AH289">
        <v>1</v>
      </c>
      <c r="AI289">
        <f t="shared" si="138"/>
        <v>1</v>
      </c>
      <c r="AJ289">
        <f t="shared" si="139"/>
        <v>0</v>
      </c>
      <c r="AK289">
        <f t="shared" si="140"/>
        <v>67858.912901888398</v>
      </c>
      <c r="AL289">
        <f t="shared" si="141"/>
        <v>1199.9996774193601</v>
      </c>
      <c r="AM289">
        <f t="shared" si="142"/>
        <v>963.3577445811859</v>
      </c>
      <c r="AN289">
        <f t="shared" si="143"/>
        <v>0.80279833629032249</v>
      </c>
      <c r="AO289">
        <f t="shared" si="144"/>
        <v>0.22319984674193546</v>
      </c>
      <c r="AP289">
        <v>10</v>
      </c>
      <c r="AQ289">
        <v>1</v>
      </c>
      <c r="AR289" t="s">
        <v>237</v>
      </c>
      <c r="AS289">
        <v>1560448209.6612899</v>
      </c>
      <c r="AT289">
        <v>835.11222580645199</v>
      </c>
      <c r="AU289">
        <v>897.51874193548394</v>
      </c>
      <c r="AV289">
        <v>21.3113483870968</v>
      </c>
      <c r="AW289">
        <v>18.9856129032258</v>
      </c>
      <c r="AX289">
        <v>600.03825806451596</v>
      </c>
      <c r="AY289">
        <v>99.407048387096793</v>
      </c>
      <c r="AZ289">
        <v>9.9864132258064495E-2</v>
      </c>
      <c r="BA289">
        <v>23.4830774193548</v>
      </c>
      <c r="BB289">
        <v>24.048919354838699</v>
      </c>
      <c r="BC289">
        <v>23.9557677419355</v>
      </c>
      <c r="BD289">
        <v>0</v>
      </c>
      <c r="BE289">
        <v>0</v>
      </c>
      <c r="BF289">
        <v>13002.0903225806</v>
      </c>
      <c r="BG289">
        <v>1042.4341935483901</v>
      </c>
      <c r="BH289">
        <v>15.7674419354839</v>
      </c>
      <c r="BI289">
        <v>1199.9996774193601</v>
      </c>
      <c r="BJ289">
        <v>0.32998754838709699</v>
      </c>
      <c r="BK289">
        <v>0.32999190322580602</v>
      </c>
      <c r="BL289">
        <v>0.32999393548387101</v>
      </c>
      <c r="BM289">
        <v>1.0026319354838701E-2</v>
      </c>
      <c r="BN289">
        <v>25</v>
      </c>
      <c r="BO289">
        <v>17743.132258064499</v>
      </c>
      <c r="BP289">
        <v>1560439127</v>
      </c>
      <c r="BQ289" t="s">
        <v>238</v>
      </c>
      <c r="BR289">
        <v>2</v>
      </c>
      <c r="BS289">
        <v>-0.51400000000000001</v>
      </c>
      <c r="BT289">
        <v>2.4E-2</v>
      </c>
      <c r="BU289">
        <v>400</v>
      </c>
      <c r="BV289">
        <v>19</v>
      </c>
      <c r="BW289">
        <v>0.04</v>
      </c>
      <c r="BX289">
        <v>0.04</v>
      </c>
      <c r="BY289">
        <v>36.230724587020902</v>
      </c>
      <c r="BZ289">
        <v>1.11998821744809</v>
      </c>
      <c r="CA289">
        <v>0.11564210862025601</v>
      </c>
      <c r="CB289">
        <v>0</v>
      </c>
      <c r="CC289">
        <v>-62.376800000000003</v>
      </c>
      <c r="CD289">
        <v>-2.1808515679446701</v>
      </c>
      <c r="CE289">
        <v>0.222965636639262</v>
      </c>
      <c r="CF289">
        <v>0</v>
      </c>
      <c r="CG289">
        <v>2.3254126829268298</v>
      </c>
      <c r="CH289">
        <v>3.1299930313581997E-2</v>
      </c>
      <c r="CI289">
        <v>3.2651635184020602E-3</v>
      </c>
      <c r="CJ289">
        <v>1</v>
      </c>
      <c r="CK289">
        <v>1</v>
      </c>
      <c r="CL289">
        <v>3</v>
      </c>
      <c r="CM289" t="s">
        <v>257</v>
      </c>
      <c r="CN289">
        <v>1.8608100000000001</v>
      </c>
      <c r="CO289">
        <v>1.8577399999999999</v>
      </c>
      <c r="CP289">
        <v>1.86052</v>
      </c>
      <c r="CQ289">
        <v>1.85334</v>
      </c>
      <c r="CR289">
        <v>1.8519099999999999</v>
      </c>
      <c r="CS289">
        <v>1.85273</v>
      </c>
      <c r="CT289">
        <v>1.85643</v>
      </c>
      <c r="CU289">
        <v>1.86266</v>
      </c>
      <c r="CV289" t="s">
        <v>240</v>
      </c>
      <c r="CW289" t="s">
        <v>19</v>
      </c>
      <c r="CX289" t="s">
        <v>19</v>
      </c>
      <c r="CY289" t="s">
        <v>19</v>
      </c>
      <c r="CZ289" t="s">
        <v>241</v>
      </c>
      <c r="DA289" t="s">
        <v>242</v>
      </c>
      <c r="DB289" t="s">
        <v>243</v>
      </c>
      <c r="DC289" t="s">
        <v>243</v>
      </c>
      <c r="DD289" t="s">
        <v>243</v>
      </c>
      <c r="DE289" t="s">
        <v>243</v>
      </c>
      <c r="DF289">
        <v>0</v>
      </c>
      <c r="DG289">
        <v>100</v>
      </c>
      <c r="DH289">
        <v>100</v>
      </c>
      <c r="DI289">
        <v>-0.51400000000000001</v>
      </c>
      <c r="DJ289">
        <v>2.4E-2</v>
      </c>
      <c r="DK289">
        <v>3</v>
      </c>
      <c r="DL289">
        <v>617.28700000000003</v>
      </c>
      <c r="DM289">
        <v>286.096</v>
      </c>
      <c r="DN289">
        <v>23.001100000000001</v>
      </c>
      <c r="DO289">
        <v>24.980799999999999</v>
      </c>
      <c r="DP289">
        <v>30.0002</v>
      </c>
      <c r="DQ289">
        <v>25.111699999999999</v>
      </c>
      <c r="DR289">
        <v>25.1326</v>
      </c>
      <c r="DS289">
        <v>37.471299999999999</v>
      </c>
      <c r="DT289">
        <v>22.741299999999999</v>
      </c>
      <c r="DU289">
        <v>60.170999999999999</v>
      </c>
      <c r="DV289">
        <v>23</v>
      </c>
      <c r="DW289">
        <v>923.33</v>
      </c>
      <c r="DX289">
        <v>19</v>
      </c>
      <c r="DY289">
        <v>101.096</v>
      </c>
      <c r="DZ289">
        <v>105.07899999999999</v>
      </c>
    </row>
    <row r="290" spans="1:130" x14ac:dyDescent="0.25">
      <c r="A290">
        <v>274</v>
      </c>
      <c r="B290">
        <v>1560448222</v>
      </c>
      <c r="C290">
        <v>546</v>
      </c>
      <c r="D290" t="s">
        <v>790</v>
      </c>
      <c r="E290" t="s">
        <v>791</v>
      </c>
      <c r="G290">
        <v>1560448211.6612899</v>
      </c>
      <c r="H290">
        <f t="shared" si="116"/>
        <v>1.4265117761752182E-3</v>
      </c>
      <c r="I290">
        <f t="shared" si="117"/>
        <v>36.294998091643322</v>
      </c>
      <c r="J290">
        <f t="shared" si="118"/>
        <v>838.38438709677405</v>
      </c>
      <c r="K290">
        <f t="shared" si="119"/>
        <v>462.97786327343164</v>
      </c>
      <c r="L290">
        <f t="shared" si="120"/>
        <v>46.06970792064277</v>
      </c>
      <c r="M290">
        <f t="shared" si="121"/>
        <v>83.425422472012102</v>
      </c>
      <c r="N290">
        <f t="shared" si="122"/>
        <v>0.16232202473835178</v>
      </c>
      <c r="O290">
        <f t="shared" si="123"/>
        <v>3</v>
      </c>
      <c r="P290">
        <f t="shared" si="124"/>
        <v>0.15804629237490445</v>
      </c>
      <c r="Q290">
        <f t="shared" si="125"/>
        <v>9.915438336061308E-2</v>
      </c>
      <c r="R290">
        <f t="shared" si="126"/>
        <v>215.02093710468526</v>
      </c>
      <c r="S290">
        <f t="shared" si="127"/>
        <v>24.367242814927497</v>
      </c>
      <c r="T290">
        <f t="shared" si="128"/>
        <v>24.005674193548401</v>
      </c>
      <c r="U290">
        <f t="shared" si="129"/>
        <v>2.9959954645631051</v>
      </c>
      <c r="V290">
        <f t="shared" si="130"/>
        <v>73.033766082800668</v>
      </c>
      <c r="W290">
        <f t="shared" si="131"/>
        <v>2.1209433433654001</v>
      </c>
      <c r="X290">
        <f t="shared" si="132"/>
        <v>2.9040585706080395</v>
      </c>
      <c r="Y290">
        <f t="shared" si="133"/>
        <v>0.87505212119770492</v>
      </c>
      <c r="Z290">
        <f t="shared" si="134"/>
        <v>-62.909169329327121</v>
      </c>
      <c r="AA290">
        <f t="shared" si="135"/>
        <v>-83.756291922576168</v>
      </c>
      <c r="AB290">
        <f t="shared" si="136"/>
        <v>-5.8313031302913991</v>
      </c>
      <c r="AC290">
        <f t="shared" si="137"/>
        <v>62.52417272249059</v>
      </c>
      <c r="AD290">
        <v>0</v>
      </c>
      <c r="AE290">
        <v>0</v>
      </c>
      <c r="AF290">
        <v>3</v>
      </c>
      <c r="AG290">
        <v>8</v>
      </c>
      <c r="AH290">
        <v>1</v>
      </c>
      <c r="AI290">
        <f t="shared" si="138"/>
        <v>1</v>
      </c>
      <c r="AJ290">
        <f t="shared" si="139"/>
        <v>0</v>
      </c>
      <c r="AK290">
        <f t="shared" si="140"/>
        <v>67850.35579904016</v>
      </c>
      <c r="AL290">
        <f t="shared" si="141"/>
        <v>1199.9974193548401</v>
      </c>
      <c r="AM290">
        <f t="shared" si="142"/>
        <v>963.3560527782281</v>
      </c>
      <c r="AN290">
        <f t="shared" si="143"/>
        <v>0.80279843709677434</v>
      </c>
      <c r="AO290">
        <f t="shared" si="144"/>
        <v>0.22319986103225814</v>
      </c>
      <c r="AP290">
        <v>10</v>
      </c>
      <c r="AQ290">
        <v>1</v>
      </c>
      <c r="AR290" t="s">
        <v>237</v>
      </c>
      <c r="AS290">
        <v>1560448211.6612899</v>
      </c>
      <c r="AT290">
        <v>838.38438709677405</v>
      </c>
      <c r="AU290">
        <v>900.86493548387102</v>
      </c>
      <c r="AV290">
        <v>21.314435483871002</v>
      </c>
      <c r="AW290">
        <v>18.987754838709701</v>
      </c>
      <c r="AX290">
        <v>600.04216129032295</v>
      </c>
      <c r="AY290">
        <v>99.407474193548396</v>
      </c>
      <c r="AZ290">
        <v>9.9892303225806403E-2</v>
      </c>
      <c r="BA290">
        <v>23.4878161290323</v>
      </c>
      <c r="BB290">
        <v>24.0506483870968</v>
      </c>
      <c r="BC290">
        <v>23.960699999999999</v>
      </c>
      <c r="BD290">
        <v>0</v>
      </c>
      <c r="BE290">
        <v>0</v>
      </c>
      <c r="BF290">
        <v>13000.4322580645</v>
      </c>
      <c r="BG290">
        <v>1042.44483870968</v>
      </c>
      <c r="BH290">
        <v>15.714893548387099</v>
      </c>
      <c r="BI290">
        <v>1199.9974193548401</v>
      </c>
      <c r="BJ290">
        <v>0.32998770967741903</v>
      </c>
      <c r="BK290">
        <v>0.32999167741935498</v>
      </c>
      <c r="BL290">
        <v>0.329994096774194</v>
      </c>
      <c r="BM290">
        <v>1.00262967741935E-2</v>
      </c>
      <c r="BN290">
        <v>25</v>
      </c>
      <c r="BO290">
        <v>17743.103225806499</v>
      </c>
      <c r="BP290">
        <v>1560439127</v>
      </c>
      <c r="BQ290" t="s">
        <v>238</v>
      </c>
      <c r="BR290">
        <v>2</v>
      </c>
      <c r="BS290">
        <v>-0.51400000000000001</v>
      </c>
      <c r="BT290">
        <v>2.4E-2</v>
      </c>
      <c r="BU290">
        <v>400</v>
      </c>
      <c r="BV290">
        <v>19</v>
      </c>
      <c r="BW290">
        <v>0.04</v>
      </c>
      <c r="BX290">
        <v>0.04</v>
      </c>
      <c r="BY290">
        <v>36.273721772578497</v>
      </c>
      <c r="BZ290">
        <v>1.18536365469072</v>
      </c>
      <c r="CA290">
        <v>0.123182025572114</v>
      </c>
      <c r="CB290">
        <v>0</v>
      </c>
      <c r="CC290">
        <v>-62.456451219512203</v>
      </c>
      <c r="CD290">
        <v>-2.2497344947727198</v>
      </c>
      <c r="CE290">
        <v>0.230371097359267</v>
      </c>
      <c r="CF290">
        <v>0</v>
      </c>
      <c r="CG290">
        <v>2.3263768292682898</v>
      </c>
      <c r="CH290">
        <v>3.3439233449460398E-2</v>
      </c>
      <c r="CI290">
        <v>3.4432163346133698E-3</v>
      </c>
      <c r="CJ290">
        <v>1</v>
      </c>
      <c r="CK290">
        <v>1</v>
      </c>
      <c r="CL290">
        <v>3</v>
      </c>
      <c r="CM290" t="s">
        <v>257</v>
      </c>
      <c r="CN290">
        <v>1.8608100000000001</v>
      </c>
      <c r="CO290">
        <v>1.8577399999999999</v>
      </c>
      <c r="CP290">
        <v>1.8605</v>
      </c>
      <c r="CQ290">
        <v>1.8533299999999999</v>
      </c>
      <c r="CR290">
        <v>1.8518699999999999</v>
      </c>
      <c r="CS290">
        <v>1.85273</v>
      </c>
      <c r="CT290">
        <v>1.8564099999999999</v>
      </c>
      <c r="CU290">
        <v>1.8626499999999999</v>
      </c>
      <c r="CV290" t="s">
        <v>240</v>
      </c>
      <c r="CW290" t="s">
        <v>19</v>
      </c>
      <c r="CX290" t="s">
        <v>19</v>
      </c>
      <c r="CY290" t="s">
        <v>19</v>
      </c>
      <c r="CZ290" t="s">
        <v>241</v>
      </c>
      <c r="DA290" t="s">
        <v>242</v>
      </c>
      <c r="DB290" t="s">
        <v>243</v>
      </c>
      <c r="DC290" t="s">
        <v>243</v>
      </c>
      <c r="DD290" t="s">
        <v>243</v>
      </c>
      <c r="DE290" t="s">
        <v>243</v>
      </c>
      <c r="DF290">
        <v>0</v>
      </c>
      <c r="DG290">
        <v>100</v>
      </c>
      <c r="DH290">
        <v>100</v>
      </c>
      <c r="DI290">
        <v>-0.51400000000000001</v>
      </c>
      <c r="DJ290">
        <v>2.4E-2</v>
      </c>
      <c r="DK290">
        <v>3</v>
      </c>
      <c r="DL290">
        <v>617.44399999999996</v>
      </c>
      <c r="DM290">
        <v>286.14</v>
      </c>
      <c r="DN290">
        <v>23.001100000000001</v>
      </c>
      <c r="DO290">
        <v>24.981000000000002</v>
      </c>
      <c r="DP290">
        <v>30.000299999999999</v>
      </c>
      <c r="DQ290">
        <v>25.111699999999999</v>
      </c>
      <c r="DR290">
        <v>25.1326</v>
      </c>
      <c r="DS290">
        <v>37.6004</v>
      </c>
      <c r="DT290">
        <v>22.741299999999999</v>
      </c>
      <c r="DU290">
        <v>60.170999999999999</v>
      </c>
      <c r="DV290">
        <v>23</v>
      </c>
      <c r="DW290">
        <v>928.33</v>
      </c>
      <c r="DX290">
        <v>19</v>
      </c>
      <c r="DY290">
        <v>101.096</v>
      </c>
      <c r="DZ290">
        <v>105.07899999999999</v>
      </c>
    </row>
    <row r="291" spans="1:130" x14ac:dyDescent="0.25">
      <c r="A291">
        <v>275</v>
      </c>
      <c r="B291">
        <v>1560448224</v>
      </c>
      <c r="C291">
        <v>548</v>
      </c>
      <c r="D291" t="s">
        <v>792</v>
      </c>
      <c r="E291" t="s">
        <v>793</v>
      </c>
      <c r="G291">
        <v>1560448213.6612899</v>
      </c>
      <c r="H291">
        <f t="shared" si="116"/>
        <v>1.4271115919446179E-3</v>
      </c>
      <c r="I291">
        <f t="shared" si="117"/>
        <v>36.331681803436368</v>
      </c>
      <c r="J291">
        <f t="shared" si="118"/>
        <v>841.65651612903196</v>
      </c>
      <c r="K291">
        <f t="shared" si="119"/>
        <v>465.83017275362909</v>
      </c>
      <c r="L291">
        <f t="shared" si="120"/>
        <v>46.353685351669576</v>
      </c>
      <c r="M291">
        <f t="shared" si="121"/>
        <v>83.751297371330736</v>
      </c>
      <c r="N291">
        <f t="shared" si="122"/>
        <v>0.16232120994662522</v>
      </c>
      <c r="O291">
        <f t="shared" si="123"/>
        <v>3</v>
      </c>
      <c r="P291">
        <f t="shared" si="124"/>
        <v>0.15804551994266897</v>
      </c>
      <c r="Q291">
        <f t="shared" si="125"/>
        <v>9.9153896913560857E-2</v>
      </c>
      <c r="R291">
        <f t="shared" si="126"/>
        <v>215.020781530835</v>
      </c>
      <c r="S291">
        <f t="shared" si="127"/>
        <v>24.372037737656875</v>
      </c>
      <c r="T291">
        <f t="shared" si="128"/>
        <v>24.009535483870948</v>
      </c>
      <c r="U291">
        <f t="shared" si="129"/>
        <v>2.9966904189326291</v>
      </c>
      <c r="V291">
        <f t="shared" si="130"/>
        <v>73.023129347405103</v>
      </c>
      <c r="W291">
        <f t="shared" si="131"/>
        <v>2.1212677427821052</v>
      </c>
      <c r="X291">
        <f t="shared" si="132"/>
        <v>2.9049258252001837</v>
      </c>
      <c r="Y291">
        <f t="shared" si="133"/>
        <v>0.87542267615052394</v>
      </c>
      <c r="Z291">
        <f t="shared" si="134"/>
        <v>-62.935621204757652</v>
      </c>
      <c r="AA291">
        <f t="shared" si="135"/>
        <v>-83.579947509671911</v>
      </c>
      <c r="AB291">
        <f t="shared" si="136"/>
        <v>-5.81928484074521</v>
      </c>
      <c r="AC291">
        <f t="shared" si="137"/>
        <v>62.685927975660206</v>
      </c>
      <c r="AD291">
        <v>0</v>
      </c>
      <c r="AE291">
        <v>0</v>
      </c>
      <c r="AF291">
        <v>3</v>
      </c>
      <c r="AG291">
        <v>8</v>
      </c>
      <c r="AH291">
        <v>1</v>
      </c>
      <c r="AI291">
        <f t="shared" si="138"/>
        <v>1</v>
      </c>
      <c r="AJ291">
        <f t="shared" si="139"/>
        <v>0</v>
      </c>
      <c r="AK291">
        <f t="shared" si="140"/>
        <v>67841.011975440008</v>
      </c>
      <c r="AL291">
        <f t="shared" si="141"/>
        <v>1199.99677419355</v>
      </c>
      <c r="AM291">
        <f t="shared" si="142"/>
        <v>963.35560219840977</v>
      </c>
      <c r="AN291">
        <f t="shared" si="143"/>
        <v>0.8027984932258061</v>
      </c>
      <c r="AO291">
        <f t="shared" si="144"/>
        <v>0.2231998039354838</v>
      </c>
      <c r="AP291">
        <v>10</v>
      </c>
      <c r="AQ291">
        <v>1</v>
      </c>
      <c r="AR291" t="s">
        <v>237</v>
      </c>
      <c r="AS291">
        <v>1560448213.6612899</v>
      </c>
      <c r="AT291">
        <v>841.65651612903196</v>
      </c>
      <c r="AU291">
        <v>904.20561290322598</v>
      </c>
      <c r="AV291">
        <v>21.317625806451598</v>
      </c>
      <c r="AW291">
        <v>18.990019354838701</v>
      </c>
      <c r="AX291">
        <v>600.05374193548403</v>
      </c>
      <c r="AY291">
        <v>99.407748387096802</v>
      </c>
      <c r="AZ291">
        <v>9.9943606451612904E-2</v>
      </c>
      <c r="BA291">
        <v>23.492767741935499</v>
      </c>
      <c r="BB291">
        <v>24.054406451612898</v>
      </c>
      <c r="BC291">
        <v>23.964664516129002</v>
      </c>
      <c r="BD291">
        <v>0</v>
      </c>
      <c r="BE291">
        <v>0</v>
      </c>
      <c r="BF291">
        <v>12998.6387096774</v>
      </c>
      <c r="BG291">
        <v>1042.4509677419401</v>
      </c>
      <c r="BH291">
        <v>15.691509677419401</v>
      </c>
      <c r="BI291">
        <v>1199.99677419355</v>
      </c>
      <c r="BJ291">
        <v>0.329988677419355</v>
      </c>
      <c r="BK291">
        <v>0.329991387096774</v>
      </c>
      <c r="BL291">
        <v>0.32999351612903199</v>
      </c>
      <c r="BM291">
        <v>1.00262322580645E-2</v>
      </c>
      <c r="BN291">
        <v>25</v>
      </c>
      <c r="BO291">
        <v>17743.099999999999</v>
      </c>
      <c r="BP291">
        <v>1560439127</v>
      </c>
      <c r="BQ291" t="s">
        <v>238</v>
      </c>
      <c r="BR291">
        <v>2</v>
      </c>
      <c r="BS291">
        <v>-0.51400000000000001</v>
      </c>
      <c r="BT291">
        <v>2.4E-2</v>
      </c>
      <c r="BU291">
        <v>400</v>
      </c>
      <c r="BV291">
        <v>19</v>
      </c>
      <c r="BW291">
        <v>0.04</v>
      </c>
      <c r="BX291">
        <v>0.04</v>
      </c>
      <c r="BY291">
        <v>36.313116026219198</v>
      </c>
      <c r="BZ291">
        <v>1.14953620220802</v>
      </c>
      <c r="CA291">
        <v>0.119812922476576</v>
      </c>
      <c r="CB291">
        <v>0</v>
      </c>
      <c r="CC291">
        <v>-62.5301195121951</v>
      </c>
      <c r="CD291">
        <v>-2.1547965156796698</v>
      </c>
      <c r="CE291">
        <v>0.22149355242447999</v>
      </c>
      <c r="CF291">
        <v>0</v>
      </c>
      <c r="CG291">
        <v>2.32735146341463</v>
      </c>
      <c r="CH291">
        <v>3.3529965156805799E-2</v>
      </c>
      <c r="CI291">
        <v>3.45158963800006E-3</v>
      </c>
      <c r="CJ291">
        <v>1</v>
      </c>
      <c r="CK291">
        <v>1</v>
      </c>
      <c r="CL291">
        <v>3</v>
      </c>
      <c r="CM291" t="s">
        <v>257</v>
      </c>
      <c r="CN291">
        <v>1.8608</v>
      </c>
      <c r="CO291">
        <v>1.85775</v>
      </c>
      <c r="CP291">
        <v>1.8605</v>
      </c>
      <c r="CQ291">
        <v>1.8533299999999999</v>
      </c>
      <c r="CR291">
        <v>1.85185</v>
      </c>
      <c r="CS291">
        <v>1.85273</v>
      </c>
      <c r="CT291">
        <v>1.8564000000000001</v>
      </c>
      <c r="CU291">
        <v>1.8626400000000001</v>
      </c>
      <c r="CV291" t="s">
        <v>240</v>
      </c>
      <c r="CW291" t="s">
        <v>19</v>
      </c>
      <c r="CX291" t="s">
        <v>19</v>
      </c>
      <c r="CY291" t="s">
        <v>19</v>
      </c>
      <c r="CZ291" t="s">
        <v>241</v>
      </c>
      <c r="DA291" t="s">
        <v>242</v>
      </c>
      <c r="DB291" t="s">
        <v>243</v>
      </c>
      <c r="DC291" t="s">
        <v>243</v>
      </c>
      <c r="DD291" t="s">
        <v>243</v>
      </c>
      <c r="DE291" t="s">
        <v>243</v>
      </c>
      <c r="DF291">
        <v>0</v>
      </c>
      <c r="DG291">
        <v>100</v>
      </c>
      <c r="DH291">
        <v>100</v>
      </c>
      <c r="DI291">
        <v>-0.51400000000000001</v>
      </c>
      <c r="DJ291">
        <v>2.4E-2</v>
      </c>
      <c r="DK291">
        <v>3</v>
      </c>
      <c r="DL291">
        <v>617.83799999999997</v>
      </c>
      <c r="DM291">
        <v>286.05099999999999</v>
      </c>
      <c r="DN291">
        <v>23.001200000000001</v>
      </c>
      <c r="DO291">
        <v>24.981999999999999</v>
      </c>
      <c r="DP291">
        <v>30.000299999999999</v>
      </c>
      <c r="DQ291">
        <v>25.111699999999999</v>
      </c>
      <c r="DR291">
        <v>25.1326</v>
      </c>
      <c r="DS291">
        <v>37.72</v>
      </c>
      <c r="DT291">
        <v>22.741299999999999</v>
      </c>
      <c r="DU291">
        <v>60.170999999999999</v>
      </c>
      <c r="DV291">
        <v>23</v>
      </c>
      <c r="DW291">
        <v>933.33</v>
      </c>
      <c r="DX291">
        <v>19</v>
      </c>
      <c r="DY291">
        <v>101.09699999999999</v>
      </c>
      <c r="DZ291">
        <v>105.07899999999999</v>
      </c>
    </row>
    <row r="292" spans="1:130" x14ac:dyDescent="0.25">
      <c r="A292">
        <v>276</v>
      </c>
      <c r="B292">
        <v>1560448226</v>
      </c>
      <c r="C292">
        <v>550</v>
      </c>
      <c r="D292" t="s">
        <v>794</v>
      </c>
      <c r="E292" t="s">
        <v>795</v>
      </c>
      <c r="G292">
        <v>1560448215.6612899</v>
      </c>
      <c r="H292">
        <f t="shared" si="116"/>
        <v>1.4276452028615695E-3</v>
      </c>
      <c r="I292">
        <f t="shared" si="117"/>
        <v>36.364423711681212</v>
      </c>
      <c r="J292">
        <f t="shared" si="118"/>
        <v>844.93041935483905</v>
      </c>
      <c r="K292">
        <f t="shared" si="119"/>
        <v>468.65037574992994</v>
      </c>
      <c r="L292">
        <f t="shared" si="120"/>
        <v>46.634524901766262</v>
      </c>
      <c r="M292">
        <f t="shared" si="121"/>
        <v>84.077450313809848</v>
      </c>
      <c r="N292">
        <f t="shared" si="122"/>
        <v>0.16228762278901079</v>
      </c>
      <c r="O292">
        <f t="shared" si="123"/>
        <v>3</v>
      </c>
      <c r="P292">
        <f t="shared" si="124"/>
        <v>0.15801367874051989</v>
      </c>
      <c r="Q292">
        <f t="shared" si="125"/>
        <v>9.9133844608563129E-2</v>
      </c>
      <c r="R292">
        <f t="shared" si="126"/>
        <v>215.0207420901117</v>
      </c>
      <c r="S292">
        <f t="shared" si="127"/>
        <v>24.376843764447699</v>
      </c>
      <c r="T292">
        <f t="shared" si="128"/>
        <v>24.014109677419349</v>
      </c>
      <c r="U292">
        <f t="shared" si="129"/>
        <v>2.9975138638810788</v>
      </c>
      <c r="V292">
        <f t="shared" si="130"/>
        <v>73.012398147314116</v>
      </c>
      <c r="W292">
        <f t="shared" si="131"/>
        <v>2.1215885527867511</v>
      </c>
      <c r="X292">
        <f t="shared" si="132"/>
        <v>2.9057921758796486</v>
      </c>
      <c r="Y292">
        <f t="shared" si="133"/>
        <v>0.8759253110943277</v>
      </c>
      <c r="Z292">
        <f t="shared" si="134"/>
        <v>-62.959153446195216</v>
      </c>
      <c r="AA292">
        <f t="shared" si="135"/>
        <v>-83.519948670967793</v>
      </c>
      <c r="AB292">
        <f t="shared" si="136"/>
        <v>-5.8153872079299944</v>
      </c>
      <c r="AC292">
        <f t="shared" si="137"/>
        <v>62.726252765018685</v>
      </c>
      <c r="AD292">
        <v>0</v>
      </c>
      <c r="AE292">
        <v>0</v>
      </c>
      <c r="AF292">
        <v>3</v>
      </c>
      <c r="AG292">
        <v>8</v>
      </c>
      <c r="AH292">
        <v>1</v>
      </c>
      <c r="AI292">
        <f t="shared" si="138"/>
        <v>1</v>
      </c>
      <c r="AJ292">
        <f t="shared" si="139"/>
        <v>0</v>
      </c>
      <c r="AK292">
        <f t="shared" si="140"/>
        <v>67842.078898665059</v>
      </c>
      <c r="AL292">
        <f t="shared" si="141"/>
        <v>1199.99677419355</v>
      </c>
      <c r="AM292">
        <f t="shared" si="142"/>
        <v>963.35560161776618</v>
      </c>
      <c r="AN292">
        <f t="shared" si="143"/>
        <v>0.80279849274193515</v>
      </c>
      <c r="AO292">
        <f t="shared" si="144"/>
        <v>0.22319976312903217</v>
      </c>
      <c r="AP292">
        <v>10</v>
      </c>
      <c r="AQ292">
        <v>1</v>
      </c>
      <c r="AR292" t="s">
        <v>237</v>
      </c>
      <c r="AS292">
        <v>1560448215.6612899</v>
      </c>
      <c r="AT292">
        <v>844.93041935483905</v>
      </c>
      <c r="AU292">
        <v>907.54309677419303</v>
      </c>
      <c r="AV292">
        <v>21.3207548387097</v>
      </c>
      <c r="AW292">
        <v>18.9922677419355</v>
      </c>
      <c r="AX292">
        <v>600.04916129032301</v>
      </c>
      <c r="AY292">
        <v>99.408203225806503</v>
      </c>
      <c r="AZ292">
        <v>9.9931867741935507E-2</v>
      </c>
      <c r="BA292">
        <v>23.4977129032258</v>
      </c>
      <c r="BB292">
        <v>24.059448387096801</v>
      </c>
      <c r="BC292">
        <v>23.9687709677419</v>
      </c>
      <c r="BD292">
        <v>0</v>
      </c>
      <c r="BE292">
        <v>0</v>
      </c>
      <c r="BF292">
        <v>12999.0419354839</v>
      </c>
      <c r="BG292">
        <v>1042.4561290322599</v>
      </c>
      <c r="BH292">
        <v>15.7087580645161</v>
      </c>
      <c r="BI292">
        <v>1199.99677419355</v>
      </c>
      <c r="BJ292">
        <v>0.32998932258064501</v>
      </c>
      <c r="BK292">
        <v>0.32999158064516099</v>
      </c>
      <c r="BL292">
        <v>0.329992806451613</v>
      </c>
      <c r="BM292">
        <v>1.0026151612903199E-2</v>
      </c>
      <c r="BN292">
        <v>25</v>
      </c>
      <c r="BO292">
        <v>17743.099999999999</v>
      </c>
      <c r="BP292">
        <v>1560439127</v>
      </c>
      <c r="BQ292" t="s">
        <v>238</v>
      </c>
      <c r="BR292">
        <v>2</v>
      </c>
      <c r="BS292">
        <v>-0.51400000000000001</v>
      </c>
      <c r="BT292">
        <v>2.4E-2</v>
      </c>
      <c r="BU292">
        <v>400</v>
      </c>
      <c r="BV292">
        <v>19</v>
      </c>
      <c r="BW292">
        <v>0.04</v>
      </c>
      <c r="BX292">
        <v>0.04</v>
      </c>
      <c r="BY292">
        <v>36.345128119110598</v>
      </c>
      <c r="BZ292">
        <v>1.05909407376897</v>
      </c>
      <c r="CA292">
        <v>0.112223607342814</v>
      </c>
      <c r="CB292">
        <v>0</v>
      </c>
      <c r="CC292">
        <v>-62.590646341463398</v>
      </c>
      <c r="CD292">
        <v>-2.0683965156793498</v>
      </c>
      <c r="CE292">
        <v>0.21467645547520001</v>
      </c>
      <c r="CF292">
        <v>0</v>
      </c>
      <c r="CG292">
        <v>2.32822048780488</v>
      </c>
      <c r="CH292">
        <v>3.3200069686395703E-2</v>
      </c>
      <c r="CI292">
        <v>3.4274415909840701E-3</v>
      </c>
      <c r="CJ292">
        <v>1</v>
      </c>
      <c r="CK292">
        <v>1</v>
      </c>
      <c r="CL292">
        <v>3</v>
      </c>
      <c r="CM292" t="s">
        <v>257</v>
      </c>
      <c r="CN292">
        <v>1.8608</v>
      </c>
      <c r="CO292">
        <v>1.85775</v>
      </c>
      <c r="CP292">
        <v>1.8605</v>
      </c>
      <c r="CQ292">
        <v>1.8533299999999999</v>
      </c>
      <c r="CR292">
        <v>1.85185</v>
      </c>
      <c r="CS292">
        <v>1.85273</v>
      </c>
      <c r="CT292">
        <v>1.8564099999999999</v>
      </c>
      <c r="CU292">
        <v>1.8626400000000001</v>
      </c>
      <c r="CV292" t="s">
        <v>240</v>
      </c>
      <c r="CW292" t="s">
        <v>19</v>
      </c>
      <c r="CX292" t="s">
        <v>19</v>
      </c>
      <c r="CY292" t="s">
        <v>19</v>
      </c>
      <c r="CZ292" t="s">
        <v>241</v>
      </c>
      <c r="DA292" t="s">
        <v>242</v>
      </c>
      <c r="DB292" t="s">
        <v>243</v>
      </c>
      <c r="DC292" t="s">
        <v>243</v>
      </c>
      <c r="DD292" t="s">
        <v>243</v>
      </c>
      <c r="DE292" t="s">
        <v>243</v>
      </c>
      <c r="DF292">
        <v>0</v>
      </c>
      <c r="DG292">
        <v>100</v>
      </c>
      <c r="DH292">
        <v>100</v>
      </c>
      <c r="DI292">
        <v>-0.51400000000000001</v>
      </c>
      <c r="DJ292">
        <v>2.4E-2</v>
      </c>
      <c r="DK292">
        <v>3</v>
      </c>
      <c r="DL292">
        <v>617.84500000000003</v>
      </c>
      <c r="DM292">
        <v>286.04000000000002</v>
      </c>
      <c r="DN292">
        <v>23.0016</v>
      </c>
      <c r="DO292">
        <v>24.982900000000001</v>
      </c>
      <c r="DP292">
        <v>30.000399999999999</v>
      </c>
      <c r="DQ292">
        <v>25.112400000000001</v>
      </c>
      <c r="DR292">
        <v>25.1326</v>
      </c>
      <c r="DS292">
        <v>37.802799999999998</v>
      </c>
      <c r="DT292">
        <v>22.741299999999999</v>
      </c>
      <c r="DU292">
        <v>60.170999999999999</v>
      </c>
      <c r="DV292">
        <v>23</v>
      </c>
      <c r="DW292">
        <v>933.33</v>
      </c>
      <c r="DX292">
        <v>19</v>
      </c>
      <c r="DY292">
        <v>101.098</v>
      </c>
      <c r="DZ292">
        <v>105.07899999999999</v>
      </c>
    </row>
    <row r="293" spans="1:130" x14ac:dyDescent="0.25">
      <c r="A293">
        <v>277</v>
      </c>
      <c r="B293">
        <v>1560448228</v>
      </c>
      <c r="C293">
        <v>552</v>
      </c>
      <c r="D293" t="s">
        <v>796</v>
      </c>
      <c r="E293" t="s">
        <v>797</v>
      </c>
      <c r="G293">
        <v>1560448217.6612899</v>
      </c>
      <c r="H293">
        <f t="shared" si="116"/>
        <v>1.4282579371732349E-3</v>
      </c>
      <c r="I293">
        <f t="shared" si="117"/>
        <v>36.397938209654349</v>
      </c>
      <c r="J293">
        <f t="shared" si="118"/>
        <v>848.201129032258</v>
      </c>
      <c r="K293">
        <f t="shared" si="119"/>
        <v>471.45027489330062</v>
      </c>
      <c r="L293">
        <f t="shared" si="120"/>
        <v>46.913405762306837</v>
      </c>
      <c r="M293">
        <f t="shared" si="121"/>
        <v>84.403394914432681</v>
      </c>
      <c r="N293">
        <f t="shared" si="122"/>
        <v>0.16225018411124467</v>
      </c>
      <c r="O293">
        <f t="shared" si="123"/>
        <v>3</v>
      </c>
      <c r="P293">
        <f t="shared" si="124"/>
        <v>0.15797818582204676</v>
      </c>
      <c r="Q293">
        <f t="shared" si="125"/>
        <v>9.9111492636089191E-2</v>
      </c>
      <c r="R293">
        <f t="shared" si="126"/>
        <v>215.02089592875933</v>
      </c>
      <c r="S293">
        <f t="shared" si="127"/>
        <v>24.381350253134073</v>
      </c>
      <c r="T293">
        <f t="shared" si="128"/>
        <v>24.0190129032258</v>
      </c>
      <c r="U293">
        <f t="shared" si="129"/>
        <v>2.9983967608062891</v>
      </c>
      <c r="V293">
        <f t="shared" si="130"/>
        <v>73.002542458039926</v>
      </c>
      <c r="W293">
        <f t="shared" si="131"/>
        <v>2.1218988832219434</v>
      </c>
      <c r="X293">
        <f t="shared" si="132"/>
        <v>2.9066095669771483</v>
      </c>
      <c r="Y293">
        <f t="shared" si="133"/>
        <v>0.87649787758434572</v>
      </c>
      <c r="Z293">
        <f t="shared" si="134"/>
        <v>-62.986175029339663</v>
      </c>
      <c r="AA293">
        <f t="shared" si="135"/>
        <v>-83.558556619359933</v>
      </c>
      <c r="AB293">
        <f t="shared" si="136"/>
        <v>-5.8183568103388721</v>
      </c>
      <c r="AC293">
        <f t="shared" si="137"/>
        <v>62.657807469720865</v>
      </c>
      <c r="AD293">
        <v>0</v>
      </c>
      <c r="AE293">
        <v>0</v>
      </c>
      <c r="AF293">
        <v>3</v>
      </c>
      <c r="AG293">
        <v>8</v>
      </c>
      <c r="AH293">
        <v>1</v>
      </c>
      <c r="AI293">
        <f t="shared" si="138"/>
        <v>1</v>
      </c>
      <c r="AJ293">
        <f t="shared" si="139"/>
        <v>0</v>
      </c>
      <c r="AK293">
        <f t="shared" si="140"/>
        <v>67841.028082315446</v>
      </c>
      <c r="AL293">
        <f t="shared" si="141"/>
        <v>1199.99774193548</v>
      </c>
      <c r="AM293">
        <f t="shared" si="142"/>
        <v>963.35628445518989</v>
      </c>
      <c r="AN293">
        <f t="shared" si="143"/>
        <v>0.80279841435483834</v>
      </c>
      <c r="AO293">
        <f t="shared" si="144"/>
        <v>0.22319976461290314</v>
      </c>
      <c r="AP293">
        <v>10</v>
      </c>
      <c r="AQ293">
        <v>1</v>
      </c>
      <c r="AR293" t="s">
        <v>237</v>
      </c>
      <c r="AS293">
        <v>1560448217.6612899</v>
      </c>
      <c r="AT293">
        <v>848.201129032258</v>
      </c>
      <c r="AU293">
        <v>910.87851612903205</v>
      </c>
      <c r="AV293">
        <v>21.323751612903202</v>
      </c>
      <c r="AW293">
        <v>18.994264516129</v>
      </c>
      <c r="AX293">
        <v>600.04716129032295</v>
      </c>
      <c r="AY293">
        <v>99.408780645161301</v>
      </c>
      <c r="AZ293">
        <v>9.9923158064516099E-2</v>
      </c>
      <c r="BA293">
        <v>23.502377419354801</v>
      </c>
      <c r="BB293">
        <v>24.064954838709699</v>
      </c>
      <c r="BC293">
        <v>23.973070967741901</v>
      </c>
      <c r="BD293">
        <v>0</v>
      </c>
      <c r="BE293">
        <v>0</v>
      </c>
      <c r="BF293">
        <v>12998.961290322601</v>
      </c>
      <c r="BG293">
        <v>1042.46225806452</v>
      </c>
      <c r="BH293">
        <v>15.738635483871001</v>
      </c>
      <c r="BI293">
        <v>1199.99774193548</v>
      </c>
      <c r="BJ293">
        <v>0.32998912903225802</v>
      </c>
      <c r="BK293">
        <v>0.329992064516129</v>
      </c>
      <c r="BL293">
        <v>0.32999258064516102</v>
      </c>
      <c r="BM293">
        <v>1.0026074193548401E-2</v>
      </c>
      <c r="BN293">
        <v>25</v>
      </c>
      <c r="BO293">
        <v>17743.1129032258</v>
      </c>
      <c r="BP293">
        <v>1560439127</v>
      </c>
      <c r="BQ293" t="s">
        <v>238</v>
      </c>
      <c r="BR293">
        <v>2</v>
      </c>
      <c r="BS293">
        <v>-0.51400000000000001</v>
      </c>
      <c r="BT293">
        <v>2.4E-2</v>
      </c>
      <c r="BU293">
        <v>400</v>
      </c>
      <c r="BV293">
        <v>19</v>
      </c>
      <c r="BW293">
        <v>0.04</v>
      </c>
      <c r="BX293">
        <v>0.04</v>
      </c>
      <c r="BY293">
        <v>36.376662187818802</v>
      </c>
      <c r="BZ293">
        <v>1.0861257587467901</v>
      </c>
      <c r="CA293">
        <v>0.114295379497335</v>
      </c>
      <c r="CB293">
        <v>0</v>
      </c>
      <c r="CC293">
        <v>-62.652412195121997</v>
      </c>
      <c r="CD293">
        <v>-2.1037651567942799</v>
      </c>
      <c r="CE293">
        <v>0.21776232422363401</v>
      </c>
      <c r="CF293">
        <v>0</v>
      </c>
      <c r="CG293">
        <v>2.3291553658536599</v>
      </c>
      <c r="CH293">
        <v>3.3139860627182001E-2</v>
      </c>
      <c r="CI293">
        <v>3.42328689402947E-3</v>
      </c>
      <c r="CJ293">
        <v>1</v>
      </c>
      <c r="CK293">
        <v>1</v>
      </c>
      <c r="CL293">
        <v>3</v>
      </c>
      <c r="CM293" t="s">
        <v>257</v>
      </c>
      <c r="CN293">
        <v>1.8608100000000001</v>
      </c>
      <c r="CO293">
        <v>1.85775</v>
      </c>
      <c r="CP293">
        <v>1.8605</v>
      </c>
      <c r="CQ293">
        <v>1.8533299999999999</v>
      </c>
      <c r="CR293">
        <v>1.8518399999999999</v>
      </c>
      <c r="CS293">
        <v>1.8527199999999999</v>
      </c>
      <c r="CT293">
        <v>1.8564099999999999</v>
      </c>
      <c r="CU293">
        <v>1.8626499999999999</v>
      </c>
      <c r="CV293" t="s">
        <v>240</v>
      </c>
      <c r="CW293" t="s">
        <v>19</v>
      </c>
      <c r="CX293" t="s">
        <v>19</v>
      </c>
      <c r="CY293" t="s">
        <v>19</v>
      </c>
      <c r="CZ293" t="s">
        <v>241</v>
      </c>
      <c r="DA293" t="s">
        <v>242</v>
      </c>
      <c r="DB293" t="s">
        <v>243</v>
      </c>
      <c r="DC293" t="s">
        <v>243</v>
      </c>
      <c r="DD293" t="s">
        <v>243</v>
      </c>
      <c r="DE293" t="s">
        <v>243</v>
      </c>
      <c r="DF293">
        <v>0</v>
      </c>
      <c r="DG293">
        <v>100</v>
      </c>
      <c r="DH293">
        <v>100</v>
      </c>
      <c r="DI293">
        <v>-0.51400000000000001</v>
      </c>
      <c r="DJ293">
        <v>2.4E-2</v>
      </c>
      <c r="DK293">
        <v>3</v>
      </c>
      <c r="DL293">
        <v>617.58199999999999</v>
      </c>
      <c r="DM293">
        <v>286.21800000000002</v>
      </c>
      <c r="DN293">
        <v>23.001799999999999</v>
      </c>
      <c r="DO293">
        <v>24.983599999999999</v>
      </c>
      <c r="DP293">
        <v>30.000299999999999</v>
      </c>
      <c r="DQ293">
        <v>25.113399999999999</v>
      </c>
      <c r="DR293">
        <v>25.1326</v>
      </c>
      <c r="DS293">
        <v>37.927799999999998</v>
      </c>
      <c r="DT293">
        <v>22.741299999999999</v>
      </c>
      <c r="DU293">
        <v>60.170999999999999</v>
      </c>
      <c r="DV293">
        <v>23</v>
      </c>
      <c r="DW293">
        <v>938.33</v>
      </c>
      <c r="DX293">
        <v>19</v>
      </c>
      <c r="DY293">
        <v>101.098</v>
      </c>
      <c r="DZ293">
        <v>105.07899999999999</v>
      </c>
    </row>
    <row r="294" spans="1:130" x14ac:dyDescent="0.25">
      <c r="A294">
        <v>278</v>
      </c>
      <c r="B294">
        <v>1560448230</v>
      </c>
      <c r="C294">
        <v>554</v>
      </c>
      <c r="D294" t="s">
        <v>798</v>
      </c>
      <c r="E294" t="s">
        <v>799</v>
      </c>
      <c r="G294">
        <v>1560448219.6612899</v>
      </c>
      <c r="H294">
        <f t="shared" si="116"/>
        <v>1.4290028969197288E-3</v>
      </c>
      <c r="I294">
        <f t="shared" si="117"/>
        <v>36.434668021097835</v>
      </c>
      <c r="J294">
        <f t="shared" si="118"/>
        <v>851.47432258064498</v>
      </c>
      <c r="K294">
        <f t="shared" si="119"/>
        <v>474.29340841460811</v>
      </c>
      <c r="L294">
        <f t="shared" si="120"/>
        <v>47.196505692302836</v>
      </c>
      <c r="M294">
        <f t="shared" si="121"/>
        <v>84.729435407623455</v>
      </c>
      <c r="N294">
        <f t="shared" si="122"/>
        <v>0.16224559947081255</v>
      </c>
      <c r="O294">
        <f t="shared" si="123"/>
        <v>3</v>
      </c>
      <c r="P294">
        <f t="shared" si="124"/>
        <v>0.15797383942445803</v>
      </c>
      <c r="Q294">
        <f t="shared" si="125"/>
        <v>9.9108755457227554E-2</v>
      </c>
      <c r="R294">
        <f t="shared" si="126"/>
        <v>215.02110479163383</v>
      </c>
      <c r="S294">
        <f t="shared" si="127"/>
        <v>24.385481610748119</v>
      </c>
      <c r="T294">
        <f t="shared" si="128"/>
        <v>24.02332741935485</v>
      </c>
      <c r="U294">
        <f t="shared" si="129"/>
        <v>2.9991738400683388</v>
      </c>
      <c r="V294">
        <f t="shared" si="130"/>
        <v>72.993738552194884</v>
      </c>
      <c r="W294">
        <f t="shared" si="131"/>
        <v>2.1221960259946533</v>
      </c>
      <c r="X294">
        <f t="shared" si="132"/>
        <v>2.907367218185648</v>
      </c>
      <c r="Y294">
        <f t="shared" si="133"/>
        <v>0.87697781407368547</v>
      </c>
      <c r="Z294">
        <f t="shared" si="134"/>
        <v>-63.019027754160042</v>
      </c>
      <c r="AA294">
        <f t="shared" si="135"/>
        <v>-83.557252296776198</v>
      </c>
      <c r="AB294">
        <f t="shared" si="136"/>
        <v>-5.8185199983857059</v>
      </c>
      <c r="AC294">
        <f t="shared" si="137"/>
        <v>62.626304742311873</v>
      </c>
      <c r="AD294">
        <v>0</v>
      </c>
      <c r="AE294">
        <v>0</v>
      </c>
      <c r="AF294">
        <v>3</v>
      </c>
      <c r="AG294">
        <v>8</v>
      </c>
      <c r="AH294">
        <v>1</v>
      </c>
      <c r="AI294">
        <f t="shared" si="138"/>
        <v>1</v>
      </c>
      <c r="AJ294">
        <f t="shared" si="139"/>
        <v>0</v>
      </c>
      <c r="AK294">
        <f t="shared" si="140"/>
        <v>67833.693964110804</v>
      </c>
      <c r="AL294">
        <f t="shared" si="141"/>
        <v>1199.99903225806</v>
      </c>
      <c r="AM294">
        <f t="shared" si="142"/>
        <v>963.35740219501326</v>
      </c>
      <c r="AN294">
        <f t="shared" si="143"/>
        <v>0.80279848258064523</v>
      </c>
      <c r="AO294">
        <f t="shared" si="144"/>
        <v>0.22319972245161296</v>
      </c>
      <c r="AP294">
        <v>10</v>
      </c>
      <c r="AQ294">
        <v>1</v>
      </c>
      <c r="AR294" t="s">
        <v>237</v>
      </c>
      <c r="AS294">
        <v>1560448219.6612899</v>
      </c>
      <c r="AT294">
        <v>851.47432258064498</v>
      </c>
      <c r="AU294">
        <v>914.22129032258101</v>
      </c>
      <c r="AV294">
        <v>21.3266548387097</v>
      </c>
      <c r="AW294">
        <v>18.995977419354801</v>
      </c>
      <c r="AX294">
        <v>600.05174193548396</v>
      </c>
      <c r="AY294">
        <v>99.409154838709696</v>
      </c>
      <c r="AZ294">
        <v>9.9935641935483904E-2</v>
      </c>
      <c r="BA294">
        <v>23.506699999999999</v>
      </c>
      <c r="BB294">
        <v>24.070022580645201</v>
      </c>
      <c r="BC294">
        <v>23.976632258064502</v>
      </c>
      <c r="BD294">
        <v>0</v>
      </c>
      <c r="BE294">
        <v>0</v>
      </c>
      <c r="BF294">
        <v>12997.5516129032</v>
      </c>
      <c r="BG294">
        <v>1042.4709677419401</v>
      </c>
      <c r="BH294">
        <v>15.743516129032299</v>
      </c>
      <c r="BI294">
        <v>1199.99903225806</v>
      </c>
      <c r="BJ294">
        <v>0.32998993548387101</v>
      </c>
      <c r="BK294">
        <v>0.32999177419354803</v>
      </c>
      <c r="BL294">
        <v>0.32999216129032299</v>
      </c>
      <c r="BM294">
        <v>1.0026019354838701E-2</v>
      </c>
      <c r="BN294">
        <v>25</v>
      </c>
      <c r="BO294">
        <v>17743.138709677401</v>
      </c>
      <c r="BP294">
        <v>1560439127</v>
      </c>
      <c r="BQ294" t="s">
        <v>238</v>
      </c>
      <c r="BR294">
        <v>2</v>
      </c>
      <c r="BS294">
        <v>-0.51400000000000001</v>
      </c>
      <c r="BT294">
        <v>2.4E-2</v>
      </c>
      <c r="BU294">
        <v>400</v>
      </c>
      <c r="BV294">
        <v>19</v>
      </c>
      <c r="BW294">
        <v>0.04</v>
      </c>
      <c r="BX294">
        <v>0.04</v>
      </c>
      <c r="BY294">
        <v>36.414150672178302</v>
      </c>
      <c r="BZ294">
        <v>1.1570047743353999</v>
      </c>
      <c r="CA294">
        <v>0.120933237066618</v>
      </c>
      <c r="CB294">
        <v>0</v>
      </c>
      <c r="CC294">
        <v>-62.725687804878</v>
      </c>
      <c r="CD294">
        <v>-2.18666550522657</v>
      </c>
      <c r="CE294">
        <v>0.22559853960252299</v>
      </c>
      <c r="CF294">
        <v>0</v>
      </c>
      <c r="CG294">
        <v>2.3303080487804899</v>
      </c>
      <c r="CH294">
        <v>3.2877282229967199E-2</v>
      </c>
      <c r="CI294">
        <v>3.39510351831272E-3</v>
      </c>
      <c r="CJ294">
        <v>1</v>
      </c>
      <c r="CK294">
        <v>1</v>
      </c>
      <c r="CL294">
        <v>3</v>
      </c>
      <c r="CM294" t="s">
        <v>257</v>
      </c>
      <c r="CN294">
        <v>1.8608100000000001</v>
      </c>
      <c r="CO294">
        <v>1.85775</v>
      </c>
      <c r="CP294">
        <v>1.8605</v>
      </c>
      <c r="CQ294">
        <v>1.8533299999999999</v>
      </c>
      <c r="CR294">
        <v>1.85185</v>
      </c>
      <c r="CS294">
        <v>1.85273</v>
      </c>
      <c r="CT294">
        <v>1.85642</v>
      </c>
      <c r="CU294">
        <v>1.8626499999999999</v>
      </c>
      <c r="CV294" t="s">
        <v>240</v>
      </c>
      <c r="CW294" t="s">
        <v>19</v>
      </c>
      <c r="CX294" t="s">
        <v>19</v>
      </c>
      <c r="CY294" t="s">
        <v>19</v>
      </c>
      <c r="CZ294" t="s">
        <v>241</v>
      </c>
      <c r="DA294" t="s">
        <v>242</v>
      </c>
      <c r="DB294" t="s">
        <v>243</v>
      </c>
      <c r="DC294" t="s">
        <v>243</v>
      </c>
      <c r="DD294" t="s">
        <v>243</v>
      </c>
      <c r="DE294" t="s">
        <v>243</v>
      </c>
      <c r="DF294">
        <v>0</v>
      </c>
      <c r="DG294">
        <v>100</v>
      </c>
      <c r="DH294">
        <v>100</v>
      </c>
      <c r="DI294">
        <v>-0.51400000000000001</v>
      </c>
      <c r="DJ294">
        <v>2.4E-2</v>
      </c>
      <c r="DK294">
        <v>3</v>
      </c>
      <c r="DL294">
        <v>617.803</v>
      </c>
      <c r="DM294">
        <v>286.16300000000001</v>
      </c>
      <c r="DN294">
        <v>23.0016</v>
      </c>
      <c r="DO294">
        <v>24.9847</v>
      </c>
      <c r="DP294">
        <v>30.000299999999999</v>
      </c>
      <c r="DQ294">
        <v>25.113800000000001</v>
      </c>
      <c r="DR294">
        <v>25.1326</v>
      </c>
      <c r="DS294">
        <v>38.046700000000001</v>
      </c>
      <c r="DT294">
        <v>22.741299999999999</v>
      </c>
      <c r="DU294">
        <v>60.170999999999999</v>
      </c>
      <c r="DV294">
        <v>23</v>
      </c>
      <c r="DW294">
        <v>943.33</v>
      </c>
      <c r="DX294">
        <v>19</v>
      </c>
      <c r="DY294">
        <v>101.096</v>
      </c>
      <c r="DZ294">
        <v>105.07899999999999</v>
      </c>
    </row>
    <row r="295" spans="1:130" x14ac:dyDescent="0.25">
      <c r="A295">
        <v>279</v>
      </c>
      <c r="B295">
        <v>1560448232</v>
      </c>
      <c r="C295">
        <v>556</v>
      </c>
      <c r="D295" t="s">
        <v>800</v>
      </c>
      <c r="E295" t="s">
        <v>801</v>
      </c>
      <c r="G295">
        <v>1560448221.6612899</v>
      </c>
      <c r="H295">
        <f t="shared" si="116"/>
        <v>1.4298321091899453E-3</v>
      </c>
      <c r="I295">
        <f t="shared" si="117"/>
        <v>36.47006564159782</v>
      </c>
      <c r="J295">
        <f t="shared" si="118"/>
        <v>854.74967741935495</v>
      </c>
      <c r="K295">
        <f t="shared" si="119"/>
        <v>477.20224986062414</v>
      </c>
      <c r="L295">
        <f t="shared" si="120"/>
        <v>47.486054185268756</v>
      </c>
      <c r="M295">
        <f t="shared" si="121"/>
        <v>85.055528360629395</v>
      </c>
      <c r="N295">
        <f t="shared" si="122"/>
        <v>0.16226353935607074</v>
      </c>
      <c r="O295">
        <f t="shared" si="123"/>
        <v>3</v>
      </c>
      <c r="P295">
        <f t="shared" si="124"/>
        <v>0.15799084701887958</v>
      </c>
      <c r="Q295">
        <f t="shared" si="125"/>
        <v>9.9119466129954328E-2</v>
      </c>
      <c r="R295">
        <f t="shared" si="126"/>
        <v>215.02113870477643</v>
      </c>
      <c r="S295">
        <f t="shared" si="127"/>
        <v>24.389161692489413</v>
      </c>
      <c r="T295">
        <f t="shared" si="128"/>
        <v>24.027196774193548</v>
      </c>
      <c r="U295">
        <f t="shared" si="129"/>
        <v>2.9998708919437069</v>
      </c>
      <c r="V295">
        <f t="shared" si="130"/>
        <v>72.986416303058064</v>
      </c>
      <c r="W295">
        <f t="shared" si="131"/>
        <v>2.1224813461285925</v>
      </c>
      <c r="X295">
        <f t="shared" si="132"/>
        <v>2.9080498175379828</v>
      </c>
      <c r="Y295">
        <f t="shared" si="133"/>
        <v>0.87738954581511441</v>
      </c>
      <c r="Z295">
        <f t="shared" si="134"/>
        <v>-63.055596015276585</v>
      </c>
      <c r="AA295">
        <f t="shared" si="135"/>
        <v>-83.553339329031843</v>
      </c>
      <c r="AB295">
        <f t="shared" si="136"/>
        <v>-5.81847581505665</v>
      </c>
      <c r="AC295">
        <f t="shared" si="137"/>
        <v>62.593727545411355</v>
      </c>
      <c r="AD295">
        <v>0</v>
      </c>
      <c r="AE295">
        <v>0</v>
      </c>
      <c r="AF295">
        <v>3</v>
      </c>
      <c r="AG295">
        <v>8</v>
      </c>
      <c r="AH295">
        <v>1</v>
      </c>
      <c r="AI295">
        <f t="shared" si="138"/>
        <v>1</v>
      </c>
      <c r="AJ295">
        <f t="shared" si="139"/>
        <v>0</v>
      </c>
      <c r="AK295">
        <f t="shared" si="140"/>
        <v>67827.463089675643</v>
      </c>
      <c r="AL295">
        <f t="shared" si="141"/>
        <v>1199.9993548387099</v>
      </c>
      <c r="AM295">
        <f t="shared" si="142"/>
        <v>963.35778483962122</v>
      </c>
      <c r="AN295">
        <f t="shared" si="143"/>
        <v>0.80279858564516038</v>
      </c>
      <c r="AO295">
        <f t="shared" si="144"/>
        <v>0.22319966899999974</v>
      </c>
      <c r="AP295">
        <v>10</v>
      </c>
      <c r="AQ295">
        <v>1</v>
      </c>
      <c r="AR295" t="s">
        <v>237</v>
      </c>
      <c r="AS295">
        <v>1560448221.6612899</v>
      </c>
      <c r="AT295">
        <v>854.74967741935495</v>
      </c>
      <c r="AU295">
        <v>917.56451612903197</v>
      </c>
      <c r="AV295">
        <v>21.329480645161301</v>
      </c>
      <c r="AW295">
        <v>18.997461290322601</v>
      </c>
      <c r="AX295">
        <v>600.05270967741899</v>
      </c>
      <c r="AY295">
        <v>99.409341935483894</v>
      </c>
      <c r="AZ295">
        <v>9.9942019354838693E-2</v>
      </c>
      <c r="BA295">
        <v>23.510593548387099</v>
      </c>
      <c r="BB295">
        <v>24.074190322580598</v>
      </c>
      <c r="BC295">
        <v>23.980203225806498</v>
      </c>
      <c r="BD295">
        <v>0</v>
      </c>
      <c r="BE295">
        <v>0</v>
      </c>
      <c r="BF295">
        <v>12996.3838709677</v>
      </c>
      <c r="BG295">
        <v>1042.48225806452</v>
      </c>
      <c r="BH295">
        <v>15.7268516129032</v>
      </c>
      <c r="BI295">
        <v>1199.9993548387099</v>
      </c>
      <c r="BJ295">
        <v>0.32999087096774199</v>
      </c>
      <c r="BK295">
        <v>0.32999090322580599</v>
      </c>
      <c r="BL295">
        <v>0.329992096774193</v>
      </c>
      <c r="BM295">
        <v>1.00259967741935E-2</v>
      </c>
      <c r="BN295">
        <v>25</v>
      </c>
      <c r="BO295">
        <v>17743.151612903199</v>
      </c>
      <c r="BP295">
        <v>1560439127</v>
      </c>
      <c r="BQ295" t="s">
        <v>238</v>
      </c>
      <c r="BR295">
        <v>2</v>
      </c>
      <c r="BS295">
        <v>-0.51400000000000001</v>
      </c>
      <c r="BT295">
        <v>2.4E-2</v>
      </c>
      <c r="BU295">
        <v>400</v>
      </c>
      <c r="BV295">
        <v>19</v>
      </c>
      <c r="BW295">
        <v>0.04</v>
      </c>
      <c r="BX295">
        <v>0.04</v>
      </c>
      <c r="BY295">
        <v>36.4493627194948</v>
      </c>
      <c r="BZ295">
        <v>1.1465832919879799</v>
      </c>
      <c r="CA295">
        <v>0.120060684665916</v>
      </c>
      <c r="CB295">
        <v>0</v>
      </c>
      <c r="CC295">
        <v>-62.790160975609801</v>
      </c>
      <c r="CD295">
        <v>-2.1712766550518299</v>
      </c>
      <c r="CE295">
        <v>0.22435634643221899</v>
      </c>
      <c r="CF295">
        <v>0</v>
      </c>
      <c r="CG295">
        <v>2.3315734146341498</v>
      </c>
      <c r="CH295">
        <v>3.2365714285707302E-2</v>
      </c>
      <c r="CI295">
        <v>3.3396017067587498E-3</v>
      </c>
      <c r="CJ295">
        <v>1</v>
      </c>
      <c r="CK295">
        <v>1</v>
      </c>
      <c r="CL295">
        <v>3</v>
      </c>
      <c r="CM295" t="s">
        <v>257</v>
      </c>
      <c r="CN295">
        <v>1.8608</v>
      </c>
      <c r="CO295">
        <v>1.85775</v>
      </c>
      <c r="CP295">
        <v>1.8605</v>
      </c>
      <c r="CQ295">
        <v>1.8533299999999999</v>
      </c>
      <c r="CR295">
        <v>1.8518600000000001</v>
      </c>
      <c r="CS295">
        <v>1.85273</v>
      </c>
      <c r="CT295">
        <v>1.85642</v>
      </c>
      <c r="CU295">
        <v>1.8626499999999999</v>
      </c>
      <c r="CV295" t="s">
        <v>240</v>
      </c>
      <c r="CW295" t="s">
        <v>19</v>
      </c>
      <c r="CX295" t="s">
        <v>19</v>
      </c>
      <c r="CY295" t="s">
        <v>19</v>
      </c>
      <c r="CZ295" t="s">
        <v>241</v>
      </c>
      <c r="DA295" t="s">
        <v>242</v>
      </c>
      <c r="DB295" t="s">
        <v>243</v>
      </c>
      <c r="DC295" t="s">
        <v>243</v>
      </c>
      <c r="DD295" t="s">
        <v>243</v>
      </c>
      <c r="DE295" t="s">
        <v>243</v>
      </c>
      <c r="DF295">
        <v>0</v>
      </c>
      <c r="DG295">
        <v>100</v>
      </c>
      <c r="DH295">
        <v>100</v>
      </c>
      <c r="DI295">
        <v>-0.51400000000000001</v>
      </c>
      <c r="DJ295">
        <v>2.4E-2</v>
      </c>
      <c r="DK295">
        <v>3</v>
      </c>
      <c r="DL295">
        <v>617.98</v>
      </c>
      <c r="DM295">
        <v>286.11200000000002</v>
      </c>
      <c r="DN295">
        <v>23.0014</v>
      </c>
      <c r="DO295">
        <v>24.985199999999999</v>
      </c>
      <c r="DP295">
        <v>30.0002</v>
      </c>
      <c r="DQ295">
        <v>25.113800000000001</v>
      </c>
      <c r="DR295">
        <v>25.133700000000001</v>
      </c>
      <c r="DS295">
        <v>38.128399999999999</v>
      </c>
      <c r="DT295">
        <v>22.741299999999999</v>
      </c>
      <c r="DU295">
        <v>60.170999999999999</v>
      </c>
      <c r="DV295">
        <v>23</v>
      </c>
      <c r="DW295">
        <v>943.33</v>
      </c>
      <c r="DX295">
        <v>19</v>
      </c>
      <c r="DY295">
        <v>101.095</v>
      </c>
      <c r="DZ295">
        <v>105.07899999999999</v>
      </c>
    </row>
    <row r="296" spans="1:130" x14ac:dyDescent="0.25">
      <c r="A296">
        <v>280</v>
      </c>
      <c r="B296">
        <v>1560448234</v>
      </c>
      <c r="C296">
        <v>558</v>
      </c>
      <c r="D296" t="s">
        <v>802</v>
      </c>
      <c r="E296" t="s">
        <v>803</v>
      </c>
      <c r="G296">
        <v>1560448223.6612899</v>
      </c>
      <c r="H296">
        <f t="shared" si="116"/>
        <v>1.4306700856398286E-3</v>
      </c>
      <c r="I296">
        <f t="shared" si="117"/>
        <v>36.507225430808703</v>
      </c>
      <c r="J296">
        <f t="shared" si="118"/>
        <v>858.02461290322594</v>
      </c>
      <c r="K296">
        <f t="shared" si="119"/>
        <v>480.1127234075272</v>
      </c>
      <c r="L296">
        <f t="shared" si="120"/>
        <v>47.775724440408084</v>
      </c>
      <c r="M296">
        <f t="shared" si="121"/>
        <v>85.381506197570715</v>
      </c>
      <c r="N296">
        <f t="shared" si="122"/>
        <v>0.16229020865317503</v>
      </c>
      <c r="O296">
        <f t="shared" si="123"/>
        <v>3</v>
      </c>
      <c r="P296">
        <f t="shared" si="124"/>
        <v>0.15801613019648264</v>
      </c>
      <c r="Q296">
        <f t="shared" si="125"/>
        <v>9.9135388435573124E-2</v>
      </c>
      <c r="R296">
        <f t="shared" si="126"/>
        <v>215.02121030396671</v>
      </c>
      <c r="S296">
        <f t="shared" si="127"/>
        <v>24.392472228962678</v>
      </c>
      <c r="T296">
        <f t="shared" si="128"/>
        <v>24.030804838709649</v>
      </c>
      <c r="U296">
        <f t="shared" si="129"/>
        <v>3.0005210008221801</v>
      </c>
      <c r="V296">
        <f t="shared" si="130"/>
        <v>72.980515839734196</v>
      </c>
      <c r="W296">
        <f t="shared" si="131"/>
        <v>2.1227609593312819</v>
      </c>
      <c r="X296">
        <f t="shared" si="132"/>
        <v>2.9086680669576004</v>
      </c>
      <c r="Y296">
        <f t="shared" si="133"/>
        <v>0.87776004149089815</v>
      </c>
      <c r="Z296">
        <f t="shared" si="134"/>
        <v>-63.092550776716436</v>
      </c>
      <c r="AA296">
        <f t="shared" si="135"/>
        <v>-83.566643419351593</v>
      </c>
      <c r="AB296">
        <f t="shared" si="136"/>
        <v>-5.8196121215798451</v>
      </c>
      <c r="AC296">
        <f t="shared" si="137"/>
        <v>62.542403986318831</v>
      </c>
      <c r="AD296">
        <v>0</v>
      </c>
      <c r="AE296">
        <v>0</v>
      </c>
      <c r="AF296">
        <v>3</v>
      </c>
      <c r="AG296">
        <v>8</v>
      </c>
      <c r="AH296">
        <v>1</v>
      </c>
      <c r="AI296">
        <f t="shared" si="138"/>
        <v>1</v>
      </c>
      <c r="AJ296">
        <f t="shared" si="139"/>
        <v>0</v>
      </c>
      <c r="AK296">
        <f t="shared" si="140"/>
        <v>67823.037051528125</v>
      </c>
      <c r="AL296">
        <f t="shared" si="141"/>
        <v>1199.9996774193501</v>
      </c>
      <c r="AM296">
        <f t="shared" si="142"/>
        <v>963.35813012946153</v>
      </c>
      <c r="AN296">
        <f t="shared" si="143"/>
        <v>0.80279865758064517</v>
      </c>
      <c r="AO296">
        <f t="shared" si="144"/>
        <v>0.2231996633225807</v>
      </c>
      <c r="AP296">
        <v>10</v>
      </c>
      <c r="AQ296">
        <v>1</v>
      </c>
      <c r="AR296" t="s">
        <v>237</v>
      </c>
      <c r="AS296">
        <v>1560448223.6612899</v>
      </c>
      <c r="AT296">
        <v>858.02461290322594</v>
      </c>
      <c r="AU296">
        <v>920.91093548387096</v>
      </c>
      <c r="AV296">
        <v>21.3322677419355</v>
      </c>
      <c r="AW296">
        <v>18.998867741935499</v>
      </c>
      <c r="AX296">
        <v>600.04741935483901</v>
      </c>
      <c r="AY296">
        <v>99.409438709677403</v>
      </c>
      <c r="AZ296">
        <v>9.9951712903225798E-2</v>
      </c>
      <c r="BA296">
        <v>23.514119354838702</v>
      </c>
      <c r="BB296">
        <v>24.077996774193501</v>
      </c>
      <c r="BC296">
        <v>23.983612903225801</v>
      </c>
      <c r="BD296">
        <v>0</v>
      </c>
      <c r="BE296">
        <v>0</v>
      </c>
      <c r="BF296">
        <v>12995.5967741935</v>
      </c>
      <c r="BG296">
        <v>1042.4861290322599</v>
      </c>
      <c r="BH296">
        <v>15.718516129032301</v>
      </c>
      <c r="BI296">
        <v>1199.9996774193501</v>
      </c>
      <c r="BJ296">
        <v>0.32999109677419303</v>
      </c>
      <c r="BK296">
        <v>0.32999035483870998</v>
      </c>
      <c r="BL296">
        <v>0.32999241935483897</v>
      </c>
      <c r="BM296">
        <v>1.0025977419354799E-2</v>
      </c>
      <c r="BN296">
        <v>25</v>
      </c>
      <c r="BO296">
        <v>17743.161290322601</v>
      </c>
      <c r="BP296">
        <v>1560439127</v>
      </c>
      <c r="BQ296" t="s">
        <v>238</v>
      </c>
      <c r="BR296">
        <v>2</v>
      </c>
      <c r="BS296">
        <v>-0.51400000000000001</v>
      </c>
      <c r="BT296">
        <v>2.4E-2</v>
      </c>
      <c r="BU296">
        <v>400</v>
      </c>
      <c r="BV296">
        <v>19</v>
      </c>
      <c r="BW296">
        <v>0.04</v>
      </c>
      <c r="BX296">
        <v>0.04</v>
      </c>
      <c r="BY296">
        <v>36.485354615084198</v>
      </c>
      <c r="BZ296">
        <v>1.0972056848371201</v>
      </c>
      <c r="CA296">
        <v>0.11522259147118299</v>
      </c>
      <c r="CB296">
        <v>0</v>
      </c>
      <c r="CC296">
        <v>-62.860341463414599</v>
      </c>
      <c r="CD296">
        <v>-2.0106397212548601</v>
      </c>
      <c r="CE296">
        <v>0.20924141731456899</v>
      </c>
      <c r="CF296">
        <v>0</v>
      </c>
      <c r="CG296">
        <v>2.3329507317073199</v>
      </c>
      <c r="CH296">
        <v>3.2946689895469901E-2</v>
      </c>
      <c r="CI296">
        <v>3.4084553330339098E-3</v>
      </c>
      <c r="CJ296">
        <v>1</v>
      </c>
      <c r="CK296">
        <v>1</v>
      </c>
      <c r="CL296">
        <v>3</v>
      </c>
      <c r="CM296" t="s">
        <v>257</v>
      </c>
      <c r="CN296">
        <v>1.8607899999999999</v>
      </c>
      <c r="CO296">
        <v>1.85775</v>
      </c>
      <c r="CP296">
        <v>1.8605</v>
      </c>
      <c r="CQ296">
        <v>1.8533299999999999</v>
      </c>
      <c r="CR296">
        <v>1.8518699999999999</v>
      </c>
      <c r="CS296">
        <v>1.8527199999999999</v>
      </c>
      <c r="CT296">
        <v>1.85642</v>
      </c>
      <c r="CU296">
        <v>1.8626400000000001</v>
      </c>
      <c r="CV296" t="s">
        <v>240</v>
      </c>
      <c r="CW296" t="s">
        <v>19</v>
      </c>
      <c r="CX296" t="s">
        <v>19</v>
      </c>
      <c r="CY296" t="s">
        <v>19</v>
      </c>
      <c r="CZ296" t="s">
        <v>241</v>
      </c>
      <c r="DA296" t="s">
        <v>242</v>
      </c>
      <c r="DB296" t="s">
        <v>243</v>
      </c>
      <c r="DC296" t="s">
        <v>243</v>
      </c>
      <c r="DD296" t="s">
        <v>243</v>
      </c>
      <c r="DE296" t="s">
        <v>243</v>
      </c>
      <c r="DF296">
        <v>0</v>
      </c>
      <c r="DG296">
        <v>100</v>
      </c>
      <c r="DH296">
        <v>100</v>
      </c>
      <c r="DI296">
        <v>-0.51400000000000001</v>
      </c>
      <c r="DJ296">
        <v>2.4E-2</v>
      </c>
      <c r="DK296">
        <v>3</v>
      </c>
      <c r="DL296">
        <v>617.78399999999999</v>
      </c>
      <c r="DM296">
        <v>286.22899999999998</v>
      </c>
      <c r="DN296">
        <v>23.0014</v>
      </c>
      <c r="DO296">
        <v>24.9862</v>
      </c>
      <c r="DP296">
        <v>30.0001</v>
      </c>
      <c r="DQ296">
        <v>25.113800000000001</v>
      </c>
      <c r="DR296">
        <v>25.134699999999999</v>
      </c>
      <c r="DS296">
        <v>38.253799999999998</v>
      </c>
      <c r="DT296">
        <v>22.741299999999999</v>
      </c>
      <c r="DU296">
        <v>60.170999999999999</v>
      </c>
      <c r="DV296">
        <v>23</v>
      </c>
      <c r="DW296">
        <v>948.33</v>
      </c>
      <c r="DX296">
        <v>19</v>
      </c>
      <c r="DY296">
        <v>101.095</v>
      </c>
      <c r="DZ296">
        <v>105.078</v>
      </c>
    </row>
    <row r="297" spans="1:130" x14ac:dyDescent="0.25">
      <c r="A297">
        <v>281</v>
      </c>
      <c r="B297">
        <v>1560448236</v>
      </c>
      <c r="C297">
        <v>560</v>
      </c>
      <c r="D297" t="s">
        <v>804</v>
      </c>
      <c r="E297" t="s">
        <v>805</v>
      </c>
      <c r="G297">
        <v>1560448225.6612899</v>
      </c>
      <c r="H297">
        <f t="shared" si="116"/>
        <v>1.4313604184079799E-3</v>
      </c>
      <c r="I297">
        <f t="shared" si="117"/>
        <v>36.545078100792082</v>
      </c>
      <c r="J297">
        <f t="shared" si="118"/>
        <v>861.30535483870995</v>
      </c>
      <c r="K297">
        <f t="shared" si="119"/>
        <v>482.97798821531183</v>
      </c>
      <c r="L297">
        <f t="shared" si="120"/>
        <v>48.060840271570527</v>
      </c>
      <c r="M297">
        <f t="shared" si="121"/>
        <v>85.707962047946737</v>
      </c>
      <c r="N297">
        <f t="shared" si="122"/>
        <v>0.1622969587016897</v>
      </c>
      <c r="O297">
        <f t="shared" si="123"/>
        <v>3</v>
      </c>
      <c r="P297">
        <f t="shared" si="124"/>
        <v>0.15802252938087888</v>
      </c>
      <c r="Q297">
        <f t="shared" si="125"/>
        <v>9.9139418381844188E-2</v>
      </c>
      <c r="R297">
        <f t="shared" si="126"/>
        <v>215.02107776430273</v>
      </c>
      <c r="S297">
        <f t="shared" si="127"/>
        <v>24.395538745766718</v>
      </c>
      <c r="T297">
        <f t="shared" si="128"/>
        <v>24.034448387096802</v>
      </c>
      <c r="U297">
        <f t="shared" si="129"/>
        <v>3.0011776282627416</v>
      </c>
      <c r="V297">
        <f t="shared" si="130"/>
        <v>72.975620762214419</v>
      </c>
      <c r="W297">
        <f t="shared" si="131"/>
        <v>2.1230339111784056</v>
      </c>
      <c r="X297">
        <f t="shared" si="132"/>
        <v>2.9092372068970156</v>
      </c>
      <c r="Y297">
        <f t="shared" si="133"/>
        <v>0.87814371708433603</v>
      </c>
      <c r="Z297">
        <f t="shared" si="134"/>
        <v>-63.122994451791918</v>
      </c>
      <c r="AA297">
        <f t="shared" si="135"/>
        <v>-83.631076954848481</v>
      </c>
      <c r="AB297">
        <f t="shared" si="136"/>
        <v>-5.8243020903035889</v>
      </c>
      <c r="AC297">
        <f t="shared" si="137"/>
        <v>62.442704267358749</v>
      </c>
      <c r="AD297">
        <v>0</v>
      </c>
      <c r="AE297">
        <v>0</v>
      </c>
      <c r="AF297">
        <v>3</v>
      </c>
      <c r="AG297">
        <v>8</v>
      </c>
      <c r="AH297">
        <v>1</v>
      </c>
      <c r="AI297">
        <f t="shared" si="138"/>
        <v>1</v>
      </c>
      <c r="AJ297">
        <f t="shared" si="139"/>
        <v>0</v>
      </c>
      <c r="AK297">
        <f t="shared" si="140"/>
        <v>67818.286991566754</v>
      </c>
      <c r="AL297">
        <f t="shared" si="141"/>
        <v>1199.99870967742</v>
      </c>
      <c r="AM297">
        <f t="shared" si="142"/>
        <v>963.35742019520887</v>
      </c>
      <c r="AN297">
        <f t="shared" si="143"/>
        <v>0.80279871338709663</v>
      </c>
      <c r="AO297">
        <f t="shared" si="144"/>
        <v>0.22319969022580649</v>
      </c>
      <c r="AP297">
        <v>10</v>
      </c>
      <c r="AQ297">
        <v>1</v>
      </c>
      <c r="AR297" t="s">
        <v>237</v>
      </c>
      <c r="AS297">
        <v>1560448225.6612899</v>
      </c>
      <c r="AT297">
        <v>861.30535483870995</v>
      </c>
      <c r="AU297">
        <v>924.26235483871005</v>
      </c>
      <c r="AV297">
        <v>21.335012903225799</v>
      </c>
      <c r="AW297">
        <v>19.0005387096774</v>
      </c>
      <c r="AX297">
        <v>600.05903225806503</v>
      </c>
      <c r="AY297">
        <v>99.409387096774196</v>
      </c>
      <c r="AZ297">
        <v>9.9993132258064499E-2</v>
      </c>
      <c r="BA297">
        <v>23.517364516129</v>
      </c>
      <c r="BB297">
        <v>24.082674193548399</v>
      </c>
      <c r="BC297">
        <v>23.986222580645201</v>
      </c>
      <c r="BD297">
        <v>0</v>
      </c>
      <c r="BE297">
        <v>0</v>
      </c>
      <c r="BF297">
        <v>12994.748387096801</v>
      </c>
      <c r="BG297">
        <v>1042.48322580645</v>
      </c>
      <c r="BH297">
        <v>15.7380032258065</v>
      </c>
      <c r="BI297">
        <v>1199.99870967742</v>
      </c>
      <c r="BJ297">
        <v>0.32999103225806398</v>
      </c>
      <c r="BK297">
        <v>0.32999061290322601</v>
      </c>
      <c r="BL297">
        <v>0.32999235483870998</v>
      </c>
      <c r="BM297">
        <v>1.0025958064516101E-2</v>
      </c>
      <c r="BN297">
        <v>25</v>
      </c>
      <c r="BO297">
        <v>17743.1483870968</v>
      </c>
      <c r="BP297">
        <v>1560439127</v>
      </c>
      <c r="BQ297" t="s">
        <v>238</v>
      </c>
      <c r="BR297">
        <v>2</v>
      </c>
      <c r="BS297">
        <v>-0.51400000000000001</v>
      </c>
      <c r="BT297">
        <v>2.4E-2</v>
      </c>
      <c r="BU297">
        <v>400</v>
      </c>
      <c r="BV297">
        <v>19</v>
      </c>
      <c r="BW297">
        <v>0.04</v>
      </c>
      <c r="BX297">
        <v>0.04</v>
      </c>
      <c r="BY297">
        <v>36.525610612919799</v>
      </c>
      <c r="BZ297">
        <v>1.0071616523975799</v>
      </c>
      <c r="CA297">
        <v>0.10562789490843801</v>
      </c>
      <c r="CB297">
        <v>0</v>
      </c>
      <c r="CC297">
        <v>-62.937795121951197</v>
      </c>
      <c r="CD297">
        <v>-1.8207240418116899</v>
      </c>
      <c r="CE297">
        <v>0.18794222639952199</v>
      </c>
      <c r="CF297">
        <v>0</v>
      </c>
      <c r="CG297">
        <v>2.3341699999999999</v>
      </c>
      <c r="CH297">
        <v>3.2719024390244197E-2</v>
      </c>
      <c r="CI297">
        <v>3.3871788390642901E-3</v>
      </c>
      <c r="CJ297">
        <v>1</v>
      </c>
      <c r="CK297">
        <v>1</v>
      </c>
      <c r="CL297">
        <v>3</v>
      </c>
      <c r="CM297" t="s">
        <v>257</v>
      </c>
      <c r="CN297">
        <v>1.8608</v>
      </c>
      <c r="CO297">
        <v>1.8577600000000001</v>
      </c>
      <c r="CP297">
        <v>1.8605</v>
      </c>
      <c r="CQ297">
        <v>1.8533299999999999</v>
      </c>
      <c r="CR297">
        <v>1.8518600000000001</v>
      </c>
      <c r="CS297">
        <v>1.8527199999999999</v>
      </c>
      <c r="CT297">
        <v>1.8564099999999999</v>
      </c>
      <c r="CU297">
        <v>1.8626400000000001</v>
      </c>
      <c r="CV297" t="s">
        <v>240</v>
      </c>
      <c r="CW297" t="s">
        <v>19</v>
      </c>
      <c r="CX297" t="s">
        <v>19</v>
      </c>
      <c r="CY297" t="s">
        <v>19</v>
      </c>
      <c r="CZ297" t="s">
        <v>241</v>
      </c>
      <c r="DA297" t="s">
        <v>242</v>
      </c>
      <c r="DB297" t="s">
        <v>243</v>
      </c>
      <c r="DC297" t="s">
        <v>243</v>
      </c>
      <c r="DD297" t="s">
        <v>243</v>
      </c>
      <c r="DE297" t="s">
        <v>243</v>
      </c>
      <c r="DF297">
        <v>0</v>
      </c>
      <c r="DG297">
        <v>100</v>
      </c>
      <c r="DH297">
        <v>100</v>
      </c>
      <c r="DI297">
        <v>-0.51400000000000001</v>
      </c>
      <c r="DJ297">
        <v>2.4E-2</v>
      </c>
      <c r="DK297">
        <v>3</v>
      </c>
      <c r="DL297">
        <v>617.92100000000005</v>
      </c>
      <c r="DM297">
        <v>286.07299999999998</v>
      </c>
      <c r="DN297">
        <v>23.001300000000001</v>
      </c>
      <c r="DO297">
        <v>24.987100000000002</v>
      </c>
      <c r="DP297">
        <v>30.0001</v>
      </c>
      <c r="DQ297">
        <v>25.113800000000001</v>
      </c>
      <c r="DR297">
        <v>25.134699999999999</v>
      </c>
      <c r="DS297">
        <v>38.369999999999997</v>
      </c>
      <c r="DT297">
        <v>22.741299999999999</v>
      </c>
      <c r="DU297">
        <v>60.170999999999999</v>
      </c>
      <c r="DV297">
        <v>23</v>
      </c>
      <c r="DW297">
        <v>953.33</v>
      </c>
      <c r="DX297">
        <v>19</v>
      </c>
      <c r="DY297">
        <v>101.095</v>
      </c>
      <c r="DZ297">
        <v>105.07899999999999</v>
      </c>
    </row>
    <row r="298" spans="1:130" x14ac:dyDescent="0.25">
      <c r="A298">
        <v>282</v>
      </c>
      <c r="B298">
        <v>1560448238</v>
      </c>
      <c r="C298">
        <v>562</v>
      </c>
      <c r="D298" t="s">
        <v>806</v>
      </c>
      <c r="E298" t="s">
        <v>807</v>
      </c>
      <c r="G298">
        <v>1560448227.6612899</v>
      </c>
      <c r="H298">
        <f t="shared" si="116"/>
        <v>1.4317655090879198E-3</v>
      </c>
      <c r="I298">
        <f t="shared" si="117"/>
        <v>36.578857951179863</v>
      </c>
      <c r="J298">
        <f t="shared" si="118"/>
        <v>864.59035483871003</v>
      </c>
      <c r="K298">
        <f t="shared" si="119"/>
        <v>485.76704745783417</v>
      </c>
      <c r="L298">
        <f t="shared" si="120"/>
        <v>48.338344918282012</v>
      </c>
      <c r="M298">
        <f t="shared" si="121"/>
        <v>86.034791787397069</v>
      </c>
      <c r="N298">
        <f t="shared" si="122"/>
        <v>0.16224935326639614</v>
      </c>
      <c r="O298">
        <f t="shared" si="123"/>
        <v>3</v>
      </c>
      <c r="P298">
        <f t="shared" si="124"/>
        <v>0.15797739815289366</v>
      </c>
      <c r="Q298">
        <f t="shared" si="125"/>
        <v>9.9110996595058357E-2</v>
      </c>
      <c r="R298">
        <f t="shared" si="126"/>
        <v>215.02076788565583</v>
      </c>
      <c r="S298">
        <f t="shared" si="127"/>
        <v>24.398483525648697</v>
      </c>
      <c r="T298">
        <f t="shared" si="128"/>
        <v>24.038635483870998</v>
      </c>
      <c r="U298">
        <f t="shared" si="129"/>
        <v>3.001932367222341</v>
      </c>
      <c r="V298">
        <f t="shared" si="130"/>
        <v>72.971148313182525</v>
      </c>
      <c r="W298">
        <f t="shared" si="131"/>
        <v>2.123294399955963</v>
      </c>
      <c r="X298">
        <f t="shared" si="132"/>
        <v>2.9097724909618581</v>
      </c>
      <c r="Y298">
        <f t="shared" si="133"/>
        <v>0.87863796726637799</v>
      </c>
      <c r="Z298">
        <f t="shared" si="134"/>
        <v>-63.140858950777265</v>
      </c>
      <c r="AA298">
        <f t="shared" si="135"/>
        <v>-83.81472557419184</v>
      </c>
      <c r="AB298">
        <f t="shared" si="136"/>
        <v>-5.8373054759343512</v>
      </c>
      <c r="AC298">
        <f t="shared" si="137"/>
        <v>62.22787788475236</v>
      </c>
      <c r="AD298">
        <v>0</v>
      </c>
      <c r="AE298">
        <v>0</v>
      </c>
      <c r="AF298">
        <v>3</v>
      </c>
      <c r="AG298">
        <v>8</v>
      </c>
      <c r="AH298">
        <v>1</v>
      </c>
      <c r="AI298">
        <f t="shared" si="138"/>
        <v>1</v>
      </c>
      <c r="AJ298">
        <f t="shared" si="139"/>
        <v>0</v>
      </c>
      <c r="AK298">
        <f t="shared" si="140"/>
        <v>67816.698858816031</v>
      </c>
      <c r="AL298">
        <f t="shared" si="141"/>
        <v>1199.9970967741899</v>
      </c>
      <c r="AM298">
        <f t="shared" si="142"/>
        <v>963.35607097160596</v>
      </c>
      <c r="AN298">
        <f t="shared" si="143"/>
        <v>0.80279866806451616</v>
      </c>
      <c r="AO298">
        <f t="shared" si="144"/>
        <v>0.22319968116129033</v>
      </c>
      <c r="AP298">
        <v>10</v>
      </c>
      <c r="AQ298">
        <v>1</v>
      </c>
      <c r="AR298" t="s">
        <v>237</v>
      </c>
      <c r="AS298">
        <v>1560448227.6612899</v>
      </c>
      <c r="AT298">
        <v>864.59035483871003</v>
      </c>
      <c r="AU298">
        <v>927.61164516128997</v>
      </c>
      <c r="AV298">
        <v>21.3376451612903</v>
      </c>
      <c r="AW298">
        <v>19.002532258064502</v>
      </c>
      <c r="AX298">
        <v>600.06306451612897</v>
      </c>
      <c r="AY298">
        <v>99.409300000000002</v>
      </c>
      <c r="AZ298">
        <v>0.10001248064516099</v>
      </c>
      <c r="BA298">
        <v>23.520416129032299</v>
      </c>
      <c r="BB298">
        <v>24.088261290322599</v>
      </c>
      <c r="BC298">
        <v>23.9890096774194</v>
      </c>
      <c r="BD298">
        <v>0</v>
      </c>
      <c r="BE298">
        <v>0</v>
      </c>
      <c r="BF298">
        <v>12994.5709677419</v>
      </c>
      <c r="BG298">
        <v>1042.4787096774201</v>
      </c>
      <c r="BH298">
        <v>15.7712387096774</v>
      </c>
      <c r="BI298">
        <v>1199.9970967741899</v>
      </c>
      <c r="BJ298">
        <v>0.32999119354838702</v>
      </c>
      <c r="BK298">
        <v>0.32999135483871</v>
      </c>
      <c r="BL298">
        <v>0.32999158064516099</v>
      </c>
      <c r="BM298">
        <v>1.00259225806452E-2</v>
      </c>
      <c r="BN298">
        <v>25</v>
      </c>
      <c r="BO298">
        <v>17743.129032258101</v>
      </c>
      <c r="BP298">
        <v>1560439127</v>
      </c>
      <c r="BQ298" t="s">
        <v>238</v>
      </c>
      <c r="BR298">
        <v>2</v>
      </c>
      <c r="BS298">
        <v>-0.51400000000000001</v>
      </c>
      <c r="BT298">
        <v>2.4E-2</v>
      </c>
      <c r="BU298">
        <v>400</v>
      </c>
      <c r="BV298">
        <v>19</v>
      </c>
      <c r="BW298">
        <v>0.04</v>
      </c>
      <c r="BX298">
        <v>0.04</v>
      </c>
      <c r="BY298">
        <v>36.561185502844502</v>
      </c>
      <c r="BZ298">
        <v>0.85942283858045498</v>
      </c>
      <c r="CA298">
        <v>8.95236366157066E-2</v>
      </c>
      <c r="CB298">
        <v>1</v>
      </c>
      <c r="CC298">
        <v>-63.000285365853699</v>
      </c>
      <c r="CD298">
        <v>-1.67770871080134</v>
      </c>
      <c r="CE298">
        <v>0.173624947011845</v>
      </c>
      <c r="CF298">
        <v>0</v>
      </c>
      <c r="CG298">
        <v>2.3349212195122</v>
      </c>
      <c r="CH298">
        <v>3.01772822299614E-2</v>
      </c>
      <c r="CI298">
        <v>3.2273308424220402E-3</v>
      </c>
      <c r="CJ298">
        <v>1</v>
      </c>
      <c r="CK298">
        <v>2</v>
      </c>
      <c r="CL298">
        <v>3</v>
      </c>
      <c r="CM298" t="s">
        <v>254</v>
      </c>
      <c r="CN298">
        <v>1.8608100000000001</v>
      </c>
      <c r="CO298">
        <v>1.8577600000000001</v>
      </c>
      <c r="CP298">
        <v>1.8605100000000001</v>
      </c>
      <c r="CQ298">
        <v>1.8533299999999999</v>
      </c>
      <c r="CR298">
        <v>1.85185</v>
      </c>
      <c r="CS298">
        <v>1.8527199999999999</v>
      </c>
      <c r="CT298">
        <v>1.85639</v>
      </c>
      <c r="CU298">
        <v>1.86266</v>
      </c>
      <c r="CV298" t="s">
        <v>240</v>
      </c>
      <c r="CW298" t="s">
        <v>19</v>
      </c>
      <c r="CX298" t="s">
        <v>19</v>
      </c>
      <c r="CY298" t="s">
        <v>19</v>
      </c>
      <c r="CZ298" t="s">
        <v>241</v>
      </c>
      <c r="DA298" t="s">
        <v>242</v>
      </c>
      <c r="DB298" t="s">
        <v>243</v>
      </c>
      <c r="DC298" t="s">
        <v>243</v>
      </c>
      <c r="DD298" t="s">
        <v>243</v>
      </c>
      <c r="DE298" t="s">
        <v>243</v>
      </c>
      <c r="DF298">
        <v>0</v>
      </c>
      <c r="DG298">
        <v>100</v>
      </c>
      <c r="DH298">
        <v>100</v>
      </c>
      <c r="DI298">
        <v>-0.51400000000000001</v>
      </c>
      <c r="DJ298">
        <v>2.4E-2</v>
      </c>
      <c r="DK298">
        <v>3</v>
      </c>
      <c r="DL298">
        <v>617.76499999999999</v>
      </c>
      <c r="DM298">
        <v>286.06200000000001</v>
      </c>
      <c r="DN298">
        <v>23.001300000000001</v>
      </c>
      <c r="DO298">
        <v>24.987300000000001</v>
      </c>
      <c r="DP298">
        <v>30.0002</v>
      </c>
      <c r="DQ298">
        <v>25.113800000000001</v>
      </c>
      <c r="DR298">
        <v>25.134699999999999</v>
      </c>
      <c r="DS298">
        <v>38.4529</v>
      </c>
      <c r="DT298">
        <v>22.741299999999999</v>
      </c>
      <c r="DU298">
        <v>60.170999999999999</v>
      </c>
      <c r="DV298">
        <v>23</v>
      </c>
      <c r="DW298">
        <v>953.33</v>
      </c>
      <c r="DX298">
        <v>19</v>
      </c>
      <c r="DY298">
        <v>101.095</v>
      </c>
      <c r="DZ298">
        <v>105.08</v>
      </c>
    </row>
    <row r="299" spans="1:130" x14ac:dyDescent="0.25">
      <c r="A299">
        <v>283</v>
      </c>
      <c r="B299">
        <v>1560448240</v>
      </c>
      <c r="C299">
        <v>564</v>
      </c>
      <c r="D299" t="s">
        <v>808</v>
      </c>
      <c r="E299" t="s">
        <v>809</v>
      </c>
      <c r="G299">
        <v>1560448229.6612899</v>
      </c>
      <c r="H299">
        <f t="shared" si="116"/>
        <v>1.4321244298397524E-3</v>
      </c>
      <c r="I299">
        <f t="shared" si="117"/>
        <v>36.610123127060596</v>
      </c>
      <c r="J299">
        <f t="shared" si="118"/>
        <v>867.87048387096797</v>
      </c>
      <c r="K299">
        <f t="shared" si="119"/>
        <v>488.52688099197417</v>
      </c>
      <c r="L299">
        <f t="shared" si="120"/>
        <v>48.612930320062318</v>
      </c>
      <c r="M299">
        <f t="shared" si="121"/>
        <v>86.361117475439912</v>
      </c>
      <c r="N299">
        <f t="shared" si="122"/>
        <v>0.16217987989302318</v>
      </c>
      <c r="O299">
        <f t="shared" si="123"/>
        <v>3</v>
      </c>
      <c r="P299">
        <f t="shared" si="124"/>
        <v>0.15791153428241564</v>
      </c>
      <c r="Q299">
        <f t="shared" si="125"/>
        <v>9.9069518355483832E-2</v>
      </c>
      <c r="R299">
        <f t="shared" si="126"/>
        <v>215.02085756371307</v>
      </c>
      <c r="S299">
        <f t="shared" si="127"/>
        <v>24.401329549101085</v>
      </c>
      <c r="T299">
        <f t="shared" si="128"/>
        <v>24.04329677419355</v>
      </c>
      <c r="U299">
        <f t="shared" si="129"/>
        <v>3.0027727764412533</v>
      </c>
      <c r="V299">
        <f t="shared" si="130"/>
        <v>72.967133962631891</v>
      </c>
      <c r="W299">
        <f t="shared" si="131"/>
        <v>2.1235537816457009</v>
      </c>
      <c r="X299">
        <f t="shared" si="132"/>
        <v>2.9102880520608365</v>
      </c>
      <c r="Y299">
        <f t="shared" si="133"/>
        <v>0.87921899479555243</v>
      </c>
      <c r="Z299">
        <f t="shared" si="134"/>
        <v>-63.15668735593308</v>
      </c>
      <c r="AA299">
        <f t="shared" si="135"/>
        <v>-84.093328877415928</v>
      </c>
      <c r="AB299">
        <f t="shared" si="136"/>
        <v>-5.8569339015624955</v>
      </c>
      <c r="AC299">
        <f t="shared" si="137"/>
        <v>61.913907428801565</v>
      </c>
      <c r="AD299">
        <v>0</v>
      </c>
      <c r="AE299">
        <v>0</v>
      </c>
      <c r="AF299">
        <v>3</v>
      </c>
      <c r="AG299">
        <v>8</v>
      </c>
      <c r="AH299">
        <v>1</v>
      </c>
      <c r="AI299">
        <f t="shared" si="138"/>
        <v>1</v>
      </c>
      <c r="AJ299">
        <f t="shared" si="139"/>
        <v>0</v>
      </c>
      <c r="AK299">
        <f t="shared" si="140"/>
        <v>67811.141951674363</v>
      </c>
      <c r="AL299">
        <f t="shared" si="141"/>
        <v>1199.99774193548</v>
      </c>
      <c r="AM299">
        <f t="shared" si="142"/>
        <v>963.35657787399327</v>
      </c>
      <c r="AN299">
        <f t="shared" si="143"/>
        <v>0.80279865887096802</v>
      </c>
      <c r="AO299">
        <f t="shared" si="144"/>
        <v>0.22319965680645171</v>
      </c>
      <c r="AP299">
        <v>10</v>
      </c>
      <c r="AQ299">
        <v>1</v>
      </c>
      <c r="AR299" t="s">
        <v>237</v>
      </c>
      <c r="AS299">
        <v>1560448229.6612899</v>
      </c>
      <c r="AT299">
        <v>867.87048387096797</v>
      </c>
      <c r="AU299">
        <v>930.95261290322605</v>
      </c>
      <c r="AV299">
        <v>21.340270967741901</v>
      </c>
      <c r="AW299">
        <v>19.004564516129001</v>
      </c>
      <c r="AX299">
        <v>600.05935483870996</v>
      </c>
      <c r="AY299">
        <v>99.4091806451613</v>
      </c>
      <c r="AZ299">
        <v>0.10004230967741901</v>
      </c>
      <c r="BA299">
        <v>23.5233548387097</v>
      </c>
      <c r="BB299">
        <v>24.094406451612901</v>
      </c>
      <c r="BC299">
        <v>23.992187096774199</v>
      </c>
      <c r="BD299">
        <v>0</v>
      </c>
      <c r="BE299">
        <v>0</v>
      </c>
      <c r="BF299">
        <v>12993.5451612903</v>
      </c>
      <c r="BG299">
        <v>1042.4751612903201</v>
      </c>
      <c r="BH299">
        <v>15.784725806451601</v>
      </c>
      <c r="BI299">
        <v>1199.99774193548</v>
      </c>
      <c r="BJ299">
        <v>0.32999167741935498</v>
      </c>
      <c r="BK299">
        <v>0.32999193548387101</v>
      </c>
      <c r="BL299">
        <v>0.32999067741935501</v>
      </c>
      <c r="BM299">
        <v>1.00258741935484E-2</v>
      </c>
      <c r="BN299">
        <v>25</v>
      </c>
      <c r="BO299">
        <v>17743.138709677401</v>
      </c>
      <c r="BP299">
        <v>1560439127</v>
      </c>
      <c r="BQ299" t="s">
        <v>238</v>
      </c>
      <c r="BR299">
        <v>2</v>
      </c>
      <c r="BS299">
        <v>-0.51400000000000001</v>
      </c>
      <c r="BT299">
        <v>2.4E-2</v>
      </c>
      <c r="BU299">
        <v>400</v>
      </c>
      <c r="BV299">
        <v>19</v>
      </c>
      <c r="BW299">
        <v>0.04</v>
      </c>
      <c r="BX299">
        <v>0.04</v>
      </c>
      <c r="BY299">
        <v>36.5921485082782</v>
      </c>
      <c r="BZ299">
        <v>0.90131578187940697</v>
      </c>
      <c r="CA299">
        <v>9.3289864043655704E-2</v>
      </c>
      <c r="CB299">
        <v>1</v>
      </c>
      <c r="CC299">
        <v>-63.060558536585397</v>
      </c>
      <c r="CD299">
        <v>-1.7880083623702701</v>
      </c>
      <c r="CE299">
        <v>0.18406107413707101</v>
      </c>
      <c r="CF299">
        <v>0</v>
      </c>
      <c r="CG299">
        <v>2.33549658536585</v>
      </c>
      <c r="CH299">
        <v>2.7052891986065201E-2</v>
      </c>
      <c r="CI299">
        <v>3.0604731100512699E-3</v>
      </c>
      <c r="CJ299">
        <v>1</v>
      </c>
      <c r="CK299">
        <v>2</v>
      </c>
      <c r="CL299">
        <v>3</v>
      </c>
      <c r="CM299" t="s">
        <v>254</v>
      </c>
      <c r="CN299">
        <v>1.8608100000000001</v>
      </c>
      <c r="CO299">
        <v>1.8577399999999999</v>
      </c>
      <c r="CP299">
        <v>1.8605100000000001</v>
      </c>
      <c r="CQ299">
        <v>1.8533299999999999</v>
      </c>
      <c r="CR299">
        <v>1.85185</v>
      </c>
      <c r="CS299">
        <v>1.8527199999999999</v>
      </c>
      <c r="CT299">
        <v>1.85639</v>
      </c>
      <c r="CU299">
        <v>1.86266</v>
      </c>
      <c r="CV299" t="s">
        <v>240</v>
      </c>
      <c r="CW299" t="s">
        <v>19</v>
      </c>
      <c r="CX299" t="s">
        <v>19</v>
      </c>
      <c r="CY299" t="s">
        <v>19</v>
      </c>
      <c r="CZ299" t="s">
        <v>241</v>
      </c>
      <c r="DA299" t="s">
        <v>242</v>
      </c>
      <c r="DB299" t="s">
        <v>243</v>
      </c>
      <c r="DC299" t="s">
        <v>243</v>
      </c>
      <c r="DD299" t="s">
        <v>243</v>
      </c>
      <c r="DE299" t="s">
        <v>243</v>
      </c>
      <c r="DF299">
        <v>0</v>
      </c>
      <c r="DG299">
        <v>100</v>
      </c>
      <c r="DH299">
        <v>100</v>
      </c>
      <c r="DI299">
        <v>-0.51400000000000001</v>
      </c>
      <c r="DJ299">
        <v>2.4E-2</v>
      </c>
      <c r="DK299">
        <v>3</v>
      </c>
      <c r="DL299">
        <v>617.61500000000001</v>
      </c>
      <c r="DM299">
        <v>286.12900000000002</v>
      </c>
      <c r="DN299">
        <v>23.001300000000001</v>
      </c>
      <c r="DO299">
        <v>24.988299999999999</v>
      </c>
      <c r="DP299">
        <v>30.000299999999999</v>
      </c>
      <c r="DQ299">
        <v>25.1144</v>
      </c>
      <c r="DR299">
        <v>25.134699999999999</v>
      </c>
      <c r="DS299">
        <v>38.578299999999999</v>
      </c>
      <c r="DT299">
        <v>22.741299999999999</v>
      </c>
      <c r="DU299">
        <v>60.170999999999999</v>
      </c>
      <c r="DV299">
        <v>23</v>
      </c>
      <c r="DW299">
        <v>958.33</v>
      </c>
      <c r="DX299">
        <v>19</v>
      </c>
      <c r="DY299">
        <v>101.096</v>
      </c>
      <c r="DZ299">
        <v>105.07899999999999</v>
      </c>
    </row>
    <row r="300" spans="1:130" x14ac:dyDescent="0.25">
      <c r="A300">
        <v>284</v>
      </c>
      <c r="B300">
        <v>1560448242</v>
      </c>
      <c r="C300">
        <v>566</v>
      </c>
      <c r="D300" t="s">
        <v>810</v>
      </c>
      <c r="E300" t="s">
        <v>811</v>
      </c>
      <c r="G300">
        <v>1560448231.6612899</v>
      </c>
      <c r="H300">
        <f t="shared" si="116"/>
        <v>1.4326012588410919E-3</v>
      </c>
      <c r="I300">
        <f t="shared" si="117"/>
        <v>36.642679533336384</v>
      </c>
      <c r="J300">
        <f t="shared" si="118"/>
        <v>871.14403225806404</v>
      </c>
      <c r="K300">
        <f t="shared" si="119"/>
        <v>491.29548388184082</v>
      </c>
      <c r="L300">
        <f t="shared" si="120"/>
        <v>48.888359800952443</v>
      </c>
      <c r="M300">
        <f t="shared" si="121"/>
        <v>86.686737991118179</v>
      </c>
      <c r="N300">
        <f t="shared" si="122"/>
        <v>0.16212336490749815</v>
      </c>
      <c r="O300">
        <f t="shared" si="123"/>
        <v>3</v>
      </c>
      <c r="P300">
        <f t="shared" si="124"/>
        <v>0.15785795444872452</v>
      </c>
      <c r="Q300">
        <f t="shared" si="125"/>
        <v>9.9035776172126555E-2</v>
      </c>
      <c r="R300">
        <f t="shared" si="126"/>
        <v>215.02115624275555</v>
      </c>
      <c r="S300">
        <f t="shared" si="127"/>
        <v>24.404043553559266</v>
      </c>
      <c r="T300">
        <f t="shared" si="128"/>
        <v>24.047924193548351</v>
      </c>
      <c r="U300">
        <f t="shared" si="129"/>
        <v>3.0036072823456617</v>
      </c>
      <c r="V300">
        <f t="shared" si="130"/>
        <v>72.963233439768572</v>
      </c>
      <c r="W300">
        <f t="shared" si="131"/>
        <v>2.1238032770597917</v>
      </c>
      <c r="X300">
        <f t="shared" si="132"/>
        <v>2.9107855791684445</v>
      </c>
      <c r="Y300">
        <f t="shared" si="133"/>
        <v>0.87980400528586999</v>
      </c>
      <c r="Z300">
        <f t="shared" si="134"/>
        <v>-63.177715514892157</v>
      </c>
      <c r="AA300">
        <f t="shared" si="135"/>
        <v>-84.383149354840114</v>
      </c>
      <c r="AB300">
        <f t="shared" si="136"/>
        <v>-5.8773410367124503</v>
      </c>
      <c r="AC300">
        <f t="shared" si="137"/>
        <v>61.582950336310844</v>
      </c>
      <c r="AD300">
        <v>0</v>
      </c>
      <c r="AE300">
        <v>0</v>
      </c>
      <c r="AF300">
        <v>3</v>
      </c>
      <c r="AG300">
        <v>8</v>
      </c>
      <c r="AH300">
        <v>1</v>
      </c>
      <c r="AI300">
        <f t="shared" si="138"/>
        <v>1</v>
      </c>
      <c r="AJ300">
        <f t="shared" si="139"/>
        <v>0</v>
      </c>
      <c r="AK300">
        <f t="shared" si="140"/>
        <v>67806.119127478858</v>
      </c>
      <c r="AL300">
        <f t="shared" si="141"/>
        <v>1199.9996774193501</v>
      </c>
      <c r="AM300">
        <f t="shared" si="142"/>
        <v>963.35809954882382</v>
      </c>
      <c r="AN300">
        <f t="shared" si="143"/>
        <v>0.8027986320967736</v>
      </c>
      <c r="AO300">
        <f t="shared" si="144"/>
        <v>0.22319961429032248</v>
      </c>
      <c r="AP300">
        <v>10</v>
      </c>
      <c r="AQ300">
        <v>1</v>
      </c>
      <c r="AR300" t="s">
        <v>237</v>
      </c>
      <c r="AS300">
        <v>1560448231.6612899</v>
      </c>
      <c r="AT300">
        <v>871.14403225806404</v>
      </c>
      <c r="AU300">
        <v>934.28803225806496</v>
      </c>
      <c r="AV300">
        <v>21.3428096774194</v>
      </c>
      <c r="AW300">
        <v>19.006364516129</v>
      </c>
      <c r="AX300">
        <v>600.06780645161302</v>
      </c>
      <c r="AY300">
        <v>99.408990322580607</v>
      </c>
      <c r="AZ300">
        <v>0.100085996774194</v>
      </c>
      <c r="BA300">
        <v>23.5261903225806</v>
      </c>
      <c r="BB300">
        <v>24.1007580645161</v>
      </c>
      <c r="BC300">
        <v>23.995090322580602</v>
      </c>
      <c r="BD300">
        <v>0</v>
      </c>
      <c r="BE300">
        <v>0</v>
      </c>
      <c r="BF300">
        <v>12992.6387096774</v>
      </c>
      <c r="BG300">
        <v>1042.47</v>
      </c>
      <c r="BH300">
        <v>15.7628677419355</v>
      </c>
      <c r="BI300">
        <v>1199.9996774193501</v>
      </c>
      <c r="BJ300">
        <v>0.329992064516129</v>
      </c>
      <c r="BK300">
        <v>0.32999158064516099</v>
      </c>
      <c r="BL300">
        <v>0.32999058064516101</v>
      </c>
      <c r="BM300">
        <v>1.0025848387096799E-2</v>
      </c>
      <c r="BN300">
        <v>25</v>
      </c>
      <c r="BO300">
        <v>17743.1677419355</v>
      </c>
      <c r="BP300">
        <v>1560439127</v>
      </c>
      <c r="BQ300" t="s">
        <v>238</v>
      </c>
      <c r="BR300">
        <v>2</v>
      </c>
      <c r="BS300">
        <v>-0.51400000000000001</v>
      </c>
      <c r="BT300">
        <v>2.4E-2</v>
      </c>
      <c r="BU300">
        <v>400</v>
      </c>
      <c r="BV300">
        <v>19</v>
      </c>
      <c r="BW300">
        <v>0.04</v>
      </c>
      <c r="BX300">
        <v>0.04</v>
      </c>
      <c r="BY300">
        <v>36.624858244426903</v>
      </c>
      <c r="BZ300">
        <v>1.09083363782872</v>
      </c>
      <c r="CA300">
        <v>0.111047975479904</v>
      </c>
      <c r="CB300">
        <v>0</v>
      </c>
      <c r="CC300">
        <v>-63.1234707317073</v>
      </c>
      <c r="CD300">
        <v>-2.09763972125441</v>
      </c>
      <c r="CE300">
        <v>0.21279792686948901</v>
      </c>
      <c r="CF300">
        <v>0</v>
      </c>
      <c r="CG300">
        <v>2.3361900000000002</v>
      </c>
      <c r="CH300">
        <v>2.40961672473845E-2</v>
      </c>
      <c r="CI300">
        <v>2.8579772823347301E-3</v>
      </c>
      <c r="CJ300">
        <v>1</v>
      </c>
      <c r="CK300">
        <v>1</v>
      </c>
      <c r="CL300">
        <v>3</v>
      </c>
      <c r="CM300" t="s">
        <v>257</v>
      </c>
      <c r="CN300">
        <v>1.8608100000000001</v>
      </c>
      <c r="CO300">
        <v>1.8577399999999999</v>
      </c>
      <c r="CP300">
        <v>1.8605</v>
      </c>
      <c r="CQ300">
        <v>1.8533299999999999</v>
      </c>
      <c r="CR300">
        <v>1.8518600000000001</v>
      </c>
      <c r="CS300">
        <v>1.8527199999999999</v>
      </c>
      <c r="CT300">
        <v>1.85639</v>
      </c>
      <c r="CU300">
        <v>1.8626499999999999</v>
      </c>
      <c r="CV300" t="s">
        <v>240</v>
      </c>
      <c r="CW300" t="s">
        <v>19</v>
      </c>
      <c r="CX300" t="s">
        <v>19</v>
      </c>
      <c r="CY300" t="s">
        <v>19</v>
      </c>
      <c r="CZ300" t="s">
        <v>241</v>
      </c>
      <c r="DA300" t="s">
        <v>242</v>
      </c>
      <c r="DB300" t="s">
        <v>243</v>
      </c>
      <c r="DC300" t="s">
        <v>243</v>
      </c>
      <c r="DD300" t="s">
        <v>243</v>
      </c>
      <c r="DE300" t="s">
        <v>243</v>
      </c>
      <c r="DF300">
        <v>0</v>
      </c>
      <c r="DG300">
        <v>100</v>
      </c>
      <c r="DH300">
        <v>100</v>
      </c>
      <c r="DI300">
        <v>-0.51400000000000001</v>
      </c>
      <c r="DJ300">
        <v>2.4E-2</v>
      </c>
      <c r="DK300">
        <v>3</v>
      </c>
      <c r="DL300">
        <v>617.86300000000006</v>
      </c>
      <c r="DM300">
        <v>286.029</v>
      </c>
      <c r="DN300">
        <v>23.001200000000001</v>
      </c>
      <c r="DO300">
        <v>24.9894</v>
      </c>
      <c r="DP300">
        <v>30.000299999999999</v>
      </c>
      <c r="DQ300">
        <v>25.115500000000001</v>
      </c>
      <c r="DR300">
        <v>25.134699999999999</v>
      </c>
      <c r="DS300">
        <v>38.698900000000002</v>
      </c>
      <c r="DT300">
        <v>22.741299999999999</v>
      </c>
      <c r="DU300">
        <v>60.170999999999999</v>
      </c>
      <c r="DV300">
        <v>23</v>
      </c>
      <c r="DW300">
        <v>963.33</v>
      </c>
      <c r="DX300">
        <v>19</v>
      </c>
      <c r="DY300">
        <v>101.095</v>
      </c>
      <c r="DZ300">
        <v>105.078</v>
      </c>
    </row>
    <row r="301" spans="1:130" x14ac:dyDescent="0.25">
      <c r="A301">
        <v>285</v>
      </c>
      <c r="B301">
        <v>1560448244</v>
      </c>
      <c r="C301">
        <v>568</v>
      </c>
      <c r="D301" t="s">
        <v>812</v>
      </c>
      <c r="E301" t="s">
        <v>813</v>
      </c>
      <c r="G301">
        <v>1560448233.6612899</v>
      </c>
      <c r="H301">
        <f t="shared" si="116"/>
        <v>1.433210145142767E-3</v>
      </c>
      <c r="I301">
        <f t="shared" si="117"/>
        <v>36.676367315355613</v>
      </c>
      <c r="J301">
        <f t="shared" si="118"/>
        <v>874.41741935483901</v>
      </c>
      <c r="K301">
        <f t="shared" si="119"/>
        <v>494.11643422015425</v>
      </c>
      <c r="L301">
        <f t="shared" si="120"/>
        <v>49.169018137022569</v>
      </c>
      <c r="M301">
        <f t="shared" si="121"/>
        <v>87.012378002449537</v>
      </c>
      <c r="N301">
        <f t="shared" si="122"/>
        <v>0.16209545332791672</v>
      </c>
      <c r="O301">
        <f t="shared" si="123"/>
        <v>3</v>
      </c>
      <c r="P301">
        <f t="shared" si="124"/>
        <v>0.15783149211722294</v>
      </c>
      <c r="Q301">
        <f t="shared" si="125"/>
        <v>9.9019111411128097E-2</v>
      </c>
      <c r="R301">
        <f t="shared" si="126"/>
        <v>215.02126352716681</v>
      </c>
      <c r="S301">
        <f t="shared" si="127"/>
        <v>24.406484211261041</v>
      </c>
      <c r="T301">
        <f t="shared" si="128"/>
        <v>24.05211612903225</v>
      </c>
      <c r="U301">
        <f t="shared" si="129"/>
        <v>3.0043634284006333</v>
      </c>
      <c r="V301">
        <f t="shared" si="130"/>
        <v>72.960060056582563</v>
      </c>
      <c r="W301">
        <f t="shared" si="131"/>
        <v>2.1240433909693821</v>
      </c>
      <c r="X301">
        <f t="shared" si="132"/>
        <v>2.9112412864272961</v>
      </c>
      <c r="Y301">
        <f t="shared" si="133"/>
        <v>0.8803200374312512</v>
      </c>
      <c r="Z301">
        <f t="shared" si="134"/>
        <v>-63.204567400796023</v>
      </c>
      <c r="AA301">
        <f t="shared" si="135"/>
        <v>-84.641144361288113</v>
      </c>
      <c r="AB301">
        <f t="shared" si="136"/>
        <v>-5.8955128602833105</v>
      </c>
      <c r="AC301">
        <f t="shared" si="137"/>
        <v>61.280038904799383</v>
      </c>
      <c r="AD301">
        <v>0</v>
      </c>
      <c r="AE301">
        <v>0</v>
      </c>
      <c r="AF301">
        <v>3</v>
      </c>
      <c r="AG301">
        <v>8</v>
      </c>
      <c r="AH301">
        <v>1</v>
      </c>
      <c r="AI301">
        <f t="shared" si="138"/>
        <v>1</v>
      </c>
      <c r="AJ301">
        <f t="shared" si="139"/>
        <v>0</v>
      </c>
      <c r="AK301">
        <f t="shared" si="140"/>
        <v>67806.152558551315</v>
      </c>
      <c r="AL301">
        <f t="shared" si="141"/>
        <v>1200</v>
      </c>
      <c r="AM301">
        <f t="shared" si="142"/>
        <v>963.35839935483807</v>
      </c>
      <c r="AN301">
        <f t="shared" si="143"/>
        <v>0.80279866612903172</v>
      </c>
      <c r="AO301">
        <f t="shared" si="144"/>
        <v>0.22319965619354826</v>
      </c>
      <c r="AP301">
        <v>10</v>
      </c>
      <c r="AQ301">
        <v>1</v>
      </c>
      <c r="AR301" t="s">
        <v>237</v>
      </c>
      <c r="AS301">
        <v>1560448233.6612899</v>
      </c>
      <c r="AT301">
        <v>874.41741935483901</v>
      </c>
      <c r="AU301">
        <v>937.62625806451604</v>
      </c>
      <c r="AV301">
        <v>21.3452451612903</v>
      </c>
      <c r="AW301">
        <v>19.007812903225801</v>
      </c>
      <c r="AX301">
        <v>600.06783870967797</v>
      </c>
      <c r="AY301">
        <v>99.408935483871005</v>
      </c>
      <c r="AZ301">
        <v>0.10003594838709701</v>
      </c>
      <c r="BA301">
        <v>23.528787096774199</v>
      </c>
      <c r="BB301">
        <v>24.105699999999999</v>
      </c>
      <c r="BC301">
        <v>23.9985322580645</v>
      </c>
      <c r="BD301">
        <v>0</v>
      </c>
      <c r="BE301">
        <v>0</v>
      </c>
      <c r="BF301">
        <v>12992.7806451613</v>
      </c>
      <c r="BG301">
        <v>1042.4632258064501</v>
      </c>
      <c r="BH301">
        <v>15.7344677419355</v>
      </c>
      <c r="BI301">
        <v>1200</v>
      </c>
      <c r="BJ301">
        <v>0.32999158064516099</v>
      </c>
      <c r="BK301">
        <v>0.329991451612903</v>
      </c>
      <c r="BL301">
        <v>0.32999119354838702</v>
      </c>
      <c r="BM301">
        <v>1.0025845161290301E-2</v>
      </c>
      <c r="BN301">
        <v>25</v>
      </c>
      <c r="BO301">
        <v>17743.170967741898</v>
      </c>
      <c r="BP301">
        <v>1560439127</v>
      </c>
      <c r="BQ301" t="s">
        <v>238</v>
      </c>
      <c r="BR301">
        <v>2</v>
      </c>
      <c r="BS301">
        <v>-0.51400000000000001</v>
      </c>
      <c r="BT301">
        <v>2.4E-2</v>
      </c>
      <c r="BU301">
        <v>400</v>
      </c>
      <c r="BV301">
        <v>19</v>
      </c>
      <c r="BW301">
        <v>0.04</v>
      </c>
      <c r="BX301">
        <v>0.04</v>
      </c>
      <c r="BY301">
        <v>36.6567774860859</v>
      </c>
      <c r="BZ301">
        <v>1.1117210129277499</v>
      </c>
      <c r="CA301">
        <v>0.11280820618352</v>
      </c>
      <c r="CB301">
        <v>0</v>
      </c>
      <c r="CC301">
        <v>-63.185156097560998</v>
      </c>
      <c r="CD301">
        <v>-2.1178871080137198</v>
      </c>
      <c r="CE301">
        <v>0.21448796208051901</v>
      </c>
      <c r="CF301">
        <v>0</v>
      </c>
      <c r="CG301">
        <v>2.3370697560975602</v>
      </c>
      <c r="CH301">
        <v>2.3265156794421898E-2</v>
      </c>
      <c r="CI301">
        <v>2.7881688088000102E-3</v>
      </c>
      <c r="CJ301">
        <v>1</v>
      </c>
      <c r="CK301">
        <v>1</v>
      </c>
      <c r="CL301">
        <v>3</v>
      </c>
      <c r="CM301" t="s">
        <v>257</v>
      </c>
      <c r="CN301">
        <v>1.8608100000000001</v>
      </c>
      <c r="CO301">
        <v>1.85775</v>
      </c>
      <c r="CP301">
        <v>1.8605</v>
      </c>
      <c r="CQ301">
        <v>1.8533299999999999</v>
      </c>
      <c r="CR301">
        <v>1.8518699999999999</v>
      </c>
      <c r="CS301">
        <v>1.8527199999999999</v>
      </c>
      <c r="CT301">
        <v>1.85639</v>
      </c>
      <c r="CU301">
        <v>1.8626499999999999</v>
      </c>
      <c r="CV301" t="s">
        <v>240</v>
      </c>
      <c r="CW301" t="s">
        <v>19</v>
      </c>
      <c r="CX301" t="s">
        <v>19</v>
      </c>
      <c r="CY301" t="s">
        <v>19</v>
      </c>
      <c r="CZ301" t="s">
        <v>241</v>
      </c>
      <c r="DA301" t="s">
        <v>242</v>
      </c>
      <c r="DB301" t="s">
        <v>243</v>
      </c>
      <c r="DC301" t="s">
        <v>243</v>
      </c>
      <c r="DD301" t="s">
        <v>243</v>
      </c>
      <c r="DE301" t="s">
        <v>243</v>
      </c>
      <c r="DF301">
        <v>0</v>
      </c>
      <c r="DG301">
        <v>100</v>
      </c>
      <c r="DH301">
        <v>100</v>
      </c>
      <c r="DI301">
        <v>-0.51400000000000001</v>
      </c>
      <c r="DJ301">
        <v>2.4E-2</v>
      </c>
      <c r="DK301">
        <v>3</v>
      </c>
      <c r="DL301">
        <v>617.71</v>
      </c>
      <c r="DM301">
        <v>286.065</v>
      </c>
      <c r="DN301">
        <v>23.001200000000001</v>
      </c>
      <c r="DO301">
        <v>24.990400000000001</v>
      </c>
      <c r="DP301">
        <v>30.000299999999999</v>
      </c>
      <c r="DQ301">
        <v>25.1159</v>
      </c>
      <c r="DR301">
        <v>25.135300000000001</v>
      </c>
      <c r="DS301">
        <v>38.777799999999999</v>
      </c>
      <c r="DT301">
        <v>22.741299999999999</v>
      </c>
      <c r="DU301">
        <v>60.170999999999999</v>
      </c>
      <c r="DV301">
        <v>23</v>
      </c>
      <c r="DW301">
        <v>963.33</v>
      </c>
      <c r="DX301">
        <v>19</v>
      </c>
      <c r="DY301">
        <v>101.096</v>
      </c>
      <c r="DZ301">
        <v>105.077</v>
      </c>
    </row>
    <row r="302" spans="1:130" x14ac:dyDescent="0.25">
      <c r="A302">
        <v>286</v>
      </c>
      <c r="B302">
        <v>1560448246</v>
      </c>
      <c r="C302">
        <v>570</v>
      </c>
      <c r="D302" t="s">
        <v>814</v>
      </c>
      <c r="E302" t="s">
        <v>815</v>
      </c>
      <c r="G302">
        <v>1560448235.6612899</v>
      </c>
      <c r="H302">
        <f t="shared" si="116"/>
        <v>1.4339354262292011E-3</v>
      </c>
      <c r="I302">
        <f t="shared" si="117"/>
        <v>36.711681487561314</v>
      </c>
      <c r="J302">
        <f t="shared" si="118"/>
        <v>877.69167741935496</v>
      </c>
      <c r="K302">
        <f t="shared" si="119"/>
        <v>497.00913214215001</v>
      </c>
      <c r="L302">
        <f t="shared" si="120"/>
        <v>49.456796300876405</v>
      </c>
      <c r="M302">
        <f t="shared" si="121"/>
        <v>87.338070264448291</v>
      </c>
      <c r="N302">
        <f t="shared" si="122"/>
        <v>0.16210623351821962</v>
      </c>
      <c r="O302">
        <f t="shared" si="123"/>
        <v>3</v>
      </c>
      <c r="P302">
        <f t="shared" si="124"/>
        <v>0.15784171259799845</v>
      </c>
      <c r="Q302">
        <f t="shared" si="125"/>
        <v>9.9025547797992761E-2</v>
      </c>
      <c r="R302">
        <f t="shared" si="126"/>
        <v>215.02126242521445</v>
      </c>
      <c r="S302">
        <f t="shared" si="127"/>
        <v>24.408652771497945</v>
      </c>
      <c r="T302">
        <f t="shared" si="128"/>
        <v>24.05552258064515</v>
      </c>
      <c r="U302">
        <f t="shared" si="129"/>
        <v>3.0049780105584309</v>
      </c>
      <c r="V302">
        <f t="shared" si="130"/>
        <v>72.957646350030856</v>
      </c>
      <c r="W302">
        <f t="shared" si="131"/>
        <v>2.1242746590230128</v>
      </c>
      <c r="X302">
        <f t="shared" si="132"/>
        <v>2.9116545904336379</v>
      </c>
      <c r="Y302">
        <f t="shared" si="133"/>
        <v>0.88070335153541812</v>
      </c>
      <c r="Z302">
        <f t="shared" si="134"/>
        <v>-63.236552296707771</v>
      </c>
      <c r="AA302">
        <f t="shared" si="135"/>
        <v>-84.811228025799593</v>
      </c>
      <c r="AB302">
        <f t="shared" si="136"/>
        <v>-5.9075317346388436</v>
      </c>
      <c r="AC302">
        <f t="shared" si="137"/>
        <v>61.065950368068243</v>
      </c>
      <c r="AD302">
        <v>0</v>
      </c>
      <c r="AE302">
        <v>0</v>
      </c>
      <c r="AF302">
        <v>3</v>
      </c>
      <c r="AG302">
        <v>8</v>
      </c>
      <c r="AH302">
        <v>1</v>
      </c>
      <c r="AI302">
        <f t="shared" si="138"/>
        <v>1</v>
      </c>
      <c r="AJ302">
        <f t="shared" si="139"/>
        <v>0</v>
      </c>
      <c r="AK302">
        <f t="shared" si="140"/>
        <v>67805.166054244139</v>
      </c>
      <c r="AL302">
        <f t="shared" si="141"/>
        <v>1199.9996774193501</v>
      </c>
      <c r="AM302">
        <f t="shared" si="142"/>
        <v>963.35805135528938</v>
      </c>
      <c r="AN302">
        <f t="shared" si="143"/>
        <v>0.80279859193548408</v>
      </c>
      <c r="AO302">
        <f t="shared" si="144"/>
        <v>0.22319973567741944</v>
      </c>
      <c r="AP302">
        <v>10</v>
      </c>
      <c r="AQ302">
        <v>1</v>
      </c>
      <c r="AR302" t="s">
        <v>237</v>
      </c>
      <c r="AS302">
        <v>1560448235.6612899</v>
      </c>
      <c r="AT302">
        <v>877.69167741935496</v>
      </c>
      <c r="AU302">
        <v>940.96938709677397</v>
      </c>
      <c r="AV302">
        <v>21.3476</v>
      </c>
      <c r="AW302">
        <v>19.008948387096801</v>
      </c>
      <c r="AX302">
        <v>600.05703225806496</v>
      </c>
      <c r="AY302">
        <v>99.408832258064507</v>
      </c>
      <c r="AZ302">
        <v>9.9995854838709694E-2</v>
      </c>
      <c r="BA302">
        <v>23.531141935483902</v>
      </c>
      <c r="BB302">
        <v>24.109038709677399</v>
      </c>
      <c r="BC302">
        <v>24.0020064516129</v>
      </c>
      <c r="BD302">
        <v>0</v>
      </c>
      <c r="BE302">
        <v>0</v>
      </c>
      <c r="BF302">
        <v>12992.7</v>
      </c>
      <c r="BG302">
        <v>1042.4596774193501</v>
      </c>
      <c r="BH302">
        <v>15.722235483871</v>
      </c>
      <c r="BI302">
        <v>1199.9996774193501</v>
      </c>
      <c r="BJ302">
        <v>0.32999035483870998</v>
      </c>
      <c r="BK302">
        <v>0.32999216129032299</v>
      </c>
      <c r="BL302">
        <v>0.32999170967741898</v>
      </c>
      <c r="BM302">
        <v>1.0025858064516099E-2</v>
      </c>
      <c r="BN302">
        <v>25</v>
      </c>
      <c r="BO302">
        <v>17743.164516129</v>
      </c>
      <c r="BP302">
        <v>1560439127</v>
      </c>
      <c r="BQ302" t="s">
        <v>238</v>
      </c>
      <c r="BR302">
        <v>2</v>
      </c>
      <c r="BS302">
        <v>-0.51400000000000001</v>
      </c>
      <c r="BT302">
        <v>2.4E-2</v>
      </c>
      <c r="BU302">
        <v>400</v>
      </c>
      <c r="BV302">
        <v>19</v>
      </c>
      <c r="BW302">
        <v>0.04</v>
      </c>
      <c r="BX302">
        <v>0.04</v>
      </c>
      <c r="BY302">
        <v>36.692636351770503</v>
      </c>
      <c r="BZ302">
        <v>1.0431196690117699</v>
      </c>
      <c r="CA302">
        <v>0.105796402076883</v>
      </c>
      <c r="CB302">
        <v>0</v>
      </c>
      <c r="CC302">
        <v>-63.255382926829299</v>
      </c>
      <c r="CD302">
        <v>-1.9616801393726</v>
      </c>
      <c r="CE302">
        <v>0.19892876761935599</v>
      </c>
      <c r="CF302">
        <v>0</v>
      </c>
      <c r="CG302">
        <v>2.3382168292682901</v>
      </c>
      <c r="CH302">
        <v>2.4286202090589799E-2</v>
      </c>
      <c r="CI302">
        <v>2.9140772199825801E-3</v>
      </c>
      <c r="CJ302">
        <v>1</v>
      </c>
      <c r="CK302">
        <v>1</v>
      </c>
      <c r="CL302">
        <v>3</v>
      </c>
      <c r="CM302" t="s">
        <v>257</v>
      </c>
      <c r="CN302">
        <v>1.8608100000000001</v>
      </c>
      <c r="CO302">
        <v>1.8577600000000001</v>
      </c>
      <c r="CP302">
        <v>1.8605</v>
      </c>
      <c r="CQ302">
        <v>1.85334</v>
      </c>
      <c r="CR302">
        <v>1.85188</v>
      </c>
      <c r="CS302">
        <v>1.85273</v>
      </c>
      <c r="CT302">
        <v>1.85639</v>
      </c>
      <c r="CU302">
        <v>1.8626499999999999</v>
      </c>
      <c r="CV302" t="s">
        <v>240</v>
      </c>
      <c r="CW302" t="s">
        <v>19</v>
      </c>
      <c r="CX302" t="s">
        <v>19</v>
      </c>
      <c r="CY302" t="s">
        <v>19</v>
      </c>
      <c r="CZ302" t="s">
        <v>241</v>
      </c>
      <c r="DA302" t="s">
        <v>242</v>
      </c>
      <c r="DB302" t="s">
        <v>243</v>
      </c>
      <c r="DC302" t="s">
        <v>243</v>
      </c>
      <c r="DD302" t="s">
        <v>243</v>
      </c>
      <c r="DE302" t="s">
        <v>243</v>
      </c>
      <c r="DF302">
        <v>0</v>
      </c>
      <c r="DG302">
        <v>100</v>
      </c>
      <c r="DH302">
        <v>100</v>
      </c>
      <c r="DI302">
        <v>-0.51400000000000001</v>
      </c>
      <c r="DJ302">
        <v>2.4E-2</v>
      </c>
      <c r="DK302">
        <v>3</v>
      </c>
      <c r="DL302">
        <v>617.35699999999997</v>
      </c>
      <c r="DM302">
        <v>286.226</v>
      </c>
      <c r="DN302">
        <v>23.001100000000001</v>
      </c>
      <c r="DO302">
        <v>24.991299999999999</v>
      </c>
      <c r="DP302">
        <v>30.0002</v>
      </c>
      <c r="DQ302">
        <v>25.1159</v>
      </c>
      <c r="DR302">
        <v>25.136299999999999</v>
      </c>
      <c r="DS302">
        <v>38.906300000000002</v>
      </c>
      <c r="DT302">
        <v>22.741299999999999</v>
      </c>
      <c r="DU302">
        <v>60.170999999999999</v>
      </c>
      <c r="DV302">
        <v>23</v>
      </c>
      <c r="DW302">
        <v>968.33</v>
      </c>
      <c r="DX302">
        <v>19</v>
      </c>
      <c r="DY302">
        <v>101.095</v>
      </c>
      <c r="DZ302">
        <v>105.078</v>
      </c>
    </row>
    <row r="303" spans="1:130" x14ac:dyDescent="0.25">
      <c r="A303">
        <v>287</v>
      </c>
      <c r="B303">
        <v>1560448248</v>
      </c>
      <c r="C303">
        <v>572</v>
      </c>
      <c r="D303" t="s">
        <v>816</v>
      </c>
      <c r="E303" t="s">
        <v>817</v>
      </c>
      <c r="G303">
        <v>1560448237.6612899</v>
      </c>
      <c r="H303">
        <f t="shared" si="116"/>
        <v>1.4346403927673927E-3</v>
      </c>
      <c r="I303">
        <f t="shared" si="117"/>
        <v>36.743442691983226</v>
      </c>
      <c r="J303">
        <f t="shared" si="118"/>
        <v>880.96612903225798</v>
      </c>
      <c r="K303">
        <f t="shared" si="119"/>
        <v>499.97493983472964</v>
      </c>
      <c r="L303">
        <f t="shared" si="120"/>
        <v>49.751857695462</v>
      </c>
      <c r="M303">
        <f t="shared" si="121"/>
        <v>87.663796710737415</v>
      </c>
      <c r="N303">
        <f t="shared" si="122"/>
        <v>0.16213330668965364</v>
      </c>
      <c r="O303">
        <f t="shared" si="123"/>
        <v>3</v>
      </c>
      <c r="P303">
        <f t="shared" si="124"/>
        <v>0.15786737996755829</v>
      </c>
      <c r="Q303">
        <f t="shared" si="125"/>
        <v>9.9041711936108986E-2</v>
      </c>
      <c r="R303">
        <f t="shared" si="126"/>
        <v>215.02129627053694</v>
      </c>
      <c r="S303">
        <f t="shared" si="127"/>
        <v>24.410684859963428</v>
      </c>
      <c r="T303">
        <f t="shared" si="128"/>
        <v>24.058333870967751</v>
      </c>
      <c r="U303">
        <f t="shared" si="129"/>
        <v>3.0054852982236837</v>
      </c>
      <c r="V303">
        <f t="shared" si="130"/>
        <v>72.955538749636744</v>
      </c>
      <c r="W303">
        <f t="shared" si="131"/>
        <v>2.1244966809641159</v>
      </c>
      <c r="X303">
        <f t="shared" si="132"/>
        <v>2.9120430297345918</v>
      </c>
      <c r="Y303">
        <f t="shared" si="133"/>
        <v>0.88098861725956779</v>
      </c>
      <c r="Z303">
        <f t="shared" si="134"/>
        <v>-63.267641321042014</v>
      </c>
      <c r="AA303">
        <f t="shared" si="135"/>
        <v>-84.908008761288357</v>
      </c>
      <c r="AB303">
        <f t="shared" si="136"/>
        <v>-5.9144231924382407</v>
      </c>
      <c r="AC303">
        <f t="shared" si="137"/>
        <v>60.931222995768309</v>
      </c>
      <c r="AD303">
        <v>0</v>
      </c>
      <c r="AE303">
        <v>0</v>
      </c>
      <c r="AF303">
        <v>3</v>
      </c>
      <c r="AG303">
        <v>8</v>
      </c>
      <c r="AH303">
        <v>1</v>
      </c>
      <c r="AI303">
        <f t="shared" si="138"/>
        <v>1</v>
      </c>
      <c r="AJ303">
        <f t="shared" si="139"/>
        <v>0</v>
      </c>
      <c r="AK303">
        <f t="shared" si="140"/>
        <v>67804.00655714712</v>
      </c>
      <c r="AL303">
        <f t="shared" si="141"/>
        <v>1199.9996774193501</v>
      </c>
      <c r="AM303">
        <f t="shared" si="142"/>
        <v>963.35806877463904</v>
      </c>
      <c r="AN303">
        <f t="shared" si="143"/>
        <v>0.80279860645161272</v>
      </c>
      <c r="AO303">
        <f t="shared" si="144"/>
        <v>0.22319976677419354</v>
      </c>
      <c r="AP303">
        <v>10</v>
      </c>
      <c r="AQ303">
        <v>1</v>
      </c>
      <c r="AR303" t="s">
        <v>237</v>
      </c>
      <c r="AS303">
        <v>1560448237.6612899</v>
      </c>
      <c r="AT303">
        <v>880.96612903225798</v>
      </c>
      <c r="AU303">
        <v>944.30600000000004</v>
      </c>
      <c r="AV303">
        <v>21.349858064516098</v>
      </c>
      <c r="AW303">
        <v>19.010048387096798</v>
      </c>
      <c r="AX303">
        <v>600.053516129032</v>
      </c>
      <c r="AY303">
        <v>99.408693548387106</v>
      </c>
      <c r="AZ303">
        <v>0.100009251612903</v>
      </c>
      <c r="BA303">
        <v>23.533354838709698</v>
      </c>
      <c r="BB303">
        <v>24.1115225806452</v>
      </c>
      <c r="BC303">
        <v>24.005145161290301</v>
      </c>
      <c r="BD303">
        <v>0</v>
      </c>
      <c r="BE303">
        <v>0</v>
      </c>
      <c r="BF303">
        <v>12992.580645161301</v>
      </c>
      <c r="BG303">
        <v>1042.4574193548401</v>
      </c>
      <c r="BH303">
        <v>15.713409677419399</v>
      </c>
      <c r="BI303">
        <v>1199.9996774193501</v>
      </c>
      <c r="BJ303">
        <v>0.329990032258064</v>
      </c>
      <c r="BK303">
        <v>0.32999235483870998</v>
      </c>
      <c r="BL303">
        <v>0.32999187096774202</v>
      </c>
      <c r="BM303">
        <v>1.00258709677419E-2</v>
      </c>
      <c r="BN303">
        <v>25</v>
      </c>
      <c r="BO303">
        <v>17743.164516129</v>
      </c>
      <c r="BP303">
        <v>1560439127</v>
      </c>
      <c r="BQ303" t="s">
        <v>238</v>
      </c>
      <c r="BR303">
        <v>2</v>
      </c>
      <c r="BS303">
        <v>-0.51400000000000001</v>
      </c>
      <c r="BT303">
        <v>2.4E-2</v>
      </c>
      <c r="BU303">
        <v>400</v>
      </c>
      <c r="BV303">
        <v>19</v>
      </c>
      <c r="BW303">
        <v>0.04</v>
      </c>
      <c r="BX303">
        <v>0.04</v>
      </c>
      <c r="BY303">
        <v>36.728933694366198</v>
      </c>
      <c r="BZ303">
        <v>1.0191672429463099</v>
      </c>
      <c r="CA303">
        <v>0.103413991067434</v>
      </c>
      <c r="CB303">
        <v>0</v>
      </c>
      <c r="CC303">
        <v>-63.324521951219502</v>
      </c>
      <c r="CD303">
        <v>-1.9360473867594501</v>
      </c>
      <c r="CE303">
        <v>0.19647265124916499</v>
      </c>
      <c r="CF303">
        <v>0</v>
      </c>
      <c r="CG303">
        <v>2.3394260975609802</v>
      </c>
      <c r="CH303">
        <v>2.5495400696861299E-2</v>
      </c>
      <c r="CI303">
        <v>3.0569432189918601E-3</v>
      </c>
      <c r="CJ303">
        <v>1</v>
      </c>
      <c r="CK303">
        <v>1</v>
      </c>
      <c r="CL303">
        <v>3</v>
      </c>
      <c r="CM303" t="s">
        <v>257</v>
      </c>
      <c r="CN303">
        <v>1.8608100000000001</v>
      </c>
      <c r="CO303">
        <v>1.8577600000000001</v>
      </c>
      <c r="CP303">
        <v>1.8605</v>
      </c>
      <c r="CQ303">
        <v>1.8533299999999999</v>
      </c>
      <c r="CR303">
        <v>1.85189</v>
      </c>
      <c r="CS303">
        <v>1.85273</v>
      </c>
      <c r="CT303">
        <v>1.85639</v>
      </c>
      <c r="CU303">
        <v>1.8626499999999999</v>
      </c>
      <c r="CV303" t="s">
        <v>240</v>
      </c>
      <c r="CW303" t="s">
        <v>19</v>
      </c>
      <c r="CX303" t="s">
        <v>19</v>
      </c>
      <c r="CY303" t="s">
        <v>19</v>
      </c>
      <c r="CZ303" t="s">
        <v>241</v>
      </c>
      <c r="DA303" t="s">
        <v>242</v>
      </c>
      <c r="DB303" t="s">
        <v>243</v>
      </c>
      <c r="DC303" t="s">
        <v>243</v>
      </c>
      <c r="DD303" t="s">
        <v>243</v>
      </c>
      <c r="DE303" t="s">
        <v>243</v>
      </c>
      <c r="DF303">
        <v>0</v>
      </c>
      <c r="DG303">
        <v>100</v>
      </c>
      <c r="DH303">
        <v>100</v>
      </c>
      <c r="DI303">
        <v>-0.51400000000000001</v>
      </c>
      <c r="DJ303">
        <v>2.4E-2</v>
      </c>
      <c r="DK303">
        <v>3</v>
      </c>
      <c r="DL303">
        <v>617.51400000000001</v>
      </c>
      <c r="DM303">
        <v>286.11700000000002</v>
      </c>
      <c r="DN303">
        <v>23.001100000000001</v>
      </c>
      <c r="DO303">
        <v>24.992000000000001</v>
      </c>
      <c r="DP303">
        <v>30.000299999999999</v>
      </c>
      <c r="DQ303">
        <v>25.1159</v>
      </c>
      <c r="DR303">
        <v>25.136800000000001</v>
      </c>
      <c r="DS303">
        <v>39.024500000000003</v>
      </c>
      <c r="DT303">
        <v>22.741299999999999</v>
      </c>
      <c r="DU303">
        <v>60.170999999999999</v>
      </c>
      <c r="DV303">
        <v>23</v>
      </c>
      <c r="DW303">
        <v>973.33</v>
      </c>
      <c r="DX303">
        <v>19</v>
      </c>
      <c r="DY303">
        <v>101.095</v>
      </c>
      <c r="DZ303">
        <v>105.078</v>
      </c>
    </row>
    <row r="304" spans="1:130" x14ac:dyDescent="0.25">
      <c r="A304">
        <v>288</v>
      </c>
      <c r="B304">
        <v>1560448250</v>
      </c>
      <c r="C304">
        <v>574</v>
      </c>
      <c r="D304" t="s">
        <v>818</v>
      </c>
      <c r="E304" t="s">
        <v>819</v>
      </c>
      <c r="G304">
        <v>1560448239.6612899</v>
      </c>
      <c r="H304">
        <f t="shared" si="116"/>
        <v>1.4352137229155482E-3</v>
      </c>
      <c r="I304">
        <f t="shared" si="117"/>
        <v>36.767900151350062</v>
      </c>
      <c r="J304">
        <f t="shared" si="118"/>
        <v>884.24064516128999</v>
      </c>
      <c r="K304">
        <f t="shared" si="119"/>
        <v>502.96006153036762</v>
      </c>
      <c r="L304">
        <f t="shared" si="120"/>
        <v>50.04894205969336</v>
      </c>
      <c r="M304">
        <f t="shared" si="121"/>
        <v>87.989707735136435</v>
      </c>
      <c r="N304">
        <f t="shared" si="122"/>
        <v>0.1621363077165251</v>
      </c>
      <c r="O304">
        <f t="shared" si="123"/>
        <v>3</v>
      </c>
      <c r="P304">
        <f t="shared" si="124"/>
        <v>0.157870225149181</v>
      </c>
      <c r="Q304">
        <f t="shared" si="125"/>
        <v>9.9043503702894595E-2</v>
      </c>
      <c r="R304">
        <f t="shared" si="126"/>
        <v>215.02123125614261</v>
      </c>
      <c r="S304">
        <f t="shared" si="127"/>
        <v>24.412733818887908</v>
      </c>
      <c r="T304">
        <f t="shared" si="128"/>
        <v>24.06142258064515</v>
      </c>
      <c r="U304">
        <f t="shared" si="129"/>
        <v>3.0060427315780776</v>
      </c>
      <c r="V304">
        <f t="shared" si="130"/>
        <v>72.953572730680335</v>
      </c>
      <c r="W304">
        <f t="shared" si="131"/>
        <v>2.1247207772417842</v>
      </c>
      <c r="X304">
        <f t="shared" si="132"/>
        <v>2.9124286826712753</v>
      </c>
      <c r="Y304">
        <f t="shared" si="133"/>
        <v>0.88132195433629335</v>
      </c>
      <c r="Z304">
        <f t="shared" si="134"/>
        <v>-63.292925180575679</v>
      </c>
      <c r="AA304">
        <f t="shared" si="135"/>
        <v>-85.052266838712313</v>
      </c>
      <c r="AB304">
        <f t="shared" si="136"/>
        <v>-5.9246300294675782</v>
      </c>
      <c r="AC304">
        <f t="shared" si="137"/>
        <v>60.751409207387042</v>
      </c>
      <c r="AD304">
        <v>0</v>
      </c>
      <c r="AE304">
        <v>0</v>
      </c>
      <c r="AF304">
        <v>3</v>
      </c>
      <c r="AG304">
        <v>8</v>
      </c>
      <c r="AH304">
        <v>1</v>
      </c>
      <c r="AI304">
        <f t="shared" si="138"/>
        <v>1</v>
      </c>
      <c r="AJ304">
        <f t="shared" si="139"/>
        <v>0</v>
      </c>
      <c r="AK304">
        <f t="shared" si="140"/>
        <v>67807.536209513695</v>
      </c>
      <c r="AL304">
        <f t="shared" si="141"/>
        <v>1199.99903225806</v>
      </c>
      <c r="AM304">
        <f t="shared" si="142"/>
        <v>963.35765496900331</v>
      </c>
      <c r="AN304">
        <f t="shared" si="143"/>
        <v>0.80279869322580677</v>
      </c>
      <c r="AO304">
        <f t="shared" si="144"/>
        <v>0.2231997951612904</v>
      </c>
      <c r="AP304">
        <v>10</v>
      </c>
      <c r="AQ304">
        <v>1</v>
      </c>
      <c r="AR304" t="s">
        <v>237</v>
      </c>
      <c r="AS304">
        <v>1560448239.6612899</v>
      </c>
      <c r="AT304">
        <v>884.24064516128999</v>
      </c>
      <c r="AU304">
        <v>947.62958064516101</v>
      </c>
      <c r="AV304">
        <v>21.352093548387099</v>
      </c>
      <c r="AW304">
        <v>19.011367741935501</v>
      </c>
      <c r="AX304">
        <v>600.05700000000002</v>
      </c>
      <c r="AY304">
        <v>99.408780645161301</v>
      </c>
      <c r="AZ304">
        <v>9.9999251612903198E-2</v>
      </c>
      <c r="BA304">
        <v>23.535551612903198</v>
      </c>
      <c r="BB304">
        <v>24.113706451612899</v>
      </c>
      <c r="BC304">
        <v>24.009138709677401</v>
      </c>
      <c r="BD304">
        <v>0</v>
      </c>
      <c r="BE304">
        <v>0</v>
      </c>
      <c r="BF304">
        <v>12993.4290322581</v>
      </c>
      <c r="BG304">
        <v>1042.45129032258</v>
      </c>
      <c r="BH304">
        <v>15.703825806451601</v>
      </c>
      <c r="BI304">
        <v>1199.99903225806</v>
      </c>
      <c r="BJ304">
        <v>0.32998990322580601</v>
      </c>
      <c r="BK304">
        <v>0.329992032258065</v>
      </c>
      <c r="BL304">
        <v>0.32999235483870998</v>
      </c>
      <c r="BM304">
        <v>1.00258709677419E-2</v>
      </c>
      <c r="BN304">
        <v>25</v>
      </c>
      <c r="BO304">
        <v>17743.161290322601</v>
      </c>
      <c r="BP304">
        <v>1560439127</v>
      </c>
      <c r="BQ304" t="s">
        <v>238</v>
      </c>
      <c r="BR304">
        <v>2</v>
      </c>
      <c r="BS304">
        <v>-0.51400000000000001</v>
      </c>
      <c r="BT304">
        <v>2.4E-2</v>
      </c>
      <c r="BU304">
        <v>400</v>
      </c>
      <c r="BV304">
        <v>19</v>
      </c>
      <c r="BW304">
        <v>0.04</v>
      </c>
      <c r="BX304">
        <v>0.04</v>
      </c>
      <c r="BY304">
        <v>36.755191301656097</v>
      </c>
      <c r="BZ304">
        <v>0.937952884844655</v>
      </c>
      <c r="CA304">
        <v>9.7032258432501198E-2</v>
      </c>
      <c r="CB304">
        <v>1</v>
      </c>
      <c r="CC304">
        <v>-63.373109756097598</v>
      </c>
      <c r="CD304">
        <v>-1.8450585365856</v>
      </c>
      <c r="CE304">
        <v>0.189672505696039</v>
      </c>
      <c r="CF304">
        <v>0</v>
      </c>
      <c r="CG304">
        <v>2.3404217073170699</v>
      </c>
      <c r="CH304">
        <v>2.6043972125436399E-2</v>
      </c>
      <c r="CI304">
        <v>3.1108589531722301E-3</v>
      </c>
      <c r="CJ304">
        <v>1</v>
      </c>
      <c r="CK304">
        <v>2</v>
      </c>
      <c r="CL304">
        <v>3</v>
      </c>
      <c r="CM304" t="s">
        <v>254</v>
      </c>
      <c r="CN304">
        <v>1.8608100000000001</v>
      </c>
      <c r="CO304">
        <v>1.85775</v>
      </c>
      <c r="CP304">
        <v>1.8605</v>
      </c>
      <c r="CQ304">
        <v>1.8533299999999999</v>
      </c>
      <c r="CR304">
        <v>1.8518699999999999</v>
      </c>
      <c r="CS304">
        <v>1.85273</v>
      </c>
      <c r="CT304">
        <v>1.8564000000000001</v>
      </c>
      <c r="CU304">
        <v>1.86267</v>
      </c>
      <c r="CV304" t="s">
        <v>240</v>
      </c>
      <c r="CW304" t="s">
        <v>19</v>
      </c>
      <c r="CX304" t="s">
        <v>19</v>
      </c>
      <c r="CY304" t="s">
        <v>19</v>
      </c>
      <c r="CZ304" t="s">
        <v>241</v>
      </c>
      <c r="DA304" t="s">
        <v>242</v>
      </c>
      <c r="DB304" t="s">
        <v>243</v>
      </c>
      <c r="DC304" t="s">
        <v>243</v>
      </c>
      <c r="DD304" t="s">
        <v>243</v>
      </c>
      <c r="DE304" t="s">
        <v>243</v>
      </c>
      <c r="DF304">
        <v>0</v>
      </c>
      <c r="DG304">
        <v>100</v>
      </c>
      <c r="DH304">
        <v>100</v>
      </c>
      <c r="DI304">
        <v>-0.51400000000000001</v>
      </c>
      <c r="DJ304">
        <v>2.4E-2</v>
      </c>
      <c r="DK304">
        <v>3</v>
      </c>
      <c r="DL304">
        <v>617.89499999999998</v>
      </c>
      <c r="DM304">
        <v>285.928</v>
      </c>
      <c r="DN304">
        <v>23.001100000000001</v>
      </c>
      <c r="DO304">
        <v>24.992999999999999</v>
      </c>
      <c r="DP304">
        <v>30.000299999999999</v>
      </c>
      <c r="DQ304">
        <v>25.116599999999998</v>
      </c>
      <c r="DR304">
        <v>25.136800000000001</v>
      </c>
      <c r="DS304">
        <v>39.1098</v>
      </c>
      <c r="DT304">
        <v>22.741299999999999</v>
      </c>
      <c r="DU304">
        <v>60.170999999999999</v>
      </c>
      <c r="DV304">
        <v>23</v>
      </c>
      <c r="DW304">
        <v>973.33</v>
      </c>
      <c r="DX304">
        <v>19</v>
      </c>
      <c r="DY304">
        <v>101.095</v>
      </c>
      <c r="DZ304">
        <v>105.078</v>
      </c>
    </row>
    <row r="305" spans="1:130" x14ac:dyDescent="0.25">
      <c r="A305">
        <v>289</v>
      </c>
      <c r="B305">
        <v>1560448252</v>
      </c>
      <c r="C305">
        <v>576</v>
      </c>
      <c r="D305" t="s">
        <v>820</v>
      </c>
      <c r="E305" t="s">
        <v>821</v>
      </c>
      <c r="G305">
        <v>1560448241.6612899</v>
      </c>
      <c r="H305">
        <f t="shared" si="116"/>
        <v>1.4356080723046877E-3</v>
      </c>
      <c r="I305">
        <f t="shared" si="117"/>
        <v>36.796136396482432</v>
      </c>
      <c r="J305">
        <f t="shared" si="118"/>
        <v>887.51196774193602</v>
      </c>
      <c r="K305">
        <f t="shared" si="119"/>
        <v>505.87573478888248</v>
      </c>
      <c r="L305">
        <f t="shared" si="120"/>
        <v>50.339139021723724</v>
      </c>
      <c r="M305">
        <f t="shared" si="121"/>
        <v>88.315341605087696</v>
      </c>
      <c r="N305">
        <f t="shared" si="122"/>
        <v>0.16212632802614679</v>
      </c>
      <c r="O305">
        <f t="shared" si="123"/>
        <v>3</v>
      </c>
      <c r="P305">
        <f t="shared" si="124"/>
        <v>0.1578607636998047</v>
      </c>
      <c r="Q305">
        <f t="shared" si="125"/>
        <v>9.9037545310676933E-2</v>
      </c>
      <c r="R305">
        <f t="shared" si="126"/>
        <v>215.02124161464459</v>
      </c>
      <c r="S305">
        <f t="shared" si="127"/>
        <v>24.414899772596208</v>
      </c>
      <c r="T305">
        <f t="shared" si="128"/>
        <v>24.064299999999999</v>
      </c>
      <c r="U305">
        <f t="shared" si="129"/>
        <v>3.0065621137438536</v>
      </c>
      <c r="V305">
        <f t="shared" si="130"/>
        <v>72.951382290223179</v>
      </c>
      <c r="W305">
        <f t="shared" si="131"/>
        <v>2.1249474443376486</v>
      </c>
      <c r="X305">
        <f t="shared" si="132"/>
        <v>2.9128268411473686</v>
      </c>
      <c r="Y305">
        <f t="shared" si="133"/>
        <v>0.88161466940620503</v>
      </c>
      <c r="Z305">
        <f t="shared" si="134"/>
        <v>-63.310315988636731</v>
      </c>
      <c r="AA305">
        <f t="shared" si="135"/>
        <v>-85.150873625807989</v>
      </c>
      <c r="AB305">
        <f t="shared" si="136"/>
        <v>-5.9316531003451827</v>
      </c>
      <c r="AC305">
        <f t="shared" si="137"/>
        <v>60.628398899854702</v>
      </c>
      <c r="AD305">
        <v>0</v>
      </c>
      <c r="AE305">
        <v>0</v>
      </c>
      <c r="AF305">
        <v>3</v>
      </c>
      <c r="AG305">
        <v>8</v>
      </c>
      <c r="AH305">
        <v>1</v>
      </c>
      <c r="AI305">
        <f t="shared" si="138"/>
        <v>1</v>
      </c>
      <c r="AJ305">
        <f t="shared" si="139"/>
        <v>0</v>
      </c>
      <c r="AK305">
        <f t="shared" si="140"/>
        <v>67814.772264110594</v>
      </c>
      <c r="AL305">
        <f t="shared" si="141"/>
        <v>1199.99870967742</v>
      </c>
      <c r="AM305">
        <f t="shared" si="142"/>
        <v>963.35746413064544</v>
      </c>
      <c r="AN305">
        <f t="shared" si="143"/>
        <v>0.80279874999999978</v>
      </c>
      <c r="AO305">
        <f t="shared" si="144"/>
        <v>0.22319985012903221</v>
      </c>
      <c r="AP305">
        <v>10</v>
      </c>
      <c r="AQ305">
        <v>1</v>
      </c>
      <c r="AR305" t="s">
        <v>237</v>
      </c>
      <c r="AS305">
        <v>1560448241.6612899</v>
      </c>
      <c r="AT305">
        <v>887.51196774193602</v>
      </c>
      <c r="AU305">
        <v>950.95674193548405</v>
      </c>
      <c r="AV305">
        <v>21.354345161290301</v>
      </c>
      <c r="AW305">
        <v>19.012967741935501</v>
      </c>
      <c r="AX305">
        <v>600.05345161290302</v>
      </c>
      <c r="AY305">
        <v>99.408922580645097</v>
      </c>
      <c r="AZ305">
        <v>9.9979625806451602E-2</v>
      </c>
      <c r="BA305">
        <v>23.5378193548387</v>
      </c>
      <c r="BB305">
        <v>24.115835483870999</v>
      </c>
      <c r="BC305">
        <v>24.012764516129</v>
      </c>
      <c r="BD305">
        <v>0</v>
      </c>
      <c r="BE305">
        <v>0</v>
      </c>
      <c r="BF305">
        <v>12995.064516128999</v>
      </c>
      <c r="BG305">
        <v>1042.44451612903</v>
      </c>
      <c r="BH305">
        <v>15.6710806451613</v>
      </c>
      <c r="BI305">
        <v>1199.99870967742</v>
      </c>
      <c r="BJ305">
        <v>0.329989419354839</v>
      </c>
      <c r="BK305">
        <v>0.32999219354838699</v>
      </c>
      <c r="BL305">
        <v>0.329992774193548</v>
      </c>
      <c r="BM305">
        <v>1.0025851612903199E-2</v>
      </c>
      <c r="BN305">
        <v>25</v>
      </c>
      <c r="BO305">
        <v>17743.151612903199</v>
      </c>
      <c r="BP305">
        <v>1560439127</v>
      </c>
      <c r="BQ305" t="s">
        <v>238</v>
      </c>
      <c r="BR305">
        <v>2</v>
      </c>
      <c r="BS305">
        <v>-0.51400000000000001</v>
      </c>
      <c r="BT305">
        <v>2.4E-2</v>
      </c>
      <c r="BU305">
        <v>400</v>
      </c>
      <c r="BV305">
        <v>19</v>
      </c>
      <c r="BW305">
        <v>0.04</v>
      </c>
      <c r="BX305">
        <v>0.04</v>
      </c>
      <c r="BY305">
        <v>36.780322645444997</v>
      </c>
      <c r="BZ305">
        <v>0.83942713173817196</v>
      </c>
      <c r="CA305">
        <v>8.9255721360740101E-2</v>
      </c>
      <c r="CB305">
        <v>1</v>
      </c>
      <c r="CC305">
        <v>-63.425312195121897</v>
      </c>
      <c r="CD305">
        <v>-1.62924878048804</v>
      </c>
      <c r="CE305">
        <v>0.17152163227734299</v>
      </c>
      <c r="CF305">
        <v>0</v>
      </c>
      <c r="CG305">
        <v>2.34118414634146</v>
      </c>
      <c r="CH305">
        <v>2.5412195121949602E-2</v>
      </c>
      <c r="CI305">
        <v>3.0714904426938599E-3</v>
      </c>
      <c r="CJ305">
        <v>1</v>
      </c>
      <c r="CK305">
        <v>2</v>
      </c>
      <c r="CL305">
        <v>3</v>
      </c>
      <c r="CM305" t="s">
        <v>254</v>
      </c>
      <c r="CN305">
        <v>1.8608100000000001</v>
      </c>
      <c r="CO305">
        <v>1.8577399999999999</v>
      </c>
      <c r="CP305">
        <v>1.8605</v>
      </c>
      <c r="CQ305">
        <v>1.8533299999999999</v>
      </c>
      <c r="CR305">
        <v>1.8518699999999999</v>
      </c>
      <c r="CS305">
        <v>1.85273</v>
      </c>
      <c r="CT305">
        <v>1.8564099999999999</v>
      </c>
      <c r="CU305">
        <v>1.86267</v>
      </c>
      <c r="CV305" t="s">
        <v>240</v>
      </c>
      <c r="CW305" t="s">
        <v>19</v>
      </c>
      <c r="CX305" t="s">
        <v>19</v>
      </c>
      <c r="CY305" t="s">
        <v>19</v>
      </c>
      <c r="CZ305" t="s">
        <v>241</v>
      </c>
      <c r="DA305" t="s">
        <v>242</v>
      </c>
      <c r="DB305" t="s">
        <v>243</v>
      </c>
      <c r="DC305" t="s">
        <v>243</v>
      </c>
      <c r="DD305" t="s">
        <v>243</v>
      </c>
      <c r="DE305" t="s">
        <v>243</v>
      </c>
      <c r="DF305">
        <v>0</v>
      </c>
      <c r="DG305">
        <v>100</v>
      </c>
      <c r="DH305">
        <v>100</v>
      </c>
      <c r="DI305">
        <v>-0.51400000000000001</v>
      </c>
      <c r="DJ305">
        <v>2.4E-2</v>
      </c>
      <c r="DK305">
        <v>3</v>
      </c>
      <c r="DL305">
        <v>617.55499999999995</v>
      </c>
      <c r="DM305">
        <v>286.084</v>
      </c>
      <c r="DN305">
        <v>23.001100000000001</v>
      </c>
      <c r="DO305">
        <v>24.9941</v>
      </c>
      <c r="DP305">
        <v>30.0001</v>
      </c>
      <c r="DQ305">
        <v>25.117699999999999</v>
      </c>
      <c r="DR305">
        <v>25.136800000000001</v>
      </c>
      <c r="DS305">
        <v>39.2346</v>
      </c>
      <c r="DT305">
        <v>22.741299999999999</v>
      </c>
      <c r="DU305">
        <v>60.170999999999999</v>
      </c>
      <c r="DV305">
        <v>23</v>
      </c>
      <c r="DW305">
        <v>978.33</v>
      </c>
      <c r="DX305">
        <v>19</v>
      </c>
      <c r="DY305">
        <v>101.095</v>
      </c>
      <c r="DZ305">
        <v>105.078</v>
      </c>
    </row>
    <row r="306" spans="1:130" x14ac:dyDescent="0.25">
      <c r="A306">
        <v>290</v>
      </c>
      <c r="B306">
        <v>1560448254</v>
      </c>
      <c r="C306">
        <v>578</v>
      </c>
      <c r="D306" t="s">
        <v>822</v>
      </c>
      <c r="E306" t="s">
        <v>823</v>
      </c>
      <c r="G306">
        <v>1560448243.6612899</v>
      </c>
      <c r="H306">
        <f t="shared" si="116"/>
        <v>1.4359191955823436E-3</v>
      </c>
      <c r="I306">
        <f t="shared" si="117"/>
        <v>36.830703030622161</v>
      </c>
      <c r="J306">
        <f t="shared" si="118"/>
        <v>890.78016129032301</v>
      </c>
      <c r="K306">
        <f t="shared" si="119"/>
        <v>508.72971465869875</v>
      </c>
      <c r="L306">
        <f t="shared" si="120"/>
        <v>50.623187025451109</v>
      </c>
      <c r="M306">
        <f t="shared" si="121"/>
        <v>88.640646308255626</v>
      </c>
      <c r="N306">
        <f t="shared" si="122"/>
        <v>0.16211824470865646</v>
      </c>
      <c r="O306">
        <f t="shared" si="123"/>
        <v>3</v>
      </c>
      <c r="P306">
        <f t="shared" si="124"/>
        <v>0.15785310012302892</v>
      </c>
      <c r="Q306">
        <f t="shared" si="125"/>
        <v>9.9032719139167877E-2</v>
      </c>
      <c r="R306">
        <f t="shared" si="126"/>
        <v>215.02122998147414</v>
      </c>
      <c r="S306">
        <f t="shared" si="127"/>
        <v>24.41710616189653</v>
      </c>
      <c r="T306">
        <f t="shared" si="128"/>
        <v>24.0668629032258</v>
      </c>
      <c r="U306">
        <f t="shared" si="129"/>
        <v>3.0070247909396168</v>
      </c>
      <c r="V306">
        <f t="shared" si="130"/>
        <v>72.949256137796141</v>
      </c>
      <c r="W306">
        <f t="shared" si="131"/>
        <v>2.1251784809965746</v>
      </c>
      <c r="X306">
        <f t="shared" si="132"/>
        <v>2.9132284460615443</v>
      </c>
      <c r="Y306">
        <f t="shared" si="133"/>
        <v>0.88184630994304225</v>
      </c>
      <c r="Z306">
        <f t="shared" si="134"/>
        <v>-63.324036525181356</v>
      </c>
      <c r="AA306">
        <f t="shared" si="135"/>
        <v>-85.195481458064108</v>
      </c>
      <c r="AB306">
        <f t="shared" si="136"/>
        <v>-5.934905979697378</v>
      </c>
      <c r="AC306">
        <f t="shared" si="137"/>
        <v>60.566806018531281</v>
      </c>
      <c r="AD306">
        <v>0</v>
      </c>
      <c r="AE306">
        <v>0</v>
      </c>
      <c r="AF306">
        <v>3</v>
      </c>
      <c r="AG306">
        <v>8</v>
      </c>
      <c r="AH306">
        <v>1</v>
      </c>
      <c r="AI306">
        <f t="shared" si="138"/>
        <v>1</v>
      </c>
      <c r="AJ306">
        <f t="shared" si="139"/>
        <v>0</v>
      </c>
      <c r="AK306">
        <f t="shared" si="140"/>
        <v>67818.885907041578</v>
      </c>
      <c r="AL306">
        <f t="shared" si="141"/>
        <v>1199.99870967742</v>
      </c>
      <c r="AM306">
        <f t="shared" si="142"/>
        <v>963.35747090483221</v>
      </c>
      <c r="AN306">
        <f t="shared" si="143"/>
        <v>0.80279875564516145</v>
      </c>
      <c r="AO306">
        <f t="shared" si="144"/>
        <v>0.22319983648387107</v>
      </c>
      <c r="AP306">
        <v>10</v>
      </c>
      <c r="AQ306">
        <v>1</v>
      </c>
      <c r="AR306" t="s">
        <v>237</v>
      </c>
      <c r="AS306">
        <v>1560448243.6612899</v>
      </c>
      <c r="AT306">
        <v>890.78016129032301</v>
      </c>
      <c r="AU306">
        <v>954.29164516129003</v>
      </c>
      <c r="AV306">
        <v>21.356645161290299</v>
      </c>
      <c r="AW306">
        <v>19.014735483871</v>
      </c>
      <c r="AX306">
        <v>600.045677419355</v>
      </c>
      <c r="AY306">
        <v>99.409077419354801</v>
      </c>
      <c r="AZ306">
        <v>9.9926216129032297E-2</v>
      </c>
      <c r="BA306">
        <v>23.5401064516129</v>
      </c>
      <c r="BB306">
        <v>24.118151612903201</v>
      </c>
      <c r="BC306">
        <v>24.0155741935484</v>
      </c>
      <c r="BD306">
        <v>0</v>
      </c>
      <c r="BE306">
        <v>0</v>
      </c>
      <c r="BF306">
        <v>12996.032258064501</v>
      </c>
      <c r="BG306">
        <v>1042.4432258064501</v>
      </c>
      <c r="BH306">
        <v>15.6267322580645</v>
      </c>
      <c r="BI306">
        <v>1199.99870967742</v>
      </c>
      <c r="BJ306">
        <v>0.32998970967741897</v>
      </c>
      <c r="BK306">
        <v>0.32999241935483897</v>
      </c>
      <c r="BL306">
        <v>0.32999235483870998</v>
      </c>
      <c r="BM306">
        <v>1.00258096774194E-2</v>
      </c>
      <c r="BN306">
        <v>25</v>
      </c>
      <c r="BO306">
        <v>17743.154838709699</v>
      </c>
      <c r="BP306">
        <v>1560439127</v>
      </c>
      <c r="BQ306" t="s">
        <v>238</v>
      </c>
      <c r="BR306">
        <v>2</v>
      </c>
      <c r="BS306">
        <v>-0.51400000000000001</v>
      </c>
      <c r="BT306">
        <v>2.4E-2</v>
      </c>
      <c r="BU306">
        <v>400</v>
      </c>
      <c r="BV306">
        <v>19</v>
      </c>
      <c r="BW306">
        <v>0.04</v>
      </c>
      <c r="BX306">
        <v>0.04</v>
      </c>
      <c r="BY306">
        <v>36.8117662598805</v>
      </c>
      <c r="BZ306">
        <v>0.84503415391641501</v>
      </c>
      <c r="CA306">
        <v>9.0008570297306204E-2</v>
      </c>
      <c r="CB306">
        <v>1</v>
      </c>
      <c r="CC306">
        <v>-63.490926829268297</v>
      </c>
      <c r="CD306">
        <v>-1.66654076655113</v>
      </c>
      <c r="CE306">
        <v>0.17557926432434501</v>
      </c>
      <c r="CF306">
        <v>0</v>
      </c>
      <c r="CG306">
        <v>2.3417643902438998</v>
      </c>
      <c r="CH306">
        <v>2.7089895470382399E-2</v>
      </c>
      <c r="CI306">
        <v>3.16181874858903E-3</v>
      </c>
      <c r="CJ306">
        <v>1</v>
      </c>
      <c r="CK306">
        <v>2</v>
      </c>
      <c r="CL306">
        <v>3</v>
      </c>
      <c r="CM306" t="s">
        <v>254</v>
      </c>
      <c r="CN306">
        <v>1.8608100000000001</v>
      </c>
      <c r="CO306">
        <v>1.8577399999999999</v>
      </c>
      <c r="CP306">
        <v>1.8605</v>
      </c>
      <c r="CQ306">
        <v>1.8533299999999999</v>
      </c>
      <c r="CR306">
        <v>1.85189</v>
      </c>
      <c r="CS306">
        <v>1.8527199999999999</v>
      </c>
      <c r="CT306">
        <v>1.8564099999999999</v>
      </c>
      <c r="CU306">
        <v>1.86266</v>
      </c>
      <c r="CV306" t="s">
        <v>240</v>
      </c>
      <c r="CW306" t="s">
        <v>19</v>
      </c>
      <c r="CX306" t="s">
        <v>19</v>
      </c>
      <c r="CY306" t="s">
        <v>19</v>
      </c>
      <c r="CZ306" t="s">
        <v>241</v>
      </c>
      <c r="DA306" t="s">
        <v>242</v>
      </c>
      <c r="DB306" t="s">
        <v>243</v>
      </c>
      <c r="DC306" t="s">
        <v>243</v>
      </c>
      <c r="DD306" t="s">
        <v>243</v>
      </c>
      <c r="DE306" t="s">
        <v>243</v>
      </c>
      <c r="DF306">
        <v>0</v>
      </c>
      <c r="DG306">
        <v>100</v>
      </c>
      <c r="DH306">
        <v>100</v>
      </c>
      <c r="DI306">
        <v>-0.51400000000000001</v>
      </c>
      <c r="DJ306">
        <v>2.4E-2</v>
      </c>
      <c r="DK306">
        <v>3</v>
      </c>
      <c r="DL306">
        <v>617.48099999999999</v>
      </c>
      <c r="DM306">
        <v>286.06200000000001</v>
      </c>
      <c r="DN306">
        <v>23.001000000000001</v>
      </c>
      <c r="DO306">
        <v>24.995100000000001</v>
      </c>
      <c r="DP306">
        <v>30.0001</v>
      </c>
      <c r="DQ306">
        <v>25.117999999999999</v>
      </c>
      <c r="DR306">
        <v>25.136800000000001</v>
      </c>
      <c r="DS306">
        <v>39.352400000000003</v>
      </c>
      <c r="DT306">
        <v>22.741299999999999</v>
      </c>
      <c r="DU306">
        <v>60.170999999999999</v>
      </c>
      <c r="DV306">
        <v>23</v>
      </c>
      <c r="DW306">
        <v>983.33</v>
      </c>
      <c r="DX306">
        <v>19</v>
      </c>
      <c r="DY306">
        <v>101.095</v>
      </c>
      <c r="DZ306">
        <v>105.077</v>
      </c>
    </row>
    <row r="307" spans="1:130" x14ac:dyDescent="0.25">
      <c r="A307">
        <v>291</v>
      </c>
      <c r="B307">
        <v>1560448256</v>
      </c>
      <c r="C307">
        <v>580</v>
      </c>
      <c r="D307" t="s">
        <v>824</v>
      </c>
      <c r="E307" t="s">
        <v>825</v>
      </c>
      <c r="G307">
        <v>1560448245.6612899</v>
      </c>
      <c r="H307">
        <f t="shared" si="116"/>
        <v>1.4362688189124883E-3</v>
      </c>
      <c r="I307">
        <f t="shared" si="117"/>
        <v>36.865503833323231</v>
      </c>
      <c r="J307">
        <f t="shared" si="118"/>
        <v>894.05251612903203</v>
      </c>
      <c r="K307">
        <f t="shared" si="119"/>
        <v>511.61784839699601</v>
      </c>
      <c r="L307">
        <f t="shared" si="120"/>
        <v>50.910596007864299</v>
      </c>
      <c r="M307">
        <f t="shared" si="121"/>
        <v>88.966298969187775</v>
      </c>
      <c r="N307">
        <f t="shared" si="122"/>
        <v>0.16212445951762405</v>
      </c>
      <c r="O307">
        <f t="shared" si="123"/>
        <v>3</v>
      </c>
      <c r="P307">
        <f t="shared" si="124"/>
        <v>0.15785899221871474</v>
      </c>
      <c r="Q307">
        <f t="shared" si="125"/>
        <v>9.9036429712435148E-2</v>
      </c>
      <c r="R307">
        <f t="shared" si="126"/>
        <v>215.02110686805969</v>
      </c>
      <c r="S307">
        <f t="shared" si="127"/>
        <v>24.419150565702296</v>
      </c>
      <c r="T307">
        <f t="shared" si="128"/>
        <v>24.0691064516129</v>
      </c>
      <c r="U307">
        <f t="shared" si="129"/>
        <v>3.0074298665689074</v>
      </c>
      <c r="V307">
        <f t="shared" si="130"/>
        <v>72.947620081859313</v>
      </c>
      <c r="W307">
        <f t="shared" si="131"/>
        <v>2.1254043915054841</v>
      </c>
      <c r="X307">
        <f t="shared" si="132"/>
        <v>2.9136034720809652</v>
      </c>
      <c r="Y307">
        <f t="shared" si="133"/>
        <v>0.88202547506342333</v>
      </c>
      <c r="Z307">
        <f t="shared" si="134"/>
        <v>-63.339454914040729</v>
      </c>
      <c r="AA307">
        <f t="shared" si="135"/>
        <v>-85.212959380639774</v>
      </c>
      <c r="AB307">
        <f t="shared" si="136"/>
        <v>-5.9362549054821976</v>
      </c>
      <c r="AC307">
        <f t="shared" si="137"/>
        <v>60.532437667896971</v>
      </c>
      <c r="AD307">
        <v>0</v>
      </c>
      <c r="AE307">
        <v>0</v>
      </c>
      <c r="AF307">
        <v>3</v>
      </c>
      <c r="AG307">
        <v>8</v>
      </c>
      <c r="AH307">
        <v>1</v>
      </c>
      <c r="AI307">
        <f t="shared" si="138"/>
        <v>1</v>
      </c>
      <c r="AJ307">
        <f t="shared" si="139"/>
        <v>0</v>
      </c>
      <c r="AK307">
        <f t="shared" si="140"/>
        <v>67823.231074765383</v>
      </c>
      <c r="AL307">
        <f t="shared" si="141"/>
        <v>1199.9983870967701</v>
      </c>
      <c r="AM307">
        <f t="shared" si="142"/>
        <v>963.35716645367859</v>
      </c>
      <c r="AN307">
        <f t="shared" si="143"/>
        <v>0.80279871774193612</v>
      </c>
      <c r="AO307">
        <f t="shared" si="144"/>
        <v>0.22319977922580661</v>
      </c>
      <c r="AP307">
        <v>10</v>
      </c>
      <c r="AQ307">
        <v>1</v>
      </c>
      <c r="AR307" t="s">
        <v>237</v>
      </c>
      <c r="AS307">
        <v>1560448245.6612899</v>
      </c>
      <c r="AT307">
        <v>894.05251612903203</v>
      </c>
      <c r="AU307">
        <v>957.630516129032</v>
      </c>
      <c r="AV307">
        <v>21.358909677419401</v>
      </c>
      <c r="AW307">
        <v>19.016429032258099</v>
      </c>
      <c r="AX307">
        <v>600.04409677419301</v>
      </c>
      <c r="AY307">
        <v>99.409122580645104</v>
      </c>
      <c r="AZ307">
        <v>9.9907777419354804E-2</v>
      </c>
      <c r="BA307">
        <v>23.542241935483901</v>
      </c>
      <c r="BB307">
        <v>24.120551612903199</v>
      </c>
      <c r="BC307">
        <v>24.0176612903226</v>
      </c>
      <c r="BD307">
        <v>0</v>
      </c>
      <c r="BE307">
        <v>0</v>
      </c>
      <c r="BF307">
        <v>12997.058064516101</v>
      </c>
      <c r="BG307">
        <v>1042.4496774193501</v>
      </c>
      <c r="BH307">
        <v>15.615396774193499</v>
      </c>
      <c r="BI307">
        <v>1199.9983870967701</v>
      </c>
      <c r="BJ307">
        <v>0.32999029032258098</v>
      </c>
      <c r="BK307">
        <v>0.32999216129032299</v>
      </c>
      <c r="BL307">
        <v>0.32999200000000001</v>
      </c>
      <c r="BM307">
        <v>1.00257612903226E-2</v>
      </c>
      <c r="BN307">
        <v>25</v>
      </c>
      <c r="BO307">
        <v>17743.154838709699</v>
      </c>
      <c r="BP307">
        <v>1560439127</v>
      </c>
      <c r="BQ307" t="s">
        <v>238</v>
      </c>
      <c r="BR307">
        <v>2</v>
      </c>
      <c r="BS307">
        <v>-0.51400000000000001</v>
      </c>
      <c r="BT307">
        <v>2.4E-2</v>
      </c>
      <c r="BU307">
        <v>400</v>
      </c>
      <c r="BV307">
        <v>19</v>
      </c>
      <c r="BW307">
        <v>0.04</v>
      </c>
      <c r="BX307">
        <v>0.04</v>
      </c>
      <c r="BY307">
        <v>36.845410417568203</v>
      </c>
      <c r="BZ307">
        <v>0.86855911605284697</v>
      </c>
      <c r="CA307">
        <v>9.2715202589541398E-2</v>
      </c>
      <c r="CB307">
        <v>1</v>
      </c>
      <c r="CC307">
        <v>-63.553204878048803</v>
      </c>
      <c r="CD307">
        <v>-1.7689024390244401</v>
      </c>
      <c r="CE307">
        <v>0.18565735282808399</v>
      </c>
      <c r="CF307">
        <v>0</v>
      </c>
      <c r="CG307">
        <v>2.3422814634146301</v>
      </c>
      <c r="CH307">
        <v>2.9514146341466999E-2</v>
      </c>
      <c r="CI307">
        <v>3.2729576100148502E-3</v>
      </c>
      <c r="CJ307">
        <v>1</v>
      </c>
      <c r="CK307">
        <v>2</v>
      </c>
      <c r="CL307">
        <v>3</v>
      </c>
      <c r="CM307" t="s">
        <v>254</v>
      </c>
      <c r="CN307">
        <v>1.8608100000000001</v>
      </c>
      <c r="CO307">
        <v>1.85775</v>
      </c>
      <c r="CP307">
        <v>1.8605</v>
      </c>
      <c r="CQ307">
        <v>1.8533299999999999</v>
      </c>
      <c r="CR307">
        <v>1.8519000000000001</v>
      </c>
      <c r="CS307">
        <v>1.8527199999999999</v>
      </c>
      <c r="CT307">
        <v>1.8564000000000001</v>
      </c>
      <c r="CU307">
        <v>1.8626499999999999</v>
      </c>
      <c r="CV307" t="s">
        <v>240</v>
      </c>
      <c r="CW307" t="s">
        <v>19</v>
      </c>
      <c r="CX307" t="s">
        <v>19</v>
      </c>
      <c r="CY307" t="s">
        <v>19</v>
      </c>
      <c r="CZ307" t="s">
        <v>241</v>
      </c>
      <c r="DA307" t="s">
        <v>242</v>
      </c>
      <c r="DB307" t="s">
        <v>243</v>
      </c>
      <c r="DC307" t="s">
        <v>243</v>
      </c>
      <c r="DD307" t="s">
        <v>243</v>
      </c>
      <c r="DE307" t="s">
        <v>243</v>
      </c>
      <c r="DF307">
        <v>0</v>
      </c>
      <c r="DG307">
        <v>100</v>
      </c>
      <c r="DH307">
        <v>100</v>
      </c>
      <c r="DI307">
        <v>-0.51400000000000001</v>
      </c>
      <c r="DJ307">
        <v>2.4E-2</v>
      </c>
      <c r="DK307">
        <v>3</v>
      </c>
      <c r="DL307">
        <v>617.99099999999999</v>
      </c>
      <c r="DM307">
        <v>285.96699999999998</v>
      </c>
      <c r="DN307">
        <v>23.001000000000001</v>
      </c>
      <c r="DO307">
        <v>24.996200000000002</v>
      </c>
      <c r="DP307">
        <v>30.0002</v>
      </c>
      <c r="DQ307">
        <v>25.117999999999999</v>
      </c>
      <c r="DR307">
        <v>25.137899999999998</v>
      </c>
      <c r="DS307">
        <v>39.432200000000002</v>
      </c>
      <c r="DT307">
        <v>22.741299999999999</v>
      </c>
      <c r="DU307">
        <v>60.170999999999999</v>
      </c>
      <c r="DV307">
        <v>23</v>
      </c>
      <c r="DW307">
        <v>983.33</v>
      </c>
      <c r="DX307">
        <v>19</v>
      </c>
      <c r="DY307">
        <v>101.095</v>
      </c>
      <c r="DZ307">
        <v>105.078</v>
      </c>
    </row>
    <row r="308" spans="1:130" x14ac:dyDescent="0.25">
      <c r="A308">
        <v>292</v>
      </c>
      <c r="B308">
        <v>1560448258</v>
      </c>
      <c r="C308">
        <v>582</v>
      </c>
      <c r="D308" t="s">
        <v>826</v>
      </c>
      <c r="E308" t="s">
        <v>827</v>
      </c>
      <c r="G308">
        <v>1560448247.6612899</v>
      </c>
      <c r="H308">
        <f t="shared" si="116"/>
        <v>1.4367426167058216E-3</v>
      </c>
      <c r="I308">
        <f t="shared" si="117"/>
        <v>36.8969840307943</v>
      </c>
      <c r="J308">
        <f t="shared" si="118"/>
        <v>897.32935483870995</v>
      </c>
      <c r="K308">
        <f t="shared" si="119"/>
        <v>514.62301971515126</v>
      </c>
      <c r="L308">
        <f t="shared" si="120"/>
        <v>51.20950807485589</v>
      </c>
      <c r="M308">
        <f t="shared" si="121"/>
        <v>89.292148003509254</v>
      </c>
      <c r="N308">
        <f t="shared" si="122"/>
        <v>0.16216569044857826</v>
      </c>
      <c r="O308">
        <f t="shared" si="123"/>
        <v>3</v>
      </c>
      <c r="P308">
        <f t="shared" si="124"/>
        <v>0.15789808187073265</v>
      </c>
      <c r="Q308">
        <f t="shared" si="125"/>
        <v>9.9061046619974821E-2</v>
      </c>
      <c r="R308">
        <f t="shared" si="126"/>
        <v>215.02118004739449</v>
      </c>
      <c r="S308">
        <f t="shared" si="127"/>
        <v>24.420941993588045</v>
      </c>
      <c r="T308">
        <f t="shared" si="128"/>
        <v>24.070633870967697</v>
      </c>
      <c r="U308">
        <f t="shared" si="129"/>
        <v>3.0077056714501458</v>
      </c>
      <c r="V308">
        <f t="shared" si="130"/>
        <v>72.946339252774465</v>
      </c>
      <c r="W308">
        <f t="shared" si="131"/>
        <v>2.1256121532687322</v>
      </c>
      <c r="X308">
        <f t="shared" si="132"/>
        <v>2.9139394451351937</v>
      </c>
      <c r="Y308">
        <f t="shared" si="133"/>
        <v>0.88209351818141357</v>
      </c>
      <c r="Z308">
        <f t="shared" si="134"/>
        <v>-63.360349396726733</v>
      </c>
      <c r="AA308">
        <f t="shared" si="135"/>
        <v>-85.150612761279177</v>
      </c>
      <c r="AB308">
        <f t="shared" si="136"/>
        <v>-5.9320147360625644</v>
      </c>
      <c r="AC308">
        <f t="shared" si="137"/>
        <v>60.578203153326029</v>
      </c>
      <c r="AD308">
        <v>0</v>
      </c>
      <c r="AE308">
        <v>0</v>
      </c>
      <c r="AF308">
        <v>3</v>
      </c>
      <c r="AG308">
        <v>8</v>
      </c>
      <c r="AH308">
        <v>1</v>
      </c>
      <c r="AI308">
        <f t="shared" si="138"/>
        <v>1</v>
      </c>
      <c r="AJ308">
        <f t="shared" si="139"/>
        <v>0</v>
      </c>
      <c r="AK308">
        <f t="shared" si="140"/>
        <v>67828.703132690483</v>
      </c>
      <c r="AL308">
        <f t="shared" si="141"/>
        <v>1199.99903225806</v>
      </c>
      <c r="AM308">
        <f t="shared" si="142"/>
        <v>963.35756574326967</v>
      </c>
      <c r="AN308">
        <f t="shared" si="143"/>
        <v>0.80279861887096882</v>
      </c>
      <c r="AO308">
        <f t="shared" si="144"/>
        <v>0.22319976267741964</v>
      </c>
      <c r="AP308">
        <v>10</v>
      </c>
      <c r="AQ308">
        <v>1</v>
      </c>
      <c r="AR308" t="s">
        <v>237</v>
      </c>
      <c r="AS308">
        <v>1560448247.6612899</v>
      </c>
      <c r="AT308">
        <v>897.32935483870995</v>
      </c>
      <c r="AU308">
        <v>960.96793548387097</v>
      </c>
      <c r="AV308">
        <v>21.3610516129032</v>
      </c>
      <c r="AW308">
        <v>19.0178193548387</v>
      </c>
      <c r="AX308">
        <v>600.04819354838696</v>
      </c>
      <c r="AY308">
        <v>99.408819354838698</v>
      </c>
      <c r="AZ308">
        <v>9.9959135483871003E-2</v>
      </c>
      <c r="BA308">
        <v>23.544154838709701</v>
      </c>
      <c r="BB308">
        <v>24.121970967741898</v>
      </c>
      <c r="BC308">
        <v>24.019296774193499</v>
      </c>
      <c r="BD308">
        <v>0</v>
      </c>
      <c r="BE308">
        <v>0</v>
      </c>
      <c r="BF308">
        <v>12998.364516129001</v>
      </c>
      <c r="BG308">
        <v>1042.4619354838701</v>
      </c>
      <c r="BH308">
        <v>15.634341935483899</v>
      </c>
      <c r="BI308">
        <v>1199.99903225806</v>
      </c>
      <c r="BJ308">
        <v>0.329990096774194</v>
      </c>
      <c r="BK308">
        <v>0.329992096774194</v>
      </c>
      <c r="BL308">
        <v>0.32999216129032299</v>
      </c>
      <c r="BM308">
        <v>1.0025719354838701E-2</v>
      </c>
      <c r="BN308">
        <v>25</v>
      </c>
      <c r="BO308">
        <v>17743.151612903199</v>
      </c>
      <c r="BP308">
        <v>1560439127</v>
      </c>
      <c r="BQ308" t="s">
        <v>238</v>
      </c>
      <c r="BR308">
        <v>2</v>
      </c>
      <c r="BS308">
        <v>-0.51400000000000001</v>
      </c>
      <c r="BT308">
        <v>2.4E-2</v>
      </c>
      <c r="BU308">
        <v>400</v>
      </c>
      <c r="BV308">
        <v>19</v>
      </c>
      <c r="BW308">
        <v>0.04</v>
      </c>
      <c r="BX308">
        <v>0.04</v>
      </c>
      <c r="BY308">
        <v>36.879979522915299</v>
      </c>
      <c r="BZ308">
        <v>0.85302737046087396</v>
      </c>
      <c r="CA308">
        <v>9.1126361082720694E-2</v>
      </c>
      <c r="CB308">
        <v>1</v>
      </c>
      <c r="CC308">
        <v>-63.618692682926799</v>
      </c>
      <c r="CD308">
        <v>-1.6324766550521399</v>
      </c>
      <c r="CE308">
        <v>0.17141702307565301</v>
      </c>
      <c r="CF308">
        <v>0</v>
      </c>
      <c r="CG308">
        <v>2.3429770731707298</v>
      </c>
      <c r="CH308">
        <v>2.6688501742156701E-2</v>
      </c>
      <c r="CI308">
        <v>3.0789135270158398E-3</v>
      </c>
      <c r="CJ308">
        <v>1</v>
      </c>
      <c r="CK308">
        <v>2</v>
      </c>
      <c r="CL308">
        <v>3</v>
      </c>
      <c r="CM308" t="s">
        <v>254</v>
      </c>
      <c r="CN308">
        <v>1.8608100000000001</v>
      </c>
      <c r="CO308">
        <v>1.85775</v>
      </c>
      <c r="CP308">
        <v>1.8605</v>
      </c>
      <c r="CQ308">
        <v>1.85334</v>
      </c>
      <c r="CR308">
        <v>1.8519099999999999</v>
      </c>
      <c r="CS308">
        <v>1.85273</v>
      </c>
      <c r="CT308">
        <v>1.8564099999999999</v>
      </c>
      <c r="CU308">
        <v>1.86266</v>
      </c>
      <c r="CV308" t="s">
        <v>240</v>
      </c>
      <c r="CW308" t="s">
        <v>19</v>
      </c>
      <c r="CX308" t="s">
        <v>19</v>
      </c>
      <c r="CY308" t="s">
        <v>19</v>
      </c>
      <c r="CZ308" t="s">
        <v>241</v>
      </c>
      <c r="DA308" t="s">
        <v>242</v>
      </c>
      <c r="DB308" t="s">
        <v>243</v>
      </c>
      <c r="DC308" t="s">
        <v>243</v>
      </c>
      <c r="DD308" t="s">
        <v>243</v>
      </c>
      <c r="DE308" t="s">
        <v>243</v>
      </c>
      <c r="DF308">
        <v>0</v>
      </c>
      <c r="DG308">
        <v>100</v>
      </c>
      <c r="DH308">
        <v>100</v>
      </c>
      <c r="DI308">
        <v>-0.51400000000000001</v>
      </c>
      <c r="DJ308">
        <v>2.4E-2</v>
      </c>
      <c r="DK308">
        <v>3</v>
      </c>
      <c r="DL308">
        <v>617.85400000000004</v>
      </c>
      <c r="DM308">
        <v>286.05</v>
      </c>
      <c r="DN308">
        <v>23.001000000000001</v>
      </c>
      <c r="DO308">
        <v>24.997299999999999</v>
      </c>
      <c r="DP308">
        <v>30.0002</v>
      </c>
      <c r="DQ308">
        <v>25.117999999999999</v>
      </c>
      <c r="DR308">
        <v>25.1389</v>
      </c>
      <c r="DS308">
        <v>39.5578</v>
      </c>
      <c r="DT308">
        <v>22.741299999999999</v>
      </c>
      <c r="DU308">
        <v>60.170999999999999</v>
      </c>
      <c r="DV308">
        <v>23</v>
      </c>
      <c r="DW308">
        <v>988.33</v>
      </c>
      <c r="DX308">
        <v>19</v>
      </c>
      <c r="DY308">
        <v>101.095</v>
      </c>
      <c r="DZ308">
        <v>105.078</v>
      </c>
    </row>
    <row r="309" spans="1:130" x14ac:dyDescent="0.25">
      <c r="A309">
        <v>293</v>
      </c>
      <c r="B309">
        <v>1560448260</v>
      </c>
      <c r="C309">
        <v>584</v>
      </c>
      <c r="D309" t="s">
        <v>828</v>
      </c>
      <c r="E309" t="s">
        <v>829</v>
      </c>
      <c r="G309">
        <v>1560448249.6612899</v>
      </c>
      <c r="H309">
        <f t="shared" si="116"/>
        <v>1.4373351730602231E-3</v>
      </c>
      <c r="I309">
        <f t="shared" si="117"/>
        <v>36.926851909390052</v>
      </c>
      <c r="J309">
        <f t="shared" si="118"/>
        <v>900.60648387096796</v>
      </c>
      <c r="K309">
        <f t="shared" si="119"/>
        <v>517.67274421746197</v>
      </c>
      <c r="L309">
        <f t="shared" si="120"/>
        <v>51.51277153493686</v>
      </c>
      <c r="M309">
        <f t="shared" si="121"/>
        <v>89.617884203382914</v>
      </c>
      <c r="N309">
        <f t="shared" si="122"/>
        <v>0.16221951682493677</v>
      </c>
      <c r="O309">
        <f t="shared" si="123"/>
        <v>3</v>
      </c>
      <c r="P309">
        <f t="shared" si="124"/>
        <v>0.15794911205161336</v>
      </c>
      <c r="Q309">
        <f t="shared" si="125"/>
        <v>9.9093183206058949E-2</v>
      </c>
      <c r="R309">
        <f t="shared" si="126"/>
        <v>215.02109183614823</v>
      </c>
      <c r="S309">
        <f t="shared" si="127"/>
        <v>24.422563581211829</v>
      </c>
      <c r="T309">
        <f t="shared" si="128"/>
        <v>24.07213387096775</v>
      </c>
      <c r="U309">
        <f t="shared" si="129"/>
        <v>3.0079765467628334</v>
      </c>
      <c r="V309">
        <f t="shared" si="130"/>
        <v>72.945333415989282</v>
      </c>
      <c r="W309">
        <f t="shared" si="131"/>
        <v>2.1258101713923834</v>
      </c>
      <c r="X309">
        <f t="shared" si="132"/>
        <v>2.9142510861790312</v>
      </c>
      <c r="Y309">
        <f t="shared" si="133"/>
        <v>0.88216637537045006</v>
      </c>
      <c r="Z309">
        <f t="shared" si="134"/>
        <v>-63.38648113195584</v>
      </c>
      <c r="AA309">
        <f t="shared" si="135"/>
        <v>-85.106265793543827</v>
      </c>
      <c r="AB309">
        <f t="shared" si="136"/>
        <v>-5.9290234078902628</v>
      </c>
      <c r="AC309">
        <f t="shared" si="137"/>
        <v>60.599321502758301</v>
      </c>
      <c r="AD309">
        <v>0</v>
      </c>
      <c r="AE309">
        <v>0</v>
      </c>
      <c r="AF309">
        <v>3</v>
      </c>
      <c r="AG309">
        <v>8</v>
      </c>
      <c r="AH309">
        <v>1</v>
      </c>
      <c r="AI309">
        <f t="shared" si="138"/>
        <v>1</v>
      </c>
      <c r="AJ309">
        <f t="shared" si="139"/>
        <v>0</v>
      </c>
      <c r="AK309">
        <f t="shared" si="140"/>
        <v>67834.331852499716</v>
      </c>
      <c r="AL309">
        <f t="shared" si="141"/>
        <v>1199.99870967742</v>
      </c>
      <c r="AM309">
        <f t="shared" si="142"/>
        <v>963.35717651805157</v>
      </c>
      <c r="AN309">
        <f t="shared" si="143"/>
        <v>0.80279851032258054</v>
      </c>
      <c r="AO309">
        <f t="shared" si="144"/>
        <v>0.22319976129032254</v>
      </c>
      <c r="AP309">
        <v>10</v>
      </c>
      <c r="AQ309">
        <v>1</v>
      </c>
      <c r="AR309" t="s">
        <v>237</v>
      </c>
      <c r="AS309">
        <v>1560448249.6612899</v>
      </c>
      <c r="AT309">
        <v>900.60648387096796</v>
      </c>
      <c r="AU309">
        <v>964.30287096774202</v>
      </c>
      <c r="AV309">
        <v>21.363129032258101</v>
      </c>
      <c r="AW309">
        <v>19.018961290322601</v>
      </c>
      <c r="AX309">
        <v>600.05483870967703</v>
      </c>
      <c r="AY309">
        <v>99.408367741935507</v>
      </c>
      <c r="AZ309">
        <v>0.100003348387097</v>
      </c>
      <c r="BA309">
        <v>23.545929032258101</v>
      </c>
      <c r="BB309">
        <v>24.123145161290299</v>
      </c>
      <c r="BC309">
        <v>24.021122580645201</v>
      </c>
      <c r="BD309">
        <v>0</v>
      </c>
      <c r="BE309">
        <v>0</v>
      </c>
      <c r="BF309">
        <v>12999.7193548387</v>
      </c>
      <c r="BG309">
        <v>1042.46258064516</v>
      </c>
      <c r="BH309">
        <v>15.679135483871001</v>
      </c>
      <c r="BI309">
        <v>1199.99870967742</v>
      </c>
      <c r="BJ309">
        <v>0.32998967741935498</v>
      </c>
      <c r="BK309">
        <v>0.329992129032258</v>
      </c>
      <c r="BL309">
        <v>0.32999245161290303</v>
      </c>
      <c r="BM309">
        <v>1.0025677419354799E-2</v>
      </c>
      <c r="BN309">
        <v>25</v>
      </c>
      <c r="BO309">
        <v>17743.1451612903</v>
      </c>
      <c r="BP309">
        <v>1560439127</v>
      </c>
      <c r="BQ309" t="s">
        <v>238</v>
      </c>
      <c r="BR309">
        <v>2</v>
      </c>
      <c r="BS309">
        <v>-0.51400000000000001</v>
      </c>
      <c r="BT309">
        <v>2.4E-2</v>
      </c>
      <c r="BU309">
        <v>400</v>
      </c>
      <c r="BV309">
        <v>19</v>
      </c>
      <c r="BW309">
        <v>0.04</v>
      </c>
      <c r="BX309">
        <v>0.04</v>
      </c>
      <c r="BY309">
        <v>36.911165254582102</v>
      </c>
      <c r="BZ309">
        <v>0.86116059897661601</v>
      </c>
      <c r="CA309">
        <v>9.2162493754095506E-2</v>
      </c>
      <c r="CB309">
        <v>1</v>
      </c>
      <c r="CC309">
        <v>-63.6792073170732</v>
      </c>
      <c r="CD309">
        <v>-1.66509198606353</v>
      </c>
      <c r="CE309">
        <v>0.17477895501802301</v>
      </c>
      <c r="CF309">
        <v>0</v>
      </c>
      <c r="CG309">
        <v>2.3438585365853699</v>
      </c>
      <c r="CH309">
        <v>2.0798675958188101E-2</v>
      </c>
      <c r="CI309">
        <v>2.5405919811168601E-3</v>
      </c>
      <c r="CJ309">
        <v>1</v>
      </c>
      <c r="CK309">
        <v>2</v>
      </c>
      <c r="CL309">
        <v>3</v>
      </c>
      <c r="CM309" t="s">
        <v>254</v>
      </c>
      <c r="CN309">
        <v>1.8608100000000001</v>
      </c>
      <c r="CO309">
        <v>1.85775</v>
      </c>
      <c r="CP309">
        <v>1.8605</v>
      </c>
      <c r="CQ309">
        <v>1.85334</v>
      </c>
      <c r="CR309">
        <v>1.85189</v>
      </c>
      <c r="CS309">
        <v>1.85273</v>
      </c>
      <c r="CT309">
        <v>1.8564000000000001</v>
      </c>
      <c r="CU309">
        <v>1.86266</v>
      </c>
      <c r="CV309" t="s">
        <v>240</v>
      </c>
      <c r="CW309" t="s">
        <v>19</v>
      </c>
      <c r="CX309" t="s">
        <v>19</v>
      </c>
      <c r="CY309" t="s">
        <v>19</v>
      </c>
      <c r="CZ309" t="s">
        <v>241</v>
      </c>
      <c r="DA309" t="s">
        <v>242</v>
      </c>
      <c r="DB309" t="s">
        <v>243</v>
      </c>
      <c r="DC309" t="s">
        <v>243</v>
      </c>
      <c r="DD309" t="s">
        <v>243</v>
      </c>
      <c r="DE309" t="s">
        <v>243</v>
      </c>
      <c r="DF309">
        <v>0</v>
      </c>
      <c r="DG309">
        <v>100</v>
      </c>
      <c r="DH309">
        <v>100</v>
      </c>
      <c r="DI309">
        <v>-0.51400000000000001</v>
      </c>
      <c r="DJ309">
        <v>2.4E-2</v>
      </c>
      <c r="DK309">
        <v>3</v>
      </c>
      <c r="DL309">
        <v>617.70399999999995</v>
      </c>
      <c r="DM309">
        <v>286.01600000000002</v>
      </c>
      <c r="DN309">
        <v>23.001100000000001</v>
      </c>
      <c r="DO309">
        <v>24.997800000000002</v>
      </c>
      <c r="DP309">
        <v>30.000399999999999</v>
      </c>
      <c r="DQ309">
        <v>25.1187</v>
      </c>
      <c r="DR309">
        <v>25.1389</v>
      </c>
      <c r="DS309">
        <v>39.671999999999997</v>
      </c>
      <c r="DT309">
        <v>22.741299999999999</v>
      </c>
      <c r="DU309">
        <v>60.170999999999999</v>
      </c>
      <c r="DV309">
        <v>23</v>
      </c>
      <c r="DW309">
        <v>993.33</v>
      </c>
      <c r="DX309">
        <v>19</v>
      </c>
      <c r="DY309">
        <v>101.09399999999999</v>
      </c>
      <c r="DZ309">
        <v>105.077</v>
      </c>
    </row>
    <row r="310" spans="1:130" x14ac:dyDescent="0.25">
      <c r="A310">
        <v>294</v>
      </c>
      <c r="B310">
        <v>1560448262</v>
      </c>
      <c r="C310">
        <v>586</v>
      </c>
      <c r="D310" t="s">
        <v>830</v>
      </c>
      <c r="E310" t="s">
        <v>831</v>
      </c>
      <c r="G310">
        <v>1560448251.6612899</v>
      </c>
      <c r="H310">
        <f t="shared" si="116"/>
        <v>1.4379315028077487E-3</v>
      </c>
      <c r="I310">
        <f t="shared" si="117"/>
        <v>36.955269649280758</v>
      </c>
      <c r="J310">
        <f t="shared" si="118"/>
        <v>903.88764516129095</v>
      </c>
      <c r="K310">
        <f t="shared" si="119"/>
        <v>520.7520250352444</v>
      </c>
      <c r="L310">
        <f t="shared" si="120"/>
        <v>51.819001390228735</v>
      </c>
      <c r="M310">
        <f t="shared" si="121"/>
        <v>89.944067213283489</v>
      </c>
      <c r="N310">
        <f t="shared" si="122"/>
        <v>0.16227813503440355</v>
      </c>
      <c r="O310">
        <f t="shared" si="123"/>
        <v>3</v>
      </c>
      <c r="P310">
        <f t="shared" si="124"/>
        <v>0.15800468412336363</v>
      </c>
      <c r="Q310">
        <f t="shared" si="125"/>
        <v>9.9128180166982674E-2</v>
      </c>
      <c r="R310">
        <f t="shared" si="126"/>
        <v>215.02103345736907</v>
      </c>
      <c r="S310">
        <f t="shared" si="127"/>
        <v>24.424232738836238</v>
      </c>
      <c r="T310">
        <f t="shared" si="128"/>
        <v>24.0735435483871</v>
      </c>
      <c r="U310">
        <f t="shared" si="129"/>
        <v>3.0082311307448992</v>
      </c>
      <c r="V310">
        <f t="shared" si="130"/>
        <v>72.944329596280213</v>
      </c>
      <c r="W310">
        <f t="shared" si="131"/>
        <v>2.1260144639338181</v>
      </c>
      <c r="X310">
        <f t="shared" si="132"/>
        <v>2.9145712568756461</v>
      </c>
      <c r="Y310">
        <f t="shared" si="133"/>
        <v>0.88221666681108113</v>
      </c>
      <c r="Z310">
        <f t="shared" si="134"/>
        <v>-63.41277927382172</v>
      </c>
      <c r="AA310">
        <f t="shared" si="135"/>
        <v>-85.039484477424352</v>
      </c>
      <c r="AB310">
        <f t="shared" si="136"/>
        <v>-5.9244677806467845</v>
      </c>
      <c r="AC310">
        <f t="shared" si="137"/>
        <v>60.644301925476228</v>
      </c>
      <c r="AD310">
        <v>0</v>
      </c>
      <c r="AE310">
        <v>0</v>
      </c>
      <c r="AF310">
        <v>3</v>
      </c>
      <c r="AG310">
        <v>8</v>
      </c>
      <c r="AH310">
        <v>1</v>
      </c>
      <c r="AI310">
        <f t="shared" si="138"/>
        <v>1</v>
      </c>
      <c r="AJ310">
        <f t="shared" si="139"/>
        <v>0</v>
      </c>
      <c r="AK310">
        <f t="shared" si="140"/>
        <v>67842.287168981013</v>
      </c>
      <c r="AL310">
        <f t="shared" si="141"/>
        <v>1199.9983870967701</v>
      </c>
      <c r="AM310">
        <f t="shared" si="142"/>
        <v>963.35690535725439</v>
      </c>
      <c r="AN310">
        <f t="shared" si="143"/>
        <v>0.80279850016129017</v>
      </c>
      <c r="AO310">
        <f t="shared" si="144"/>
        <v>0.22319976351612902</v>
      </c>
      <c r="AP310">
        <v>10</v>
      </c>
      <c r="AQ310">
        <v>1</v>
      </c>
      <c r="AR310" t="s">
        <v>237</v>
      </c>
      <c r="AS310">
        <v>1560448251.6612899</v>
      </c>
      <c r="AT310">
        <v>903.88764516129095</v>
      </c>
      <c r="AU310">
        <v>967.64041935483897</v>
      </c>
      <c r="AV310">
        <v>21.365258064516102</v>
      </c>
      <c r="AW310">
        <v>19.020112903225801</v>
      </c>
      <c r="AX310">
        <v>600.05229032258103</v>
      </c>
      <c r="AY310">
        <v>99.408045161290303</v>
      </c>
      <c r="AZ310">
        <v>9.9971896774193603E-2</v>
      </c>
      <c r="BA310">
        <v>23.547751612903198</v>
      </c>
      <c r="BB310">
        <v>24.124067741935502</v>
      </c>
      <c r="BC310">
        <v>24.023019354838699</v>
      </c>
      <c r="BD310">
        <v>0</v>
      </c>
      <c r="BE310">
        <v>0</v>
      </c>
      <c r="BF310">
        <v>13001.554838709701</v>
      </c>
      <c r="BG310">
        <v>1042.4554838709701</v>
      </c>
      <c r="BH310">
        <v>15.7732967741936</v>
      </c>
      <c r="BI310">
        <v>1199.9983870967701</v>
      </c>
      <c r="BJ310">
        <v>0.32998964516128998</v>
      </c>
      <c r="BK310">
        <v>0.32999222580645199</v>
      </c>
      <c r="BL310">
        <v>0.32999245161290303</v>
      </c>
      <c r="BM310">
        <v>1.00256096774194E-2</v>
      </c>
      <c r="BN310">
        <v>25</v>
      </c>
      <c r="BO310">
        <v>17743.138709677401</v>
      </c>
      <c r="BP310">
        <v>1560439127</v>
      </c>
      <c r="BQ310" t="s">
        <v>238</v>
      </c>
      <c r="BR310">
        <v>2</v>
      </c>
      <c r="BS310">
        <v>-0.51400000000000001</v>
      </c>
      <c r="BT310">
        <v>2.4E-2</v>
      </c>
      <c r="BU310">
        <v>400</v>
      </c>
      <c r="BV310">
        <v>19</v>
      </c>
      <c r="BW310">
        <v>0.04</v>
      </c>
      <c r="BX310">
        <v>0.04</v>
      </c>
      <c r="BY310">
        <v>36.939250753337603</v>
      </c>
      <c r="BZ310">
        <v>0.94564287479557196</v>
      </c>
      <c r="CA310">
        <v>9.8966322285047204E-2</v>
      </c>
      <c r="CB310">
        <v>1</v>
      </c>
      <c r="CC310">
        <v>-63.732975609756103</v>
      </c>
      <c r="CD310">
        <v>-1.8859442508703299</v>
      </c>
      <c r="CE310">
        <v>0.19363693305808199</v>
      </c>
      <c r="CF310">
        <v>0</v>
      </c>
      <c r="CG310">
        <v>2.3448290243902399</v>
      </c>
      <c r="CH310">
        <v>1.6764459930312298E-2</v>
      </c>
      <c r="CI310">
        <v>2.0415737651208001E-3</v>
      </c>
      <c r="CJ310">
        <v>1</v>
      </c>
      <c r="CK310">
        <v>2</v>
      </c>
      <c r="CL310">
        <v>3</v>
      </c>
      <c r="CM310" t="s">
        <v>254</v>
      </c>
      <c r="CN310">
        <v>1.8608100000000001</v>
      </c>
      <c r="CO310">
        <v>1.85775</v>
      </c>
      <c r="CP310">
        <v>1.8605</v>
      </c>
      <c r="CQ310">
        <v>1.85334</v>
      </c>
      <c r="CR310">
        <v>1.85188</v>
      </c>
      <c r="CS310">
        <v>1.85273</v>
      </c>
      <c r="CT310">
        <v>1.8564099999999999</v>
      </c>
      <c r="CU310">
        <v>1.8626499999999999</v>
      </c>
      <c r="CV310" t="s">
        <v>240</v>
      </c>
      <c r="CW310" t="s">
        <v>19</v>
      </c>
      <c r="CX310" t="s">
        <v>19</v>
      </c>
      <c r="CY310" t="s">
        <v>19</v>
      </c>
      <c r="CZ310" t="s">
        <v>241</v>
      </c>
      <c r="DA310" t="s">
        <v>242</v>
      </c>
      <c r="DB310" t="s">
        <v>243</v>
      </c>
      <c r="DC310" t="s">
        <v>243</v>
      </c>
      <c r="DD310" t="s">
        <v>243</v>
      </c>
      <c r="DE310" t="s">
        <v>243</v>
      </c>
      <c r="DF310">
        <v>0</v>
      </c>
      <c r="DG310">
        <v>100</v>
      </c>
      <c r="DH310">
        <v>100</v>
      </c>
      <c r="DI310">
        <v>-0.51400000000000001</v>
      </c>
      <c r="DJ310">
        <v>2.4E-2</v>
      </c>
      <c r="DK310">
        <v>3</v>
      </c>
      <c r="DL310">
        <v>617.77499999999998</v>
      </c>
      <c r="DM310">
        <v>286.02800000000002</v>
      </c>
      <c r="DN310">
        <v>23.001100000000001</v>
      </c>
      <c r="DO310">
        <v>24.998799999999999</v>
      </c>
      <c r="DP310">
        <v>30.000399999999999</v>
      </c>
      <c r="DQ310">
        <v>25.119700000000002</v>
      </c>
      <c r="DR310">
        <v>25.1389</v>
      </c>
      <c r="DS310">
        <v>39.756999999999998</v>
      </c>
      <c r="DT310">
        <v>22.741299999999999</v>
      </c>
      <c r="DU310">
        <v>60.170999999999999</v>
      </c>
      <c r="DV310">
        <v>23</v>
      </c>
      <c r="DW310">
        <v>993.33</v>
      </c>
      <c r="DX310">
        <v>19</v>
      </c>
      <c r="DY310">
        <v>101.09399999999999</v>
      </c>
      <c r="DZ310">
        <v>105.07599999999999</v>
      </c>
    </row>
    <row r="311" spans="1:130" x14ac:dyDescent="0.25">
      <c r="A311">
        <v>295</v>
      </c>
      <c r="B311">
        <v>1560448264</v>
      </c>
      <c r="C311">
        <v>588</v>
      </c>
      <c r="D311" t="s">
        <v>832</v>
      </c>
      <c r="E311" t="s">
        <v>833</v>
      </c>
      <c r="G311">
        <v>1560448253.6612899</v>
      </c>
      <c r="H311">
        <f t="shared" si="116"/>
        <v>1.4383621246460321E-3</v>
      </c>
      <c r="I311">
        <f t="shared" si="117"/>
        <v>36.978842603397176</v>
      </c>
      <c r="J311">
        <f t="shared" si="118"/>
        <v>907.17383870967797</v>
      </c>
      <c r="K311">
        <f t="shared" si="119"/>
        <v>523.86622932278101</v>
      </c>
      <c r="L311">
        <f t="shared" si="120"/>
        <v>52.128663682634219</v>
      </c>
      <c r="M311">
        <f t="shared" si="121"/>
        <v>90.270678453379389</v>
      </c>
      <c r="N311">
        <f t="shared" si="122"/>
        <v>0.16232809824211736</v>
      </c>
      <c r="O311">
        <f t="shared" si="123"/>
        <v>3</v>
      </c>
      <c r="P311">
        <f t="shared" si="124"/>
        <v>0.15805205012218373</v>
      </c>
      <c r="Q311">
        <f t="shared" si="125"/>
        <v>9.9158009361060284E-2</v>
      </c>
      <c r="R311">
        <f t="shared" si="126"/>
        <v>215.02102970525505</v>
      </c>
      <c r="S311">
        <f t="shared" si="127"/>
        <v>24.426092761751754</v>
      </c>
      <c r="T311">
        <f t="shared" si="128"/>
        <v>24.0746516129032</v>
      </c>
      <c r="U311">
        <f t="shared" si="129"/>
        <v>3.0084312574648258</v>
      </c>
      <c r="V311">
        <f t="shared" si="130"/>
        <v>72.942737186835899</v>
      </c>
      <c r="W311">
        <f t="shared" si="131"/>
        <v>2.1262206325288324</v>
      </c>
      <c r="X311">
        <f t="shared" si="132"/>
        <v>2.9149175291882998</v>
      </c>
      <c r="Y311">
        <f t="shared" si="133"/>
        <v>0.88221062493599334</v>
      </c>
      <c r="Z311">
        <f t="shared" si="134"/>
        <v>-63.431769696890015</v>
      </c>
      <c r="AA311">
        <f t="shared" si="135"/>
        <v>-84.899921961280043</v>
      </c>
      <c r="AB311">
        <f t="shared" si="136"/>
        <v>-5.9148368648262615</v>
      </c>
      <c r="AC311">
        <f t="shared" si="137"/>
        <v>60.774501182258732</v>
      </c>
      <c r="AD311">
        <v>0</v>
      </c>
      <c r="AE311">
        <v>0</v>
      </c>
      <c r="AF311">
        <v>3</v>
      </c>
      <c r="AG311">
        <v>8</v>
      </c>
      <c r="AH311">
        <v>1</v>
      </c>
      <c r="AI311">
        <f t="shared" si="138"/>
        <v>1</v>
      </c>
      <c r="AJ311">
        <f t="shared" si="139"/>
        <v>0</v>
      </c>
      <c r="AK311">
        <f t="shared" si="140"/>
        <v>67846.347476899478</v>
      </c>
      <c r="AL311">
        <f t="shared" si="141"/>
        <v>1199.9983870967701</v>
      </c>
      <c r="AM311">
        <f t="shared" si="142"/>
        <v>963.35691987336486</v>
      </c>
      <c r="AN311">
        <f t="shared" si="143"/>
        <v>0.8027985122580652</v>
      </c>
      <c r="AO311">
        <f t="shared" si="144"/>
        <v>0.22319975625806474</v>
      </c>
      <c r="AP311">
        <v>10</v>
      </c>
      <c r="AQ311">
        <v>1</v>
      </c>
      <c r="AR311" t="s">
        <v>237</v>
      </c>
      <c r="AS311">
        <v>1560448253.6612899</v>
      </c>
      <c r="AT311">
        <v>907.17383870967797</v>
      </c>
      <c r="AU311">
        <v>970.97467741935498</v>
      </c>
      <c r="AV311">
        <v>21.367422580645201</v>
      </c>
      <c r="AW311">
        <v>19.021570967741901</v>
      </c>
      <c r="AX311">
        <v>600.04990322580602</v>
      </c>
      <c r="AY311">
        <v>99.407619354838701</v>
      </c>
      <c r="AZ311">
        <v>9.9966293548387097E-2</v>
      </c>
      <c r="BA311">
        <v>23.549722580645199</v>
      </c>
      <c r="BB311">
        <v>24.1245774193548</v>
      </c>
      <c r="BC311">
        <v>24.024725806451599</v>
      </c>
      <c r="BD311">
        <v>0</v>
      </c>
      <c r="BE311">
        <v>0</v>
      </c>
      <c r="BF311">
        <v>13002.580645161301</v>
      </c>
      <c r="BG311">
        <v>1042.4519354838701</v>
      </c>
      <c r="BH311">
        <v>15.8808064516129</v>
      </c>
      <c r="BI311">
        <v>1199.9983870967701</v>
      </c>
      <c r="BJ311">
        <v>0.32998987096774202</v>
      </c>
      <c r="BK311">
        <v>0.32999241935483897</v>
      </c>
      <c r="BL311">
        <v>0.32999216129032299</v>
      </c>
      <c r="BM311">
        <v>1.0025529032258101E-2</v>
      </c>
      <c r="BN311">
        <v>25</v>
      </c>
      <c r="BO311">
        <v>17743.132258064499</v>
      </c>
      <c r="BP311">
        <v>1560439127</v>
      </c>
      <c r="BQ311" t="s">
        <v>238</v>
      </c>
      <c r="BR311">
        <v>2</v>
      </c>
      <c r="BS311">
        <v>-0.51400000000000001</v>
      </c>
      <c r="BT311">
        <v>2.4E-2</v>
      </c>
      <c r="BU311">
        <v>400</v>
      </c>
      <c r="BV311">
        <v>19</v>
      </c>
      <c r="BW311">
        <v>0.04</v>
      </c>
      <c r="BX311">
        <v>0.04</v>
      </c>
      <c r="BY311">
        <v>36.966688365704698</v>
      </c>
      <c r="BZ311">
        <v>0.97100208901309504</v>
      </c>
      <c r="CA311">
        <v>0.10101917823121299</v>
      </c>
      <c r="CB311">
        <v>0</v>
      </c>
      <c r="CC311">
        <v>-63.786375609756099</v>
      </c>
      <c r="CD311">
        <v>-1.80414773519185</v>
      </c>
      <c r="CE311">
        <v>0.18745875355172001</v>
      </c>
      <c r="CF311">
        <v>0</v>
      </c>
      <c r="CG311">
        <v>2.3456678048780502</v>
      </c>
      <c r="CH311">
        <v>1.36845993031339E-2</v>
      </c>
      <c r="CI311">
        <v>1.6170185032881601E-3</v>
      </c>
      <c r="CJ311">
        <v>1</v>
      </c>
      <c r="CK311">
        <v>1</v>
      </c>
      <c r="CL311">
        <v>3</v>
      </c>
      <c r="CM311" t="s">
        <v>257</v>
      </c>
      <c r="CN311">
        <v>1.8608100000000001</v>
      </c>
      <c r="CO311">
        <v>1.8577300000000001</v>
      </c>
      <c r="CP311">
        <v>1.8605</v>
      </c>
      <c r="CQ311">
        <v>1.8533299999999999</v>
      </c>
      <c r="CR311">
        <v>1.85189</v>
      </c>
      <c r="CS311">
        <v>1.8527199999999999</v>
      </c>
      <c r="CT311">
        <v>1.8564000000000001</v>
      </c>
      <c r="CU311">
        <v>1.86266</v>
      </c>
      <c r="CV311" t="s">
        <v>240</v>
      </c>
      <c r="CW311" t="s">
        <v>19</v>
      </c>
      <c r="CX311" t="s">
        <v>19</v>
      </c>
      <c r="CY311" t="s">
        <v>19</v>
      </c>
      <c r="CZ311" t="s">
        <v>241</v>
      </c>
      <c r="DA311" t="s">
        <v>242</v>
      </c>
      <c r="DB311" t="s">
        <v>243</v>
      </c>
      <c r="DC311" t="s">
        <v>243</v>
      </c>
      <c r="DD311" t="s">
        <v>243</v>
      </c>
      <c r="DE311" t="s">
        <v>243</v>
      </c>
      <c r="DF311">
        <v>0</v>
      </c>
      <c r="DG311">
        <v>100</v>
      </c>
      <c r="DH311">
        <v>100</v>
      </c>
      <c r="DI311">
        <v>-0.51400000000000001</v>
      </c>
      <c r="DJ311">
        <v>2.4E-2</v>
      </c>
      <c r="DK311">
        <v>3</v>
      </c>
      <c r="DL311">
        <v>617.38699999999994</v>
      </c>
      <c r="DM311">
        <v>286.09699999999998</v>
      </c>
      <c r="DN311">
        <v>23.001200000000001</v>
      </c>
      <c r="DO311">
        <v>24.9999</v>
      </c>
      <c r="DP311">
        <v>30.000499999999999</v>
      </c>
      <c r="DQ311">
        <v>25.120100000000001</v>
      </c>
      <c r="DR311">
        <v>25.139399999999998</v>
      </c>
      <c r="DS311">
        <v>39.886899999999997</v>
      </c>
      <c r="DT311">
        <v>22.741299999999999</v>
      </c>
      <c r="DU311">
        <v>60.170999999999999</v>
      </c>
      <c r="DV311">
        <v>23</v>
      </c>
      <c r="DW311">
        <v>998.33</v>
      </c>
      <c r="DX311">
        <v>19</v>
      </c>
      <c r="DY311">
        <v>101.09399999999999</v>
      </c>
      <c r="DZ311">
        <v>105.07599999999999</v>
      </c>
    </row>
    <row r="312" spans="1:130" x14ac:dyDescent="0.25">
      <c r="A312">
        <v>296</v>
      </c>
      <c r="B312">
        <v>1560448266</v>
      </c>
      <c r="C312">
        <v>590</v>
      </c>
      <c r="D312" t="s">
        <v>834</v>
      </c>
      <c r="E312" t="s">
        <v>835</v>
      </c>
      <c r="G312">
        <v>1560448255.6612899</v>
      </c>
      <c r="H312">
        <f t="shared" si="116"/>
        <v>1.4385982356817789E-3</v>
      </c>
      <c r="I312">
        <f t="shared" si="117"/>
        <v>36.998007128199738</v>
      </c>
      <c r="J312">
        <f t="shared" si="118"/>
        <v>910.45458064516095</v>
      </c>
      <c r="K312">
        <f t="shared" si="119"/>
        <v>526.94952825267194</v>
      </c>
      <c r="L312">
        <f t="shared" si="120"/>
        <v>52.435246387706819</v>
      </c>
      <c r="M312">
        <f t="shared" si="121"/>
        <v>90.596741625801499</v>
      </c>
      <c r="N312">
        <f t="shared" si="122"/>
        <v>0.16234702327467637</v>
      </c>
      <c r="O312">
        <f t="shared" si="123"/>
        <v>3</v>
      </c>
      <c r="P312">
        <f t="shared" si="124"/>
        <v>0.15806999118501935</v>
      </c>
      <c r="Q312">
        <f t="shared" si="125"/>
        <v>9.9169307935969411E-2</v>
      </c>
      <c r="R312">
        <f t="shared" si="126"/>
        <v>215.02089461314284</v>
      </c>
      <c r="S312">
        <f t="shared" si="127"/>
        <v>24.428095110919262</v>
      </c>
      <c r="T312">
        <f t="shared" si="128"/>
        <v>24.076003225806453</v>
      </c>
      <c r="U312">
        <f t="shared" si="129"/>
        <v>3.008675387039569</v>
      </c>
      <c r="V312">
        <f t="shared" si="130"/>
        <v>72.940708671730917</v>
      </c>
      <c r="W312">
        <f t="shared" si="131"/>
        <v>2.1264260925454619</v>
      </c>
      <c r="X312">
        <f t="shared" si="132"/>
        <v>2.9152802752649771</v>
      </c>
      <c r="Y312">
        <f t="shared" si="133"/>
        <v>0.88224929449410716</v>
      </c>
      <c r="Z312">
        <f t="shared" si="134"/>
        <v>-63.442182193566452</v>
      </c>
      <c r="AA312">
        <f t="shared" si="135"/>
        <v>-84.784619845160677</v>
      </c>
      <c r="AB312">
        <f t="shared" si="136"/>
        <v>-5.9069059210939852</v>
      </c>
      <c r="AC312">
        <f t="shared" si="137"/>
        <v>60.88718665332172</v>
      </c>
      <c r="AD312">
        <v>0</v>
      </c>
      <c r="AE312">
        <v>0</v>
      </c>
      <c r="AF312">
        <v>3</v>
      </c>
      <c r="AG312">
        <v>8</v>
      </c>
      <c r="AH312">
        <v>1</v>
      </c>
      <c r="AI312">
        <f t="shared" si="138"/>
        <v>1</v>
      </c>
      <c r="AJ312">
        <f t="shared" si="139"/>
        <v>0</v>
      </c>
      <c r="AK312">
        <f t="shared" si="140"/>
        <v>67850.476116931852</v>
      </c>
      <c r="AL312">
        <f t="shared" si="141"/>
        <v>1199.99774193548</v>
      </c>
      <c r="AM312">
        <f t="shared" si="142"/>
        <v>963.35644800326986</v>
      </c>
      <c r="AN312">
        <f t="shared" si="143"/>
        <v>0.80279855064516148</v>
      </c>
      <c r="AO312">
        <f t="shared" si="144"/>
        <v>0.22319972535483876</v>
      </c>
      <c r="AP312">
        <v>10</v>
      </c>
      <c r="AQ312">
        <v>1</v>
      </c>
      <c r="AR312" t="s">
        <v>237</v>
      </c>
      <c r="AS312">
        <v>1560448255.6612899</v>
      </c>
      <c r="AT312">
        <v>910.45458064516095</v>
      </c>
      <c r="AU312">
        <v>974.29516129032299</v>
      </c>
      <c r="AV312">
        <v>21.3695806451613</v>
      </c>
      <c r="AW312">
        <v>19.023364516129</v>
      </c>
      <c r="AX312">
        <v>600.05383870967705</v>
      </c>
      <c r="AY312">
        <v>99.407148387096797</v>
      </c>
      <c r="AZ312">
        <v>0.100002822580645</v>
      </c>
      <c r="BA312">
        <v>23.551787096774198</v>
      </c>
      <c r="BB312">
        <v>24.126074193548401</v>
      </c>
      <c r="BC312">
        <v>24.025932258064501</v>
      </c>
      <c r="BD312">
        <v>0</v>
      </c>
      <c r="BE312">
        <v>0</v>
      </c>
      <c r="BF312">
        <v>13003.632258064499</v>
      </c>
      <c r="BG312">
        <v>1042.4464516129001</v>
      </c>
      <c r="BH312">
        <v>15.942403225806499</v>
      </c>
      <c r="BI312">
        <v>1199.99774193548</v>
      </c>
      <c r="BJ312">
        <v>0.32999041935483903</v>
      </c>
      <c r="BK312">
        <v>0.32999219354838699</v>
      </c>
      <c r="BL312">
        <v>0.32999193548387101</v>
      </c>
      <c r="BM312">
        <v>1.00254387096774E-2</v>
      </c>
      <c r="BN312">
        <v>25</v>
      </c>
      <c r="BO312">
        <v>17743.119354838698</v>
      </c>
      <c r="BP312">
        <v>1560439127</v>
      </c>
      <c r="BQ312" t="s">
        <v>238</v>
      </c>
      <c r="BR312">
        <v>2</v>
      </c>
      <c r="BS312">
        <v>-0.51400000000000001</v>
      </c>
      <c r="BT312">
        <v>2.4E-2</v>
      </c>
      <c r="BU312">
        <v>400</v>
      </c>
      <c r="BV312">
        <v>19</v>
      </c>
      <c r="BW312">
        <v>0.04</v>
      </c>
      <c r="BX312">
        <v>0.04</v>
      </c>
      <c r="BY312">
        <v>36.987750619493397</v>
      </c>
      <c r="BZ312">
        <v>0.84153241859636596</v>
      </c>
      <c r="CA312">
        <v>9.2871536118567993E-2</v>
      </c>
      <c r="CB312">
        <v>1</v>
      </c>
      <c r="CC312">
        <v>-63.827709756097597</v>
      </c>
      <c r="CD312">
        <v>-1.5620885017422901</v>
      </c>
      <c r="CE312">
        <v>0.17134030580287701</v>
      </c>
      <c r="CF312">
        <v>0</v>
      </c>
      <c r="CG312">
        <v>2.34612024390244</v>
      </c>
      <c r="CH312">
        <v>1.17746341463414E-2</v>
      </c>
      <c r="CI312">
        <v>1.43344117390573E-3</v>
      </c>
      <c r="CJ312">
        <v>1</v>
      </c>
      <c r="CK312">
        <v>2</v>
      </c>
      <c r="CL312">
        <v>3</v>
      </c>
      <c r="CM312" t="s">
        <v>254</v>
      </c>
      <c r="CN312">
        <v>1.8608100000000001</v>
      </c>
      <c r="CO312">
        <v>1.85772</v>
      </c>
      <c r="CP312">
        <v>1.8605</v>
      </c>
      <c r="CQ312">
        <v>1.8533299999999999</v>
      </c>
      <c r="CR312">
        <v>1.85189</v>
      </c>
      <c r="CS312">
        <v>1.8527199999999999</v>
      </c>
      <c r="CT312">
        <v>1.85639</v>
      </c>
      <c r="CU312">
        <v>1.8626499999999999</v>
      </c>
      <c r="CV312" t="s">
        <v>240</v>
      </c>
      <c r="CW312" t="s">
        <v>19</v>
      </c>
      <c r="CX312" t="s">
        <v>19</v>
      </c>
      <c r="CY312" t="s">
        <v>19</v>
      </c>
      <c r="CZ312" t="s">
        <v>241</v>
      </c>
      <c r="DA312" t="s">
        <v>242</v>
      </c>
      <c r="DB312" t="s">
        <v>243</v>
      </c>
      <c r="DC312" t="s">
        <v>243</v>
      </c>
      <c r="DD312" t="s">
        <v>243</v>
      </c>
      <c r="DE312" t="s">
        <v>243</v>
      </c>
      <c r="DF312">
        <v>0</v>
      </c>
      <c r="DG312">
        <v>100</v>
      </c>
      <c r="DH312">
        <v>100</v>
      </c>
      <c r="DI312">
        <v>-0.51400000000000001</v>
      </c>
      <c r="DJ312">
        <v>2.4E-2</v>
      </c>
      <c r="DK312">
        <v>3</v>
      </c>
      <c r="DL312">
        <v>616.89700000000005</v>
      </c>
      <c r="DM312">
        <v>286.05799999999999</v>
      </c>
      <c r="DN312">
        <v>23.001300000000001</v>
      </c>
      <c r="DO312">
        <v>25.000900000000001</v>
      </c>
      <c r="DP312">
        <v>30.000399999999999</v>
      </c>
      <c r="DQ312">
        <v>25.1203</v>
      </c>
      <c r="DR312">
        <v>25.140499999999999</v>
      </c>
      <c r="DS312">
        <v>40.001800000000003</v>
      </c>
      <c r="DT312">
        <v>22.741299999999999</v>
      </c>
      <c r="DU312">
        <v>60.170999999999999</v>
      </c>
      <c r="DV312">
        <v>23</v>
      </c>
      <c r="DW312">
        <v>1003.33</v>
      </c>
      <c r="DX312">
        <v>19</v>
      </c>
      <c r="DY312">
        <v>101.093</v>
      </c>
      <c r="DZ312">
        <v>105.07599999999999</v>
      </c>
    </row>
    <row r="313" spans="1:130" x14ac:dyDescent="0.25">
      <c r="A313">
        <v>297</v>
      </c>
      <c r="B313">
        <v>1560448268</v>
      </c>
      <c r="C313">
        <v>592</v>
      </c>
      <c r="D313" t="s">
        <v>836</v>
      </c>
      <c r="E313" t="s">
        <v>837</v>
      </c>
      <c r="G313">
        <v>1560448257.6612899</v>
      </c>
      <c r="H313">
        <f t="shared" si="116"/>
        <v>1.4388168919255882E-3</v>
      </c>
      <c r="I313">
        <f t="shared" si="117"/>
        <v>37.024421675626805</v>
      </c>
      <c r="J313">
        <f t="shared" si="118"/>
        <v>913.72964516129002</v>
      </c>
      <c r="K313">
        <f t="shared" si="119"/>
        <v>529.93908442483075</v>
      </c>
      <c r="L313">
        <f t="shared" si="120"/>
        <v>52.732513947970311</v>
      </c>
      <c r="M313">
        <f t="shared" si="121"/>
        <v>90.922263849320302</v>
      </c>
      <c r="N313">
        <f t="shared" si="122"/>
        <v>0.16235909008498578</v>
      </c>
      <c r="O313">
        <f t="shared" si="123"/>
        <v>3</v>
      </c>
      <c r="P313">
        <f t="shared" si="124"/>
        <v>0.15808143054780668</v>
      </c>
      <c r="Q313">
        <f t="shared" si="125"/>
        <v>9.9176512001295666E-2</v>
      </c>
      <c r="R313">
        <f t="shared" si="126"/>
        <v>215.02077893802129</v>
      </c>
      <c r="S313">
        <f t="shared" si="127"/>
        <v>24.430185845271364</v>
      </c>
      <c r="T313">
        <f t="shared" si="128"/>
        <v>24.077512903225802</v>
      </c>
      <c r="U313">
        <f t="shared" si="129"/>
        <v>3.0089480868510123</v>
      </c>
      <c r="V313">
        <f t="shared" si="130"/>
        <v>72.938409493488692</v>
      </c>
      <c r="W313">
        <f t="shared" si="131"/>
        <v>2.1266344254600567</v>
      </c>
      <c r="X313">
        <f t="shared" si="132"/>
        <v>2.9156577998179465</v>
      </c>
      <c r="Y313">
        <f t="shared" si="133"/>
        <v>0.88231366139095568</v>
      </c>
      <c r="Z313">
        <f t="shared" si="134"/>
        <v>-63.451824933918438</v>
      </c>
      <c r="AA313">
        <f t="shared" si="135"/>
        <v>-84.681317496768116</v>
      </c>
      <c r="AB313">
        <f t="shared" si="136"/>
        <v>-5.8998179487514264</v>
      </c>
      <c r="AC313">
        <f t="shared" si="137"/>
        <v>60.987818558583314</v>
      </c>
      <c r="AD313">
        <v>0</v>
      </c>
      <c r="AE313">
        <v>0</v>
      </c>
      <c r="AF313">
        <v>3</v>
      </c>
      <c r="AG313">
        <v>9</v>
      </c>
      <c r="AH313">
        <v>1</v>
      </c>
      <c r="AI313">
        <f t="shared" si="138"/>
        <v>1</v>
      </c>
      <c r="AJ313">
        <f t="shared" si="139"/>
        <v>0</v>
      </c>
      <c r="AK313">
        <f t="shared" si="140"/>
        <v>67852.591665847169</v>
      </c>
      <c r="AL313">
        <f t="shared" si="141"/>
        <v>1199.9974193548401</v>
      </c>
      <c r="AM313">
        <f t="shared" si="142"/>
        <v>963.35616406831161</v>
      </c>
      <c r="AN313">
        <f t="shared" si="143"/>
        <v>0.80279852983871003</v>
      </c>
      <c r="AO313">
        <f t="shared" si="144"/>
        <v>0.22319967106451624</v>
      </c>
      <c r="AP313">
        <v>10</v>
      </c>
      <c r="AQ313">
        <v>1</v>
      </c>
      <c r="AR313" t="s">
        <v>237</v>
      </c>
      <c r="AS313">
        <v>1560448257.6612899</v>
      </c>
      <c r="AT313">
        <v>913.72964516129002</v>
      </c>
      <c r="AU313">
        <v>977.62261290322601</v>
      </c>
      <c r="AV313">
        <v>21.371761290322599</v>
      </c>
      <c r="AW313">
        <v>19.0251870967742</v>
      </c>
      <c r="AX313">
        <v>600.05212903225799</v>
      </c>
      <c r="AY313">
        <v>99.406787096774195</v>
      </c>
      <c r="AZ313">
        <v>9.9959051612903194E-2</v>
      </c>
      <c r="BA313">
        <v>23.553935483871001</v>
      </c>
      <c r="BB313">
        <v>24.127993548387099</v>
      </c>
      <c r="BC313">
        <v>24.027032258064501</v>
      </c>
      <c r="BD313">
        <v>0</v>
      </c>
      <c r="BE313">
        <v>0</v>
      </c>
      <c r="BF313">
        <v>13004.2419354839</v>
      </c>
      <c r="BG313">
        <v>1042.43903225806</v>
      </c>
      <c r="BH313">
        <v>15.971877419354801</v>
      </c>
      <c r="BI313">
        <v>1199.9974193548401</v>
      </c>
      <c r="BJ313">
        <v>0.32999103225806498</v>
      </c>
      <c r="BK313">
        <v>0.32999190322580702</v>
      </c>
      <c r="BL313">
        <v>0.32999164516128998</v>
      </c>
      <c r="BM313">
        <v>1.00253322580645E-2</v>
      </c>
      <c r="BN313">
        <v>25</v>
      </c>
      <c r="BO313">
        <v>17743.1129032258</v>
      </c>
      <c r="BP313">
        <v>1560439127</v>
      </c>
      <c r="BQ313" t="s">
        <v>238</v>
      </c>
      <c r="BR313">
        <v>2</v>
      </c>
      <c r="BS313">
        <v>-0.51400000000000001</v>
      </c>
      <c r="BT313">
        <v>2.4E-2</v>
      </c>
      <c r="BU313">
        <v>400</v>
      </c>
      <c r="BV313">
        <v>19</v>
      </c>
      <c r="BW313">
        <v>0.04</v>
      </c>
      <c r="BX313">
        <v>0.04</v>
      </c>
      <c r="BY313">
        <v>37.008756944400403</v>
      </c>
      <c r="BZ313">
        <v>0.77555939512444305</v>
      </c>
      <c r="CA313">
        <v>8.90721768314722E-2</v>
      </c>
      <c r="CB313">
        <v>1</v>
      </c>
      <c r="CC313">
        <v>-63.872929268292701</v>
      </c>
      <c r="CD313">
        <v>-1.59062717770033</v>
      </c>
      <c r="CE313">
        <v>0.17440741095786499</v>
      </c>
      <c r="CF313">
        <v>0</v>
      </c>
      <c r="CG313">
        <v>2.3464341463414602</v>
      </c>
      <c r="CH313">
        <v>1.33584668989589E-2</v>
      </c>
      <c r="CI313">
        <v>1.5377081070497801E-3</v>
      </c>
      <c r="CJ313">
        <v>1</v>
      </c>
      <c r="CK313">
        <v>2</v>
      </c>
      <c r="CL313">
        <v>3</v>
      </c>
      <c r="CM313" t="s">
        <v>254</v>
      </c>
      <c r="CN313">
        <v>1.8608100000000001</v>
      </c>
      <c r="CO313">
        <v>1.85772</v>
      </c>
      <c r="CP313">
        <v>1.8605</v>
      </c>
      <c r="CQ313">
        <v>1.8533299999999999</v>
      </c>
      <c r="CR313">
        <v>1.8518699999999999</v>
      </c>
      <c r="CS313">
        <v>1.8527199999999999</v>
      </c>
      <c r="CT313">
        <v>1.85639</v>
      </c>
      <c r="CU313">
        <v>1.8626499999999999</v>
      </c>
      <c r="CV313" t="s">
        <v>240</v>
      </c>
      <c r="CW313" t="s">
        <v>19</v>
      </c>
      <c r="CX313" t="s">
        <v>19</v>
      </c>
      <c r="CY313" t="s">
        <v>19</v>
      </c>
      <c r="CZ313" t="s">
        <v>241</v>
      </c>
      <c r="DA313" t="s">
        <v>242</v>
      </c>
      <c r="DB313" t="s">
        <v>243</v>
      </c>
      <c r="DC313" t="s">
        <v>243</v>
      </c>
      <c r="DD313" t="s">
        <v>243</v>
      </c>
      <c r="DE313" t="s">
        <v>243</v>
      </c>
      <c r="DF313">
        <v>0</v>
      </c>
      <c r="DG313">
        <v>100</v>
      </c>
      <c r="DH313">
        <v>100</v>
      </c>
      <c r="DI313">
        <v>-0.51400000000000001</v>
      </c>
      <c r="DJ313">
        <v>2.4E-2</v>
      </c>
      <c r="DK313">
        <v>3</v>
      </c>
      <c r="DL313">
        <v>617.01</v>
      </c>
      <c r="DM313">
        <v>286.05</v>
      </c>
      <c r="DN313">
        <v>23.0015</v>
      </c>
      <c r="DO313">
        <v>25.002500000000001</v>
      </c>
      <c r="DP313">
        <v>30.0002</v>
      </c>
      <c r="DQ313">
        <v>25.121300000000002</v>
      </c>
      <c r="DR313">
        <v>25.140999999999998</v>
      </c>
      <c r="DS313">
        <v>40.085900000000002</v>
      </c>
      <c r="DT313">
        <v>22.741299999999999</v>
      </c>
      <c r="DU313">
        <v>60.170999999999999</v>
      </c>
      <c r="DV313">
        <v>23</v>
      </c>
      <c r="DW313">
        <v>1003.33</v>
      </c>
      <c r="DX313">
        <v>19</v>
      </c>
      <c r="DY313">
        <v>101.092</v>
      </c>
      <c r="DZ313">
        <v>105.07599999999999</v>
      </c>
    </row>
    <row r="314" spans="1:130" x14ac:dyDescent="0.25">
      <c r="A314">
        <v>298</v>
      </c>
      <c r="B314">
        <v>1560448270</v>
      </c>
      <c r="C314">
        <v>594</v>
      </c>
      <c r="D314" t="s">
        <v>838</v>
      </c>
      <c r="E314" t="s">
        <v>839</v>
      </c>
      <c r="G314">
        <v>1560448259.6612899</v>
      </c>
      <c r="H314">
        <f t="shared" si="116"/>
        <v>1.4392407005409569E-3</v>
      </c>
      <c r="I314">
        <f t="shared" si="117"/>
        <v>37.061163117733692</v>
      </c>
      <c r="J314">
        <f t="shared" si="118"/>
        <v>917.002677419355</v>
      </c>
      <c r="K314">
        <f t="shared" si="119"/>
        <v>532.89089075249433</v>
      </c>
      <c r="L314">
        <f t="shared" si="120"/>
        <v>53.025973577380377</v>
      </c>
      <c r="M314">
        <f t="shared" si="121"/>
        <v>91.247496602095325</v>
      </c>
      <c r="N314">
        <f t="shared" si="122"/>
        <v>0.16240125330212432</v>
      </c>
      <c r="O314">
        <f t="shared" si="123"/>
        <v>3</v>
      </c>
      <c r="P314">
        <f t="shared" si="124"/>
        <v>0.15812140101889818</v>
      </c>
      <c r="Q314">
        <f t="shared" si="125"/>
        <v>9.9201683878980831E-2</v>
      </c>
      <c r="R314">
        <f t="shared" si="126"/>
        <v>215.02077666962739</v>
      </c>
      <c r="S314">
        <f t="shared" si="127"/>
        <v>24.432244275379603</v>
      </c>
      <c r="T314">
        <f t="shared" si="128"/>
        <v>24.078917741935449</v>
      </c>
      <c r="U314">
        <f t="shared" si="129"/>
        <v>3.0092018685865711</v>
      </c>
      <c r="V314">
        <f t="shared" si="130"/>
        <v>72.936551492724476</v>
      </c>
      <c r="W314">
        <f t="shared" si="131"/>
        <v>2.1268581181740185</v>
      </c>
      <c r="X314">
        <f t="shared" si="132"/>
        <v>2.9160387688279661</v>
      </c>
      <c r="Y314">
        <f t="shared" si="133"/>
        <v>0.88234375041255264</v>
      </c>
      <c r="Z314">
        <f t="shared" si="134"/>
        <v>-63.470514893856198</v>
      </c>
      <c r="AA314">
        <f t="shared" si="135"/>
        <v>-84.557928580647911</v>
      </c>
      <c r="AB314">
        <f t="shared" si="136"/>
        <v>-5.8913276906772598</v>
      </c>
      <c r="AC314">
        <f t="shared" si="137"/>
        <v>61.101005504446022</v>
      </c>
      <c r="AD314">
        <v>0</v>
      </c>
      <c r="AE314">
        <v>0</v>
      </c>
      <c r="AF314">
        <v>3</v>
      </c>
      <c r="AG314">
        <v>8</v>
      </c>
      <c r="AH314">
        <v>1</v>
      </c>
      <c r="AI314">
        <f t="shared" si="138"/>
        <v>1</v>
      </c>
      <c r="AJ314">
        <f t="shared" si="139"/>
        <v>0</v>
      </c>
      <c r="AK314">
        <f t="shared" si="140"/>
        <v>67848.090120886191</v>
      </c>
      <c r="AL314">
        <f t="shared" si="141"/>
        <v>1199.99774193548</v>
      </c>
      <c r="AM314">
        <f t="shared" si="142"/>
        <v>963.35628561647854</v>
      </c>
      <c r="AN314">
        <f t="shared" si="143"/>
        <v>0.80279841532258078</v>
      </c>
      <c r="AO314">
        <f t="shared" si="144"/>
        <v>0.22319964054838715</v>
      </c>
      <c r="AP314">
        <v>10</v>
      </c>
      <c r="AQ314">
        <v>1</v>
      </c>
      <c r="AR314" t="s">
        <v>237</v>
      </c>
      <c r="AS314">
        <v>1560448259.6612899</v>
      </c>
      <c r="AT314">
        <v>917.002677419355</v>
      </c>
      <c r="AU314">
        <v>980.96567741935496</v>
      </c>
      <c r="AV314">
        <v>21.374116129032299</v>
      </c>
      <c r="AW314">
        <v>19.0268451612903</v>
      </c>
      <c r="AX314">
        <v>600.04925806451604</v>
      </c>
      <c r="AY314">
        <v>99.406316129032305</v>
      </c>
      <c r="AZ314">
        <v>9.9932706451612896E-2</v>
      </c>
      <c r="BA314">
        <v>23.5561032258064</v>
      </c>
      <c r="BB314">
        <v>24.129364516129002</v>
      </c>
      <c r="BC314">
        <v>24.028470967741899</v>
      </c>
      <c r="BD314">
        <v>0</v>
      </c>
      <c r="BE314">
        <v>0</v>
      </c>
      <c r="BF314">
        <v>13003.4548387097</v>
      </c>
      <c r="BG314">
        <v>1042.4335483871</v>
      </c>
      <c r="BH314">
        <v>15.999335483871</v>
      </c>
      <c r="BI314">
        <v>1199.99774193548</v>
      </c>
      <c r="BJ314">
        <v>0.32999112903225802</v>
      </c>
      <c r="BK314">
        <v>0.32999235483870998</v>
      </c>
      <c r="BL314">
        <v>0.32999112903225802</v>
      </c>
      <c r="BM314">
        <v>1.00252483870968E-2</v>
      </c>
      <c r="BN314">
        <v>25</v>
      </c>
      <c r="BO314">
        <v>17743.1161290323</v>
      </c>
      <c r="BP314">
        <v>1560439127</v>
      </c>
      <c r="BQ314" t="s">
        <v>238</v>
      </c>
      <c r="BR314">
        <v>2</v>
      </c>
      <c r="BS314">
        <v>-0.51400000000000001</v>
      </c>
      <c r="BT314">
        <v>2.4E-2</v>
      </c>
      <c r="BU314">
        <v>400</v>
      </c>
      <c r="BV314">
        <v>19</v>
      </c>
      <c r="BW314">
        <v>0.04</v>
      </c>
      <c r="BX314">
        <v>0.04</v>
      </c>
      <c r="BY314">
        <v>37.039877447159199</v>
      </c>
      <c r="BZ314">
        <v>0.79457945060729096</v>
      </c>
      <c r="CA314">
        <v>9.0277642017795895E-2</v>
      </c>
      <c r="CB314">
        <v>1</v>
      </c>
      <c r="CC314">
        <v>-63.938739024390301</v>
      </c>
      <c r="CD314">
        <v>-1.5970703832752899</v>
      </c>
      <c r="CE314">
        <v>0.17490399579595001</v>
      </c>
      <c r="CF314">
        <v>0</v>
      </c>
      <c r="CG314">
        <v>2.3469875609756099</v>
      </c>
      <c r="CH314">
        <v>1.8858188153306601E-2</v>
      </c>
      <c r="CI314">
        <v>2.0521098963675898E-3</v>
      </c>
      <c r="CJ314">
        <v>1</v>
      </c>
      <c r="CK314">
        <v>2</v>
      </c>
      <c r="CL314">
        <v>3</v>
      </c>
      <c r="CM314" t="s">
        <v>254</v>
      </c>
      <c r="CN314">
        <v>1.8608100000000001</v>
      </c>
      <c r="CO314">
        <v>1.8577300000000001</v>
      </c>
      <c r="CP314">
        <v>1.8605</v>
      </c>
      <c r="CQ314">
        <v>1.8533299999999999</v>
      </c>
      <c r="CR314">
        <v>1.8518699999999999</v>
      </c>
      <c r="CS314">
        <v>1.8527199999999999</v>
      </c>
      <c r="CT314">
        <v>1.8564000000000001</v>
      </c>
      <c r="CU314">
        <v>1.8626499999999999</v>
      </c>
      <c r="CV314" t="s">
        <v>240</v>
      </c>
      <c r="CW314" t="s">
        <v>19</v>
      </c>
      <c r="CX314" t="s">
        <v>19</v>
      </c>
      <c r="CY314" t="s">
        <v>19</v>
      </c>
      <c r="CZ314" t="s">
        <v>241</v>
      </c>
      <c r="DA314" t="s">
        <v>242</v>
      </c>
      <c r="DB314" t="s">
        <v>243</v>
      </c>
      <c r="DC314" t="s">
        <v>243</v>
      </c>
      <c r="DD314" t="s">
        <v>243</v>
      </c>
      <c r="DE314" t="s">
        <v>243</v>
      </c>
      <c r="DF314">
        <v>0</v>
      </c>
      <c r="DG314">
        <v>100</v>
      </c>
      <c r="DH314">
        <v>100</v>
      </c>
      <c r="DI314">
        <v>-0.51400000000000001</v>
      </c>
      <c r="DJ314">
        <v>2.4E-2</v>
      </c>
      <c r="DK314">
        <v>3</v>
      </c>
      <c r="DL314">
        <v>617.37400000000002</v>
      </c>
      <c r="DM314">
        <v>286.14999999999998</v>
      </c>
      <c r="DN314">
        <v>23.0015</v>
      </c>
      <c r="DO314">
        <v>25.003599999999999</v>
      </c>
      <c r="DP314">
        <v>30.000299999999999</v>
      </c>
      <c r="DQ314">
        <v>25.122199999999999</v>
      </c>
      <c r="DR314">
        <v>25.140999999999998</v>
      </c>
      <c r="DS314">
        <v>40.207299999999996</v>
      </c>
      <c r="DT314">
        <v>22.741299999999999</v>
      </c>
      <c r="DU314">
        <v>60.170999999999999</v>
      </c>
      <c r="DV314">
        <v>23</v>
      </c>
      <c r="DW314">
        <v>1008.33</v>
      </c>
      <c r="DX314">
        <v>19</v>
      </c>
      <c r="DY314">
        <v>101.092</v>
      </c>
      <c r="DZ314">
        <v>105.07599999999999</v>
      </c>
    </row>
    <row r="315" spans="1:130" x14ac:dyDescent="0.25">
      <c r="A315">
        <v>299</v>
      </c>
      <c r="B315">
        <v>1560448272</v>
      </c>
      <c r="C315">
        <v>596</v>
      </c>
      <c r="D315" t="s">
        <v>840</v>
      </c>
      <c r="E315" t="s">
        <v>841</v>
      </c>
      <c r="G315">
        <v>1560448261.6612899</v>
      </c>
      <c r="H315">
        <f t="shared" si="116"/>
        <v>1.4398875848885514E-3</v>
      </c>
      <c r="I315">
        <f t="shared" si="117"/>
        <v>37.097963986587089</v>
      </c>
      <c r="J315">
        <f t="shared" si="118"/>
        <v>920.28274193548395</v>
      </c>
      <c r="K315">
        <f t="shared" si="119"/>
        <v>535.88300202380833</v>
      </c>
      <c r="L315">
        <f t="shared" si="120"/>
        <v>53.323424780166185</v>
      </c>
      <c r="M315">
        <f t="shared" si="121"/>
        <v>91.573398261849817</v>
      </c>
      <c r="N315">
        <f t="shared" si="122"/>
        <v>0.16245885991047648</v>
      </c>
      <c r="O315">
        <f t="shared" si="123"/>
        <v>3</v>
      </c>
      <c r="P315">
        <f t="shared" si="124"/>
        <v>0.15817601084594007</v>
      </c>
      <c r="Q315">
        <f t="shared" si="125"/>
        <v>9.9236075142729141E-2</v>
      </c>
      <c r="R315">
        <f t="shared" si="126"/>
        <v>215.02071093995744</v>
      </c>
      <c r="S315">
        <f t="shared" si="127"/>
        <v>24.434168090924384</v>
      </c>
      <c r="T315">
        <f t="shared" si="128"/>
        <v>24.080682258064549</v>
      </c>
      <c r="U315">
        <f t="shared" si="129"/>
        <v>3.0095206519537054</v>
      </c>
      <c r="V315">
        <f t="shared" si="130"/>
        <v>72.935396376583114</v>
      </c>
      <c r="W315">
        <f t="shared" si="131"/>
        <v>2.1270924022512983</v>
      </c>
      <c r="X315">
        <f t="shared" si="132"/>
        <v>2.916406173031</v>
      </c>
      <c r="Y315">
        <f t="shared" si="133"/>
        <v>0.88242824970240719</v>
      </c>
      <c r="Z315">
        <f t="shared" si="134"/>
        <v>-63.499042493585115</v>
      </c>
      <c r="AA315">
        <f t="shared" si="135"/>
        <v>-84.505233948392089</v>
      </c>
      <c r="AB315">
        <f t="shared" si="136"/>
        <v>-5.8877710370241489</v>
      </c>
      <c r="AC315">
        <f t="shared" si="137"/>
        <v>61.128663460956091</v>
      </c>
      <c r="AD315">
        <v>0</v>
      </c>
      <c r="AE315">
        <v>0</v>
      </c>
      <c r="AF315">
        <v>3</v>
      </c>
      <c r="AG315">
        <v>8</v>
      </c>
      <c r="AH315">
        <v>1</v>
      </c>
      <c r="AI315">
        <f t="shared" si="138"/>
        <v>1</v>
      </c>
      <c r="AJ315">
        <f t="shared" si="139"/>
        <v>0</v>
      </c>
      <c r="AK315">
        <f t="shared" si="140"/>
        <v>67842.412229909154</v>
      </c>
      <c r="AL315">
        <f t="shared" si="141"/>
        <v>1199.99774193548</v>
      </c>
      <c r="AM315">
        <f t="shared" si="142"/>
        <v>963.35611935872691</v>
      </c>
      <c r="AN315">
        <f t="shared" si="143"/>
        <v>0.80279827677419369</v>
      </c>
      <c r="AO315">
        <f t="shared" si="144"/>
        <v>0.22319961083870973</v>
      </c>
      <c r="AP315">
        <v>10</v>
      </c>
      <c r="AQ315">
        <v>1</v>
      </c>
      <c r="AR315" t="s">
        <v>237</v>
      </c>
      <c r="AS315">
        <v>1560448261.6612899</v>
      </c>
      <c r="AT315">
        <v>920.28274193548395</v>
      </c>
      <c r="AU315">
        <v>984.31600000000003</v>
      </c>
      <c r="AV315">
        <v>21.3765838709677</v>
      </c>
      <c r="AW315">
        <v>19.0282612903226</v>
      </c>
      <c r="AX315">
        <v>600.04861290322594</v>
      </c>
      <c r="AY315">
        <v>99.405754838709697</v>
      </c>
      <c r="AZ315">
        <v>9.9966706451612902E-2</v>
      </c>
      <c r="BA315">
        <v>23.558193548387099</v>
      </c>
      <c r="BB315">
        <v>24.1309419354839</v>
      </c>
      <c r="BC315">
        <v>24.030422580645201</v>
      </c>
      <c r="BD315">
        <v>0</v>
      </c>
      <c r="BE315">
        <v>0</v>
      </c>
      <c r="BF315">
        <v>13002.4258064516</v>
      </c>
      <c r="BG315">
        <v>1042.4296774193499</v>
      </c>
      <c r="BH315">
        <v>16.055648387096799</v>
      </c>
      <c r="BI315">
        <v>1199.99774193548</v>
      </c>
      <c r="BJ315">
        <v>0.32999112903225802</v>
      </c>
      <c r="BK315">
        <v>0.32999287096774199</v>
      </c>
      <c r="BL315">
        <v>0.32999061290322601</v>
      </c>
      <c r="BM315">
        <v>1.0025180645161299E-2</v>
      </c>
      <c r="BN315">
        <v>25</v>
      </c>
      <c r="BO315">
        <v>17743.1161290323</v>
      </c>
      <c r="BP315">
        <v>1560439127</v>
      </c>
      <c r="BQ315" t="s">
        <v>238</v>
      </c>
      <c r="BR315">
        <v>2</v>
      </c>
      <c r="BS315">
        <v>-0.51400000000000001</v>
      </c>
      <c r="BT315">
        <v>2.4E-2</v>
      </c>
      <c r="BU315">
        <v>400</v>
      </c>
      <c r="BV315">
        <v>19</v>
      </c>
      <c r="BW315">
        <v>0.04</v>
      </c>
      <c r="BX315">
        <v>0.04</v>
      </c>
      <c r="BY315">
        <v>37.077874992254301</v>
      </c>
      <c r="BZ315">
        <v>0.79749094881290195</v>
      </c>
      <c r="CA315">
        <v>9.0676048709460902E-2</v>
      </c>
      <c r="CB315">
        <v>1</v>
      </c>
      <c r="CC315">
        <v>-64.012717073170705</v>
      </c>
      <c r="CD315">
        <v>-1.5765825783971901</v>
      </c>
      <c r="CE315">
        <v>0.17224719177496201</v>
      </c>
      <c r="CF315">
        <v>0</v>
      </c>
      <c r="CG315">
        <v>2.34789463414634</v>
      </c>
      <c r="CH315">
        <v>2.5993170731713099E-2</v>
      </c>
      <c r="CI315">
        <v>2.8267175633982801E-3</v>
      </c>
      <c r="CJ315">
        <v>1</v>
      </c>
      <c r="CK315">
        <v>2</v>
      </c>
      <c r="CL315">
        <v>3</v>
      </c>
      <c r="CM315" t="s">
        <v>254</v>
      </c>
      <c r="CN315">
        <v>1.8608100000000001</v>
      </c>
      <c r="CO315">
        <v>1.8577399999999999</v>
      </c>
      <c r="CP315">
        <v>1.8605</v>
      </c>
      <c r="CQ315">
        <v>1.8533299999999999</v>
      </c>
      <c r="CR315">
        <v>1.85189</v>
      </c>
      <c r="CS315">
        <v>1.85273</v>
      </c>
      <c r="CT315">
        <v>1.8564099999999999</v>
      </c>
      <c r="CU315">
        <v>1.86267</v>
      </c>
      <c r="CV315" t="s">
        <v>240</v>
      </c>
      <c r="CW315" t="s">
        <v>19</v>
      </c>
      <c r="CX315" t="s">
        <v>19</v>
      </c>
      <c r="CY315" t="s">
        <v>19</v>
      </c>
      <c r="CZ315" t="s">
        <v>241</v>
      </c>
      <c r="DA315" t="s">
        <v>242</v>
      </c>
      <c r="DB315" t="s">
        <v>243</v>
      </c>
      <c r="DC315" t="s">
        <v>243</v>
      </c>
      <c r="DD315" t="s">
        <v>243</v>
      </c>
      <c r="DE315" t="s">
        <v>243</v>
      </c>
      <c r="DF315">
        <v>0</v>
      </c>
      <c r="DG315">
        <v>100</v>
      </c>
      <c r="DH315">
        <v>100</v>
      </c>
      <c r="DI315">
        <v>-0.51400000000000001</v>
      </c>
      <c r="DJ315">
        <v>2.4E-2</v>
      </c>
      <c r="DK315">
        <v>3</v>
      </c>
      <c r="DL315">
        <v>617.90300000000002</v>
      </c>
      <c r="DM315">
        <v>286.077</v>
      </c>
      <c r="DN315">
        <v>23.0014</v>
      </c>
      <c r="DO315">
        <v>25.0046</v>
      </c>
      <c r="DP315">
        <v>30.000299999999999</v>
      </c>
      <c r="DQ315">
        <v>25.122199999999999</v>
      </c>
      <c r="DR315">
        <v>25.142099999999999</v>
      </c>
      <c r="DS315">
        <v>40.326000000000001</v>
      </c>
      <c r="DT315">
        <v>22.741299999999999</v>
      </c>
      <c r="DU315">
        <v>60.170999999999999</v>
      </c>
      <c r="DV315">
        <v>23</v>
      </c>
      <c r="DW315">
        <v>1013.33</v>
      </c>
      <c r="DX315">
        <v>19</v>
      </c>
      <c r="DY315">
        <v>101.092</v>
      </c>
      <c r="DZ315">
        <v>105.07599999999999</v>
      </c>
    </row>
    <row r="316" spans="1:130" x14ac:dyDescent="0.25">
      <c r="A316">
        <v>300</v>
      </c>
      <c r="B316">
        <v>1560448274</v>
      </c>
      <c r="C316">
        <v>598</v>
      </c>
      <c r="D316" t="s">
        <v>842</v>
      </c>
      <c r="E316" t="s">
        <v>843</v>
      </c>
      <c r="G316">
        <v>1560448263.6612899</v>
      </c>
      <c r="H316">
        <f t="shared" si="116"/>
        <v>1.4406306253818303E-3</v>
      </c>
      <c r="I316">
        <f t="shared" si="117"/>
        <v>37.12775498575985</v>
      </c>
      <c r="J316">
        <f t="shared" si="118"/>
        <v>923.57245161290302</v>
      </c>
      <c r="K316">
        <f t="shared" si="119"/>
        <v>538.92756111824428</v>
      </c>
      <c r="L316">
        <f t="shared" si="120"/>
        <v>53.626086276035657</v>
      </c>
      <c r="M316">
        <f t="shared" si="121"/>
        <v>91.900246982352101</v>
      </c>
      <c r="N316">
        <f t="shared" si="122"/>
        <v>0.1625048768142178</v>
      </c>
      <c r="O316">
        <f t="shared" si="123"/>
        <v>3</v>
      </c>
      <c r="P316">
        <f t="shared" si="124"/>
        <v>0.15821963314848689</v>
      </c>
      <c r="Q316">
        <f t="shared" si="125"/>
        <v>9.9263546931922506E-2</v>
      </c>
      <c r="R316">
        <f t="shared" si="126"/>
        <v>215.02072611159363</v>
      </c>
      <c r="S316">
        <f t="shared" si="127"/>
        <v>24.436019500378116</v>
      </c>
      <c r="T316">
        <f t="shared" si="128"/>
        <v>24.083064516129049</v>
      </c>
      <c r="U316">
        <f t="shared" si="129"/>
        <v>3.0099510854789515</v>
      </c>
      <c r="V316">
        <f t="shared" si="130"/>
        <v>72.93418171134995</v>
      </c>
      <c r="W316">
        <f t="shared" si="131"/>
        <v>2.1273187665843336</v>
      </c>
      <c r="X316">
        <f t="shared" si="132"/>
        <v>2.9167651115955171</v>
      </c>
      <c r="Y316">
        <f t="shared" si="133"/>
        <v>0.88263231889461791</v>
      </c>
      <c r="Z316">
        <f t="shared" si="134"/>
        <v>-63.531810579338718</v>
      </c>
      <c r="AA316">
        <f t="shared" si="135"/>
        <v>-84.560276361287734</v>
      </c>
      <c r="AB316">
        <f t="shared" si="136"/>
        <v>-5.8917377631419923</v>
      </c>
      <c r="AC316">
        <f t="shared" si="137"/>
        <v>61.036901407825169</v>
      </c>
      <c r="AD316">
        <v>0</v>
      </c>
      <c r="AE316">
        <v>0</v>
      </c>
      <c r="AF316">
        <v>3</v>
      </c>
      <c r="AG316">
        <v>8</v>
      </c>
      <c r="AH316">
        <v>1</v>
      </c>
      <c r="AI316">
        <f t="shared" si="138"/>
        <v>1</v>
      </c>
      <c r="AJ316">
        <f t="shared" si="139"/>
        <v>0</v>
      </c>
      <c r="AK316">
        <f t="shared" si="140"/>
        <v>67837.103385420123</v>
      </c>
      <c r="AL316">
        <f t="shared" si="141"/>
        <v>1199.99774193548</v>
      </c>
      <c r="AM316">
        <f t="shared" si="142"/>
        <v>963.35609168135898</v>
      </c>
      <c r="AN316">
        <f t="shared" si="143"/>
        <v>0.80279825370967695</v>
      </c>
      <c r="AO316">
        <f t="shared" si="144"/>
        <v>0.22319963299999995</v>
      </c>
      <c r="AP316">
        <v>10</v>
      </c>
      <c r="AQ316">
        <v>1</v>
      </c>
      <c r="AR316" t="s">
        <v>237</v>
      </c>
      <c r="AS316">
        <v>1560448263.6612899</v>
      </c>
      <c r="AT316">
        <v>923.57245161290302</v>
      </c>
      <c r="AU316">
        <v>987.66361290322595</v>
      </c>
      <c r="AV316">
        <v>21.378974193548402</v>
      </c>
      <c r="AW316">
        <v>19.029474193548399</v>
      </c>
      <c r="AX316">
        <v>600.05593548387105</v>
      </c>
      <c r="AY316">
        <v>99.405187096774199</v>
      </c>
      <c r="AZ316">
        <v>9.9997170967741994E-2</v>
      </c>
      <c r="BA316">
        <v>23.560235483871001</v>
      </c>
      <c r="BB316">
        <v>24.133261290322601</v>
      </c>
      <c r="BC316">
        <v>24.032867741935501</v>
      </c>
      <c r="BD316">
        <v>0</v>
      </c>
      <c r="BE316">
        <v>0</v>
      </c>
      <c r="BF316">
        <v>13001.4741935484</v>
      </c>
      <c r="BG316">
        <v>1042.42</v>
      </c>
      <c r="BH316">
        <v>16.139012903225801</v>
      </c>
      <c r="BI316">
        <v>1199.99774193548</v>
      </c>
      <c r="BJ316">
        <v>0.32999083870967699</v>
      </c>
      <c r="BK316">
        <v>0.32999322580645202</v>
      </c>
      <c r="BL316">
        <v>0.32999064516129001</v>
      </c>
      <c r="BM316">
        <v>1.00251064516129E-2</v>
      </c>
      <c r="BN316">
        <v>25</v>
      </c>
      <c r="BO316">
        <v>17743.1129032258</v>
      </c>
      <c r="BP316">
        <v>1560439127</v>
      </c>
      <c r="BQ316" t="s">
        <v>238</v>
      </c>
      <c r="BR316">
        <v>2</v>
      </c>
      <c r="BS316">
        <v>-0.51400000000000001</v>
      </c>
      <c r="BT316">
        <v>2.4E-2</v>
      </c>
      <c r="BU316">
        <v>400</v>
      </c>
      <c r="BV316">
        <v>19</v>
      </c>
      <c r="BW316">
        <v>0.04</v>
      </c>
      <c r="BX316">
        <v>0.04</v>
      </c>
      <c r="BY316">
        <v>37.111195376872999</v>
      </c>
      <c r="BZ316">
        <v>0.79657990292164604</v>
      </c>
      <c r="CA316">
        <v>8.9952226618915596E-2</v>
      </c>
      <c r="CB316">
        <v>1</v>
      </c>
      <c r="CC316">
        <v>-64.072326829268306</v>
      </c>
      <c r="CD316">
        <v>-1.66534912891969</v>
      </c>
      <c r="CE316">
        <v>0.18045118254029299</v>
      </c>
      <c r="CF316">
        <v>0</v>
      </c>
      <c r="CG316">
        <v>2.3490575609756101</v>
      </c>
      <c r="CH316">
        <v>3.2857630662022602E-2</v>
      </c>
      <c r="CI316">
        <v>3.5552323381164899E-3</v>
      </c>
      <c r="CJ316">
        <v>1</v>
      </c>
      <c r="CK316">
        <v>2</v>
      </c>
      <c r="CL316">
        <v>3</v>
      </c>
      <c r="CM316" t="s">
        <v>254</v>
      </c>
      <c r="CN316">
        <v>1.8608100000000001</v>
      </c>
      <c r="CO316">
        <v>1.8577399999999999</v>
      </c>
      <c r="CP316">
        <v>1.8605</v>
      </c>
      <c r="CQ316">
        <v>1.8533299999999999</v>
      </c>
      <c r="CR316">
        <v>1.8519000000000001</v>
      </c>
      <c r="CS316">
        <v>1.8527400000000001</v>
      </c>
      <c r="CT316">
        <v>1.8564000000000001</v>
      </c>
      <c r="CU316">
        <v>1.86267</v>
      </c>
      <c r="CV316" t="s">
        <v>240</v>
      </c>
      <c r="CW316" t="s">
        <v>19</v>
      </c>
      <c r="CX316" t="s">
        <v>19</v>
      </c>
      <c r="CY316" t="s">
        <v>19</v>
      </c>
      <c r="CZ316" t="s">
        <v>241</v>
      </c>
      <c r="DA316" t="s">
        <v>242</v>
      </c>
      <c r="DB316" t="s">
        <v>243</v>
      </c>
      <c r="DC316" t="s">
        <v>243</v>
      </c>
      <c r="DD316" t="s">
        <v>243</v>
      </c>
      <c r="DE316" t="s">
        <v>243</v>
      </c>
      <c r="DF316">
        <v>0</v>
      </c>
      <c r="DG316">
        <v>100</v>
      </c>
      <c r="DH316">
        <v>100</v>
      </c>
      <c r="DI316">
        <v>-0.51400000000000001</v>
      </c>
      <c r="DJ316">
        <v>2.4E-2</v>
      </c>
      <c r="DK316">
        <v>3</v>
      </c>
      <c r="DL316">
        <v>618.048</v>
      </c>
      <c r="DM316">
        <v>286.03800000000001</v>
      </c>
      <c r="DN316">
        <v>23.0014</v>
      </c>
      <c r="DO316">
        <v>25.005600000000001</v>
      </c>
      <c r="DP316">
        <v>30.000299999999999</v>
      </c>
      <c r="DQ316">
        <v>25.122900000000001</v>
      </c>
      <c r="DR316">
        <v>25.1431</v>
      </c>
      <c r="DS316">
        <v>40.408200000000001</v>
      </c>
      <c r="DT316">
        <v>22.741299999999999</v>
      </c>
      <c r="DU316">
        <v>60.170999999999999</v>
      </c>
      <c r="DV316">
        <v>23</v>
      </c>
      <c r="DW316">
        <v>1013.33</v>
      </c>
      <c r="DX316">
        <v>19</v>
      </c>
      <c r="DY316">
        <v>101.092</v>
      </c>
      <c r="DZ316">
        <v>105.07599999999999</v>
      </c>
    </row>
    <row r="317" spans="1:130" x14ac:dyDescent="0.25">
      <c r="A317">
        <v>301</v>
      </c>
      <c r="B317">
        <v>1560448276</v>
      </c>
      <c r="C317">
        <v>600</v>
      </c>
      <c r="D317" t="s">
        <v>844</v>
      </c>
      <c r="E317" t="s">
        <v>845</v>
      </c>
      <c r="G317">
        <v>1560448265.6612899</v>
      </c>
      <c r="H317">
        <f t="shared" si="116"/>
        <v>1.4413841816239439E-3</v>
      </c>
      <c r="I317">
        <f t="shared" si="117"/>
        <v>37.153313171623459</v>
      </c>
      <c r="J317">
        <f t="shared" si="118"/>
        <v>926.85945161290294</v>
      </c>
      <c r="K317">
        <f t="shared" si="119"/>
        <v>542.02819522890059</v>
      </c>
      <c r="L317">
        <f t="shared" si="120"/>
        <v>53.93429955927359</v>
      </c>
      <c r="M317">
        <f t="shared" si="121"/>
        <v>92.226780364301149</v>
      </c>
      <c r="N317">
        <f t="shared" si="122"/>
        <v>0.16255803899293897</v>
      </c>
      <c r="O317">
        <f t="shared" si="123"/>
        <v>3</v>
      </c>
      <c r="P317">
        <f t="shared" si="124"/>
        <v>0.1582700280932399</v>
      </c>
      <c r="Q317">
        <f t="shared" si="125"/>
        <v>9.929528396431539E-2</v>
      </c>
      <c r="R317">
        <f t="shared" si="126"/>
        <v>215.02065293312822</v>
      </c>
      <c r="S317">
        <f t="shared" si="127"/>
        <v>24.437796791677307</v>
      </c>
      <c r="T317">
        <f t="shared" si="128"/>
        <v>24.085214516129049</v>
      </c>
      <c r="U317">
        <f t="shared" si="129"/>
        <v>3.0103396001289218</v>
      </c>
      <c r="V317">
        <f t="shared" si="130"/>
        <v>72.93292578263322</v>
      </c>
      <c r="W317">
        <f t="shared" si="131"/>
        <v>2.1275348468638189</v>
      </c>
      <c r="X317">
        <f t="shared" si="132"/>
        <v>2.9171116118454519</v>
      </c>
      <c r="Y317">
        <f t="shared" si="133"/>
        <v>0.88280475326510288</v>
      </c>
      <c r="Z317">
        <f t="shared" si="134"/>
        <v>-63.565042409615927</v>
      </c>
      <c r="AA317">
        <f t="shared" si="135"/>
        <v>-84.589232322583712</v>
      </c>
      <c r="AB317">
        <f t="shared" si="136"/>
        <v>-5.8938780140867983</v>
      </c>
      <c r="AC317">
        <f t="shared" si="137"/>
        <v>60.972500186841785</v>
      </c>
      <c r="AD317">
        <v>0</v>
      </c>
      <c r="AE317">
        <v>0</v>
      </c>
      <c r="AF317">
        <v>3</v>
      </c>
      <c r="AG317">
        <v>8</v>
      </c>
      <c r="AH317">
        <v>1</v>
      </c>
      <c r="AI317">
        <f t="shared" si="138"/>
        <v>1</v>
      </c>
      <c r="AJ317">
        <f t="shared" si="139"/>
        <v>0</v>
      </c>
      <c r="AK317">
        <f t="shared" si="140"/>
        <v>67833.510418380683</v>
      </c>
      <c r="AL317">
        <f t="shared" si="141"/>
        <v>1199.9970967741899</v>
      </c>
      <c r="AM317">
        <f t="shared" si="142"/>
        <v>963.35555845671695</v>
      </c>
      <c r="AN317">
        <f t="shared" si="143"/>
        <v>0.80279824096774199</v>
      </c>
      <c r="AO317">
        <f t="shared" si="144"/>
        <v>0.22319968058064513</v>
      </c>
      <c r="AP317">
        <v>10</v>
      </c>
      <c r="AQ317">
        <v>1</v>
      </c>
      <c r="AR317" t="s">
        <v>237</v>
      </c>
      <c r="AS317">
        <v>1560448265.6612899</v>
      </c>
      <c r="AT317">
        <v>926.85945161290294</v>
      </c>
      <c r="AU317">
        <v>991.00170967741894</v>
      </c>
      <c r="AV317">
        <v>21.381270967741902</v>
      </c>
      <c r="AW317">
        <v>19.030567741935499</v>
      </c>
      <c r="AX317">
        <v>600.06109677419397</v>
      </c>
      <c r="AY317">
        <v>99.404609677419401</v>
      </c>
      <c r="AZ317">
        <v>9.9991806451612902E-2</v>
      </c>
      <c r="BA317">
        <v>23.562206451612902</v>
      </c>
      <c r="BB317">
        <v>24.135206451612898</v>
      </c>
      <c r="BC317">
        <v>24.0352225806452</v>
      </c>
      <c r="BD317">
        <v>0</v>
      </c>
      <c r="BE317">
        <v>0</v>
      </c>
      <c r="BF317">
        <v>13000.8870967742</v>
      </c>
      <c r="BG317">
        <v>1042.40387096774</v>
      </c>
      <c r="BH317">
        <v>16.1984580645161</v>
      </c>
      <c r="BI317">
        <v>1199.9970967741899</v>
      </c>
      <c r="BJ317">
        <v>0.32999022580645199</v>
      </c>
      <c r="BK317">
        <v>0.32999354838709699</v>
      </c>
      <c r="BL317">
        <v>0.32999103225806398</v>
      </c>
      <c r="BM317">
        <v>1.00250258064516E-2</v>
      </c>
      <c r="BN317">
        <v>25</v>
      </c>
      <c r="BO317">
        <v>17743.099999999999</v>
      </c>
      <c r="BP317">
        <v>1560439127</v>
      </c>
      <c r="BQ317" t="s">
        <v>238</v>
      </c>
      <c r="BR317">
        <v>2</v>
      </c>
      <c r="BS317">
        <v>-0.51400000000000001</v>
      </c>
      <c r="BT317">
        <v>2.4E-2</v>
      </c>
      <c r="BU317">
        <v>400</v>
      </c>
      <c r="BV317">
        <v>19</v>
      </c>
      <c r="BW317">
        <v>0.04</v>
      </c>
      <c r="BX317">
        <v>0.04</v>
      </c>
      <c r="BY317">
        <v>37.138018543379999</v>
      </c>
      <c r="BZ317">
        <v>0.84682954662699705</v>
      </c>
      <c r="CA317">
        <v>9.4571356422781694E-2</v>
      </c>
      <c r="CB317">
        <v>1</v>
      </c>
      <c r="CC317">
        <v>-64.124139024390203</v>
      </c>
      <c r="CD317">
        <v>-1.7132048780484399</v>
      </c>
      <c r="CE317">
        <v>0.18457775396180501</v>
      </c>
      <c r="CF317">
        <v>0</v>
      </c>
      <c r="CG317">
        <v>2.3502936585365899</v>
      </c>
      <c r="CH317">
        <v>3.9555679442502302E-2</v>
      </c>
      <c r="CI317">
        <v>4.1799123319652002E-3</v>
      </c>
      <c r="CJ317">
        <v>1</v>
      </c>
      <c r="CK317">
        <v>2</v>
      </c>
      <c r="CL317">
        <v>3</v>
      </c>
      <c r="CM317" t="s">
        <v>254</v>
      </c>
      <c r="CN317">
        <v>1.8608100000000001</v>
      </c>
      <c r="CO317">
        <v>1.8577399999999999</v>
      </c>
      <c r="CP317">
        <v>1.8605</v>
      </c>
      <c r="CQ317">
        <v>1.8533299999999999</v>
      </c>
      <c r="CR317">
        <v>1.85189</v>
      </c>
      <c r="CS317">
        <v>1.85273</v>
      </c>
      <c r="CT317">
        <v>1.8564099999999999</v>
      </c>
      <c r="CU317">
        <v>1.86266</v>
      </c>
      <c r="CV317" t="s">
        <v>240</v>
      </c>
      <c r="CW317" t="s">
        <v>19</v>
      </c>
      <c r="CX317" t="s">
        <v>19</v>
      </c>
      <c r="CY317" t="s">
        <v>19</v>
      </c>
      <c r="CZ317" t="s">
        <v>241</v>
      </c>
      <c r="DA317" t="s">
        <v>242</v>
      </c>
      <c r="DB317" t="s">
        <v>243</v>
      </c>
      <c r="DC317" t="s">
        <v>243</v>
      </c>
      <c r="DD317" t="s">
        <v>243</v>
      </c>
      <c r="DE317" t="s">
        <v>243</v>
      </c>
      <c r="DF317">
        <v>0</v>
      </c>
      <c r="DG317">
        <v>100</v>
      </c>
      <c r="DH317">
        <v>100</v>
      </c>
      <c r="DI317">
        <v>-0.51400000000000001</v>
      </c>
      <c r="DJ317">
        <v>2.4E-2</v>
      </c>
      <c r="DK317">
        <v>3</v>
      </c>
      <c r="DL317">
        <v>617.41300000000001</v>
      </c>
      <c r="DM317">
        <v>286.27100000000002</v>
      </c>
      <c r="DN317">
        <v>23.001300000000001</v>
      </c>
      <c r="DO317">
        <v>25.006699999999999</v>
      </c>
      <c r="DP317">
        <v>30.000399999999999</v>
      </c>
      <c r="DQ317">
        <v>25.123899999999999</v>
      </c>
      <c r="DR317">
        <v>25.1431</v>
      </c>
      <c r="DS317">
        <v>40.532200000000003</v>
      </c>
      <c r="DT317">
        <v>22.741299999999999</v>
      </c>
      <c r="DU317">
        <v>60.170999999999999</v>
      </c>
      <c r="DV317">
        <v>23</v>
      </c>
      <c r="DW317">
        <v>1018.33</v>
      </c>
      <c r="DX317">
        <v>19</v>
      </c>
      <c r="DY317">
        <v>101.092</v>
      </c>
      <c r="DZ317">
        <v>105.075</v>
      </c>
    </row>
    <row r="318" spans="1:130" x14ac:dyDescent="0.25">
      <c r="A318">
        <v>302</v>
      </c>
      <c r="B318">
        <v>1560448278</v>
      </c>
      <c r="C318">
        <v>602</v>
      </c>
      <c r="D318" t="s">
        <v>846</v>
      </c>
      <c r="E318" t="s">
        <v>847</v>
      </c>
      <c r="G318">
        <v>1560448267.6612899</v>
      </c>
      <c r="H318">
        <f t="shared" si="116"/>
        <v>1.4421233159176998E-3</v>
      </c>
      <c r="I318">
        <f t="shared" si="117"/>
        <v>37.181925697391407</v>
      </c>
      <c r="J318">
        <f t="shared" si="118"/>
        <v>930.13670967741905</v>
      </c>
      <c r="K318">
        <f t="shared" si="119"/>
        <v>545.15000072326404</v>
      </c>
      <c r="L318">
        <f t="shared" si="120"/>
        <v>54.244638486480618</v>
      </c>
      <c r="M318">
        <f t="shared" si="121"/>
        <v>92.552379147970967</v>
      </c>
      <c r="N318">
        <f t="shared" si="122"/>
        <v>0.16263781109569478</v>
      </c>
      <c r="O318">
        <f t="shared" si="123"/>
        <v>3</v>
      </c>
      <c r="P318">
        <f t="shared" si="124"/>
        <v>0.15834564621292749</v>
      </c>
      <c r="Q318">
        <f t="shared" si="125"/>
        <v>9.9342905843827323E-2</v>
      </c>
      <c r="R318">
        <f t="shared" si="126"/>
        <v>215.02062219335843</v>
      </c>
      <c r="S318">
        <f t="shared" si="127"/>
        <v>24.439381344704309</v>
      </c>
      <c r="T318">
        <f t="shared" si="128"/>
        <v>24.086522580645202</v>
      </c>
      <c r="U318">
        <f t="shared" si="129"/>
        <v>3.0105759947097437</v>
      </c>
      <c r="V318">
        <f t="shared" si="130"/>
        <v>72.932410459560998</v>
      </c>
      <c r="W318">
        <f t="shared" si="131"/>
        <v>2.1277473180146211</v>
      </c>
      <c r="X318">
        <f t="shared" si="132"/>
        <v>2.917423549567717</v>
      </c>
      <c r="Y318">
        <f t="shared" si="133"/>
        <v>0.88282867669512255</v>
      </c>
      <c r="Z318">
        <f t="shared" si="134"/>
        <v>-63.597638231970564</v>
      </c>
      <c r="AA318">
        <f t="shared" si="135"/>
        <v>-84.513842477424134</v>
      </c>
      <c r="AB318">
        <f t="shared" si="136"/>
        <v>-5.8887168314976881</v>
      </c>
      <c r="AC318">
        <f t="shared" si="137"/>
        <v>61.020424652466062</v>
      </c>
      <c r="AD318">
        <v>0</v>
      </c>
      <c r="AE318">
        <v>0</v>
      </c>
      <c r="AF318">
        <v>3</v>
      </c>
      <c r="AG318">
        <v>8</v>
      </c>
      <c r="AH318">
        <v>1</v>
      </c>
      <c r="AI318">
        <f t="shared" si="138"/>
        <v>1</v>
      </c>
      <c r="AJ318">
        <f t="shared" si="139"/>
        <v>0</v>
      </c>
      <c r="AK318">
        <f t="shared" si="140"/>
        <v>67834.741088150477</v>
      </c>
      <c r="AL318">
        <f t="shared" si="141"/>
        <v>1199.99677419355</v>
      </c>
      <c r="AM318">
        <f t="shared" si="142"/>
        <v>963.35540110217664</v>
      </c>
      <c r="AN318">
        <f t="shared" si="143"/>
        <v>0.80279832564516129</v>
      </c>
      <c r="AO318">
        <f t="shared" si="144"/>
        <v>0.22319968512903229</v>
      </c>
      <c r="AP318">
        <v>10</v>
      </c>
      <c r="AQ318">
        <v>1</v>
      </c>
      <c r="AR318" t="s">
        <v>237</v>
      </c>
      <c r="AS318">
        <v>1560448267.6612899</v>
      </c>
      <c r="AT318">
        <v>930.13670967741905</v>
      </c>
      <c r="AU318">
        <v>994.33654838709697</v>
      </c>
      <c r="AV318">
        <v>21.383522580645199</v>
      </c>
      <c r="AW318">
        <v>19.031587096774199</v>
      </c>
      <c r="AX318">
        <v>600.05287096774202</v>
      </c>
      <c r="AY318">
        <v>99.404087096774205</v>
      </c>
      <c r="AZ318">
        <v>9.9973096774193596E-2</v>
      </c>
      <c r="BA318">
        <v>23.563980645161301</v>
      </c>
      <c r="BB318">
        <v>24.1364032258065</v>
      </c>
      <c r="BC318">
        <v>24.0366419354839</v>
      </c>
      <c r="BD318">
        <v>0</v>
      </c>
      <c r="BE318">
        <v>0</v>
      </c>
      <c r="BF318">
        <v>13001.3129032258</v>
      </c>
      <c r="BG318">
        <v>1042.3874193548399</v>
      </c>
      <c r="BH318">
        <v>16.220141935483898</v>
      </c>
      <c r="BI318">
        <v>1199.99677419355</v>
      </c>
      <c r="BJ318">
        <v>0.32999045161290302</v>
      </c>
      <c r="BK318">
        <v>0.32999325806451602</v>
      </c>
      <c r="BL318">
        <v>0.32999122580645202</v>
      </c>
      <c r="BM318">
        <v>1.0024932258064501E-2</v>
      </c>
      <c r="BN318">
        <v>25</v>
      </c>
      <c r="BO318">
        <v>17743.096774193498</v>
      </c>
      <c r="BP318">
        <v>1560439127</v>
      </c>
      <c r="BQ318" t="s">
        <v>238</v>
      </c>
      <c r="BR318">
        <v>2</v>
      </c>
      <c r="BS318">
        <v>-0.51400000000000001</v>
      </c>
      <c r="BT318">
        <v>2.4E-2</v>
      </c>
      <c r="BU318">
        <v>400</v>
      </c>
      <c r="BV318">
        <v>19</v>
      </c>
      <c r="BW318">
        <v>0.04</v>
      </c>
      <c r="BX318">
        <v>0.04</v>
      </c>
      <c r="BY318">
        <v>37.164229116132503</v>
      </c>
      <c r="BZ318">
        <v>0.93335426591133897</v>
      </c>
      <c r="CA318">
        <v>0.101176943593239</v>
      </c>
      <c r="CB318">
        <v>0</v>
      </c>
      <c r="CC318">
        <v>-64.180104878048795</v>
      </c>
      <c r="CD318">
        <v>-1.8186773519164601</v>
      </c>
      <c r="CE318">
        <v>0.19308600882889601</v>
      </c>
      <c r="CF318">
        <v>0</v>
      </c>
      <c r="CG318">
        <v>2.3515109756097599</v>
      </c>
      <c r="CH318">
        <v>4.2460766550522701E-2</v>
      </c>
      <c r="CI318">
        <v>4.4180824694342096E-3</v>
      </c>
      <c r="CJ318">
        <v>1</v>
      </c>
      <c r="CK318">
        <v>1</v>
      </c>
      <c r="CL318">
        <v>3</v>
      </c>
      <c r="CM318" t="s">
        <v>257</v>
      </c>
      <c r="CN318">
        <v>1.8608100000000001</v>
      </c>
      <c r="CO318">
        <v>1.85775</v>
      </c>
      <c r="CP318">
        <v>1.8605100000000001</v>
      </c>
      <c r="CQ318">
        <v>1.8533299999999999</v>
      </c>
      <c r="CR318">
        <v>1.85188</v>
      </c>
      <c r="CS318">
        <v>1.8527199999999999</v>
      </c>
      <c r="CT318">
        <v>1.85643</v>
      </c>
      <c r="CU318">
        <v>1.86266</v>
      </c>
      <c r="CV318" t="s">
        <v>240</v>
      </c>
      <c r="CW318" t="s">
        <v>19</v>
      </c>
      <c r="CX318" t="s">
        <v>19</v>
      </c>
      <c r="CY318" t="s">
        <v>19</v>
      </c>
      <c r="CZ318" t="s">
        <v>241</v>
      </c>
      <c r="DA318" t="s">
        <v>242</v>
      </c>
      <c r="DB318" t="s">
        <v>243</v>
      </c>
      <c r="DC318" t="s">
        <v>243</v>
      </c>
      <c r="DD318" t="s">
        <v>243</v>
      </c>
      <c r="DE318" t="s">
        <v>243</v>
      </c>
      <c r="DF318">
        <v>0</v>
      </c>
      <c r="DG318">
        <v>100</v>
      </c>
      <c r="DH318">
        <v>100</v>
      </c>
      <c r="DI318">
        <v>-0.51400000000000001</v>
      </c>
      <c r="DJ318">
        <v>2.4E-2</v>
      </c>
      <c r="DK318">
        <v>3</v>
      </c>
      <c r="DL318">
        <v>617.654</v>
      </c>
      <c r="DM318">
        <v>286.19400000000002</v>
      </c>
      <c r="DN318">
        <v>23.001200000000001</v>
      </c>
      <c r="DO318">
        <v>25.0078</v>
      </c>
      <c r="DP318">
        <v>30.000299999999999</v>
      </c>
      <c r="DQ318">
        <v>25.124300000000002</v>
      </c>
      <c r="DR318">
        <v>25.1431</v>
      </c>
      <c r="DS318">
        <v>40.649700000000003</v>
      </c>
      <c r="DT318">
        <v>22.741299999999999</v>
      </c>
      <c r="DU318">
        <v>60.170999999999999</v>
      </c>
      <c r="DV318">
        <v>23</v>
      </c>
      <c r="DW318">
        <v>1023.33</v>
      </c>
      <c r="DX318">
        <v>19</v>
      </c>
      <c r="DY318">
        <v>101.09099999999999</v>
      </c>
      <c r="DZ318">
        <v>105.075</v>
      </c>
    </row>
    <row r="319" spans="1:130" x14ac:dyDescent="0.25">
      <c r="A319">
        <v>303</v>
      </c>
      <c r="B319">
        <v>1560448280</v>
      </c>
      <c r="C319">
        <v>604</v>
      </c>
      <c r="D319" t="s">
        <v>848</v>
      </c>
      <c r="E319" t="s">
        <v>849</v>
      </c>
      <c r="G319">
        <v>1560448269.6612899</v>
      </c>
      <c r="H319">
        <f t="shared" si="116"/>
        <v>1.4428248937023635E-3</v>
      </c>
      <c r="I319">
        <f t="shared" si="117"/>
        <v>37.213806827601267</v>
      </c>
      <c r="J319">
        <f t="shared" si="118"/>
        <v>933.40716129032296</v>
      </c>
      <c r="K319">
        <f t="shared" si="119"/>
        <v>548.26520592782151</v>
      </c>
      <c r="L319">
        <f t="shared" si="120"/>
        <v>54.554390431210038</v>
      </c>
      <c r="M319">
        <f t="shared" si="121"/>
        <v>92.877421652439253</v>
      </c>
      <c r="N319">
        <f t="shared" si="122"/>
        <v>0.16273168397041829</v>
      </c>
      <c r="O319">
        <f t="shared" si="123"/>
        <v>3</v>
      </c>
      <c r="P319">
        <f t="shared" si="124"/>
        <v>0.1584346283259663</v>
      </c>
      <c r="Q319">
        <f t="shared" si="125"/>
        <v>9.9398944161862693E-2</v>
      </c>
      <c r="R319">
        <f t="shared" si="126"/>
        <v>215.02070673740579</v>
      </c>
      <c r="S319">
        <f t="shared" si="127"/>
        <v>24.440573145794289</v>
      </c>
      <c r="T319">
        <f t="shared" si="128"/>
        <v>24.08725967741935</v>
      </c>
      <c r="U319">
        <f t="shared" si="129"/>
        <v>3.0107092106427986</v>
      </c>
      <c r="V319">
        <f t="shared" si="130"/>
        <v>72.933412554145036</v>
      </c>
      <c r="W319">
        <f t="shared" si="131"/>
        <v>2.1279523686592965</v>
      </c>
      <c r="X319">
        <f t="shared" si="132"/>
        <v>2.9176646123332373</v>
      </c>
      <c r="Y319">
        <f t="shared" si="133"/>
        <v>0.88275684198350213</v>
      </c>
      <c r="Z319">
        <f t="shared" si="134"/>
        <v>-63.62857781227423</v>
      </c>
      <c r="AA319">
        <f t="shared" si="135"/>
        <v>-84.411322722584117</v>
      </c>
      <c r="AB319">
        <f t="shared" si="136"/>
        <v>-5.8816361528339502</v>
      </c>
      <c r="AC319">
        <f t="shared" si="137"/>
        <v>61.099170049713479</v>
      </c>
      <c r="AD319">
        <v>0</v>
      </c>
      <c r="AE319">
        <v>0</v>
      </c>
      <c r="AF319">
        <v>3</v>
      </c>
      <c r="AG319">
        <v>8</v>
      </c>
      <c r="AH319">
        <v>1</v>
      </c>
      <c r="AI319">
        <f t="shared" si="138"/>
        <v>1</v>
      </c>
      <c r="AJ319">
        <f t="shared" si="139"/>
        <v>0</v>
      </c>
      <c r="AK319">
        <f t="shared" si="140"/>
        <v>67835.84749964939</v>
      </c>
      <c r="AL319">
        <f t="shared" si="141"/>
        <v>1199.9970967741899</v>
      </c>
      <c r="AM319">
        <f t="shared" si="142"/>
        <v>963.35579826258754</v>
      </c>
      <c r="AN319">
        <f t="shared" si="143"/>
        <v>0.80279844080645102</v>
      </c>
      <c r="AO319">
        <f t="shared" si="144"/>
        <v>0.22319968087096761</v>
      </c>
      <c r="AP319">
        <v>10</v>
      </c>
      <c r="AQ319">
        <v>1</v>
      </c>
      <c r="AR319" t="s">
        <v>237</v>
      </c>
      <c r="AS319">
        <v>1560448269.6612899</v>
      </c>
      <c r="AT319">
        <v>933.40716129032296</v>
      </c>
      <c r="AU319">
        <v>997.66916129032302</v>
      </c>
      <c r="AV319">
        <v>21.385670967741898</v>
      </c>
      <c r="AW319">
        <v>19.032593548387101</v>
      </c>
      <c r="AX319">
        <v>600.05212903225799</v>
      </c>
      <c r="AY319">
        <v>99.403667741935493</v>
      </c>
      <c r="AZ319">
        <v>9.9984580645161303E-2</v>
      </c>
      <c r="BA319">
        <v>23.5653516129032</v>
      </c>
      <c r="BB319">
        <v>24.136874193548401</v>
      </c>
      <c r="BC319">
        <v>24.0376451612903</v>
      </c>
      <c r="BD319">
        <v>0</v>
      </c>
      <c r="BE319">
        <v>0</v>
      </c>
      <c r="BF319">
        <v>13001.677419354801</v>
      </c>
      <c r="BG319">
        <v>1042.38064516129</v>
      </c>
      <c r="BH319">
        <v>16.2222935483871</v>
      </c>
      <c r="BI319">
        <v>1199.9970967741899</v>
      </c>
      <c r="BJ319">
        <v>0.32999090322580599</v>
      </c>
      <c r="BK319">
        <v>0.32999287096774199</v>
      </c>
      <c r="BL319">
        <v>0.32999132258064501</v>
      </c>
      <c r="BM319">
        <v>1.00248290322581E-2</v>
      </c>
      <c r="BN319">
        <v>25</v>
      </c>
      <c r="BO319">
        <v>17743.106451612901</v>
      </c>
      <c r="BP319">
        <v>1560439127</v>
      </c>
      <c r="BQ319" t="s">
        <v>238</v>
      </c>
      <c r="BR319">
        <v>2</v>
      </c>
      <c r="BS319">
        <v>-0.51400000000000001</v>
      </c>
      <c r="BT319">
        <v>2.4E-2</v>
      </c>
      <c r="BU319">
        <v>400</v>
      </c>
      <c r="BV319">
        <v>19</v>
      </c>
      <c r="BW319">
        <v>0.04</v>
      </c>
      <c r="BX319">
        <v>0.04</v>
      </c>
      <c r="BY319">
        <v>37.195473089318497</v>
      </c>
      <c r="BZ319">
        <v>0.99361426479447001</v>
      </c>
      <c r="CA319">
        <v>0.107127960173946</v>
      </c>
      <c r="CB319">
        <v>0</v>
      </c>
      <c r="CC319">
        <v>-64.239797560975603</v>
      </c>
      <c r="CD319">
        <v>-1.95939303135732</v>
      </c>
      <c r="CE319">
        <v>0.205435991441171</v>
      </c>
      <c r="CF319">
        <v>0</v>
      </c>
      <c r="CG319">
        <v>2.3527112195122002</v>
      </c>
      <c r="CH319">
        <v>4.1782160278744998E-2</v>
      </c>
      <c r="CI319">
        <v>4.3681101540217404E-3</v>
      </c>
      <c r="CJ319">
        <v>1</v>
      </c>
      <c r="CK319">
        <v>1</v>
      </c>
      <c r="CL319">
        <v>3</v>
      </c>
      <c r="CM319" t="s">
        <v>257</v>
      </c>
      <c r="CN319">
        <v>1.8608100000000001</v>
      </c>
      <c r="CO319">
        <v>1.85775</v>
      </c>
      <c r="CP319">
        <v>1.8605100000000001</v>
      </c>
      <c r="CQ319">
        <v>1.8533299999999999</v>
      </c>
      <c r="CR319">
        <v>1.8518699999999999</v>
      </c>
      <c r="CS319">
        <v>1.8527199999999999</v>
      </c>
      <c r="CT319">
        <v>1.8564099999999999</v>
      </c>
      <c r="CU319">
        <v>1.8626499999999999</v>
      </c>
      <c r="CV319" t="s">
        <v>240</v>
      </c>
      <c r="CW319" t="s">
        <v>19</v>
      </c>
      <c r="CX319" t="s">
        <v>19</v>
      </c>
      <c r="CY319" t="s">
        <v>19</v>
      </c>
      <c r="CZ319" t="s">
        <v>241</v>
      </c>
      <c r="DA319" t="s">
        <v>242</v>
      </c>
      <c r="DB319" t="s">
        <v>243</v>
      </c>
      <c r="DC319" t="s">
        <v>243</v>
      </c>
      <c r="DD319" t="s">
        <v>243</v>
      </c>
      <c r="DE319" t="s">
        <v>243</v>
      </c>
      <c r="DF319">
        <v>0</v>
      </c>
      <c r="DG319">
        <v>100</v>
      </c>
      <c r="DH319">
        <v>100</v>
      </c>
      <c r="DI319">
        <v>-0.51400000000000001</v>
      </c>
      <c r="DJ319">
        <v>2.4E-2</v>
      </c>
      <c r="DK319">
        <v>3</v>
      </c>
      <c r="DL319">
        <v>618.16499999999996</v>
      </c>
      <c r="DM319">
        <v>286.05399999999997</v>
      </c>
      <c r="DN319">
        <v>23.001100000000001</v>
      </c>
      <c r="DO319">
        <v>25.008800000000001</v>
      </c>
      <c r="DP319">
        <v>30.0002</v>
      </c>
      <c r="DQ319">
        <v>25.124500000000001</v>
      </c>
      <c r="DR319">
        <v>25.144200000000001</v>
      </c>
      <c r="DS319">
        <v>40.730400000000003</v>
      </c>
      <c r="DT319">
        <v>22.741299999999999</v>
      </c>
      <c r="DU319">
        <v>60.170999999999999</v>
      </c>
      <c r="DV319">
        <v>23</v>
      </c>
      <c r="DW319">
        <v>1023.33</v>
      </c>
      <c r="DX319">
        <v>19</v>
      </c>
      <c r="DY319">
        <v>101.09099999999999</v>
      </c>
      <c r="DZ319">
        <v>105.075</v>
      </c>
    </row>
    <row r="320" spans="1:130" x14ac:dyDescent="0.25">
      <c r="A320">
        <v>304</v>
      </c>
      <c r="B320">
        <v>1560448282</v>
      </c>
      <c r="C320">
        <v>606</v>
      </c>
      <c r="D320" t="s">
        <v>850</v>
      </c>
      <c r="E320" t="s">
        <v>851</v>
      </c>
      <c r="G320">
        <v>1560448271.6612899</v>
      </c>
      <c r="H320">
        <f t="shared" si="116"/>
        <v>1.4433655715185192E-3</v>
      </c>
      <c r="I320">
        <f t="shared" si="117"/>
        <v>37.241620618376686</v>
      </c>
      <c r="J320">
        <f t="shared" si="118"/>
        <v>936.68193548387103</v>
      </c>
      <c r="K320">
        <f t="shared" si="119"/>
        <v>551.4020642232598</v>
      </c>
      <c r="L320">
        <f t="shared" si="120"/>
        <v>54.866303466099176</v>
      </c>
      <c r="M320">
        <f t="shared" si="121"/>
        <v>93.202907021876399</v>
      </c>
      <c r="N320">
        <f t="shared" si="122"/>
        <v>0.16281487342827725</v>
      </c>
      <c r="O320">
        <f t="shared" si="123"/>
        <v>3</v>
      </c>
      <c r="P320">
        <f t="shared" si="124"/>
        <v>0.15851348136086965</v>
      </c>
      <c r="Q320">
        <f t="shared" si="125"/>
        <v>9.9448603684804751E-2</v>
      </c>
      <c r="R320">
        <f t="shared" si="126"/>
        <v>215.02089745487575</v>
      </c>
      <c r="S320">
        <f t="shared" si="127"/>
        <v>24.44129075010137</v>
      </c>
      <c r="T320">
        <f t="shared" si="128"/>
        <v>24.087641935483852</v>
      </c>
      <c r="U320">
        <f t="shared" si="129"/>
        <v>3.0107782983967755</v>
      </c>
      <c r="V320">
        <f t="shared" si="130"/>
        <v>72.935902710552256</v>
      </c>
      <c r="W320">
        <f t="shared" si="131"/>
        <v>2.1281346592567587</v>
      </c>
      <c r="X320">
        <f t="shared" si="132"/>
        <v>2.9178149308747274</v>
      </c>
      <c r="Y320">
        <f t="shared" si="133"/>
        <v>0.88264363914001676</v>
      </c>
      <c r="Z320">
        <f t="shared" si="134"/>
        <v>-63.652421703966695</v>
      </c>
      <c r="AA320">
        <f t="shared" si="135"/>
        <v>-84.334889419352379</v>
      </c>
      <c r="AB320">
        <f t="shared" si="136"/>
        <v>-5.8763471396862785</v>
      </c>
      <c r="AC320">
        <f t="shared" si="137"/>
        <v>61.157239191870389</v>
      </c>
      <c r="AD320">
        <v>0</v>
      </c>
      <c r="AE320">
        <v>0</v>
      </c>
      <c r="AF320">
        <v>3</v>
      </c>
      <c r="AG320">
        <v>8</v>
      </c>
      <c r="AH320">
        <v>1</v>
      </c>
      <c r="AI320">
        <f t="shared" si="138"/>
        <v>1</v>
      </c>
      <c r="AJ320">
        <f t="shared" si="139"/>
        <v>0</v>
      </c>
      <c r="AK320">
        <f t="shared" si="140"/>
        <v>67826.498226128111</v>
      </c>
      <c r="AL320">
        <f t="shared" si="141"/>
        <v>1199.9980645161299</v>
      </c>
      <c r="AM320">
        <f t="shared" si="142"/>
        <v>963.35665509966429</v>
      </c>
      <c r="AN320">
        <f t="shared" si="143"/>
        <v>0.80279850741935521</v>
      </c>
      <c r="AO320">
        <f t="shared" si="144"/>
        <v>0.22319968032258075</v>
      </c>
      <c r="AP320">
        <v>10</v>
      </c>
      <c r="AQ320">
        <v>1</v>
      </c>
      <c r="AR320" t="s">
        <v>237</v>
      </c>
      <c r="AS320">
        <v>1560448271.6612899</v>
      </c>
      <c r="AT320">
        <v>936.68193548387103</v>
      </c>
      <c r="AU320">
        <v>1000.9984838709699</v>
      </c>
      <c r="AV320">
        <v>21.387587096774201</v>
      </c>
      <c r="AW320">
        <v>19.033651612903199</v>
      </c>
      <c r="AX320">
        <v>600.05700000000002</v>
      </c>
      <c r="AY320">
        <v>99.403241935483905</v>
      </c>
      <c r="AZ320">
        <v>0.100018980645161</v>
      </c>
      <c r="BA320">
        <v>23.566206451612899</v>
      </c>
      <c r="BB320">
        <v>24.137196774193502</v>
      </c>
      <c r="BC320">
        <v>24.038087096774198</v>
      </c>
      <c r="BD320">
        <v>0</v>
      </c>
      <c r="BE320">
        <v>0</v>
      </c>
      <c r="BF320">
        <v>12999.7838709677</v>
      </c>
      <c r="BG320">
        <v>1042.3758064516101</v>
      </c>
      <c r="BH320">
        <v>16.216874193548399</v>
      </c>
      <c r="BI320">
        <v>1199.9980645161299</v>
      </c>
      <c r="BJ320">
        <v>0.32999116129032302</v>
      </c>
      <c r="BK320">
        <v>0.329992709677419</v>
      </c>
      <c r="BL320">
        <v>0.32999135483871</v>
      </c>
      <c r="BM320">
        <v>1.0024741935483901E-2</v>
      </c>
      <c r="BN320">
        <v>25</v>
      </c>
      <c r="BO320">
        <v>17743.119354838698</v>
      </c>
      <c r="BP320">
        <v>1560439127</v>
      </c>
      <c r="BQ320" t="s">
        <v>238</v>
      </c>
      <c r="BR320">
        <v>2</v>
      </c>
      <c r="BS320">
        <v>-0.51400000000000001</v>
      </c>
      <c r="BT320">
        <v>2.4E-2</v>
      </c>
      <c r="BU320">
        <v>400</v>
      </c>
      <c r="BV320">
        <v>19</v>
      </c>
      <c r="BW320">
        <v>0.04</v>
      </c>
      <c r="BX320">
        <v>0.04</v>
      </c>
      <c r="BY320">
        <v>37.226375749964603</v>
      </c>
      <c r="BZ320">
        <v>1.09115109098907</v>
      </c>
      <c r="CA320">
        <v>0.115001734349755</v>
      </c>
      <c r="CB320">
        <v>0</v>
      </c>
      <c r="CC320">
        <v>-64.297307317073106</v>
      </c>
      <c r="CD320">
        <v>-2.1047038327527501</v>
      </c>
      <c r="CE320">
        <v>0.21694157175658199</v>
      </c>
      <c r="CF320">
        <v>0</v>
      </c>
      <c r="CG320">
        <v>2.3537024390243899</v>
      </c>
      <c r="CH320">
        <v>4.0183275261324501E-2</v>
      </c>
      <c r="CI320">
        <v>4.2667899514956401E-3</v>
      </c>
      <c r="CJ320">
        <v>1</v>
      </c>
      <c r="CK320">
        <v>1</v>
      </c>
      <c r="CL320">
        <v>3</v>
      </c>
      <c r="CM320" t="s">
        <v>257</v>
      </c>
      <c r="CN320">
        <v>1.8608100000000001</v>
      </c>
      <c r="CO320">
        <v>1.85775</v>
      </c>
      <c r="CP320">
        <v>1.8605</v>
      </c>
      <c r="CQ320">
        <v>1.8533299999999999</v>
      </c>
      <c r="CR320">
        <v>1.85188</v>
      </c>
      <c r="CS320">
        <v>1.8527199999999999</v>
      </c>
      <c r="CT320">
        <v>1.8564000000000001</v>
      </c>
      <c r="CU320">
        <v>1.86266</v>
      </c>
      <c r="CV320" t="s">
        <v>240</v>
      </c>
      <c r="CW320" t="s">
        <v>19</v>
      </c>
      <c r="CX320" t="s">
        <v>19</v>
      </c>
      <c r="CY320" t="s">
        <v>19</v>
      </c>
      <c r="CZ320" t="s">
        <v>241</v>
      </c>
      <c r="DA320" t="s">
        <v>242</v>
      </c>
      <c r="DB320" t="s">
        <v>243</v>
      </c>
      <c r="DC320" t="s">
        <v>243</v>
      </c>
      <c r="DD320" t="s">
        <v>243</v>
      </c>
      <c r="DE320" t="s">
        <v>243</v>
      </c>
      <c r="DF320">
        <v>0</v>
      </c>
      <c r="DG320">
        <v>100</v>
      </c>
      <c r="DH320">
        <v>100</v>
      </c>
      <c r="DI320">
        <v>-0.51400000000000001</v>
      </c>
      <c r="DJ320">
        <v>2.4E-2</v>
      </c>
      <c r="DK320">
        <v>3</v>
      </c>
      <c r="DL320">
        <v>618.00099999999998</v>
      </c>
      <c r="DM320">
        <v>286.11500000000001</v>
      </c>
      <c r="DN320">
        <v>23.000900000000001</v>
      </c>
      <c r="DO320">
        <v>25.01</v>
      </c>
      <c r="DP320">
        <v>30.000299999999999</v>
      </c>
      <c r="DQ320">
        <v>25.125499999999999</v>
      </c>
      <c r="DR320">
        <v>25.145199999999999</v>
      </c>
      <c r="DS320">
        <v>40.853900000000003</v>
      </c>
      <c r="DT320">
        <v>22.741299999999999</v>
      </c>
      <c r="DU320">
        <v>60.170999999999999</v>
      </c>
      <c r="DV320">
        <v>23</v>
      </c>
      <c r="DW320">
        <v>1028.33</v>
      </c>
      <c r="DX320">
        <v>19</v>
      </c>
      <c r="DY320">
        <v>101.09099999999999</v>
      </c>
      <c r="DZ320">
        <v>105.07599999999999</v>
      </c>
    </row>
    <row r="321" spans="1:130" x14ac:dyDescent="0.25">
      <c r="A321">
        <v>305</v>
      </c>
      <c r="B321">
        <v>1560448284</v>
      </c>
      <c r="C321">
        <v>608</v>
      </c>
      <c r="D321" t="s">
        <v>852</v>
      </c>
      <c r="E321" t="s">
        <v>853</v>
      </c>
      <c r="G321">
        <v>1560448273.6612899</v>
      </c>
      <c r="H321">
        <f t="shared" si="116"/>
        <v>1.4437816795002051E-3</v>
      </c>
      <c r="I321">
        <f t="shared" si="117"/>
        <v>37.278167438338009</v>
      </c>
      <c r="J321">
        <f t="shared" si="118"/>
        <v>939.95899999999995</v>
      </c>
      <c r="K321">
        <f t="shared" si="119"/>
        <v>554.42354648636672</v>
      </c>
      <c r="L321">
        <f t="shared" si="120"/>
        <v>55.166630874865291</v>
      </c>
      <c r="M321">
        <f t="shared" si="121"/>
        <v>93.528443225638867</v>
      </c>
      <c r="N321">
        <f t="shared" si="122"/>
        <v>0.16288433588284718</v>
      </c>
      <c r="O321">
        <f t="shared" si="123"/>
        <v>3</v>
      </c>
      <c r="P321">
        <f t="shared" si="124"/>
        <v>0.15857932131012187</v>
      </c>
      <c r="Q321">
        <f t="shared" si="125"/>
        <v>9.9490068060297296E-2</v>
      </c>
      <c r="R321">
        <f t="shared" si="126"/>
        <v>215.02086488552698</v>
      </c>
      <c r="S321">
        <f t="shared" si="127"/>
        <v>24.441513318583674</v>
      </c>
      <c r="T321">
        <f t="shared" si="128"/>
        <v>24.087830645161251</v>
      </c>
      <c r="U321">
        <f t="shared" si="129"/>
        <v>3.0108124055205372</v>
      </c>
      <c r="V321">
        <f t="shared" si="130"/>
        <v>72.939676635029528</v>
      </c>
      <c r="W321">
        <f t="shared" si="131"/>
        <v>2.1282869784771039</v>
      </c>
      <c r="X321">
        <f t="shared" si="132"/>
        <v>2.9178727911373641</v>
      </c>
      <c r="Y321">
        <f t="shared" si="133"/>
        <v>0.88252542704343329</v>
      </c>
      <c r="Z321">
        <f t="shared" si="134"/>
        <v>-63.670772065959049</v>
      </c>
      <c r="AA321">
        <f t="shared" si="135"/>
        <v>-84.312194206440012</v>
      </c>
      <c r="AB321">
        <f t="shared" si="136"/>
        <v>-5.8747811345056853</v>
      </c>
      <c r="AC321">
        <f t="shared" si="137"/>
        <v>61.163117478622212</v>
      </c>
      <c r="AD321">
        <v>0</v>
      </c>
      <c r="AE321">
        <v>0</v>
      </c>
      <c r="AF321">
        <v>3</v>
      </c>
      <c r="AG321">
        <v>8</v>
      </c>
      <c r="AH321">
        <v>1</v>
      </c>
      <c r="AI321">
        <f t="shared" si="138"/>
        <v>1</v>
      </c>
      <c r="AJ321">
        <f t="shared" si="139"/>
        <v>0</v>
      </c>
      <c r="AK321">
        <f t="shared" si="140"/>
        <v>67821.106205942051</v>
      </c>
      <c r="AL321">
        <f t="shared" si="141"/>
        <v>1199.9980645161299</v>
      </c>
      <c r="AM321">
        <f t="shared" si="142"/>
        <v>963.3565776804337</v>
      </c>
      <c r="AN321">
        <f t="shared" si="143"/>
        <v>0.80279844290322566</v>
      </c>
      <c r="AO321">
        <f t="shared" si="144"/>
        <v>0.22319966445161291</v>
      </c>
      <c r="AP321">
        <v>10</v>
      </c>
      <c r="AQ321">
        <v>1</v>
      </c>
      <c r="AR321" t="s">
        <v>237</v>
      </c>
      <c r="AS321">
        <v>1560448273.6612899</v>
      </c>
      <c r="AT321">
        <v>939.95899999999995</v>
      </c>
      <c r="AU321">
        <v>1004.34506451613</v>
      </c>
      <c r="AV321">
        <v>21.389241935483899</v>
      </c>
      <c r="AW321">
        <v>19.034629032258099</v>
      </c>
      <c r="AX321">
        <v>600.05629032258105</v>
      </c>
      <c r="AY321">
        <v>99.402641935483899</v>
      </c>
      <c r="AZ321">
        <v>0.100041932258065</v>
      </c>
      <c r="BA321">
        <v>23.566535483871</v>
      </c>
      <c r="BB321">
        <v>24.137470967741901</v>
      </c>
      <c r="BC321">
        <v>24.038190322580601</v>
      </c>
      <c r="BD321">
        <v>0</v>
      </c>
      <c r="BE321">
        <v>0</v>
      </c>
      <c r="BF321">
        <v>12998.735483871</v>
      </c>
      <c r="BG321">
        <v>1042.36612903226</v>
      </c>
      <c r="BH321">
        <v>16.205896774193501</v>
      </c>
      <c r="BI321">
        <v>1199.9980645161299</v>
      </c>
      <c r="BJ321">
        <v>0.32999119354838702</v>
      </c>
      <c r="BK321">
        <v>0.32999293548387099</v>
      </c>
      <c r="BL321">
        <v>0.32999112903225802</v>
      </c>
      <c r="BM321">
        <v>1.00246709677419E-2</v>
      </c>
      <c r="BN321">
        <v>25</v>
      </c>
      <c r="BO321">
        <v>17743.125806451601</v>
      </c>
      <c r="BP321">
        <v>1560439127</v>
      </c>
      <c r="BQ321" t="s">
        <v>238</v>
      </c>
      <c r="BR321">
        <v>2</v>
      </c>
      <c r="BS321">
        <v>-0.51400000000000001</v>
      </c>
      <c r="BT321">
        <v>2.4E-2</v>
      </c>
      <c r="BU321">
        <v>400</v>
      </c>
      <c r="BV321">
        <v>19</v>
      </c>
      <c r="BW321">
        <v>0.04</v>
      </c>
      <c r="BX321">
        <v>0.04</v>
      </c>
      <c r="BY321">
        <v>37.256486354929002</v>
      </c>
      <c r="BZ321">
        <v>1.20035183075625</v>
      </c>
      <c r="CA321">
        <v>0.12281499651076599</v>
      </c>
      <c r="CB321">
        <v>0</v>
      </c>
      <c r="CC321">
        <v>-64.362387804877997</v>
      </c>
      <c r="CD321">
        <v>-2.2405170731709099</v>
      </c>
      <c r="CE321">
        <v>0.22783056733514601</v>
      </c>
      <c r="CF321">
        <v>0</v>
      </c>
      <c r="CG321">
        <v>2.3544258536585398</v>
      </c>
      <c r="CH321">
        <v>3.4638606271775098E-2</v>
      </c>
      <c r="CI321">
        <v>3.9847526321667203E-3</v>
      </c>
      <c r="CJ321">
        <v>1</v>
      </c>
      <c r="CK321">
        <v>1</v>
      </c>
      <c r="CL321">
        <v>3</v>
      </c>
      <c r="CM321" t="s">
        <v>257</v>
      </c>
      <c r="CN321">
        <v>1.8608100000000001</v>
      </c>
      <c r="CO321">
        <v>1.8577600000000001</v>
      </c>
      <c r="CP321">
        <v>1.8605</v>
      </c>
      <c r="CQ321">
        <v>1.8533299999999999</v>
      </c>
      <c r="CR321">
        <v>1.85189</v>
      </c>
      <c r="CS321">
        <v>1.8527199999999999</v>
      </c>
      <c r="CT321">
        <v>1.8564099999999999</v>
      </c>
      <c r="CU321">
        <v>1.86267</v>
      </c>
      <c r="CV321" t="s">
        <v>240</v>
      </c>
      <c r="CW321" t="s">
        <v>19</v>
      </c>
      <c r="CX321" t="s">
        <v>19</v>
      </c>
      <c r="CY321" t="s">
        <v>19</v>
      </c>
      <c r="CZ321" t="s">
        <v>241</v>
      </c>
      <c r="DA321" t="s">
        <v>242</v>
      </c>
      <c r="DB321" t="s">
        <v>243</v>
      </c>
      <c r="DC321" t="s">
        <v>243</v>
      </c>
      <c r="DD321" t="s">
        <v>243</v>
      </c>
      <c r="DE321" t="s">
        <v>243</v>
      </c>
      <c r="DF321">
        <v>0</v>
      </c>
      <c r="DG321">
        <v>100</v>
      </c>
      <c r="DH321">
        <v>100</v>
      </c>
      <c r="DI321">
        <v>-0.51400000000000001</v>
      </c>
      <c r="DJ321">
        <v>2.4E-2</v>
      </c>
      <c r="DK321">
        <v>3</v>
      </c>
      <c r="DL321">
        <v>618.09100000000001</v>
      </c>
      <c r="DM321">
        <v>286.10399999999998</v>
      </c>
      <c r="DN321">
        <v>23.000699999999998</v>
      </c>
      <c r="DO321">
        <v>25.011500000000002</v>
      </c>
      <c r="DP321">
        <v>30.000399999999999</v>
      </c>
      <c r="DQ321">
        <v>25.1264</v>
      </c>
      <c r="DR321">
        <v>25.145199999999999</v>
      </c>
      <c r="DS321">
        <v>40.965899999999998</v>
      </c>
      <c r="DT321">
        <v>22.741299999999999</v>
      </c>
      <c r="DU321">
        <v>60.170999999999999</v>
      </c>
      <c r="DV321">
        <v>23</v>
      </c>
      <c r="DW321">
        <v>1033.33</v>
      </c>
      <c r="DX321">
        <v>19</v>
      </c>
      <c r="DY321">
        <v>101.09099999999999</v>
      </c>
      <c r="DZ321">
        <v>105.075</v>
      </c>
    </row>
    <row r="322" spans="1:130" x14ac:dyDescent="0.25">
      <c r="A322">
        <v>306</v>
      </c>
      <c r="B322">
        <v>1560448286</v>
      </c>
      <c r="C322">
        <v>610</v>
      </c>
      <c r="D322" t="s">
        <v>854</v>
      </c>
      <c r="E322" t="s">
        <v>855</v>
      </c>
      <c r="G322">
        <v>1560448275.6612899</v>
      </c>
      <c r="H322">
        <f t="shared" si="116"/>
        <v>1.444266297491832E-3</v>
      </c>
      <c r="I322">
        <f t="shared" si="117"/>
        <v>37.322661373672226</v>
      </c>
      <c r="J322">
        <f t="shared" si="118"/>
        <v>943.24096774193504</v>
      </c>
      <c r="K322">
        <f t="shared" si="119"/>
        <v>557.40809159923333</v>
      </c>
      <c r="L322">
        <f t="shared" si="120"/>
        <v>55.463235931515307</v>
      </c>
      <c r="M322">
        <f t="shared" si="121"/>
        <v>93.85438984935918</v>
      </c>
      <c r="N322">
        <f t="shared" si="122"/>
        <v>0.16297026616984001</v>
      </c>
      <c r="O322">
        <f t="shared" si="123"/>
        <v>3</v>
      </c>
      <c r="P322">
        <f t="shared" si="124"/>
        <v>0.15866076823160402</v>
      </c>
      <c r="Q322">
        <f t="shared" si="125"/>
        <v>9.9541361503502734E-2</v>
      </c>
      <c r="R322">
        <f t="shared" si="126"/>
        <v>215.02107716691899</v>
      </c>
      <c r="S322">
        <f t="shared" si="127"/>
        <v>24.441300722405831</v>
      </c>
      <c r="T322">
        <f t="shared" si="128"/>
        <v>24.087706451612902</v>
      </c>
      <c r="U322">
        <f t="shared" si="129"/>
        <v>3.0107899589139091</v>
      </c>
      <c r="V322">
        <f t="shared" si="130"/>
        <v>72.944906583450802</v>
      </c>
      <c r="W322">
        <f t="shared" si="131"/>
        <v>2.1284279956539645</v>
      </c>
      <c r="X322">
        <f t="shared" si="132"/>
        <v>2.9178569078280869</v>
      </c>
      <c r="Y322">
        <f t="shared" si="133"/>
        <v>0.88236196325994465</v>
      </c>
      <c r="Z322">
        <f t="shared" si="134"/>
        <v>-63.69214371938979</v>
      </c>
      <c r="AA322">
        <f t="shared" si="135"/>
        <v>-84.306716051616434</v>
      </c>
      <c r="AB322">
        <f t="shared" si="136"/>
        <v>-5.8743930539919225</v>
      </c>
      <c r="AC322">
        <f t="shared" si="137"/>
        <v>61.147824341920852</v>
      </c>
      <c r="AD322">
        <v>0</v>
      </c>
      <c r="AE322">
        <v>0</v>
      </c>
      <c r="AF322">
        <v>3</v>
      </c>
      <c r="AG322">
        <v>8</v>
      </c>
      <c r="AH322">
        <v>1</v>
      </c>
      <c r="AI322">
        <f t="shared" si="138"/>
        <v>1</v>
      </c>
      <c r="AJ322">
        <f t="shared" si="139"/>
        <v>0</v>
      </c>
      <c r="AK322">
        <f t="shared" si="140"/>
        <v>67815.565287734149</v>
      </c>
      <c r="AL322">
        <f t="shared" si="141"/>
        <v>1199.9993548387099</v>
      </c>
      <c r="AM322">
        <f t="shared" si="142"/>
        <v>963.35750690428767</v>
      </c>
      <c r="AN322">
        <f t="shared" si="143"/>
        <v>0.80279835403225785</v>
      </c>
      <c r="AO322">
        <f t="shared" si="144"/>
        <v>0.22319966951612902</v>
      </c>
      <c r="AP322">
        <v>10</v>
      </c>
      <c r="AQ322">
        <v>1</v>
      </c>
      <c r="AR322" t="s">
        <v>237</v>
      </c>
      <c r="AS322">
        <v>1560448275.6612899</v>
      </c>
      <c r="AT322">
        <v>943.24096774193504</v>
      </c>
      <c r="AU322">
        <v>1007.70967741935</v>
      </c>
      <c r="AV322">
        <v>21.390799999999999</v>
      </c>
      <c r="AW322">
        <v>19.0354064516129</v>
      </c>
      <c r="AX322">
        <v>600.05780645161303</v>
      </c>
      <c r="AY322">
        <v>99.401970967741903</v>
      </c>
      <c r="AZ322">
        <v>0.100057738709677</v>
      </c>
      <c r="BA322">
        <v>23.5664451612903</v>
      </c>
      <c r="BB322">
        <v>24.137254838709701</v>
      </c>
      <c r="BC322">
        <v>24.0381580645161</v>
      </c>
      <c r="BD322">
        <v>0</v>
      </c>
      <c r="BE322">
        <v>0</v>
      </c>
      <c r="BF322">
        <v>12997.6451612903</v>
      </c>
      <c r="BG322">
        <v>1042.3580645161301</v>
      </c>
      <c r="BH322">
        <v>16.195238709677401</v>
      </c>
      <c r="BI322">
        <v>1199.9993548387099</v>
      </c>
      <c r="BJ322">
        <v>0.32999083870967699</v>
      </c>
      <c r="BK322">
        <v>0.32999319354838702</v>
      </c>
      <c r="BL322">
        <v>0.32999122580645202</v>
      </c>
      <c r="BM322">
        <v>1.0024596774193499E-2</v>
      </c>
      <c r="BN322">
        <v>25</v>
      </c>
      <c r="BO322">
        <v>17743.138709677401</v>
      </c>
      <c r="BP322">
        <v>1560439127</v>
      </c>
      <c r="BQ322" t="s">
        <v>238</v>
      </c>
      <c r="BR322">
        <v>2</v>
      </c>
      <c r="BS322">
        <v>-0.51400000000000001</v>
      </c>
      <c r="BT322">
        <v>2.4E-2</v>
      </c>
      <c r="BU322">
        <v>400</v>
      </c>
      <c r="BV322">
        <v>19</v>
      </c>
      <c r="BW322">
        <v>0.04</v>
      </c>
      <c r="BX322">
        <v>0.04</v>
      </c>
      <c r="BY322">
        <v>37.2975713649762</v>
      </c>
      <c r="BZ322">
        <v>1.16957919096719</v>
      </c>
      <c r="CA322">
        <v>0.11944823408911399</v>
      </c>
      <c r="CB322">
        <v>0</v>
      </c>
      <c r="CC322">
        <v>-64.442317073170699</v>
      </c>
      <c r="CD322">
        <v>-2.1320404181188399</v>
      </c>
      <c r="CE322">
        <v>0.216080060707451</v>
      </c>
      <c r="CF322">
        <v>0</v>
      </c>
      <c r="CG322">
        <v>2.3551551219512201</v>
      </c>
      <c r="CH322">
        <v>2.3989965156795998E-2</v>
      </c>
      <c r="CI322">
        <v>3.3660428543503301E-3</v>
      </c>
      <c r="CJ322">
        <v>1</v>
      </c>
      <c r="CK322">
        <v>1</v>
      </c>
      <c r="CL322">
        <v>3</v>
      </c>
      <c r="CM322" t="s">
        <v>257</v>
      </c>
      <c r="CN322">
        <v>1.8608100000000001</v>
      </c>
      <c r="CO322">
        <v>1.85775</v>
      </c>
      <c r="CP322">
        <v>1.8605</v>
      </c>
      <c r="CQ322">
        <v>1.8533299999999999</v>
      </c>
      <c r="CR322">
        <v>1.8518699999999999</v>
      </c>
      <c r="CS322">
        <v>1.8527199999999999</v>
      </c>
      <c r="CT322">
        <v>1.8564099999999999</v>
      </c>
      <c r="CU322">
        <v>1.86267</v>
      </c>
      <c r="CV322" t="s">
        <v>240</v>
      </c>
      <c r="CW322" t="s">
        <v>19</v>
      </c>
      <c r="CX322" t="s">
        <v>19</v>
      </c>
      <c r="CY322" t="s">
        <v>19</v>
      </c>
      <c r="CZ322" t="s">
        <v>241</v>
      </c>
      <c r="DA322" t="s">
        <v>242</v>
      </c>
      <c r="DB322" t="s">
        <v>243</v>
      </c>
      <c r="DC322" t="s">
        <v>243</v>
      </c>
      <c r="DD322" t="s">
        <v>243</v>
      </c>
      <c r="DE322" t="s">
        <v>243</v>
      </c>
      <c r="DF322">
        <v>0</v>
      </c>
      <c r="DG322">
        <v>100</v>
      </c>
      <c r="DH322">
        <v>100</v>
      </c>
      <c r="DI322">
        <v>-0.51400000000000001</v>
      </c>
      <c r="DJ322">
        <v>2.4E-2</v>
      </c>
      <c r="DK322">
        <v>3</v>
      </c>
      <c r="DL322">
        <v>617.93499999999995</v>
      </c>
      <c r="DM322">
        <v>286.14</v>
      </c>
      <c r="DN322">
        <v>23.000699999999998</v>
      </c>
      <c r="DO322">
        <v>25.012499999999999</v>
      </c>
      <c r="DP322">
        <v>30.000299999999999</v>
      </c>
      <c r="DQ322">
        <v>25.1266</v>
      </c>
      <c r="DR322">
        <v>25.145800000000001</v>
      </c>
      <c r="DS322">
        <v>41.0488</v>
      </c>
      <c r="DT322">
        <v>22.741299999999999</v>
      </c>
      <c r="DU322">
        <v>60.170999999999999</v>
      </c>
      <c r="DV322">
        <v>23</v>
      </c>
      <c r="DW322">
        <v>1033.33</v>
      </c>
      <c r="DX322">
        <v>19</v>
      </c>
      <c r="DY322">
        <v>101.09099999999999</v>
      </c>
      <c r="DZ322">
        <v>105.075</v>
      </c>
    </row>
    <row r="323" spans="1:130" x14ac:dyDescent="0.25">
      <c r="A323">
        <v>307</v>
      </c>
      <c r="B323">
        <v>1560448288</v>
      </c>
      <c r="C323">
        <v>612</v>
      </c>
      <c r="D323" t="s">
        <v>856</v>
      </c>
      <c r="E323" t="s">
        <v>857</v>
      </c>
      <c r="G323">
        <v>1560448277.6612899</v>
      </c>
      <c r="H323">
        <f t="shared" si="116"/>
        <v>1.4447700165172036E-3</v>
      </c>
      <c r="I323">
        <f t="shared" si="117"/>
        <v>37.350968664887517</v>
      </c>
      <c r="J323">
        <f t="shared" si="118"/>
        <v>946.53564516128995</v>
      </c>
      <c r="K323">
        <f t="shared" si="119"/>
        <v>560.54235964977022</v>
      </c>
      <c r="L323">
        <f t="shared" si="120"/>
        <v>55.774697401358829</v>
      </c>
      <c r="M323">
        <f t="shared" si="121"/>
        <v>94.181533794263245</v>
      </c>
      <c r="N323">
        <f t="shared" si="122"/>
        <v>0.1630456217557337</v>
      </c>
      <c r="O323">
        <f t="shared" si="123"/>
        <v>3</v>
      </c>
      <c r="P323">
        <f t="shared" si="124"/>
        <v>0.15873219031205399</v>
      </c>
      <c r="Q323">
        <f t="shared" si="125"/>
        <v>9.9586341692184985E-2</v>
      </c>
      <c r="R323">
        <f t="shared" si="126"/>
        <v>215.0210712349336</v>
      </c>
      <c r="S323">
        <f t="shared" si="127"/>
        <v>24.440895005704462</v>
      </c>
      <c r="T323">
        <f t="shared" si="128"/>
        <v>24.087890322580648</v>
      </c>
      <c r="U323">
        <f t="shared" si="129"/>
        <v>3.0108231916043491</v>
      </c>
      <c r="V323">
        <f t="shared" si="130"/>
        <v>72.95058027257268</v>
      </c>
      <c r="W323">
        <f t="shared" si="131"/>
        <v>2.1285579575895555</v>
      </c>
      <c r="X323">
        <f t="shared" si="132"/>
        <v>2.9178081238509792</v>
      </c>
      <c r="Y323">
        <f t="shared" si="133"/>
        <v>0.88226523401479362</v>
      </c>
      <c r="Z323">
        <f t="shared" si="134"/>
        <v>-63.714357728408679</v>
      </c>
      <c r="AA323">
        <f t="shared" si="135"/>
        <v>-84.381323303223454</v>
      </c>
      <c r="AB323">
        <f t="shared" si="136"/>
        <v>-5.879588828243322</v>
      </c>
      <c r="AC323">
        <f t="shared" si="137"/>
        <v>61.045801375058133</v>
      </c>
      <c r="AD323">
        <v>0</v>
      </c>
      <c r="AE323">
        <v>0</v>
      </c>
      <c r="AF323">
        <v>3</v>
      </c>
      <c r="AG323">
        <v>8</v>
      </c>
      <c r="AH323">
        <v>1</v>
      </c>
      <c r="AI323">
        <f t="shared" si="138"/>
        <v>1</v>
      </c>
      <c r="AJ323">
        <f t="shared" si="139"/>
        <v>0</v>
      </c>
      <c r="AK323">
        <f t="shared" si="140"/>
        <v>67806.488879068478</v>
      </c>
      <c r="AL323">
        <f t="shared" si="141"/>
        <v>1199.99903225806</v>
      </c>
      <c r="AM323">
        <f t="shared" si="142"/>
        <v>963.35735167892494</v>
      </c>
      <c r="AN323">
        <f t="shared" si="143"/>
        <v>0.80279844048387095</v>
      </c>
      <c r="AO323">
        <f t="shared" si="144"/>
        <v>0.22319969932258063</v>
      </c>
      <c r="AP323">
        <v>10</v>
      </c>
      <c r="AQ323">
        <v>1</v>
      </c>
      <c r="AR323" t="s">
        <v>237</v>
      </c>
      <c r="AS323">
        <v>1560448277.6612899</v>
      </c>
      <c r="AT323">
        <v>946.53564516128995</v>
      </c>
      <c r="AU323">
        <v>1011.05861290323</v>
      </c>
      <c r="AV323">
        <v>21.392261290322601</v>
      </c>
      <c r="AW323">
        <v>19.0361096774194</v>
      </c>
      <c r="AX323">
        <v>600.07306451612897</v>
      </c>
      <c r="AY323">
        <v>99.401190322580703</v>
      </c>
      <c r="AZ323">
        <v>0.10011665483871</v>
      </c>
      <c r="BA323">
        <v>23.566167741935502</v>
      </c>
      <c r="BB323">
        <v>24.1377129032258</v>
      </c>
      <c r="BC323">
        <v>24.0380677419355</v>
      </c>
      <c r="BD323">
        <v>0</v>
      </c>
      <c r="BE323">
        <v>0</v>
      </c>
      <c r="BF323">
        <v>12995.8064516129</v>
      </c>
      <c r="BG323">
        <v>1042.3532258064499</v>
      </c>
      <c r="BH323">
        <v>16.193935483871002</v>
      </c>
      <c r="BI323">
        <v>1199.99903225806</v>
      </c>
      <c r="BJ323">
        <v>0.329990774193548</v>
      </c>
      <c r="BK323">
        <v>0.32999312903225803</v>
      </c>
      <c r="BL323">
        <v>0.32999148387096799</v>
      </c>
      <c r="BM323">
        <v>1.00245451612903E-2</v>
      </c>
      <c r="BN323">
        <v>25</v>
      </c>
      <c r="BO323">
        <v>17743.141935483902</v>
      </c>
      <c r="BP323">
        <v>1560439127</v>
      </c>
      <c r="BQ323" t="s">
        <v>238</v>
      </c>
      <c r="BR323">
        <v>2</v>
      </c>
      <c r="BS323">
        <v>-0.51400000000000001</v>
      </c>
      <c r="BT323">
        <v>2.4E-2</v>
      </c>
      <c r="BU323">
        <v>400</v>
      </c>
      <c r="BV323">
        <v>19</v>
      </c>
      <c r="BW323">
        <v>0.04</v>
      </c>
      <c r="BX323">
        <v>0.04</v>
      </c>
      <c r="BY323">
        <v>37.337599253937199</v>
      </c>
      <c r="BZ323">
        <v>0.97191890460953101</v>
      </c>
      <c r="CA323">
        <v>9.9042964252829505E-2</v>
      </c>
      <c r="CB323">
        <v>1</v>
      </c>
      <c r="CC323">
        <v>-64.507414634146301</v>
      </c>
      <c r="CD323">
        <v>-1.7557045296167799</v>
      </c>
      <c r="CE323">
        <v>0.18026529035783001</v>
      </c>
      <c r="CF323">
        <v>0</v>
      </c>
      <c r="CG323">
        <v>2.3559282926829299</v>
      </c>
      <c r="CH323">
        <v>1.1338118466898899E-2</v>
      </c>
      <c r="CI323">
        <v>2.3714222370829902E-3</v>
      </c>
      <c r="CJ323">
        <v>1</v>
      </c>
      <c r="CK323">
        <v>2</v>
      </c>
      <c r="CL323">
        <v>3</v>
      </c>
      <c r="CM323" t="s">
        <v>254</v>
      </c>
      <c r="CN323">
        <v>1.8608100000000001</v>
      </c>
      <c r="CO323">
        <v>1.85775</v>
      </c>
      <c r="CP323">
        <v>1.8605</v>
      </c>
      <c r="CQ323">
        <v>1.8533299999999999</v>
      </c>
      <c r="CR323">
        <v>1.85185</v>
      </c>
      <c r="CS323">
        <v>1.8527199999999999</v>
      </c>
      <c r="CT323">
        <v>1.8564000000000001</v>
      </c>
      <c r="CU323">
        <v>1.8626499999999999</v>
      </c>
      <c r="CV323" t="s">
        <v>240</v>
      </c>
      <c r="CW323" t="s">
        <v>19</v>
      </c>
      <c r="CX323" t="s">
        <v>19</v>
      </c>
      <c r="CY323" t="s">
        <v>19</v>
      </c>
      <c r="CZ323" t="s">
        <v>241</v>
      </c>
      <c r="DA323" t="s">
        <v>242</v>
      </c>
      <c r="DB323" t="s">
        <v>243</v>
      </c>
      <c r="DC323" t="s">
        <v>243</v>
      </c>
      <c r="DD323" t="s">
        <v>243</v>
      </c>
      <c r="DE323" t="s">
        <v>243</v>
      </c>
      <c r="DF323">
        <v>0</v>
      </c>
      <c r="DG323">
        <v>100</v>
      </c>
      <c r="DH323">
        <v>100</v>
      </c>
      <c r="DI323">
        <v>-0.51400000000000001</v>
      </c>
      <c r="DJ323">
        <v>2.4E-2</v>
      </c>
      <c r="DK323">
        <v>3</v>
      </c>
      <c r="DL323">
        <v>618.08500000000004</v>
      </c>
      <c r="DM323">
        <v>286.14499999999998</v>
      </c>
      <c r="DN323">
        <v>23.000699999999998</v>
      </c>
      <c r="DO323">
        <v>25.0136</v>
      </c>
      <c r="DP323">
        <v>30.000299999999999</v>
      </c>
      <c r="DQ323">
        <v>25.127600000000001</v>
      </c>
      <c r="DR323">
        <v>25.146799999999999</v>
      </c>
      <c r="DS323">
        <v>41.176699999999997</v>
      </c>
      <c r="DT323">
        <v>22.741299999999999</v>
      </c>
      <c r="DU323">
        <v>60.170999999999999</v>
      </c>
      <c r="DV323">
        <v>23</v>
      </c>
      <c r="DW323">
        <v>1038.33</v>
      </c>
      <c r="DX323">
        <v>19</v>
      </c>
      <c r="DY323">
        <v>101.09099999999999</v>
      </c>
      <c r="DZ323">
        <v>105.075</v>
      </c>
    </row>
    <row r="324" spans="1:130" x14ac:dyDescent="0.25">
      <c r="A324">
        <v>308</v>
      </c>
      <c r="B324">
        <v>1560448290</v>
      </c>
      <c r="C324">
        <v>614</v>
      </c>
      <c r="D324" t="s">
        <v>858</v>
      </c>
      <c r="E324" t="s">
        <v>859</v>
      </c>
      <c r="G324">
        <v>1560448279.6612899</v>
      </c>
      <c r="H324">
        <f t="shared" si="116"/>
        <v>1.4451131112242605E-3</v>
      </c>
      <c r="I324">
        <f t="shared" si="117"/>
        <v>37.367933748284393</v>
      </c>
      <c r="J324">
        <f t="shared" si="118"/>
        <v>949.82838709677401</v>
      </c>
      <c r="K324">
        <f t="shared" si="119"/>
        <v>563.73238672186233</v>
      </c>
      <c r="L324">
        <f t="shared" si="120"/>
        <v>56.091690354788753</v>
      </c>
      <c r="M324">
        <f t="shared" si="121"/>
        <v>94.508460102908799</v>
      </c>
      <c r="N324">
        <f t="shared" si="122"/>
        <v>0.16309629798574712</v>
      </c>
      <c r="O324">
        <f t="shared" si="123"/>
        <v>3</v>
      </c>
      <c r="P324">
        <f t="shared" si="124"/>
        <v>0.15878022029840852</v>
      </c>
      <c r="Q324">
        <f t="shared" si="125"/>
        <v>9.9616590097739877E-2</v>
      </c>
      <c r="R324">
        <f t="shared" si="126"/>
        <v>215.02100343526865</v>
      </c>
      <c r="S324">
        <f t="shared" si="127"/>
        <v>24.440523434377955</v>
      </c>
      <c r="T324">
        <f t="shared" si="128"/>
        <v>24.088111290322601</v>
      </c>
      <c r="U324">
        <f t="shared" si="129"/>
        <v>3.0108631295601409</v>
      </c>
      <c r="V324">
        <f t="shared" si="130"/>
        <v>72.955419715861737</v>
      </c>
      <c r="W324">
        <f t="shared" si="131"/>
        <v>2.1286627455550859</v>
      </c>
      <c r="X324">
        <f t="shared" si="132"/>
        <v>2.9177582061011416</v>
      </c>
      <c r="Y324">
        <f t="shared" si="133"/>
        <v>0.88220038400505496</v>
      </c>
      <c r="Z324">
        <f t="shared" si="134"/>
        <v>-63.729488204989892</v>
      </c>
      <c r="AA324">
        <f t="shared" si="135"/>
        <v>-84.462973896784419</v>
      </c>
      <c r="AB324">
        <f t="shared" si="136"/>
        <v>-5.8852762811176706</v>
      </c>
      <c r="AC324">
        <f t="shared" si="137"/>
        <v>60.943265052376674</v>
      </c>
      <c r="AD324">
        <v>0</v>
      </c>
      <c r="AE324">
        <v>0</v>
      </c>
      <c r="AF324">
        <v>3</v>
      </c>
      <c r="AG324">
        <v>7</v>
      </c>
      <c r="AH324">
        <v>1</v>
      </c>
      <c r="AI324">
        <f t="shared" si="138"/>
        <v>1</v>
      </c>
      <c r="AJ324">
        <f t="shared" si="139"/>
        <v>0</v>
      </c>
      <c r="AK324">
        <f t="shared" si="140"/>
        <v>67803.760539716823</v>
      </c>
      <c r="AL324">
        <f t="shared" si="141"/>
        <v>1199.99870967742</v>
      </c>
      <c r="AM324">
        <f t="shared" si="142"/>
        <v>963.35714245357201</v>
      </c>
      <c r="AN324">
        <f t="shared" si="143"/>
        <v>0.80279848193548364</v>
      </c>
      <c r="AO324">
        <f t="shared" si="144"/>
        <v>0.22319967741935476</v>
      </c>
      <c r="AP324">
        <v>10</v>
      </c>
      <c r="AQ324">
        <v>1</v>
      </c>
      <c r="AR324" t="s">
        <v>237</v>
      </c>
      <c r="AS324">
        <v>1560448279.6612899</v>
      </c>
      <c r="AT324">
        <v>949.82838709677401</v>
      </c>
      <c r="AU324">
        <v>1014.38822580645</v>
      </c>
      <c r="AV324">
        <v>21.3934741935484</v>
      </c>
      <c r="AW324">
        <v>19.036761290322598</v>
      </c>
      <c r="AX324">
        <v>600.07187096774203</v>
      </c>
      <c r="AY324">
        <v>99.400416129032294</v>
      </c>
      <c r="AZ324">
        <v>0.100147748387097</v>
      </c>
      <c r="BA324">
        <v>23.565883870967699</v>
      </c>
      <c r="BB324">
        <v>24.138229032258099</v>
      </c>
      <c r="BC324">
        <v>24.037993548387099</v>
      </c>
      <c r="BD324">
        <v>0</v>
      </c>
      <c r="BE324">
        <v>0</v>
      </c>
      <c r="BF324">
        <v>12995.322580645199</v>
      </c>
      <c r="BG324">
        <v>1042.3467741935499</v>
      </c>
      <c r="BH324">
        <v>16.195593548387102</v>
      </c>
      <c r="BI324">
        <v>1199.99870967742</v>
      </c>
      <c r="BJ324">
        <v>0.32999119354838702</v>
      </c>
      <c r="BK324">
        <v>0.32999287096774199</v>
      </c>
      <c r="BL324">
        <v>0.329991387096774</v>
      </c>
      <c r="BM324">
        <v>1.00244838709677E-2</v>
      </c>
      <c r="BN324">
        <v>25</v>
      </c>
      <c r="BO324">
        <v>17743.135483870999</v>
      </c>
      <c r="BP324">
        <v>1560439127</v>
      </c>
      <c r="BQ324" t="s">
        <v>238</v>
      </c>
      <c r="BR324">
        <v>2</v>
      </c>
      <c r="BS324">
        <v>-0.51400000000000001</v>
      </c>
      <c r="BT324">
        <v>2.4E-2</v>
      </c>
      <c r="BU324">
        <v>400</v>
      </c>
      <c r="BV324">
        <v>19</v>
      </c>
      <c r="BW324">
        <v>0.04</v>
      </c>
      <c r="BX324">
        <v>0.04</v>
      </c>
      <c r="BY324">
        <v>37.360841928401499</v>
      </c>
      <c r="BZ324">
        <v>0.77409384231289402</v>
      </c>
      <c r="CA324">
        <v>8.4329435380484E-2</v>
      </c>
      <c r="CB324">
        <v>1</v>
      </c>
      <c r="CC324">
        <v>-64.551034146341493</v>
      </c>
      <c r="CD324">
        <v>-1.4181031358887499</v>
      </c>
      <c r="CE324">
        <v>0.15483351816135499</v>
      </c>
      <c r="CF324">
        <v>0</v>
      </c>
      <c r="CG324">
        <v>2.3565839024390201</v>
      </c>
      <c r="CH324">
        <v>2.10167247386687E-3</v>
      </c>
      <c r="CI324">
        <v>1.4347735064713101E-3</v>
      </c>
      <c r="CJ324">
        <v>1</v>
      </c>
      <c r="CK324">
        <v>2</v>
      </c>
      <c r="CL324">
        <v>3</v>
      </c>
      <c r="CM324" t="s">
        <v>254</v>
      </c>
      <c r="CN324">
        <v>1.8608100000000001</v>
      </c>
      <c r="CO324">
        <v>1.8577600000000001</v>
      </c>
      <c r="CP324">
        <v>1.8605</v>
      </c>
      <c r="CQ324">
        <v>1.8533299999999999</v>
      </c>
      <c r="CR324">
        <v>1.85185</v>
      </c>
      <c r="CS324">
        <v>1.8527199999999999</v>
      </c>
      <c r="CT324">
        <v>1.8564000000000001</v>
      </c>
      <c r="CU324">
        <v>1.8626499999999999</v>
      </c>
      <c r="CV324" t="s">
        <v>240</v>
      </c>
      <c r="CW324" t="s">
        <v>19</v>
      </c>
      <c r="CX324" t="s">
        <v>19</v>
      </c>
      <c r="CY324" t="s">
        <v>19</v>
      </c>
      <c r="CZ324" t="s">
        <v>241</v>
      </c>
      <c r="DA324" t="s">
        <v>242</v>
      </c>
      <c r="DB324" t="s">
        <v>243</v>
      </c>
      <c r="DC324" t="s">
        <v>243</v>
      </c>
      <c r="DD324" t="s">
        <v>243</v>
      </c>
      <c r="DE324" t="s">
        <v>243</v>
      </c>
      <c r="DF324">
        <v>0</v>
      </c>
      <c r="DG324">
        <v>100</v>
      </c>
      <c r="DH324">
        <v>100</v>
      </c>
      <c r="DI324">
        <v>-0.51400000000000001</v>
      </c>
      <c r="DJ324">
        <v>2.4E-2</v>
      </c>
      <c r="DK324">
        <v>3</v>
      </c>
      <c r="DL324">
        <v>618.548</v>
      </c>
      <c r="DM324">
        <v>286.07</v>
      </c>
      <c r="DN324">
        <v>23.000699999999998</v>
      </c>
      <c r="DO324">
        <v>25.014600000000002</v>
      </c>
      <c r="DP324">
        <v>30.000299999999999</v>
      </c>
      <c r="DQ324">
        <v>25.128499999999999</v>
      </c>
      <c r="DR324">
        <v>25.147300000000001</v>
      </c>
      <c r="DS324">
        <v>41.296799999999998</v>
      </c>
      <c r="DT324">
        <v>22.741299999999999</v>
      </c>
      <c r="DU324">
        <v>60.170999999999999</v>
      </c>
      <c r="DV324">
        <v>23</v>
      </c>
      <c r="DW324">
        <v>1043.33</v>
      </c>
      <c r="DX324">
        <v>19</v>
      </c>
      <c r="DY324">
        <v>101.09099999999999</v>
      </c>
      <c r="DZ324">
        <v>105.075</v>
      </c>
    </row>
    <row r="325" spans="1:130" x14ac:dyDescent="0.25">
      <c r="A325">
        <v>309</v>
      </c>
      <c r="B325">
        <v>1560448292</v>
      </c>
      <c r="C325">
        <v>616</v>
      </c>
      <c r="D325" t="s">
        <v>860</v>
      </c>
      <c r="E325" t="s">
        <v>861</v>
      </c>
      <c r="G325">
        <v>1560448281.6612899</v>
      </c>
      <c r="H325">
        <f t="shared" si="116"/>
        <v>1.4453373646433356E-3</v>
      </c>
      <c r="I325">
        <f t="shared" si="117"/>
        <v>37.378372156849039</v>
      </c>
      <c r="J325">
        <f t="shared" si="118"/>
        <v>953.11722580645198</v>
      </c>
      <c r="K325">
        <f t="shared" si="119"/>
        <v>567.00724340048612</v>
      </c>
      <c r="L325">
        <f t="shared" si="120"/>
        <v>56.417168945099881</v>
      </c>
      <c r="M325">
        <f t="shared" si="121"/>
        <v>94.835076938915549</v>
      </c>
      <c r="N325">
        <f t="shared" si="122"/>
        <v>0.1631568656828826</v>
      </c>
      <c r="O325">
        <f t="shared" si="123"/>
        <v>3</v>
      </c>
      <c r="P325">
        <f t="shared" si="124"/>
        <v>0.15883762419680489</v>
      </c>
      <c r="Q325">
        <f t="shared" si="125"/>
        <v>9.9652742113049364E-2</v>
      </c>
      <c r="R325">
        <f t="shared" si="126"/>
        <v>215.02103328621178</v>
      </c>
      <c r="S325">
        <f t="shared" si="127"/>
        <v>24.440337475709068</v>
      </c>
      <c r="T325">
        <f t="shared" si="128"/>
        <v>24.087664516128999</v>
      </c>
      <c r="U325">
        <f t="shared" si="129"/>
        <v>3.0107823795732767</v>
      </c>
      <c r="V325">
        <f t="shared" si="130"/>
        <v>72.959664867206129</v>
      </c>
      <c r="W325">
        <f t="shared" si="131"/>
        <v>2.1287700545219499</v>
      </c>
      <c r="X325">
        <f t="shared" si="132"/>
        <v>2.9177355164617653</v>
      </c>
      <c r="Y325">
        <f t="shared" si="133"/>
        <v>0.88201232505132676</v>
      </c>
      <c r="Z325">
        <f t="shared" si="134"/>
        <v>-63.7393777807711</v>
      </c>
      <c r="AA325">
        <f t="shared" si="135"/>
        <v>-84.411583587087648</v>
      </c>
      <c r="AB325">
        <f t="shared" si="136"/>
        <v>-5.8816783473387781</v>
      </c>
      <c r="AC325">
        <f t="shared" si="137"/>
        <v>60.988393571014257</v>
      </c>
      <c r="AD325">
        <v>0</v>
      </c>
      <c r="AE325">
        <v>0</v>
      </c>
      <c r="AF325">
        <v>3</v>
      </c>
      <c r="AG325">
        <v>8</v>
      </c>
      <c r="AH325">
        <v>1</v>
      </c>
      <c r="AI325">
        <f t="shared" si="138"/>
        <v>1</v>
      </c>
      <c r="AJ325">
        <f t="shared" si="139"/>
        <v>0</v>
      </c>
      <c r="AK325">
        <f t="shared" si="140"/>
        <v>67802.99223961668</v>
      </c>
      <c r="AL325">
        <f t="shared" si="141"/>
        <v>1199.99903225806</v>
      </c>
      <c r="AM325">
        <f t="shared" si="142"/>
        <v>963.35741361435851</v>
      </c>
      <c r="AN325">
        <f t="shared" si="143"/>
        <v>0.8027984920967739</v>
      </c>
      <c r="AO325">
        <f t="shared" si="144"/>
        <v>0.22319964558064512</v>
      </c>
      <c r="AP325">
        <v>10</v>
      </c>
      <c r="AQ325">
        <v>1</v>
      </c>
      <c r="AR325" t="s">
        <v>237</v>
      </c>
      <c r="AS325">
        <v>1560448281.6612899</v>
      </c>
      <c r="AT325">
        <v>953.11722580645198</v>
      </c>
      <c r="AU325">
        <v>1017.70322580645</v>
      </c>
      <c r="AV325">
        <v>21.394693548387099</v>
      </c>
      <c r="AW325">
        <v>19.037600000000001</v>
      </c>
      <c r="AX325">
        <v>600.06732258064505</v>
      </c>
      <c r="AY325">
        <v>99.399799999999999</v>
      </c>
      <c r="AZ325">
        <v>0.100108690322581</v>
      </c>
      <c r="BA325">
        <v>23.565754838709701</v>
      </c>
      <c r="BB325">
        <v>24.1376322580645</v>
      </c>
      <c r="BC325">
        <v>24.037696774193499</v>
      </c>
      <c r="BD325">
        <v>0</v>
      </c>
      <c r="BE325">
        <v>0</v>
      </c>
      <c r="BF325">
        <v>12995.2419354839</v>
      </c>
      <c r="BG325">
        <v>1042.33064516129</v>
      </c>
      <c r="BH325">
        <v>16.1822451612903</v>
      </c>
      <c r="BI325">
        <v>1199.99903225806</v>
      </c>
      <c r="BJ325">
        <v>0.32999164516128998</v>
      </c>
      <c r="BK325">
        <v>0.32999267741935501</v>
      </c>
      <c r="BL325">
        <v>0.32999119354838702</v>
      </c>
      <c r="BM325">
        <v>1.0024396774193501E-2</v>
      </c>
      <c r="BN325">
        <v>25</v>
      </c>
      <c r="BO325">
        <v>17743.141935483902</v>
      </c>
      <c r="BP325">
        <v>1560439127</v>
      </c>
      <c r="BQ325" t="s">
        <v>238</v>
      </c>
      <c r="BR325">
        <v>2</v>
      </c>
      <c r="BS325">
        <v>-0.51400000000000001</v>
      </c>
      <c r="BT325">
        <v>2.4E-2</v>
      </c>
      <c r="BU325">
        <v>400</v>
      </c>
      <c r="BV325">
        <v>19</v>
      </c>
      <c r="BW325">
        <v>0.04</v>
      </c>
      <c r="BX325">
        <v>0.04</v>
      </c>
      <c r="BY325">
        <v>37.373740025447098</v>
      </c>
      <c r="BZ325">
        <v>0.56913797797889398</v>
      </c>
      <c r="CA325">
        <v>7.4654748292463394E-2</v>
      </c>
      <c r="CB325">
        <v>1</v>
      </c>
      <c r="CC325">
        <v>-64.577704878048806</v>
      </c>
      <c r="CD325">
        <v>-1.1026766550524301</v>
      </c>
      <c r="CE325">
        <v>0.13799804691304299</v>
      </c>
      <c r="CF325">
        <v>0</v>
      </c>
      <c r="CG325">
        <v>2.3569851219512201</v>
      </c>
      <c r="CH325">
        <v>-1.8796515679439601E-3</v>
      </c>
      <c r="CI325">
        <v>1.05667707864911E-3</v>
      </c>
      <c r="CJ325">
        <v>1</v>
      </c>
      <c r="CK325">
        <v>2</v>
      </c>
      <c r="CL325">
        <v>3</v>
      </c>
      <c r="CM325" t="s">
        <v>254</v>
      </c>
      <c r="CN325">
        <v>1.8608100000000001</v>
      </c>
      <c r="CO325">
        <v>1.85775</v>
      </c>
      <c r="CP325">
        <v>1.8605</v>
      </c>
      <c r="CQ325">
        <v>1.8533299999999999</v>
      </c>
      <c r="CR325">
        <v>1.85189</v>
      </c>
      <c r="CS325">
        <v>1.8527199999999999</v>
      </c>
      <c r="CT325">
        <v>1.85639</v>
      </c>
      <c r="CU325">
        <v>1.86266</v>
      </c>
      <c r="CV325" t="s">
        <v>240</v>
      </c>
      <c r="CW325" t="s">
        <v>19</v>
      </c>
      <c r="CX325" t="s">
        <v>19</v>
      </c>
      <c r="CY325" t="s">
        <v>19</v>
      </c>
      <c r="CZ325" t="s">
        <v>241</v>
      </c>
      <c r="DA325" t="s">
        <v>242</v>
      </c>
      <c r="DB325" t="s">
        <v>243</v>
      </c>
      <c r="DC325" t="s">
        <v>243</v>
      </c>
      <c r="DD325" t="s">
        <v>243</v>
      </c>
      <c r="DE325" t="s">
        <v>243</v>
      </c>
      <c r="DF325">
        <v>0</v>
      </c>
      <c r="DG325">
        <v>100</v>
      </c>
      <c r="DH325">
        <v>100</v>
      </c>
      <c r="DI325">
        <v>-0.51400000000000001</v>
      </c>
      <c r="DJ325">
        <v>2.4E-2</v>
      </c>
      <c r="DK325">
        <v>3</v>
      </c>
      <c r="DL325">
        <v>618.274</v>
      </c>
      <c r="DM325">
        <v>286.05900000000003</v>
      </c>
      <c r="DN325">
        <v>23.000699999999998</v>
      </c>
      <c r="DO325">
        <v>25.015699999999999</v>
      </c>
      <c r="DP325">
        <v>30.000399999999999</v>
      </c>
      <c r="DQ325">
        <v>25.128699999999998</v>
      </c>
      <c r="DR325">
        <v>25.147300000000001</v>
      </c>
      <c r="DS325">
        <v>41.375399999999999</v>
      </c>
      <c r="DT325">
        <v>22.741299999999999</v>
      </c>
      <c r="DU325">
        <v>60.170999999999999</v>
      </c>
      <c r="DV325">
        <v>23</v>
      </c>
      <c r="DW325">
        <v>1043.33</v>
      </c>
      <c r="DX325">
        <v>19</v>
      </c>
      <c r="DY325">
        <v>101.09099999999999</v>
      </c>
      <c r="DZ325">
        <v>105.075</v>
      </c>
    </row>
    <row r="326" spans="1:130" x14ac:dyDescent="0.25">
      <c r="A326">
        <v>310</v>
      </c>
      <c r="B326">
        <v>1560448294</v>
      </c>
      <c r="C326">
        <v>618</v>
      </c>
      <c r="D326" t="s">
        <v>862</v>
      </c>
      <c r="E326" t="s">
        <v>863</v>
      </c>
      <c r="G326">
        <v>1560448283.6612899</v>
      </c>
      <c r="H326">
        <f t="shared" si="116"/>
        <v>1.4454437094987187E-3</v>
      </c>
      <c r="I326">
        <f t="shared" si="117"/>
        <v>37.397854593196229</v>
      </c>
      <c r="J326">
        <f t="shared" si="118"/>
        <v>956.40387096774202</v>
      </c>
      <c r="K326">
        <f t="shared" si="119"/>
        <v>570.15572324265372</v>
      </c>
      <c r="L326">
        <f t="shared" si="120"/>
        <v>56.730012807963519</v>
      </c>
      <c r="M326">
        <f t="shared" si="121"/>
        <v>95.161377212896312</v>
      </c>
      <c r="N326">
        <f t="shared" si="122"/>
        <v>0.16320217406119342</v>
      </c>
      <c r="O326">
        <f t="shared" si="123"/>
        <v>3</v>
      </c>
      <c r="P326">
        <f t="shared" si="124"/>
        <v>0.15888056512056875</v>
      </c>
      <c r="Q326">
        <f t="shared" si="125"/>
        <v>9.967978565404681E-2</v>
      </c>
      <c r="R326">
        <f t="shared" si="126"/>
        <v>215.02093232465563</v>
      </c>
      <c r="S326">
        <f t="shared" si="127"/>
        <v>24.440432289707402</v>
      </c>
      <c r="T326">
        <f t="shared" si="128"/>
        <v>24.087291935483851</v>
      </c>
      <c r="U326">
        <f t="shared" si="129"/>
        <v>3.0107150407794552</v>
      </c>
      <c r="V326">
        <f t="shared" si="130"/>
        <v>72.963006547819901</v>
      </c>
      <c r="W326">
        <f t="shared" si="131"/>
        <v>2.1288832832123012</v>
      </c>
      <c r="X326">
        <f t="shared" si="132"/>
        <v>2.9177570716155077</v>
      </c>
      <c r="Y326">
        <f t="shared" si="133"/>
        <v>0.88183175756715393</v>
      </c>
      <c r="Z326">
        <f t="shared" si="134"/>
        <v>-63.744067588893493</v>
      </c>
      <c r="AA326">
        <f t="shared" si="135"/>
        <v>-84.331498180648438</v>
      </c>
      <c r="AB326">
        <f t="shared" si="136"/>
        <v>-5.8760906785700149</v>
      </c>
      <c r="AC326">
        <f t="shared" si="137"/>
        <v>61.069275876543671</v>
      </c>
      <c r="AD326">
        <v>0</v>
      </c>
      <c r="AE326">
        <v>0</v>
      </c>
      <c r="AF326">
        <v>3</v>
      </c>
      <c r="AG326">
        <v>8</v>
      </c>
      <c r="AH326">
        <v>1</v>
      </c>
      <c r="AI326">
        <f t="shared" si="138"/>
        <v>1</v>
      </c>
      <c r="AJ326">
        <f t="shared" si="139"/>
        <v>0</v>
      </c>
      <c r="AK326">
        <f t="shared" si="140"/>
        <v>67803.213159661231</v>
      </c>
      <c r="AL326">
        <f t="shared" si="141"/>
        <v>1199.99870967742</v>
      </c>
      <c r="AM326">
        <f t="shared" si="142"/>
        <v>963.35711651811607</v>
      </c>
      <c r="AN326">
        <f t="shared" si="143"/>
        <v>0.80279846032258051</v>
      </c>
      <c r="AO326">
        <f t="shared" si="144"/>
        <v>0.22319960961290322</v>
      </c>
      <c r="AP326">
        <v>10</v>
      </c>
      <c r="AQ326">
        <v>1</v>
      </c>
      <c r="AR326" t="s">
        <v>237</v>
      </c>
      <c r="AS326">
        <v>1560448283.6612899</v>
      </c>
      <c r="AT326">
        <v>956.40387096774202</v>
      </c>
      <c r="AU326">
        <v>1021.03</v>
      </c>
      <c r="AV326">
        <v>21.3959935483871</v>
      </c>
      <c r="AW326">
        <v>19.038745161290301</v>
      </c>
      <c r="AX326">
        <v>600.07125806451597</v>
      </c>
      <c r="AY326">
        <v>99.399058064516097</v>
      </c>
      <c r="AZ326">
        <v>0.100097158064516</v>
      </c>
      <c r="BA326">
        <v>23.565877419354798</v>
      </c>
      <c r="BB326">
        <v>24.1373322580645</v>
      </c>
      <c r="BC326">
        <v>24.037251612903201</v>
      </c>
      <c r="BD326">
        <v>0</v>
      </c>
      <c r="BE326">
        <v>0</v>
      </c>
      <c r="BF326">
        <v>12995.4032258065</v>
      </c>
      <c r="BG326">
        <v>1042.31</v>
      </c>
      <c r="BH326">
        <v>16.154874193548402</v>
      </c>
      <c r="BI326">
        <v>1199.99870967742</v>
      </c>
      <c r="BJ326">
        <v>0.32999196774193501</v>
      </c>
      <c r="BK326">
        <v>0.32999245161290303</v>
      </c>
      <c r="BL326">
        <v>0.32999109677419403</v>
      </c>
      <c r="BM326">
        <v>1.0024316129032301E-2</v>
      </c>
      <c r="BN326">
        <v>25</v>
      </c>
      <c r="BO326">
        <v>17743.141935483902</v>
      </c>
      <c r="BP326">
        <v>1560439127</v>
      </c>
      <c r="BQ326" t="s">
        <v>238</v>
      </c>
      <c r="BR326">
        <v>2</v>
      </c>
      <c r="BS326">
        <v>-0.51400000000000001</v>
      </c>
      <c r="BT326">
        <v>2.4E-2</v>
      </c>
      <c r="BU326">
        <v>400</v>
      </c>
      <c r="BV326">
        <v>19</v>
      </c>
      <c r="BW326">
        <v>0.04</v>
      </c>
      <c r="BX326">
        <v>0.04</v>
      </c>
      <c r="BY326">
        <v>37.386749284689103</v>
      </c>
      <c r="BZ326">
        <v>0.38862411674869701</v>
      </c>
      <c r="CA326">
        <v>6.5224044748070101E-2</v>
      </c>
      <c r="CB326">
        <v>1</v>
      </c>
      <c r="CC326">
        <v>-64.6107317073171</v>
      </c>
      <c r="CD326">
        <v>-0.88210662020914998</v>
      </c>
      <c r="CE326">
        <v>0.122708246962847</v>
      </c>
      <c r="CF326">
        <v>0</v>
      </c>
      <c r="CG326">
        <v>2.3572007317073198</v>
      </c>
      <c r="CH326">
        <v>-1.93275261324044E-3</v>
      </c>
      <c r="CI326">
        <v>1.0453343268295599E-3</v>
      </c>
      <c r="CJ326">
        <v>1</v>
      </c>
      <c r="CK326">
        <v>2</v>
      </c>
      <c r="CL326">
        <v>3</v>
      </c>
      <c r="CM326" t="s">
        <v>254</v>
      </c>
      <c r="CN326">
        <v>1.8608100000000001</v>
      </c>
      <c r="CO326">
        <v>1.85775</v>
      </c>
      <c r="CP326">
        <v>1.8605100000000001</v>
      </c>
      <c r="CQ326">
        <v>1.8533299999999999</v>
      </c>
      <c r="CR326">
        <v>1.8519000000000001</v>
      </c>
      <c r="CS326">
        <v>1.8527199999999999</v>
      </c>
      <c r="CT326">
        <v>1.8564000000000001</v>
      </c>
      <c r="CU326">
        <v>1.86266</v>
      </c>
      <c r="CV326" t="s">
        <v>240</v>
      </c>
      <c r="CW326" t="s">
        <v>19</v>
      </c>
      <c r="CX326" t="s">
        <v>19</v>
      </c>
      <c r="CY326" t="s">
        <v>19</v>
      </c>
      <c r="CZ326" t="s">
        <v>241</v>
      </c>
      <c r="DA326" t="s">
        <v>242</v>
      </c>
      <c r="DB326" t="s">
        <v>243</v>
      </c>
      <c r="DC326" t="s">
        <v>243</v>
      </c>
      <c r="DD326" t="s">
        <v>243</v>
      </c>
      <c r="DE326" t="s">
        <v>243</v>
      </c>
      <c r="DF326">
        <v>0</v>
      </c>
      <c r="DG326">
        <v>100</v>
      </c>
      <c r="DH326">
        <v>100</v>
      </c>
      <c r="DI326">
        <v>-0.51400000000000001</v>
      </c>
      <c r="DJ326">
        <v>2.4E-2</v>
      </c>
      <c r="DK326">
        <v>3</v>
      </c>
      <c r="DL326">
        <v>617.83399999999995</v>
      </c>
      <c r="DM326">
        <v>286.17599999999999</v>
      </c>
      <c r="DN326">
        <v>23.000900000000001</v>
      </c>
      <c r="DO326">
        <v>25.0167</v>
      </c>
      <c r="DP326">
        <v>30.000399999999999</v>
      </c>
      <c r="DQ326">
        <v>25.1297</v>
      </c>
      <c r="DR326">
        <v>25.148399999999999</v>
      </c>
      <c r="DS326">
        <v>41.500100000000003</v>
      </c>
      <c r="DT326">
        <v>22.741299999999999</v>
      </c>
      <c r="DU326">
        <v>60.170999999999999</v>
      </c>
      <c r="DV326">
        <v>23</v>
      </c>
      <c r="DW326">
        <v>1048.33</v>
      </c>
      <c r="DX326">
        <v>19</v>
      </c>
      <c r="DY326">
        <v>101.09</v>
      </c>
      <c r="DZ326">
        <v>105.075</v>
      </c>
    </row>
    <row r="327" spans="1:130" x14ac:dyDescent="0.25">
      <c r="A327">
        <v>311</v>
      </c>
      <c r="B327">
        <v>1560448296</v>
      </c>
      <c r="C327">
        <v>620</v>
      </c>
      <c r="D327" t="s">
        <v>864</v>
      </c>
      <c r="E327" t="s">
        <v>865</v>
      </c>
      <c r="G327">
        <v>1560448285.6612899</v>
      </c>
      <c r="H327">
        <f t="shared" si="116"/>
        <v>1.4454101173742976E-3</v>
      </c>
      <c r="I327">
        <f t="shared" si="117"/>
        <v>37.430878694039414</v>
      </c>
      <c r="J327">
        <f t="shared" si="118"/>
        <v>959.68948387096805</v>
      </c>
      <c r="K327">
        <f t="shared" si="119"/>
        <v>573.0509939939235</v>
      </c>
      <c r="L327">
        <f t="shared" si="120"/>
        <v>57.017646615308053</v>
      </c>
      <c r="M327">
        <f t="shared" si="121"/>
        <v>95.487550715883529</v>
      </c>
      <c r="N327">
        <f t="shared" si="122"/>
        <v>0.16319591771267722</v>
      </c>
      <c r="O327">
        <f t="shared" si="123"/>
        <v>3</v>
      </c>
      <c r="P327">
        <f t="shared" si="124"/>
        <v>0.15887463571650681</v>
      </c>
      <c r="Q327">
        <f t="shared" si="125"/>
        <v>9.967605140218358E-2</v>
      </c>
      <c r="R327">
        <f t="shared" si="126"/>
        <v>215.02098804464558</v>
      </c>
      <c r="S327">
        <f t="shared" si="127"/>
        <v>24.440869961730261</v>
      </c>
      <c r="T327">
        <f t="shared" si="128"/>
        <v>24.0879241935484</v>
      </c>
      <c r="U327">
        <f t="shared" si="129"/>
        <v>3.0108293134507287</v>
      </c>
      <c r="V327">
        <f t="shared" si="130"/>
        <v>72.964886905141441</v>
      </c>
      <c r="W327">
        <f t="shared" si="131"/>
        <v>2.1289931951986993</v>
      </c>
      <c r="X327">
        <f t="shared" si="132"/>
        <v>2.9178325157503679</v>
      </c>
      <c r="Y327">
        <f t="shared" si="133"/>
        <v>0.88183611825202934</v>
      </c>
      <c r="Z327">
        <f t="shared" si="134"/>
        <v>-63.742586176206522</v>
      </c>
      <c r="AA327">
        <f t="shared" si="135"/>
        <v>-84.364367109680131</v>
      </c>
      <c r="AB327">
        <f t="shared" si="136"/>
        <v>-5.8784124660240584</v>
      </c>
      <c r="AC327">
        <f t="shared" si="137"/>
        <v>61.035622292734871</v>
      </c>
      <c r="AD327">
        <v>0</v>
      </c>
      <c r="AE327">
        <v>0</v>
      </c>
      <c r="AF327">
        <v>3</v>
      </c>
      <c r="AG327">
        <v>7</v>
      </c>
      <c r="AH327">
        <v>1</v>
      </c>
      <c r="AI327">
        <f t="shared" si="138"/>
        <v>1</v>
      </c>
      <c r="AJ327">
        <f t="shared" si="139"/>
        <v>0</v>
      </c>
      <c r="AK327">
        <f t="shared" si="140"/>
        <v>67804.858338538164</v>
      </c>
      <c r="AL327">
        <f t="shared" si="141"/>
        <v>1199.99903225806</v>
      </c>
      <c r="AM327">
        <f t="shared" si="142"/>
        <v>963.35746529173571</v>
      </c>
      <c r="AN327">
        <f t="shared" si="143"/>
        <v>0.80279853516128963</v>
      </c>
      <c r="AO327">
        <f t="shared" si="144"/>
        <v>0.22319958664516112</v>
      </c>
      <c r="AP327">
        <v>10</v>
      </c>
      <c r="AQ327">
        <v>1</v>
      </c>
      <c r="AR327" t="s">
        <v>237</v>
      </c>
      <c r="AS327">
        <v>1560448285.6612899</v>
      </c>
      <c r="AT327">
        <v>959.68948387096805</v>
      </c>
      <c r="AU327">
        <v>1024.3790322580601</v>
      </c>
      <c r="AV327">
        <v>21.397264516128999</v>
      </c>
      <c r="AW327">
        <v>19.0400548387097</v>
      </c>
      <c r="AX327">
        <v>600.06638709677395</v>
      </c>
      <c r="AY327">
        <v>99.398270967741894</v>
      </c>
      <c r="AZ327">
        <v>0.100110874193548</v>
      </c>
      <c r="BA327">
        <v>23.566306451612899</v>
      </c>
      <c r="BB327">
        <v>24.1386741935484</v>
      </c>
      <c r="BC327">
        <v>24.037174193548399</v>
      </c>
      <c r="BD327">
        <v>0</v>
      </c>
      <c r="BE327">
        <v>0</v>
      </c>
      <c r="BF327">
        <v>12995.890322580601</v>
      </c>
      <c r="BG327">
        <v>1042.29516129032</v>
      </c>
      <c r="BH327">
        <v>16.127099999999999</v>
      </c>
      <c r="BI327">
        <v>1199.99903225806</v>
      </c>
      <c r="BJ327">
        <v>0.32999251612903202</v>
      </c>
      <c r="BK327">
        <v>0.329992096774193</v>
      </c>
      <c r="BL327">
        <v>0.32999099999999998</v>
      </c>
      <c r="BM327">
        <v>1.00242451612903E-2</v>
      </c>
      <c r="BN327">
        <v>25</v>
      </c>
      <c r="BO327">
        <v>17743.1483870968</v>
      </c>
      <c r="BP327">
        <v>1560439127</v>
      </c>
      <c r="BQ327" t="s">
        <v>238</v>
      </c>
      <c r="BR327">
        <v>2</v>
      </c>
      <c r="BS327">
        <v>-0.51400000000000001</v>
      </c>
      <c r="BT327">
        <v>2.4E-2</v>
      </c>
      <c r="BU327">
        <v>400</v>
      </c>
      <c r="BV327">
        <v>19</v>
      </c>
      <c r="BW327">
        <v>0.04</v>
      </c>
      <c r="BX327">
        <v>0.04</v>
      </c>
      <c r="BY327">
        <v>37.412715552798701</v>
      </c>
      <c r="BZ327">
        <v>0.45255590753331099</v>
      </c>
      <c r="CA327">
        <v>7.3651707330129101E-2</v>
      </c>
      <c r="CB327">
        <v>1</v>
      </c>
      <c r="CC327">
        <v>-64.667760975609795</v>
      </c>
      <c r="CD327">
        <v>-1.0128083623695101</v>
      </c>
      <c r="CE327">
        <v>0.13970650573752699</v>
      </c>
      <c r="CF327">
        <v>0</v>
      </c>
      <c r="CG327">
        <v>2.3572312195122</v>
      </c>
      <c r="CH327">
        <v>3.71289198609843E-4</v>
      </c>
      <c r="CI327">
        <v>1.06144217383693E-3</v>
      </c>
      <c r="CJ327">
        <v>1</v>
      </c>
      <c r="CK327">
        <v>2</v>
      </c>
      <c r="CL327">
        <v>3</v>
      </c>
      <c r="CM327" t="s">
        <v>254</v>
      </c>
      <c r="CN327">
        <v>1.8608100000000001</v>
      </c>
      <c r="CO327">
        <v>1.85775</v>
      </c>
      <c r="CP327">
        <v>1.8605100000000001</v>
      </c>
      <c r="CQ327">
        <v>1.8533299999999999</v>
      </c>
      <c r="CR327">
        <v>1.85188</v>
      </c>
      <c r="CS327">
        <v>1.85273</v>
      </c>
      <c r="CT327">
        <v>1.8564099999999999</v>
      </c>
      <c r="CU327">
        <v>1.86266</v>
      </c>
      <c r="CV327" t="s">
        <v>240</v>
      </c>
      <c r="CW327" t="s">
        <v>19</v>
      </c>
      <c r="CX327" t="s">
        <v>19</v>
      </c>
      <c r="CY327" t="s">
        <v>19</v>
      </c>
      <c r="CZ327" t="s">
        <v>241</v>
      </c>
      <c r="DA327" t="s">
        <v>242</v>
      </c>
      <c r="DB327" t="s">
        <v>243</v>
      </c>
      <c r="DC327" t="s">
        <v>243</v>
      </c>
      <c r="DD327" t="s">
        <v>243</v>
      </c>
      <c r="DE327" t="s">
        <v>243</v>
      </c>
      <c r="DF327">
        <v>0</v>
      </c>
      <c r="DG327">
        <v>100</v>
      </c>
      <c r="DH327">
        <v>100</v>
      </c>
      <c r="DI327">
        <v>-0.51400000000000001</v>
      </c>
      <c r="DJ327">
        <v>2.4E-2</v>
      </c>
      <c r="DK327">
        <v>3</v>
      </c>
      <c r="DL327">
        <v>618.16</v>
      </c>
      <c r="DM327">
        <v>286.11399999999998</v>
      </c>
      <c r="DN327">
        <v>23.001000000000001</v>
      </c>
      <c r="DO327">
        <v>25.017800000000001</v>
      </c>
      <c r="DP327">
        <v>30.000299999999999</v>
      </c>
      <c r="DQ327">
        <v>25.130600000000001</v>
      </c>
      <c r="DR327">
        <v>25.1494</v>
      </c>
      <c r="DS327">
        <v>41.612099999999998</v>
      </c>
      <c r="DT327">
        <v>22.741299999999999</v>
      </c>
      <c r="DU327">
        <v>60.170999999999999</v>
      </c>
      <c r="DV327">
        <v>23</v>
      </c>
      <c r="DW327">
        <v>1053.33</v>
      </c>
      <c r="DX327">
        <v>19</v>
      </c>
      <c r="DY327">
        <v>101.09099999999999</v>
      </c>
      <c r="DZ327">
        <v>105.075</v>
      </c>
    </row>
    <row r="328" spans="1:130" x14ac:dyDescent="0.25">
      <c r="A328">
        <v>312</v>
      </c>
      <c r="B328">
        <v>1560448298</v>
      </c>
      <c r="C328">
        <v>622</v>
      </c>
      <c r="D328" t="s">
        <v>866</v>
      </c>
      <c r="E328" t="s">
        <v>867</v>
      </c>
      <c r="G328">
        <v>1560448287.6612899</v>
      </c>
      <c r="H328">
        <f t="shared" si="116"/>
        <v>1.4453726737397809E-3</v>
      </c>
      <c r="I328">
        <f t="shared" si="117"/>
        <v>37.459189850924169</v>
      </c>
      <c r="J328">
        <f t="shared" si="118"/>
        <v>962.98225806451603</v>
      </c>
      <c r="K328">
        <f t="shared" si="119"/>
        <v>575.90770335638354</v>
      </c>
      <c r="L328">
        <f t="shared" si="120"/>
        <v>57.301525692735808</v>
      </c>
      <c r="M328">
        <f t="shared" si="121"/>
        <v>95.814576329752398</v>
      </c>
      <c r="N328">
        <f t="shared" si="122"/>
        <v>0.16314943754949332</v>
      </c>
      <c r="O328">
        <f t="shared" si="123"/>
        <v>3</v>
      </c>
      <c r="P328">
        <f t="shared" si="124"/>
        <v>0.15883058413819273</v>
      </c>
      <c r="Q328">
        <f t="shared" si="125"/>
        <v>9.9648308396488083E-2</v>
      </c>
      <c r="R328">
        <f t="shared" si="126"/>
        <v>215.02089818964927</v>
      </c>
      <c r="S328">
        <f t="shared" si="127"/>
        <v>24.441688200432274</v>
      </c>
      <c r="T328">
        <f t="shared" si="128"/>
        <v>24.089806451612901</v>
      </c>
      <c r="U328">
        <f t="shared" si="129"/>
        <v>3.011169530306359</v>
      </c>
      <c r="V328">
        <f t="shared" si="130"/>
        <v>72.965654337663238</v>
      </c>
      <c r="W328">
        <f t="shared" si="131"/>
        <v>2.1291194791434327</v>
      </c>
      <c r="X328">
        <f t="shared" si="132"/>
        <v>2.9179748999310058</v>
      </c>
      <c r="Y328">
        <f t="shared" si="133"/>
        <v>0.88205005116292634</v>
      </c>
      <c r="Z328">
        <f t="shared" si="134"/>
        <v>-63.740934911924334</v>
      </c>
      <c r="AA328">
        <f t="shared" si="135"/>
        <v>-84.537842012896135</v>
      </c>
      <c r="AB328">
        <f t="shared" si="136"/>
        <v>-5.8905801493444283</v>
      </c>
      <c r="AC328">
        <f t="shared" si="137"/>
        <v>60.851541115484366</v>
      </c>
      <c r="AD328">
        <v>0</v>
      </c>
      <c r="AE328">
        <v>0</v>
      </c>
      <c r="AF328">
        <v>3</v>
      </c>
      <c r="AG328">
        <v>7</v>
      </c>
      <c r="AH328">
        <v>1</v>
      </c>
      <c r="AI328">
        <f t="shared" si="138"/>
        <v>1</v>
      </c>
      <c r="AJ328">
        <f t="shared" si="139"/>
        <v>0</v>
      </c>
      <c r="AK328">
        <f t="shared" si="140"/>
        <v>67803.416113762694</v>
      </c>
      <c r="AL328">
        <f t="shared" si="141"/>
        <v>1199.99870967742</v>
      </c>
      <c r="AM328">
        <f t="shared" si="142"/>
        <v>963.35719567932085</v>
      </c>
      <c r="AN328">
        <f t="shared" si="143"/>
        <v>0.80279852629032211</v>
      </c>
      <c r="AO328">
        <f t="shared" si="144"/>
        <v>0.2231995558387096</v>
      </c>
      <c r="AP328">
        <v>10</v>
      </c>
      <c r="AQ328">
        <v>1</v>
      </c>
      <c r="AR328" t="s">
        <v>237</v>
      </c>
      <c r="AS328">
        <v>1560448287.6612899</v>
      </c>
      <c r="AT328">
        <v>962.98225806451603</v>
      </c>
      <c r="AU328">
        <v>1027.72774193548</v>
      </c>
      <c r="AV328">
        <v>21.398667741935501</v>
      </c>
      <c r="AW328">
        <v>19.0414903225806</v>
      </c>
      <c r="AX328">
        <v>600.05819354838695</v>
      </c>
      <c r="AY328">
        <v>99.397667741935507</v>
      </c>
      <c r="AZ328">
        <v>0.100090941935484</v>
      </c>
      <c r="BA328">
        <v>23.5671161290323</v>
      </c>
      <c r="BB328">
        <v>24.141232258064498</v>
      </c>
      <c r="BC328">
        <v>24.0383806451613</v>
      </c>
      <c r="BD328">
        <v>0</v>
      </c>
      <c r="BE328">
        <v>0</v>
      </c>
      <c r="BF328">
        <v>12995.7096774194</v>
      </c>
      <c r="BG328">
        <v>1042.28516129032</v>
      </c>
      <c r="BH328">
        <v>16.104970967741899</v>
      </c>
      <c r="BI328">
        <v>1199.99870967742</v>
      </c>
      <c r="BJ328">
        <v>0.32999290322580599</v>
      </c>
      <c r="BK328">
        <v>0.329992032258065</v>
      </c>
      <c r="BL328">
        <v>0.329990709677419</v>
      </c>
      <c r="BM328">
        <v>1.00241967741935E-2</v>
      </c>
      <c r="BN328">
        <v>25</v>
      </c>
      <c r="BO328">
        <v>17743.151612903199</v>
      </c>
      <c r="BP328">
        <v>1560439127</v>
      </c>
      <c r="BQ328" t="s">
        <v>238</v>
      </c>
      <c r="BR328">
        <v>2</v>
      </c>
      <c r="BS328">
        <v>-0.51400000000000001</v>
      </c>
      <c r="BT328">
        <v>2.4E-2</v>
      </c>
      <c r="BU328">
        <v>400</v>
      </c>
      <c r="BV328">
        <v>19</v>
      </c>
      <c r="BW328">
        <v>0.04</v>
      </c>
      <c r="BX328">
        <v>0.04</v>
      </c>
      <c r="BY328">
        <v>37.444886066077103</v>
      </c>
      <c r="BZ328">
        <v>0.55185772046130299</v>
      </c>
      <c r="CA328">
        <v>8.5337077054015303E-2</v>
      </c>
      <c r="CB328">
        <v>1</v>
      </c>
      <c r="CC328">
        <v>-64.727395121951204</v>
      </c>
      <c r="CD328">
        <v>-1.2110634146344901</v>
      </c>
      <c r="CE328">
        <v>0.16248927311870101</v>
      </c>
      <c r="CF328">
        <v>0</v>
      </c>
      <c r="CG328">
        <v>2.35718414634146</v>
      </c>
      <c r="CH328">
        <v>1.9072473867580201E-3</v>
      </c>
      <c r="CI328">
        <v>1.04127964335104E-3</v>
      </c>
      <c r="CJ328">
        <v>1</v>
      </c>
      <c r="CK328">
        <v>2</v>
      </c>
      <c r="CL328">
        <v>3</v>
      </c>
      <c r="CM328" t="s">
        <v>254</v>
      </c>
      <c r="CN328">
        <v>1.8608100000000001</v>
      </c>
      <c r="CO328">
        <v>1.8577399999999999</v>
      </c>
      <c r="CP328">
        <v>1.8605</v>
      </c>
      <c r="CQ328">
        <v>1.8533299999999999</v>
      </c>
      <c r="CR328">
        <v>1.85188</v>
      </c>
      <c r="CS328">
        <v>1.85273</v>
      </c>
      <c r="CT328">
        <v>1.85642</v>
      </c>
      <c r="CU328">
        <v>1.86266</v>
      </c>
      <c r="CV328" t="s">
        <v>240</v>
      </c>
      <c r="CW328" t="s">
        <v>19</v>
      </c>
      <c r="CX328" t="s">
        <v>19</v>
      </c>
      <c r="CY328" t="s">
        <v>19</v>
      </c>
      <c r="CZ328" t="s">
        <v>241</v>
      </c>
      <c r="DA328" t="s">
        <v>242</v>
      </c>
      <c r="DB328" t="s">
        <v>243</v>
      </c>
      <c r="DC328" t="s">
        <v>243</v>
      </c>
      <c r="DD328" t="s">
        <v>243</v>
      </c>
      <c r="DE328" t="s">
        <v>243</v>
      </c>
      <c r="DF328">
        <v>0</v>
      </c>
      <c r="DG328">
        <v>100</v>
      </c>
      <c r="DH328">
        <v>100</v>
      </c>
      <c r="DI328">
        <v>-0.51400000000000001</v>
      </c>
      <c r="DJ328">
        <v>2.4E-2</v>
      </c>
      <c r="DK328">
        <v>3</v>
      </c>
      <c r="DL328">
        <v>618.33799999999997</v>
      </c>
      <c r="DM328">
        <v>286.10300000000001</v>
      </c>
      <c r="DN328">
        <v>23.001100000000001</v>
      </c>
      <c r="DO328">
        <v>25.019300000000001</v>
      </c>
      <c r="DP328">
        <v>30.000299999999999</v>
      </c>
      <c r="DQ328">
        <v>25.130800000000001</v>
      </c>
      <c r="DR328">
        <v>25.1494</v>
      </c>
      <c r="DS328">
        <v>41.694600000000001</v>
      </c>
      <c r="DT328">
        <v>22.741299999999999</v>
      </c>
      <c r="DU328">
        <v>60.170999999999999</v>
      </c>
      <c r="DV328">
        <v>23</v>
      </c>
      <c r="DW328">
        <v>1053.33</v>
      </c>
      <c r="DX328">
        <v>19</v>
      </c>
      <c r="DY328">
        <v>101.09099999999999</v>
      </c>
      <c r="DZ328">
        <v>105.075</v>
      </c>
    </row>
    <row r="329" spans="1:130" x14ac:dyDescent="0.25">
      <c r="A329">
        <v>313</v>
      </c>
      <c r="B329">
        <v>1560448300</v>
      </c>
      <c r="C329">
        <v>624</v>
      </c>
      <c r="D329" t="s">
        <v>868</v>
      </c>
      <c r="E329" t="s">
        <v>869</v>
      </c>
      <c r="G329">
        <v>1560448289.6612899</v>
      </c>
      <c r="H329">
        <f t="shared" si="116"/>
        <v>1.4454995295470432E-3</v>
      </c>
      <c r="I329">
        <f t="shared" si="117"/>
        <v>37.476678593855205</v>
      </c>
      <c r="J329">
        <f t="shared" si="118"/>
        <v>966.28161290322601</v>
      </c>
      <c r="K329">
        <f t="shared" si="119"/>
        <v>578.89865482558707</v>
      </c>
      <c r="L329">
        <f t="shared" si="120"/>
        <v>57.598775029747131</v>
      </c>
      <c r="M329">
        <f t="shared" si="121"/>
        <v>96.142281162775504</v>
      </c>
      <c r="N329">
        <f t="shared" si="122"/>
        <v>0.1631122474906477</v>
      </c>
      <c r="O329">
        <f t="shared" si="123"/>
        <v>3</v>
      </c>
      <c r="P329">
        <f t="shared" si="124"/>
        <v>0.15879533677848554</v>
      </c>
      <c r="Q329">
        <f t="shared" si="125"/>
        <v>9.962611019443457E-2</v>
      </c>
      <c r="R329">
        <f t="shared" si="126"/>
        <v>215.02093404339365</v>
      </c>
      <c r="S329">
        <f t="shared" si="127"/>
        <v>24.443097172564176</v>
      </c>
      <c r="T329">
        <f t="shared" si="128"/>
        <v>24.0921177419355</v>
      </c>
      <c r="U329">
        <f t="shared" si="129"/>
        <v>3.0115873404248141</v>
      </c>
      <c r="V329">
        <f t="shared" si="130"/>
        <v>72.964542792414562</v>
      </c>
      <c r="W329">
        <f t="shared" si="131"/>
        <v>2.1292720707098085</v>
      </c>
      <c r="X329">
        <f t="shared" si="132"/>
        <v>2.9182284836178933</v>
      </c>
      <c r="Y329">
        <f t="shared" si="133"/>
        <v>0.88231526971500562</v>
      </c>
      <c r="Z329">
        <f t="shared" si="134"/>
        <v>-63.746529253024605</v>
      </c>
      <c r="AA329">
        <f t="shared" si="135"/>
        <v>-84.678447987103979</v>
      </c>
      <c r="AB329">
        <f t="shared" si="136"/>
        <v>-5.9004894720986281</v>
      </c>
      <c r="AC329">
        <f t="shared" si="137"/>
        <v>60.695467331166427</v>
      </c>
      <c r="AD329">
        <v>0</v>
      </c>
      <c r="AE329">
        <v>0</v>
      </c>
      <c r="AF329">
        <v>3</v>
      </c>
      <c r="AG329">
        <v>8</v>
      </c>
      <c r="AH329">
        <v>1</v>
      </c>
      <c r="AI329">
        <f t="shared" si="138"/>
        <v>1</v>
      </c>
      <c r="AJ329">
        <f t="shared" si="139"/>
        <v>0</v>
      </c>
      <c r="AK329">
        <f t="shared" si="140"/>
        <v>67797.228728940085</v>
      </c>
      <c r="AL329">
        <f t="shared" si="141"/>
        <v>1199.99903225806</v>
      </c>
      <c r="AM329">
        <f t="shared" si="142"/>
        <v>963.35747535624421</v>
      </c>
      <c r="AN329">
        <f t="shared" si="143"/>
        <v>0.80279854354838687</v>
      </c>
      <c r="AO329">
        <f t="shared" si="144"/>
        <v>0.22319952825806444</v>
      </c>
      <c r="AP329">
        <v>10</v>
      </c>
      <c r="AQ329">
        <v>1</v>
      </c>
      <c r="AR329" t="s">
        <v>237</v>
      </c>
      <c r="AS329">
        <v>1560448289.6612899</v>
      </c>
      <c r="AT329">
        <v>966.28161290322601</v>
      </c>
      <c r="AU329">
        <v>1031.0638709677401</v>
      </c>
      <c r="AV329">
        <v>21.400329032258099</v>
      </c>
      <c r="AW329">
        <v>19.042967741935499</v>
      </c>
      <c r="AX329">
        <v>600.06303225806403</v>
      </c>
      <c r="AY329">
        <v>99.397116129032298</v>
      </c>
      <c r="AZ329">
        <v>0.10004896129032299</v>
      </c>
      <c r="BA329">
        <v>23.5685580645161</v>
      </c>
      <c r="BB329">
        <v>24.1444193548387</v>
      </c>
      <c r="BC329">
        <v>24.0398161290323</v>
      </c>
      <c r="BD329">
        <v>0</v>
      </c>
      <c r="BE329">
        <v>0</v>
      </c>
      <c r="BF329">
        <v>12994.538709677399</v>
      </c>
      <c r="BG329">
        <v>1042.27419354839</v>
      </c>
      <c r="BH329">
        <v>16.0904548387097</v>
      </c>
      <c r="BI329">
        <v>1199.99903225806</v>
      </c>
      <c r="BJ329">
        <v>0.32999335483871001</v>
      </c>
      <c r="BK329">
        <v>0.32999196774193501</v>
      </c>
      <c r="BL329">
        <v>0.32999038709677397</v>
      </c>
      <c r="BM329">
        <v>1.0024148387096799E-2</v>
      </c>
      <c r="BN329">
        <v>25</v>
      </c>
      <c r="BO329">
        <v>17743.161290322601</v>
      </c>
      <c r="BP329">
        <v>1560439127</v>
      </c>
      <c r="BQ329" t="s">
        <v>238</v>
      </c>
      <c r="BR329">
        <v>2</v>
      </c>
      <c r="BS329">
        <v>-0.51400000000000001</v>
      </c>
      <c r="BT329">
        <v>2.4E-2</v>
      </c>
      <c r="BU329">
        <v>400</v>
      </c>
      <c r="BV329">
        <v>19</v>
      </c>
      <c r="BW329">
        <v>0.04</v>
      </c>
      <c r="BX329">
        <v>0.04</v>
      </c>
      <c r="BY329">
        <v>37.4687081185483</v>
      </c>
      <c r="BZ329">
        <v>0.56739748143132396</v>
      </c>
      <c r="CA329">
        <v>8.6940444346473397E-2</v>
      </c>
      <c r="CB329">
        <v>1</v>
      </c>
      <c r="CC329">
        <v>-64.770143902439003</v>
      </c>
      <c r="CD329">
        <v>-1.1929463414632699</v>
      </c>
      <c r="CE329">
        <v>0.16130267269613799</v>
      </c>
      <c r="CF329">
        <v>0</v>
      </c>
      <c r="CG329">
        <v>2.35725902439024</v>
      </c>
      <c r="CH329">
        <v>6.2717770034843197E-3</v>
      </c>
      <c r="CI329">
        <v>1.1483918870465301E-3</v>
      </c>
      <c r="CJ329">
        <v>1</v>
      </c>
      <c r="CK329">
        <v>2</v>
      </c>
      <c r="CL329">
        <v>3</v>
      </c>
      <c r="CM329" t="s">
        <v>254</v>
      </c>
      <c r="CN329">
        <v>1.8608100000000001</v>
      </c>
      <c r="CO329">
        <v>1.8577399999999999</v>
      </c>
      <c r="CP329">
        <v>1.8605</v>
      </c>
      <c r="CQ329">
        <v>1.8533299999999999</v>
      </c>
      <c r="CR329">
        <v>1.85189</v>
      </c>
      <c r="CS329">
        <v>1.85273</v>
      </c>
      <c r="CT329">
        <v>1.8564099999999999</v>
      </c>
      <c r="CU329">
        <v>1.86266</v>
      </c>
      <c r="CV329" t="s">
        <v>240</v>
      </c>
      <c r="CW329" t="s">
        <v>19</v>
      </c>
      <c r="CX329" t="s">
        <v>19</v>
      </c>
      <c r="CY329" t="s">
        <v>19</v>
      </c>
      <c r="CZ329" t="s">
        <v>241</v>
      </c>
      <c r="DA329" t="s">
        <v>242</v>
      </c>
      <c r="DB329" t="s">
        <v>243</v>
      </c>
      <c r="DC329" t="s">
        <v>243</v>
      </c>
      <c r="DD329" t="s">
        <v>243</v>
      </c>
      <c r="DE329" t="s">
        <v>243</v>
      </c>
      <c r="DF329">
        <v>0</v>
      </c>
      <c r="DG329">
        <v>100</v>
      </c>
      <c r="DH329">
        <v>100</v>
      </c>
      <c r="DI329">
        <v>-0.51400000000000001</v>
      </c>
      <c r="DJ329">
        <v>2.4E-2</v>
      </c>
      <c r="DK329">
        <v>3</v>
      </c>
      <c r="DL329">
        <v>617.83900000000006</v>
      </c>
      <c r="DM329">
        <v>286.18599999999998</v>
      </c>
      <c r="DN329">
        <v>23.001100000000001</v>
      </c>
      <c r="DO329">
        <v>25.020399999999999</v>
      </c>
      <c r="DP329">
        <v>30.000299999999999</v>
      </c>
      <c r="DQ329">
        <v>25.131799999999998</v>
      </c>
      <c r="DR329">
        <v>25.150500000000001</v>
      </c>
      <c r="DS329">
        <v>41.820099999999996</v>
      </c>
      <c r="DT329">
        <v>22.741299999999999</v>
      </c>
      <c r="DU329">
        <v>60.170999999999999</v>
      </c>
      <c r="DV329">
        <v>23</v>
      </c>
      <c r="DW329">
        <v>1058.33</v>
      </c>
      <c r="DX329">
        <v>19</v>
      </c>
      <c r="DY329">
        <v>101.09099999999999</v>
      </c>
      <c r="DZ329">
        <v>105.074</v>
      </c>
    </row>
    <row r="330" spans="1:130" x14ac:dyDescent="0.25">
      <c r="A330">
        <v>314</v>
      </c>
      <c r="B330">
        <v>1560448302</v>
      </c>
      <c r="C330">
        <v>626</v>
      </c>
      <c r="D330" t="s">
        <v>870</v>
      </c>
      <c r="E330" t="s">
        <v>871</v>
      </c>
      <c r="G330">
        <v>1560448291.6612899</v>
      </c>
      <c r="H330">
        <f t="shared" si="116"/>
        <v>1.4457401328792831E-3</v>
      </c>
      <c r="I330">
        <f t="shared" si="117"/>
        <v>37.490051073655351</v>
      </c>
      <c r="J330">
        <f t="shared" si="118"/>
        <v>969.58093548387103</v>
      </c>
      <c r="K330">
        <f t="shared" si="119"/>
        <v>581.94197659772476</v>
      </c>
      <c r="L330">
        <f t="shared" si="120"/>
        <v>57.901239427853426</v>
      </c>
      <c r="M330">
        <f t="shared" si="121"/>
        <v>96.469992108751441</v>
      </c>
      <c r="N330">
        <f t="shared" si="122"/>
        <v>0.16308043339643266</v>
      </c>
      <c r="O330">
        <f t="shared" si="123"/>
        <v>3</v>
      </c>
      <c r="P330">
        <f t="shared" si="124"/>
        <v>0.15876518422125488</v>
      </c>
      <c r="Q330">
        <f t="shared" si="125"/>
        <v>9.9607120644277278E-2</v>
      </c>
      <c r="R330">
        <f t="shared" si="126"/>
        <v>215.02079103673935</v>
      </c>
      <c r="S330">
        <f t="shared" si="127"/>
        <v>24.445101557729892</v>
      </c>
      <c r="T330">
        <f t="shared" si="128"/>
        <v>24.094677419354852</v>
      </c>
      <c r="U330">
        <f t="shared" si="129"/>
        <v>3.0120501104297199</v>
      </c>
      <c r="V330">
        <f t="shared" si="130"/>
        <v>72.960810152037439</v>
      </c>
      <c r="W330">
        <f t="shared" si="131"/>
        <v>2.1294284830686281</v>
      </c>
      <c r="X330">
        <f t="shared" si="132"/>
        <v>2.9185921573941891</v>
      </c>
      <c r="Y330">
        <f t="shared" si="133"/>
        <v>0.88262162736109184</v>
      </c>
      <c r="Z330">
        <f t="shared" si="134"/>
        <v>-63.757139859976384</v>
      </c>
      <c r="AA330">
        <f t="shared" si="135"/>
        <v>-84.758011664520623</v>
      </c>
      <c r="AB330">
        <f t="shared" si="136"/>
        <v>-5.9061716758995759</v>
      </c>
      <c r="AC330">
        <f t="shared" si="137"/>
        <v>60.599467836342782</v>
      </c>
      <c r="AD330">
        <v>0</v>
      </c>
      <c r="AE330">
        <v>0</v>
      </c>
      <c r="AF330">
        <v>3</v>
      </c>
      <c r="AG330">
        <v>8</v>
      </c>
      <c r="AH330">
        <v>1</v>
      </c>
      <c r="AI330">
        <f t="shared" si="138"/>
        <v>1</v>
      </c>
      <c r="AJ330">
        <f t="shared" si="139"/>
        <v>0</v>
      </c>
      <c r="AK330">
        <f t="shared" si="140"/>
        <v>67796.179084409989</v>
      </c>
      <c r="AL330">
        <f t="shared" si="141"/>
        <v>1199.9983870967701</v>
      </c>
      <c r="AM330">
        <f t="shared" si="142"/>
        <v>963.35700909905074</v>
      </c>
      <c r="AN330">
        <f t="shared" si="143"/>
        <v>0.80279858661290338</v>
      </c>
      <c r="AO330">
        <f t="shared" si="144"/>
        <v>0.22319948783870974</v>
      </c>
      <c r="AP330">
        <v>10</v>
      </c>
      <c r="AQ330">
        <v>1</v>
      </c>
      <c r="AR330" t="s">
        <v>237</v>
      </c>
      <c r="AS330">
        <v>1560448291.6612899</v>
      </c>
      <c r="AT330">
        <v>969.58093548387103</v>
      </c>
      <c r="AU330">
        <v>1034.39387096774</v>
      </c>
      <c r="AV330">
        <v>21.402025806451601</v>
      </c>
      <c r="AW330">
        <v>19.0442741935484</v>
      </c>
      <c r="AX330">
        <v>600.06251612903202</v>
      </c>
      <c r="AY330">
        <v>99.3965580645161</v>
      </c>
      <c r="AZ330">
        <v>0.10002708709677401</v>
      </c>
      <c r="BA330">
        <v>23.570625806451599</v>
      </c>
      <c r="BB330">
        <v>24.147674193548401</v>
      </c>
      <c r="BC330">
        <v>24.0416806451613</v>
      </c>
      <c r="BD330">
        <v>0</v>
      </c>
      <c r="BE330">
        <v>0</v>
      </c>
      <c r="BF330">
        <v>12994.4967741935</v>
      </c>
      <c r="BG330">
        <v>1042.2661290322601</v>
      </c>
      <c r="BH330">
        <v>16.083106451612899</v>
      </c>
      <c r="BI330">
        <v>1199.9983870967701</v>
      </c>
      <c r="BJ330">
        <v>0.32999400000000001</v>
      </c>
      <c r="BK330">
        <v>0.32999158064516099</v>
      </c>
      <c r="BL330">
        <v>0.32999016129032299</v>
      </c>
      <c r="BM330">
        <v>1.0024106451612899E-2</v>
      </c>
      <c r="BN330">
        <v>25</v>
      </c>
      <c r="BO330">
        <v>17743.158064516101</v>
      </c>
      <c r="BP330">
        <v>1560439127</v>
      </c>
      <c r="BQ330" t="s">
        <v>238</v>
      </c>
      <c r="BR330">
        <v>2</v>
      </c>
      <c r="BS330">
        <v>-0.51400000000000001</v>
      </c>
      <c r="BT330">
        <v>2.4E-2</v>
      </c>
      <c r="BU330">
        <v>400</v>
      </c>
      <c r="BV330">
        <v>19</v>
      </c>
      <c r="BW330">
        <v>0.04</v>
      </c>
      <c r="BX330">
        <v>0.04</v>
      </c>
      <c r="BY330">
        <v>37.483760719308698</v>
      </c>
      <c r="BZ330">
        <v>0.56805103829036896</v>
      </c>
      <c r="CA330">
        <v>8.6899666579993096E-2</v>
      </c>
      <c r="CB330">
        <v>1</v>
      </c>
      <c r="CC330">
        <v>-64.803585365853607</v>
      </c>
      <c r="CD330">
        <v>-1.1568125435546099</v>
      </c>
      <c r="CE330">
        <v>0.15925261656689599</v>
      </c>
      <c r="CF330">
        <v>0</v>
      </c>
      <c r="CG330">
        <v>2.3575531707317099</v>
      </c>
      <c r="CH330">
        <v>1.3817770034843401E-2</v>
      </c>
      <c r="CI330">
        <v>1.61907898995963E-3</v>
      </c>
      <c r="CJ330">
        <v>1</v>
      </c>
      <c r="CK330">
        <v>2</v>
      </c>
      <c r="CL330">
        <v>3</v>
      </c>
      <c r="CM330" t="s">
        <v>254</v>
      </c>
      <c r="CN330">
        <v>1.8608100000000001</v>
      </c>
      <c r="CO330">
        <v>1.85775</v>
      </c>
      <c r="CP330">
        <v>1.8605</v>
      </c>
      <c r="CQ330">
        <v>1.8533299999999999</v>
      </c>
      <c r="CR330">
        <v>1.8518699999999999</v>
      </c>
      <c r="CS330">
        <v>1.85273</v>
      </c>
      <c r="CT330">
        <v>1.85639</v>
      </c>
      <c r="CU330">
        <v>1.86266</v>
      </c>
      <c r="CV330" t="s">
        <v>240</v>
      </c>
      <c r="CW330" t="s">
        <v>19</v>
      </c>
      <c r="CX330" t="s">
        <v>19</v>
      </c>
      <c r="CY330" t="s">
        <v>19</v>
      </c>
      <c r="CZ330" t="s">
        <v>241</v>
      </c>
      <c r="DA330" t="s">
        <v>242</v>
      </c>
      <c r="DB330" t="s">
        <v>243</v>
      </c>
      <c r="DC330" t="s">
        <v>243</v>
      </c>
      <c r="DD330" t="s">
        <v>243</v>
      </c>
      <c r="DE330" t="s">
        <v>243</v>
      </c>
      <c r="DF330">
        <v>0</v>
      </c>
      <c r="DG330">
        <v>100</v>
      </c>
      <c r="DH330">
        <v>100</v>
      </c>
      <c r="DI330">
        <v>-0.51400000000000001</v>
      </c>
      <c r="DJ330">
        <v>2.4E-2</v>
      </c>
      <c r="DK330">
        <v>3</v>
      </c>
      <c r="DL330">
        <v>617.96900000000005</v>
      </c>
      <c r="DM330">
        <v>286.05799999999999</v>
      </c>
      <c r="DN330">
        <v>23.001200000000001</v>
      </c>
      <c r="DO330">
        <v>25.0214</v>
      </c>
      <c r="DP330">
        <v>30.000399999999999</v>
      </c>
      <c r="DQ330">
        <v>25.1327</v>
      </c>
      <c r="DR330">
        <v>25.151499999999999</v>
      </c>
      <c r="DS330">
        <v>41.936599999999999</v>
      </c>
      <c r="DT330">
        <v>22.741299999999999</v>
      </c>
      <c r="DU330">
        <v>60.170999999999999</v>
      </c>
      <c r="DV330">
        <v>23</v>
      </c>
      <c r="DW330">
        <v>1063.33</v>
      </c>
      <c r="DX330">
        <v>19</v>
      </c>
      <c r="DY330">
        <v>101.09</v>
      </c>
      <c r="DZ330">
        <v>105.07299999999999</v>
      </c>
    </row>
    <row r="331" spans="1:130" x14ac:dyDescent="0.25">
      <c r="A331">
        <v>315</v>
      </c>
      <c r="B331">
        <v>1560448304</v>
      </c>
      <c r="C331">
        <v>628</v>
      </c>
      <c r="D331" t="s">
        <v>872</v>
      </c>
      <c r="E331" t="s">
        <v>873</v>
      </c>
      <c r="G331">
        <v>1560448293.6612899</v>
      </c>
      <c r="H331">
        <f t="shared" si="116"/>
        <v>1.4462122052620334E-3</v>
      </c>
      <c r="I331">
        <f t="shared" si="117"/>
        <v>37.506255368213488</v>
      </c>
      <c r="J331">
        <f t="shared" si="118"/>
        <v>972.87516129032201</v>
      </c>
      <c r="K331">
        <f t="shared" si="119"/>
        <v>584.96027465293855</v>
      </c>
      <c r="L331">
        <f t="shared" si="120"/>
        <v>58.201267147155868</v>
      </c>
      <c r="M331">
        <f t="shared" si="121"/>
        <v>96.797286271593379</v>
      </c>
      <c r="N331">
        <f t="shared" si="122"/>
        <v>0.16305301221286353</v>
      </c>
      <c r="O331">
        <f t="shared" si="123"/>
        <v>3</v>
      </c>
      <c r="P331">
        <f t="shared" si="124"/>
        <v>0.15873919489878169</v>
      </c>
      <c r="Q331">
        <f t="shared" si="125"/>
        <v>9.9590753048238043E-2</v>
      </c>
      <c r="R331">
        <f t="shared" si="126"/>
        <v>215.02054051913674</v>
      </c>
      <c r="S331">
        <f t="shared" si="127"/>
        <v>24.447542797673805</v>
      </c>
      <c r="T331">
        <f t="shared" si="128"/>
        <v>24.097951612903202</v>
      </c>
      <c r="U331">
        <f t="shared" si="129"/>
        <v>3.0126421500853247</v>
      </c>
      <c r="V331">
        <f t="shared" si="130"/>
        <v>72.955261087234419</v>
      </c>
      <c r="W331">
        <f t="shared" si="131"/>
        <v>2.1295956306459733</v>
      </c>
      <c r="X331">
        <f t="shared" si="132"/>
        <v>2.9190432587165485</v>
      </c>
      <c r="Y331">
        <f t="shared" si="133"/>
        <v>0.88304651943935131</v>
      </c>
      <c r="Z331">
        <f t="shared" si="134"/>
        <v>-63.777958252055676</v>
      </c>
      <c r="AA331">
        <f t="shared" si="135"/>
        <v>-84.872792051616258</v>
      </c>
      <c r="AB331">
        <f t="shared" si="136"/>
        <v>-5.9143444014161686</v>
      </c>
      <c r="AC331">
        <f t="shared" si="137"/>
        <v>60.455445814048645</v>
      </c>
      <c r="AD331">
        <v>0</v>
      </c>
      <c r="AE331">
        <v>0</v>
      </c>
      <c r="AF331">
        <v>3</v>
      </c>
      <c r="AG331">
        <v>8</v>
      </c>
      <c r="AH331">
        <v>1</v>
      </c>
      <c r="AI331">
        <f t="shared" si="138"/>
        <v>1</v>
      </c>
      <c r="AJ331">
        <f t="shared" si="139"/>
        <v>0</v>
      </c>
      <c r="AK331">
        <f t="shared" si="140"/>
        <v>67801.395601068827</v>
      </c>
      <c r="AL331">
        <f t="shared" si="141"/>
        <v>1199.9970967741899</v>
      </c>
      <c r="AM331">
        <f t="shared" si="142"/>
        <v>963.35603303621338</v>
      </c>
      <c r="AN331">
        <f t="shared" si="143"/>
        <v>0.80279863645161254</v>
      </c>
      <c r="AO331">
        <f t="shared" si="144"/>
        <v>0.22319945393548382</v>
      </c>
      <c r="AP331">
        <v>10</v>
      </c>
      <c r="AQ331">
        <v>1</v>
      </c>
      <c r="AR331" t="s">
        <v>237</v>
      </c>
      <c r="AS331">
        <v>1560448293.6612899</v>
      </c>
      <c r="AT331">
        <v>972.87516129032201</v>
      </c>
      <c r="AU331">
        <v>1037.7248387096799</v>
      </c>
      <c r="AV331">
        <v>21.4038096774194</v>
      </c>
      <c r="AW331">
        <v>19.045254838709699</v>
      </c>
      <c r="AX331">
        <v>600.05293548387101</v>
      </c>
      <c r="AY331">
        <v>99.396077419354796</v>
      </c>
      <c r="AZ331">
        <v>0.100024570967742</v>
      </c>
      <c r="BA331">
        <v>23.573190322580601</v>
      </c>
      <c r="BB331">
        <v>24.151151612903199</v>
      </c>
      <c r="BC331">
        <v>24.044751612903202</v>
      </c>
      <c r="BD331">
        <v>0</v>
      </c>
      <c r="BE331">
        <v>0</v>
      </c>
      <c r="BF331">
        <v>12995.8064516129</v>
      </c>
      <c r="BG331">
        <v>1042.2629032258101</v>
      </c>
      <c r="BH331">
        <v>16.079164516129001</v>
      </c>
      <c r="BI331">
        <v>1199.9970967741899</v>
      </c>
      <c r="BJ331">
        <v>0.32999458064516102</v>
      </c>
      <c r="BK331">
        <v>0.32999119354838702</v>
      </c>
      <c r="BL331">
        <v>0.32999000000000001</v>
      </c>
      <c r="BM331">
        <v>1.00240709677419E-2</v>
      </c>
      <c r="BN331">
        <v>25</v>
      </c>
      <c r="BO331">
        <v>17743.1483870968</v>
      </c>
      <c r="BP331">
        <v>1560439127</v>
      </c>
      <c r="BQ331" t="s">
        <v>238</v>
      </c>
      <c r="BR331">
        <v>2</v>
      </c>
      <c r="BS331">
        <v>-0.51400000000000001</v>
      </c>
      <c r="BT331">
        <v>2.4E-2</v>
      </c>
      <c r="BU331">
        <v>400</v>
      </c>
      <c r="BV331">
        <v>19</v>
      </c>
      <c r="BW331">
        <v>0.04</v>
      </c>
      <c r="BX331">
        <v>0.04</v>
      </c>
      <c r="BY331">
        <v>37.497695089984298</v>
      </c>
      <c r="BZ331">
        <v>0.53482350346937002</v>
      </c>
      <c r="CA331">
        <v>8.5577409596838599E-2</v>
      </c>
      <c r="CB331">
        <v>1</v>
      </c>
      <c r="CC331">
        <v>-64.837141463414596</v>
      </c>
      <c r="CD331">
        <v>-1.2162898954700601</v>
      </c>
      <c r="CE331">
        <v>0.16374408345388</v>
      </c>
      <c r="CF331">
        <v>0</v>
      </c>
      <c r="CG331">
        <v>2.35823853658537</v>
      </c>
      <c r="CH331">
        <v>2.10913588850207E-2</v>
      </c>
      <c r="CI331">
        <v>2.35047744083642E-3</v>
      </c>
      <c r="CJ331">
        <v>1</v>
      </c>
      <c r="CK331">
        <v>2</v>
      </c>
      <c r="CL331">
        <v>3</v>
      </c>
      <c r="CM331" t="s">
        <v>254</v>
      </c>
      <c r="CN331">
        <v>1.8608100000000001</v>
      </c>
      <c r="CO331">
        <v>1.85775</v>
      </c>
      <c r="CP331">
        <v>1.8605</v>
      </c>
      <c r="CQ331">
        <v>1.8533299999999999</v>
      </c>
      <c r="CR331">
        <v>1.8518699999999999</v>
      </c>
      <c r="CS331">
        <v>1.85273</v>
      </c>
      <c r="CT331">
        <v>1.8564000000000001</v>
      </c>
      <c r="CU331">
        <v>1.86266</v>
      </c>
      <c r="CV331" t="s">
        <v>240</v>
      </c>
      <c r="CW331" t="s">
        <v>19</v>
      </c>
      <c r="CX331" t="s">
        <v>19</v>
      </c>
      <c r="CY331" t="s">
        <v>19</v>
      </c>
      <c r="CZ331" t="s">
        <v>241</v>
      </c>
      <c r="DA331" t="s">
        <v>242</v>
      </c>
      <c r="DB331" t="s">
        <v>243</v>
      </c>
      <c r="DC331" t="s">
        <v>243</v>
      </c>
      <c r="DD331" t="s">
        <v>243</v>
      </c>
      <c r="DE331" t="s">
        <v>243</v>
      </c>
      <c r="DF331">
        <v>0</v>
      </c>
      <c r="DG331">
        <v>100</v>
      </c>
      <c r="DH331">
        <v>100</v>
      </c>
      <c r="DI331">
        <v>-0.51400000000000001</v>
      </c>
      <c r="DJ331">
        <v>2.4E-2</v>
      </c>
      <c r="DK331">
        <v>3</v>
      </c>
      <c r="DL331">
        <v>618.15300000000002</v>
      </c>
      <c r="DM331">
        <v>285.99400000000003</v>
      </c>
      <c r="DN331">
        <v>23.001300000000001</v>
      </c>
      <c r="DO331">
        <v>25.022600000000001</v>
      </c>
      <c r="DP331">
        <v>30.000299999999999</v>
      </c>
      <c r="DQ331">
        <v>25.133400000000002</v>
      </c>
      <c r="DR331">
        <v>25.152100000000001</v>
      </c>
      <c r="DS331">
        <v>42.015999999999998</v>
      </c>
      <c r="DT331">
        <v>22.741299999999999</v>
      </c>
      <c r="DU331">
        <v>60.170999999999999</v>
      </c>
      <c r="DV331">
        <v>23</v>
      </c>
      <c r="DW331">
        <v>1063.33</v>
      </c>
      <c r="DX331">
        <v>19</v>
      </c>
      <c r="DY331">
        <v>101.089</v>
      </c>
      <c r="DZ331">
        <v>105.07299999999999</v>
      </c>
    </row>
    <row r="332" spans="1:130" x14ac:dyDescent="0.25">
      <c r="A332">
        <v>316</v>
      </c>
      <c r="B332">
        <v>1560448306</v>
      </c>
      <c r="C332">
        <v>630</v>
      </c>
      <c r="D332" t="s">
        <v>874</v>
      </c>
      <c r="E332" t="s">
        <v>875</v>
      </c>
      <c r="G332">
        <v>1560448295.6612899</v>
      </c>
      <c r="H332">
        <f t="shared" si="116"/>
        <v>1.4468937198926627E-3</v>
      </c>
      <c r="I332">
        <f t="shared" si="117"/>
        <v>37.522293738897332</v>
      </c>
      <c r="J332">
        <f t="shared" si="118"/>
        <v>976.16706451612902</v>
      </c>
      <c r="K332">
        <f t="shared" si="119"/>
        <v>588.02521766480186</v>
      </c>
      <c r="L332">
        <f t="shared" si="120"/>
        <v>58.505995116529043</v>
      </c>
      <c r="M332">
        <f t="shared" si="121"/>
        <v>97.124449417836132</v>
      </c>
      <c r="N332">
        <f t="shared" si="122"/>
        <v>0.16304681800157908</v>
      </c>
      <c r="O332">
        <f t="shared" si="123"/>
        <v>3</v>
      </c>
      <c r="P332">
        <f t="shared" si="124"/>
        <v>0.15873332410067437</v>
      </c>
      <c r="Q332">
        <f t="shared" si="125"/>
        <v>9.9587055730683147E-2</v>
      </c>
      <c r="R332">
        <f t="shared" si="126"/>
        <v>215.02053249467363</v>
      </c>
      <c r="S332">
        <f t="shared" si="127"/>
        <v>24.45050268280276</v>
      </c>
      <c r="T332">
        <f t="shared" si="128"/>
        <v>24.101382258064501</v>
      </c>
      <c r="U332">
        <f t="shared" si="129"/>
        <v>3.0132625884684483</v>
      </c>
      <c r="V332">
        <f t="shared" si="130"/>
        <v>72.947598492875969</v>
      </c>
      <c r="W332">
        <f t="shared" si="131"/>
        <v>2.1297743483234703</v>
      </c>
      <c r="X332">
        <f t="shared" si="132"/>
        <v>2.9195948767682371</v>
      </c>
      <c r="Y332">
        <f t="shared" si="133"/>
        <v>0.88348824014497795</v>
      </c>
      <c r="Z332">
        <f t="shared" si="134"/>
        <v>-63.808013047266428</v>
      </c>
      <c r="AA332">
        <f t="shared" si="135"/>
        <v>-84.920530258064176</v>
      </c>
      <c r="AB332">
        <f t="shared" si="136"/>
        <v>-5.9178673886403432</v>
      </c>
      <c r="AC332">
        <f t="shared" si="137"/>
        <v>60.374121800702696</v>
      </c>
      <c r="AD332">
        <v>0</v>
      </c>
      <c r="AE332">
        <v>0</v>
      </c>
      <c r="AF332">
        <v>3</v>
      </c>
      <c r="AG332">
        <v>8</v>
      </c>
      <c r="AH332">
        <v>1</v>
      </c>
      <c r="AI332">
        <f t="shared" si="138"/>
        <v>1</v>
      </c>
      <c r="AJ332">
        <f t="shared" si="139"/>
        <v>0</v>
      </c>
      <c r="AK332">
        <f t="shared" si="140"/>
        <v>67808.559769346553</v>
      </c>
      <c r="AL332">
        <f t="shared" si="141"/>
        <v>1199.9970967741899</v>
      </c>
      <c r="AM332">
        <f t="shared" si="142"/>
        <v>963.35616290686744</v>
      </c>
      <c r="AN332">
        <f t="shared" si="143"/>
        <v>0.80279874467741941</v>
      </c>
      <c r="AO332">
        <f t="shared" si="144"/>
        <v>0.22319941551612907</v>
      </c>
      <c r="AP332">
        <v>10</v>
      </c>
      <c r="AQ332">
        <v>1</v>
      </c>
      <c r="AR332" t="s">
        <v>237</v>
      </c>
      <c r="AS332">
        <v>1560448295.6612899</v>
      </c>
      <c r="AT332">
        <v>976.16706451612902</v>
      </c>
      <c r="AU332">
        <v>1041.0516129032301</v>
      </c>
      <c r="AV332">
        <v>21.405687096774201</v>
      </c>
      <c r="AW332">
        <v>19.0460580645161</v>
      </c>
      <c r="AX332">
        <v>600.06125806451598</v>
      </c>
      <c r="AY332">
        <v>99.395700000000005</v>
      </c>
      <c r="AZ332">
        <v>0.100024603225806</v>
      </c>
      <c r="BA332">
        <v>23.576325806451599</v>
      </c>
      <c r="BB332">
        <v>24.155083870967701</v>
      </c>
      <c r="BC332">
        <v>24.0476806451613</v>
      </c>
      <c r="BD332">
        <v>0</v>
      </c>
      <c r="BE332">
        <v>0</v>
      </c>
      <c r="BF332">
        <v>12997.5451612903</v>
      </c>
      <c r="BG332">
        <v>1042.2593548387099</v>
      </c>
      <c r="BH332">
        <v>16.075848387096801</v>
      </c>
      <c r="BI332">
        <v>1199.9970967741899</v>
      </c>
      <c r="BJ332">
        <v>0.329995451612903</v>
      </c>
      <c r="BK332">
        <v>0.329990741935484</v>
      </c>
      <c r="BL332">
        <v>0.32998967741935498</v>
      </c>
      <c r="BM332">
        <v>1.0024035483870999E-2</v>
      </c>
      <c r="BN332">
        <v>25</v>
      </c>
      <c r="BO332">
        <v>17743.154838709699</v>
      </c>
      <c r="BP332">
        <v>1560439127</v>
      </c>
      <c r="BQ332" t="s">
        <v>238</v>
      </c>
      <c r="BR332">
        <v>2</v>
      </c>
      <c r="BS332">
        <v>-0.51400000000000001</v>
      </c>
      <c r="BT332">
        <v>2.4E-2</v>
      </c>
      <c r="BU332">
        <v>400</v>
      </c>
      <c r="BV332">
        <v>19</v>
      </c>
      <c r="BW332">
        <v>0.04</v>
      </c>
      <c r="BX332">
        <v>0.04</v>
      </c>
      <c r="BY332">
        <v>37.513054129712003</v>
      </c>
      <c r="BZ332">
        <v>0.66925176824521904</v>
      </c>
      <c r="CA332">
        <v>9.2295807475681904E-2</v>
      </c>
      <c r="CB332">
        <v>1</v>
      </c>
      <c r="CC332">
        <v>-64.870465853658501</v>
      </c>
      <c r="CD332">
        <v>-1.4827296167247099</v>
      </c>
      <c r="CE332">
        <v>0.17876841895176901</v>
      </c>
      <c r="CF332">
        <v>0</v>
      </c>
      <c r="CG332">
        <v>2.3592758536585401</v>
      </c>
      <c r="CH332">
        <v>2.7637839721258599E-2</v>
      </c>
      <c r="CI332">
        <v>3.0769639578806301E-3</v>
      </c>
      <c r="CJ332">
        <v>1</v>
      </c>
      <c r="CK332">
        <v>2</v>
      </c>
      <c r="CL332">
        <v>3</v>
      </c>
      <c r="CM332" t="s">
        <v>254</v>
      </c>
      <c r="CN332">
        <v>1.8608100000000001</v>
      </c>
      <c r="CO332">
        <v>1.85775</v>
      </c>
      <c r="CP332">
        <v>1.8605</v>
      </c>
      <c r="CQ332">
        <v>1.8533299999999999</v>
      </c>
      <c r="CR332">
        <v>1.85188</v>
      </c>
      <c r="CS332">
        <v>1.85273</v>
      </c>
      <c r="CT332">
        <v>1.8564000000000001</v>
      </c>
      <c r="CU332">
        <v>1.8626400000000001</v>
      </c>
      <c r="CV332" t="s">
        <v>240</v>
      </c>
      <c r="CW332" t="s">
        <v>19</v>
      </c>
      <c r="CX332" t="s">
        <v>19</v>
      </c>
      <c r="CY332" t="s">
        <v>19</v>
      </c>
      <c r="CZ332" t="s">
        <v>241</v>
      </c>
      <c r="DA332" t="s">
        <v>242</v>
      </c>
      <c r="DB332" t="s">
        <v>243</v>
      </c>
      <c r="DC332" t="s">
        <v>243</v>
      </c>
      <c r="DD332" t="s">
        <v>243</v>
      </c>
      <c r="DE332" t="s">
        <v>243</v>
      </c>
      <c r="DF332">
        <v>0</v>
      </c>
      <c r="DG332">
        <v>100</v>
      </c>
      <c r="DH332">
        <v>100</v>
      </c>
      <c r="DI332">
        <v>-0.51400000000000001</v>
      </c>
      <c r="DJ332">
        <v>2.4E-2</v>
      </c>
      <c r="DK332">
        <v>3</v>
      </c>
      <c r="DL332">
        <v>617.85199999999998</v>
      </c>
      <c r="DM332">
        <v>286.03300000000002</v>
      </c>
      <c r="DN332">
        <v>23.0014</v>
      </c>
      <c r="DO332">
        <v>25.024100000000001</v>
      </c>
      <c r="DP332">
        <v>30.0002</v>
      </c>
      <c r="DQ332">
        <v>25.134499999999999</v>
      </c>
      <c r="DR332">
        <v>25.153099999999998</v>
      </c>
      <c r="DS332">
        <v>42.137599999999999</v>
      </c>
      <c r="DT332">
        <v>22.741299999999999</v>
      </c>
      <c r="DU332">
        <v>60.170999999999999</v>
      </c>
      <c r="DV332">
        <v>23</v>
      </c>
      <c r="DW332">
        <v>1068.33</v>
      </c>
      <c r="DX332">
        <v>19</v>
      </c>
      <c r="DY332">
        <v>101.089</v>
      </c>
      <c r="DZ332">
        <v>105.072</v>
      </c>
    </row>
    <row r="333" spans="1:130" x14ac:dyDescent="0.25">
      <c r="A333">
        <v>317</v>
      </c>
      <c r="B333">
        <v>1560448308</v>
      </c>
      <c r="C333">
        <v>632</v>
      </c>
      <c r="D333" t="s">
        <v>876</v>
      </c>
      <c r="E333" t="s">
        <v>877</v>
      </c>
      <c r="G333">
        <v>1560448297.6612899</v>
      </c>
      <c r="H333">
        <f t="shared" si="116"/>
        <v>1.4475828218725513E-3</v>
      </c>
      <c r="I333">
        <f t="shared" si="117"/>
        <v>37.541530056336804</v>
      </c>
      <c r="J333">
        <f t="shared" si="118"/>
        <v>979.46545161290305</v>
      </c>
      <c r="K333">
        <f t="shared" si="119"/>
        <v>591.079823870003</v>
      </c>
      <c r="L333">
        <f t="shared" si="120"/>
        <v>58.809716523600017</v>
      </c>
      <c r="M333">
        <f t="shared" si="121"/>
        <v>97.452295320916249</v>
      </c>
      <c r="N333">
        <f t="shared" si="122"/>
        <v>0.16304723245778985</v>
      </c>
      <c r="O333">
        <f t="shared" si="123"/>
        <v>3</v>
      </c>
      <c r="P333">
        <f t="shared" si="124"/>
        <v>0.15873371691759777</v>
      </c>
      <c r="Q333">
        <f t="shared" si="125"/>
        <v>9.9587303119315629E-2</v>
      </c>
      <c r="R333">
        <f t="shared" si="126"/>
        <v>215.02064765934372</v>
      </c>
      <c r="S333">
        <f t="shared" si="127"/>
        <v>24.453841772881685</v>
      </c>
      <c r="T333">
        <f t="shared" si="128"/>
        <v>24.104716129032248</v>
      </c>
      <c r="U333">
        <f t="shared" si="129"/>
        <v>3.0138656320925743</v>
      </c>
      <c r="V333">
        <f t="shared" si="130"/>
        <v>72.938689085931415</v>
      </c>
      <c r="W333">
        <f t="shared" si="131"/>
        <v>2.1299654959066641</v>
      </c>
      <c r="X333">
        <f t="shared" si="132"/>
        <v>2.9202135692311155</v>
      </c>
      <c r="Y333">
        <f t="shared" si="133"/>
        <v>0.88390013618591023</v>
      </c>
      <c r="Z333">
        <f t="shared" si="134"/>
        <v>-63.838402444579515</v>
      </c>
      <c r="AA333">
        <f t="shared" si="135"/>
        <v>-84.891052567735855</v>
      </c>
      <c r="AB333">
        <f t="shared" si="136"/>
        <v>-5.9160179466092337</v>
      </c>
      <c r="AC333">
        <f t="shared" si="137"/>
        <v>60.375174700419123</v>
      </c>
      <c r="AD333">
        <v>0</v>
      </c>
      <c r="AE333">
        <v>0</v>
      </c>
      <c r="AF333">
        <v>3</v>
      </c>
      <c r="AG333">
        <v>8</v>
      </c>
      <c r="AH333">
        <v>1</v>
      </c>
      <c r="AI333">
        <f t="shared" si="138"/>
        <v>1</v>
      </c>
      <c r="AJ333">
        <f t="shared" si="139"/>
        <v>0</v>
      </c>
      <c r="AK333">
        <f t="shared" si="140"/>
        <v>67814.049430270374</v>
      </c>
      <c r="AL333">
        <f t="shared" si="141"/>
        <v>1199.9980645161299</v>
      </c>
      <c r="AM333">
        <f t="shared" si="142"/>
        <v>963.35693380889177</v>
      </c>
      <c r="AN333">
        <f t="shared" si="143"/>
        <v>0.80279873967741944</v>
      </c>
      <c r="AO333">
        <f t="shared" si="144"/>
        <v>0.22319935645161293</v>
      </c>
      <c r="AP333">
        <v>10</v>
      </c>
      <c r="AQ333">
        <v>1</v>
      </c>
      <c r="AR333" t="s">
        <v>237</v>
      </c>
      <c r="AS333">
        <v>1560448297.6612899</v>
      </c>
      <c r="AT333">
        <v>979.46545161290305</v>
      </c>
      <c r="AU333">
        <v>1044.3909677419399</v>
      </c>
      <c r="AV333">
        <v>21.4076806451613</v>
      </c>
      <c r="AW333">
        <v>19.046938709677399</v>
      </c>
      <c r="AX333">
        <v>600.06280645161303</v>
      </c>
      <c r="AY333">
        <v>99.395364516129007</v>
      </c>
      <c r="AZ333">
        <v>0.100023667741935</v>
      </c>
      <c r="BA333">
        <v>23.579841935483898</v>
      </c>
      <c r="BB333">
        <v>24.158435483870999</v>
      </c>
      <c r="BC333">
        <v>24.0509967741935</v>
      </c>
      <c r="BD333">
        <v>0</v>
      </c>
      <c r="BE333">
        <v>0</v>
      </c>
      <c r="BF333">
        <v>12998.938709677401</v>
      </c>
      <c r="BG333">
        <v>1042.2525806451599</v>
      </c>
      <c r="BH333">
        <v>16.076922580645199</v>
      </c>
      <c r="BI333">
        <v>1199.9980645161299</v>
      </c>
      <c r="BJ333">
        <v>0.329996193548387</v>
      </c>
      <c r="BK333">
        <v>0.32999048387096802</v>
      </c>
      <c r="BL333">
        <v>0.32998919354838702</v>
      </c>
      <c r="BM333">
        <v>1.0024E-2</v>
      </c>
      <c r="BN333">
        <v>25.004032258064498</v>
      </c>
      <c r="BO333">
        <v>17743.170967741898</v>
      </c>
      <c r="BP333">
        <v>1560439127</v>
      </c>
      <c r="BQ333" t="s">
        <v>238</v>
      </c>
      <c r="BR333">
        <v>2</v>
      </c>
      <c r="BS333">
        <v>-0.51400000000000001</v>
      </c>
      <c r="BT333">
        <v>2.4E-2</v>
      </c>
      <c r="BU333">
        <v>400</v>
      </c>
      <c r="BV333">
        <v>19</v>
      </c>
      <c r="BW333">
        <v>0.04</v>
      </c>
      <c r="BX333">
        <v>0.04</v>
      </c>
      <c r="BY333">
        <v>37.529942911342602</v>
      </c>
      <c r="BZ333">
        <v>0.85813228670573005</v>
      </c>
      <c r="CA333">
        <v>0.101813191638832</v>
      </c>
      <c r="CB333">
        <v>0</v>
      </c>
      <c r="CC333">
        <v>-64.912802439024404</v>
      </c>
      <c r="CD333">
        <v>-1.7210425087110901</v>
      </c>
      <c r="CE333">
        <v>0.19393277750079599</v>
      </c>
      <c r="CF333">
        <v>0</v>
      </c>
      <c r="CG333">
        <v>2.3603731707317102</v>
      </c>
      <c r="CH333">
        <v>3.3304808362366697E-2</v>
      </c>
      <c r="CI333">
        <v>3.61675466913426E-3</v>
      </c>
      <c r="CJ333">
        <v>1</v>
      </c>
      <c r="CK333">
        <v>1</v>
      </c>
      <c r="CL333">
        <v>3</v>
      </c>
      <c r="CM333" t="s">
        <v>257</v>
      </c>
      <c r="CN333">
        <v>1.8608100000000001</v>
      </c>
      <c r="CO333">
        <v>1.8577600000000001</v>
      </c>
      <c r="CP333">
        <v>1.8605</v>
      </c>
      <c r="CQ333">
        <v>1.8533299999999999</v>
      </c>
      <c r="CR333">
        <v>1.85189</v>
      </c>
      <c r="CS333">
        <v>1.85273</v>
      </c>
      <c r="CT333">
        <v>1.85639</v>
      </c>
      <c r="CU333">
        <v>1.8626499999999999</v>
      </c>
      <c r="CV333" t="s">
        <v>240</v>
      </c>
      <c r="CW333" t="s">
        <v>19</v>
      </c>
      <c r="CX333" t="s">
        <v>19</v>
      </c>
      <c r="CY333" t="s">
        <v>19</v>
      </c>
      <c r="CZ333" t="s">
        <v>241</v>
      </c>
      <c r="DA333" t="s">
        <v>242</v>
      </c>
      <c r="DB333" t="s">
        <v>243</v>
      </c>
      <c r="DC333" t="s">
        <v>243</v>
      </c>
      <c r="DD333" t="s">
        <v>243</v>
      </c>
      <c r="DE333" t="s">
        <v>243</v>
      </c>
      <c r="DF333">
        <v>0</v>
      </c>
      <c r="DG333">
        <v>100</v>
      </c>
      <c r="DH333">
        <v>100</v>
      </c>
      <c r="DI333">
        <v>-0.51400000000000001</v>
      </c>
      <c r="DJ333">
        <v>2.4E-2</v>
      </c>
      <c r="DK333">
        <v>3</v>
      </c>
      <c r="DL333">
        <v>617.95699999999999</v>
      </c>
      <c r="DM333">
        <v>285.99099999999999</v>
      </c>
      <c r="DN333">
        <v>23.0014</v>
      </c>
      <c r="DO333">
        <v>25.025700000000001</v>
      </c>
      <c r="DP333">
        <v>30.000399999999999</v>
      </c>
      <c r="DQ333">
        <v>25.135000000000002</v>
      </c>
      <c r="DR333">
        <v>25.153600000000001</v>
      </c>
      <c r="DS333">
        <v>42.254899999999999</v>
      </c>
      <c r="DT333">
        <v>22.741299999999999</v>
      </c>
      <c r="DU333">
        <v>60.170999999999999</v>
      </c>
      <c r="DV333">
        <v>23</v>
      </c>
      <c r="DW333">
        <v>1073.33</v>
      </c>
      <c r="DX333">
        <v>19</v>
      </c>
      <c r="DY333">
        <v>101.089</v>
      </c>
      <c r="DZ333">
        <v>105.072</v>
      </c>
    </row>
    <row r="334" spans="1:130" x14ac:dyDescent="0.25">
      <c r="A334">
        <v>318</v>
      </c>
      <c r="B334">
        <v>1560448310</v>
      </c>
      <c r="C334">
        <v>634</v>
      </c>
      <c r="D334" t="s">
        <v>878</v>
      </c>
      <c r="E334" t="s">
        <v>879</v>
      </c>
      <c r="G334">
        <v>1560448299.6612899</v>
      </c>
      <c r="H334">
        <f t="shared" si="116"/>
        <v>1.4481571515177411E-3</v>
      </c>
      <c r="I334">
        <f t="shared" si="117"/>
        <v>37.562683426876049</v>
      </c>
      <c r="J334">
        <f t="shared" si="118"/>
        <v>982.77061290322604</v>
      </c>
      <c r="K334">
        <f t="shared" si="119"/>
        <v>594.08345642942686</v>
      </c>
      <c r="L334">
        <f t="shared" si="120"/>
        <v>59.108356578546321</v>
      </c>
      <c r="M334">
        <f t="shared" si="121"/>
        <v>97.780800313029928</v>
      </c>
      <c r="N334">
        <f t="shared" si="122"/>
        <v>0.16303061233700325</v>
      </c>
      <c r="O334">
        <f t="shared" si="123"/>
        <v>3</v>
      </c>
      <c r="P334">
        <f t="shared" si="124"/>
        <v>0.1587179645130945</v>
      </c>
      <c r="Q334">
        <f t="shared" si="125"/>
        <v>9.9577382558013683E-2</v>
      </c>
      <c r="R334">
        <f t="shared" si="126"/>
        <v>215.02055067810753</v>
      </c>
      <c r="S334">
        <f t="shared" si="127"/>
        <v>24.457331408268555</v>
      </c>
      <c r="T334">
        <f t="shared" si="128"/>
        <v>24.108214516129003</v>
      </c>
      <c r="U334">
        <f t="shared" si="129"/>
        <v>3.0144985474902186</v>
      </c>
      <c r="V334">
        <f t="shared" si="130"/>
        <v>72.9295949902899</v>
      </c>
      <c r="W334">
        <f t="shared" si="131"/>
        <v>2.1301669570948345</v>
      </c>
      <c r="X334">
        <f t="shared" si="132"/>
        <v>2.9208539515109773</v>
      </c>
      <c r="Y334">
        <f t="shared" si="133"/>
        <v>0.88433159039538412</v>
      </c>
      <c r="Z334">
        <f t="shared" si="134"/>
        <v>-63.863730381932385</v>
      </c>
      <c r="AA334">
        <f t="shared" si="135"/>
        <v>-84.868357354832668</v>
      </c>
      <c r="AB334">
        <f t="shared" si="136"/>
        <v>-5.914649632477416</v>
      </c>
      <c r="AC334">
        <f t="shared" si="137"/>
        <v>60.373813308865053</v>
      </c>
      <c r="AD334">
        <v>0</v>
      </c>
      <c r="AE334">
        <v>0</v>
      </c>
      <c r="AF334">
        <v>3</v>
      </c>
      <c r="AG334">
        <v>7</v>
      </c>
      <c r="AH334">
        <v>1</v>
      </c>
      <c r="AI334">
        <f t="shared" si="138"/>
        <v>1</v>
      </c>
      <c r="AJ334">
        <f t="shared" si="139"/>
        <v>0</v>
      </c>
      <c r="AK334">
        <f t="shared" si="140"/>
        <v>67823.274175004612</v>
      </c>
      <c r="AL334">
        <f t="shared" si="141"/>
        <v>1199.99774193548</v>
      </c>
      <c r="AM334">
        <f t="shared" si="142"/>
        <v>963.35666651898805</v>
      </c>
      <c r="AN334">
        <f t="shared" si="143"/>
        <v>0.80279873274193592</v>
      </c>
      <c r="AO334">
        <f t="shared" si="144"/>
        <v>0.22319931770967757</v>
      </c>
      <c r="AP334">
        <v>10</v>
      </c>
      <c r="AQ334">
        <v>1</v>
      </c>
      <c r="AR334" t="s">
        <v>237</v>
      </c>
      <c r="AS334">
        <v>1560448299.6612899</v>
      </c>
      <c r="AT334">
        <v>982.77061290322604</v>
      </c>
      <c r="AU334">
        <v>1047.74129032258</v>
      </c>
      <c r="AV334">
        <v>21.409780645161302</v>
      </c>
      <c r="AW334">
        <v>19.0480709677419</v>
      </c>
      <c r="AX334">
        <v>600.05361290322605</v>
      </c>
      <c r="AY334">
        <v>99.395035483870998</v>
      </c>
      <c r="AZ334">
        <v>0.100003367741935</v>
      </c>
      <c r="BA334">
        <v>23.583480645161298</v>
      </c>
      <c r="BB334">
        <v>24.161290322580601</v>
      </c>
      <c r="BC334">
        <v>24.055138709677401</v>
      </c>
      <c r="BD334">
        <v>0</v>
      </c>
      <c r="BE334">
        <v>0</v>
      </c>
      <c r="BF334">
        <v>13001.135483870999</v>
      </c>
      <c r="BG334">
        <v>1042.25129032258</v>
      </c>
      <c r="BH334">
        <v>16.082435483870999</v>
      </c>
      <c r="BI334">
        <v>1199.99774193548</v>
      </c>
      <c r="BJ334">
        <v>0.32999661290322602</v>
      </c>
      <c r="BK334">
        <v>0.32999012903225799</v>
      </c>
      <c r="BL334">
        <v>0.32998909677419402</v>
      </c>
      <c r="BM334">
        <v>1.0023964516129E-2</v>
      </c>
      <c r="BN334">
        <v>25.0161290322581</v>
      </c>
      <c r="BO334">
        <v>17743.170967741898</v>
      </c>
      <c r="BP334">
        <v>1560439127</v>
      </c>
      <c r="BQ334" t="s">
        <v>238</v>
      </c>
      <c r="BR334">
        <v>2</v>
      </c>
      <c r="BS334">
        <v>-0.51400000000000001</v>
      </c>
      <c r="BT334">
        <v>2.4E-2</v>
      </c>
      <c r="BU334">
        <v>400</v>
      </c>
      <c r="BV334">
        <v>19</v>
      </c>
      <c r="BW334">
        <v>0.04</v>
      </c>
      <c r="BX334">
        <v>0.04</v>
      </c>
      <c r="BY334">
        <v>37.549965683668397</v>
      </c>
      <c r="BZ334">
        <v>0.77926364276320403</v>
      </c>
      <c r="CA334">
        <v>9.7147695674753995E-2</v>
      </c>
      <c r="CB334">
        <v>1</v>
      </c>
      <c r="CC334">
        <v>-64.956390243902405</v>
      </c>
      <c r="CD334">
        <v>-1.55481951219517</v>
      </c>
      <c r="CE334">
        <v>0.18268002921926299</v>
      </c>
      <c r="CF334">
        <v>0</v>
      </c>
      <c r="CG334">
        <v>2.3613790243902399</v>
      </c>
      <c r="CH334">
        <v>3.6690731707309299E-2</v>
      </c>
      <c r="CI334">
        <v>3.88187960813938E-3</v>
      </c>
      <c r="CJ334">
        <v>1</v>
      </c>
      <c r="CK334">
        <v>2</v>
      </c>
      <c r="CL334">
        <v>3</v>
      </c>
      <c r="CM334" t="s">
        <v>254</v>
      </c>
      <c r="CN334">
        <v>1.8608100000000001</v>
      </c>
      <c r="CO334">
        <v>1.8577600000000001</v>
      </c>
      <c r="CP334">
        <v>1.8605</v>
      </c>
      <c r="CQ334">
        <v>1.8533299999999999</v>
      </c>
      <c r="CR334">
        <v>1.85189</v>
      </c>
      <c r="CS334">
        <v>1.8527199999999999</v>
      </c>
      <c r="CT334">
        <v>1.8564000000000001</v>
      </c>
      <c r="CU334">
        <v>1.86266</v>
      </c>
      <c r="CV334" t="s">
        <v>240</v>
      </c>
      <c r="CW334" t="s">
        <v>19</v>
      </c>
      <c r="CX334" t="s">
        <v>19</v>
      </c>
      <c r="CY334" t="s">
        <v>19</v>
      </c>
      <c r="CZ334" t="s">
        <v>241</v>
      </c>
      <c r="DA334" t="s">
        <v>242</v>
      </c>
      <c r="DB334" t="s">
        <v>243</v>
      </c>
      <c r="DC334" t="s">
        <v>243</v>
      </c>
      <c r="DD334" t="s">
        <v>243</v>
      </c>
      <c r="DE334" t="s">
        <v>243</v>
      </c>
      <c r="DF334">
        <v>0</v>
      </c>
      <c r="DG334">
        <v>100</v>
      </c>
      <c r="DH334">
        <v>100</v>
      </c>
      <c r="DI334">
        <v>-0.51400000000000001</v>
      </c>
      <c r="DJ334">
        <v>2.4E-2</v>
      </c>
      <c r="DK334">
        <v>3</v>
      </c>
      <c r="DL334">
        <v>618.20399999999995</v>
      </c>
      <c r="DM334">
        <v>286.05200000000002</v>
      </c>
      <c r="DN334">
        <v>23.001300000000001</v>
      </c>
      <c r="DO334">
        <v>25.026900000000001</v>
      </c>
      <c r="DP334">
        <v>30.000399999999999</v>
      </c>
      <c r="DQ334">
        <v>25.136099999999999</v>
      </c>
      <c r="DR334">
        <v>25.154699999999998</v>
      </c>
      <c r="DS334">
        <v>42.336500000000001</v>
      </c>
      <c r="DT334">
        <v>22.741299999999999</v>
      </c>
      <c r="DU334">
        <v>60.170999999999999</v>
      </c>
      <c r="DV334">
        <v>23</v>
      </c>
      <c r="DW334">
        <v>1073.33</v>
      </c>
      <c r="DX334">
        <v>19</v>
      </c>
      <c r="DY334">
        <v>101.089</v>
      </c>
      <c r="DZ334">
        <v>105.072</v>
      </c>
    </row>
    <row r="335" spans="1:130" x14ac:dyDescent="0.25">
      <c r="A335">
        <v>319</v>
      </c>
      <c r="B335">
        <v>1560448312</v>
      </c>
      <c r="C335">
        <v>636</v>
      </c>
      <c r="D335" t="s">
        <v>880</v>
      </c>
      <c r="E335" t="s">
        <v>881</v>
      </c>
      <c r="G335">
        <v>1560448301.6612899</v>
      </c>
      <c r="H335">
        <f t="shared" si="116"/>
        <v>1.4487428978764117E-3</v>
      </c>
      <c r="I335">
        <f t="shared" si="117"/>
        <v>37.582776796343673</v>
      </c>
      <c r="J335">
        <f t="shared" si="118"/>
        <v>986.07570967741901</v>
      </c>
      <c r="K335">
        <f t="shared" si="119"/>
        <v>597.07337952250384</v>
      </c>
      <c r="L335">
        <f t="shared" si="120"/>
        <v>59.405629772410776</v>
      </c>
      <c r="M335">
        <f t="shared" si="121"/>
        <v>98.10929534910899</v>
      </c>
      <c r="N335">
        <f t="shared" si="122"/>
        <v>0.16300361351552664</v>
      </c>
      <c r="O335">
        <f t="shared" si="123"/>
        <v>3</v>
      </c>
      <c r="P335">
        <f t="shared" si="124"/>
        <v>0.15869237508612663</v>
      </c>
      <c r="Q335">
        <f t="shared" si="125"/>
        <v>9.956126684523732E-2</v>
      </c>
      <c r="R335">
        <f t="shared" si="126"/>
        <v>215.02050696768006</v>
      </c>
      <c r="S335">
        <f t="shared" si="127"/>
        <v>24.460902264436516</v>
      </c>
      <c r="T335">
        <f t="shared" si="128"/>
        <v>24.112080645161249</v>
      </c>
      <c r="U335">
        <f t="shared" si="129"/>
        <v>3.0151981285808764</v>
      </c>
      <c r="V335">
        <f t="shared" si="130"/>
        <v>72.920308096670837</v>
      </c>
      <c r="W335">
        <f t="shared" si="131"/>
        <v>2.1303735253642766</v>
      </c>
      <c r="X335">
        <f t="shared" si="132"/>
        <v>2.9215092214641074</v>
      </c>
      <c r="Y335">
        <f t="shared" si="133"/>
        <v>0.88482460321659984</v>
      </c>
      <c r="Z335">
        <f t="shared" si="134"/>
        <v>-63.88956179634976</v>
      </c>
      <c r="AA335">
        <f t="shared" si="135"/>
        <v>-84.891574296775673</v>
      </c>
      <c r="AB335">
        <f t="shared" si="136"/>
        <v>-5.9164945434784828</v>
      </c>
      <c r="AC335">
        <f t="shared" si="137"/>
        <v>60.322876331076145</v>
      </c>
      <c r="AD335">
        <v>0</v>
      </c>
      <c r="AE335">
        <v>0</v>
      </c>
      <c r="AF335">
        <v>3</v>
      </c>
      <c r="AG335">
        <v>8</v>
      </c>
      <c r="AH335">
        <v>1</v>
      </c>
      <c r="AI335">
        <f t="shared" si="138"/>
        <v>1</v>
      </c>
      <c r="AJ335">
        <f t="shared" si="139"/>
        <v>0</v>
      </c>
      <c r="AK335">
        <f t="shared" si="140"/>
        <v>67829.56533280373</v>
      </c>
      <c r="AL335">
        <f t="shared" si="141"/>
        <v>1199.9974193548401</v>
      </c>
      <c r="AM335">
        <f t="shared" si="142"/>
        <v>963.35654419652599</v>
      </c>
      <c r="AN335">
        <f t="shared" si="143"/>
        <v>0.80279884661290324</v>
      </c>
      <c r="AO335">
        <f t="shared" si="144"/>
        <v>0.22319930067741939</v>
      </c>
      <c r="AP335">
        <v>10</v>
      </c>
      <c r="AQ335">
        <v>1</v>
      </c>
      <c r="AR335" t="s">
        <v>237</v>
      </c>
      <c r="AS335">
        <v>1560448301.6612899</v>
      </c>
      <c r="AT335">
        <v>986.07570967741901</v>
      </c>
      <c r="AU335">
        <v>1051.0890322580599</v>
      </c>
      <c r="AV335">
        <v>21.4119322580645</v>
      </c>
      <c r="AW335">
        <v>19.049264516129</v>
      </c>
      <c r="AX335">
        <v>600.05158064516104</v>
      </c>
      <c r="AY335">
        <v>99.394706451612905</v>
      </c>
      <c r="AZ335">
        <v>9.9981822580645197E-2</v>
      </c>
      <c r="BA335">
        <v>23.587203225806402</v>
      </c>
      <c r="BB335">
        <v>24.165690322580598</v>
      </c>
      <c r="BC335">
        <v>24.058470967741901</v>
      </c>
      <c r="BD335">
        <v>0</v>
      </c>
      <c r="BE335">
        <v>0</v>
      </c>
      <c r="BF335">
        <v>13002.7096774194</v>
      </c>
      <c r="BG335">
        <v>1042.25548387097</v>
      </c>
      <c r="BH335">
        <v>16.0915322580645</v>
      </c>
      <c r="BI335">
        <v>1199.9974193548401</v>
      </c>
      <c r="BJ335">
        <v>0.32999712903225797</v>
      </c>
      <c r="BK335">
        <v>0.329989419354839</v>
      </c>
      <c r="BL335">
        <v>0.32998932258064501</v>
      </c>
      <c r="BM335">
        <v>1.00239387096774E-2</v>
      </c>
      <c r="BN335">
        <v>25.033603225806502</v>
      </c>
      <c r="BO335">
        <v>17743.170967741898</v>
      </c>
      <c r="BP335">
        <v>1560439127</v>
      </c>
      <c r="BQ335" t="s">
        <v>238</v>
      </c>
      <c r="BR335">
        <v>2</v>
      </c>
      <c r="BS335">
        <v>-0.51400000000000001</v>
      </c>
      <c r="BT335">
        <v>2.4E-2</v>
      </c>
      <c r="BU335">
        <v>400</v>
      </c>
      <c r="BV335">
        <v>19</v>
      </c>
      <c r="BW335">
        <v>0.04</v>
      </c>
      <c r="BX335">
        <v>0.04</v>
      </c>
      <c r="BY335">
        <v>37.570364721328801</v>
      </c>
      <c r="BZ335">
        <v>0.52137894261993201</v>
      </c>
      <c r="CA335">
        <v>8.0254897779183806E-2</v>
      </c>
      <c r="CB335">
        <v>1</v>
      </c>
      <c r="CC335">
        <v>-64.998265853658495</v>
      </c>
      <c r="CD335">
        <v>-1.0377073170731801</v>
      </c>
      <c r="CE335">
        <v>0.14438682057576699</v>
      </c>
      <c r="CF335">
        <v>0</v>
      </c>
      <c r="CG335">
        <v>2.3623656097560999</v>
      </c>
      <c r="CH335">
        <v>3.8160209059235797E-2</v>
      </c>
      <c r="CI335">
        <v>3.9896769529842004E-3</v>
      </c>
      <c r="CJ335">
        <v>1</v>
      </c>
      <c r="CK335">
        <v>2</v>
      </c>
      <c r="CL335">
        <v>3</v>
      </c>
      <c r="CM335" t="s">
        <v>254</v>
      </c>
      <c r="CN335">
        <v>1.8608100000000001</v>
      </c>
      <c r="CO335">
        <v>1.8577600000000001</v>
      </c>
      <c r="CP335">
        <v>1.8605</v>
      </c>
      <c r="CQ335">
        <v>1.8533299999999999</v>
      </c>
      <c r="CR335">
        <v>1.85188</v>
      </c>
      <c r="CS335">
        <v>1.8527199999999999</v>
      </c>
      <c r="CT335">
        <v>1.8564000000000001</v>
      </c>
      <c r="CU335">
        <v>1.86266</v>
      </c>
      <c r="CV335" t="s">
        <v>240</v>
      </c>
      <c r="CW335" t="s">
        <v>19</v>
      </c>
      <c r="CX335" t="s">
        <v>19</v>
      </c>
      <c r="CY335" t="s">
        <v>19</v>
      </c>
      <c r="CZ335" t="s">
        <v>241</v>
      </c>
      <c r="DA335" t="s">
        <v>242</v>
      </c>
      <c r="DB335" t="s">
        <v>243</v>
      </c>
      <c r="DC335" t="s">
        <v>243</v>
      </c>
      <c r="DD335" t="s">
        <v>243</v>
      </c>
      <c r="DE335" t="s">
        <v>243</v>
      </c>
      <c r="DF335">
        <v>0</v>
      </c>
      <c r="DG335">
        <v>100</v>
      </c>
      <c r="DH335">
        <v>100</v>
      </c>
      <c r="DI335">
        <v>-0.51400000000000001</v>
      </c>
      <c r="DJ335">
        <v>2.4E-2</v>
      </c>
      <c r="DK335">
        <v>3</v>
      </c>
      <c r="DL335">
        <v>618.01800000000003</v>
      </c>
      <c r="DM335">
        <v>286.24599999999998</v>
      </c>
      <c r="DN335">
        <v>23.001300000000001</v>
      </c>
      <c r="DO335">
        <v>25.028300000000002</v>
      </c>
      <c r="DP335">
        <v>30.0002</v>
      </c>
      <c r="DQ335">
        <v>25.136900000000001</v>
      </c>
      <c r="DR335">
        <v>25.1557</v>
      </c>
      <c r="DS335">
        <v>42.458100000000002</v>
      </c>
      <c r="DT335">
        <v>22.741299999999999</v>
      </c>
      <c r="DU335">
        <v>60.170999999999999</v>
      </c>
      <c r="DV335">
        <v>23</v>
      </c>
      <c r="DW335">
        <v>1078.33</v>
      </c>
      <c r="DX335">
        <v>19</v>
      </c>
      <c r="DY335">
        <v>101.087</v>
      </c>
      <c r="DZ335">
        <v>105.072</v>
      </c>
    </row>
    <row r="336" spans="1:130" x14ac:dyDescent="0.25">
      <c r="A336">
        <v>320</v>
      </c>
      <c r="B336">
        <v>1560448314</v>
      </c>
      <c r="C336">
        <v>638</v>
      </c>
      <c r="D336" t="s">
        <v>882</v>
      </c>
      <c r="E336" t="s">
        <v>883</v>
      </c>
      <c r="G336">
        <v>1560448303.6612899</v>
      </c>
      <c r="H336">
        <f t="shared" si="116"/>
        <v>1.4494381867016276E-3</v>
      </c>
      <c r="I336">
        <f t="shared" si="117"/>
        <v>37.602541842110433</v>
      </c>
      <c r="J336">
        <f t="shared" si="118"/>
        <v>989.38167741935501</v>
      </c>
      <c r="K336">
        <f t="shared" si="119"/>
        <v>600.0570600147895</v>
      </c>
      <c r="L336">
        <f t="shared" si="120"/>
        <v>59.702315388542011</v>
      </c>
      <c r="M336">
        <f t="shared" si="121"/>
        <v>98.43793345832681</v>
      </c>
      <c r="N336">
        <f t="shared" si="122"/>
        <v>0.16297257243856486</v>
      </c>
      <c r="O336">
        <f t="shared" si="123"/>
        <v>3</v>
      </c>
      <c r="P336">
        <f t="shared" si="124"/>
        <v>0.15866295414072878</v>
      </c>
      <c r="Q336">
        <f t="shared" si="125"/>
        <v>9.9542738142779197E-2</v>
      </c>
      <c r="R336">
        <f t="shared" si="126"/>
        <v>215.02061299837314</v>
      </c>
      <c r="S336">
        <f t="shared" si="127"/>
        <v>24.464497642948196</v>
      </c>
      <c r="T336">
        <f t="shared" si="128"/>
        <v>24.1164177419355</v>
      </c>
      <c r="U336">
        <f t="shared" si="129"/>
        <v>3.0159831008297346</v>
      </c>
      <c r="V336">
        <f t="shared" si="130"/>
        <v>72.910685094993184</v>
      </c>
      <c r="W336">
        <f t="shared" si="131"/>
        <v>2.1305768700664851</v>
      </c>
      <c r="X336">
        <f t="shared" si="132"/>
        <v>2.9221737078599923</v>
      </c>
      <c r="Y336">
        <f t="shared" si="133"/>
        <v>0.88540623076324954</v>
      </c>
      <c r="Z336">
        <f t="shared" si="134"/>
        <v>-63.920224033541778</v>
      </c>
      <c r="AA336">
        <f t="shared" si="135"/>
        <v>-84.982616012912047</v>
      </c>
      <c r="AB336">
        <f t="shared" si="136"/>
        <v>-5.9230824421786776</v>
      </c>
      <c r="AC336">
        <f t="shared" si="137"/>
        <v>60.194690509740639</v>
      </c>
      <c r="AD336">
        <v>0</v>
      </c>
      <c r="AE336">
        <v>0</v>
      </c>
      <c r="AF336">
        <v>3</v>
      </c>
      <c r="AG336">
        <v>7</v>
      </c>
      <c r="AH336">
        <v>1</v>
      </c>
      <c r="AI336">
        <f t="shared" si="138"/>
        <v>1</v>
      </c>
      <c r="AJ336">
        <f t="shared" si="139"/>
        <v>0</v>
      </c>
      <c r="AK336">
        <f t="shared" si="140"/>
        <v>67828.510353801961</v>
      </c>
      <c r="AL336">
        <f t="shared" si="141"/>
        <v>1199.99774193548</v>
      </c>
      <c r="AM336">
        <f t="shared" si="142"/>
        <v>963.35700755060429</v>
      </c>
      <c r="AN336">
        <f t="shared" si="143"/>
        <v>0.80279901693548428</v>
      </c>
      <c r="AO336">
        <f t="shared" si="144"/>
        <v>0.2231993033870969</v>
      </c>
      <c r="AP336">
        <v>10</v>
      </c>
      <c r="AQ336">
        <v>1</v>
      </c>
      <c r="AR336" t="s">
        <v>237</v>
      </c>
      <c r="AS336">
        <v>1560448303.6612899</v>
      </c>
      <c r="AT336">
        <v>989.38167741935501</v>
      </c>
      <c r="AU336">
        <v>1054.4364516129001</v>
      </c>
      <c r="AV336">
        <v>21.414038709677399</v>
      </c>
      <c r="AW336">
        <v>19.050264516129001</v>
      </c>
      <c r="AX336">
        <v>600.05725806451596</v>
      </c>
      <c r="AY336">
        <v>99.394403225806499</v>
      </c>
      <c r="AZ336">
        <v>9.9993835483871002E-2</v>
      </c>
      <c r="BA336">
        <v>23.5909774193548</v>
      </c>
      <c r="BB336">
        <v>24.171067741935499</v>
      </c>
      <c r="BC336">
        <v>24.061767741935501</v>
      </c>
      <c r="BD336">
        <v>0</v>
      </c>
      <c r="BE336">
        <v>0</v>
      </c>
      <c r="BF336">
        <v>13002.7129032258</v>
      </c>
      <c r="BG336">
        <v>1042.2635483870999</v>
      </c>
      <c r="BH336">
        <v>16.1057806451613</v>
      </c>
      <c r="BI336">
        <v>1199.99774193548</v>
      </c>
      <c r="BJ336">
        <v>0.32999761290322599</v>
      </c>
      <c r="BK336">
        <v>0.329988741935484</v>
      </c>
      <c r="BL336">
        <v>0.32998961290322598</v>
      </c>
      <c r="BM336">
        <v>1.0023919354838699E-2</v>
      </c>
      <c r="BN336">
        <v>25.0591419354839</v>
      </c>
      <c r="BO336">
        <v>17743.177419354801</v>
      </c>
      <c r="BP336">
        <v>1560439127</v>
      </c>
      <c r="BQ336" t="s">
        <v>238</v>
      </c>
      <c r="BR336">
        <v>2</v>
      </c>
      <c r="BS336">
        <v>-0.51400000000000001</v>
      </c>
      <c r="BT336">
        <v>2.4E-2</v>
      </c>
      <c r="BU336">
        <v>400</v>
      </c>
      <c r="BV336">
        <v>19</v>
      </c>
      <c r="BW336">
        <v>0.04</v>
      </c>
      <c r="BX336">
        <v>0.04</v>
      </c>
      <c r="BY336">
        <v>37.593814279001798</v>
      </c>
      <c r="BZ336">
        <v>0.23548029761095199</v>
      </c>
      <c r="CA336">
        <v>5.1053188289424803E-2</v>
      </c>
      <c r="CB336">
        <v>1</v>
      </c>
      <c r="CC336">
        <v>-65.045495121951205</v>
      </c>
      <c r="CD336">
        <v>-0.59962160278751298</v>
      </c>
      <c r="CE336">
        <v>9.3669856023292503E-2</v>
      </c>
      <c r="CF336">
        <v>1</v>
      </c>
      <c r="CG336">
        <v>2.3633907317073199</v>
      </c>
      <c r="CH336">
        <v>4.0766550522645897E-2</v>
      </c>
      <c r="CI336">
        <v>4.1782989830113602E-3</v>
      </c>
      <c r="CJ336">
        <v>1</v>
      </c>
      <c r="CK336">
        <v>3</v>
      </c>
      <c r="CL336">
        <v>3</v>
      </c>
      <c r="CM336" t="s">
        <v>239</v>
      </c>
      <c r="CN336">
        <v>1.8608</v>
      </c>
      <c r="CO336">
        <v>1.8577600000000001</v>
      </c>
      <c r="CP336">
        <v>1.8605</v>
      </c>
      <c r="CQ336">
        <v>1.8533299999999999</v>
      </c>
      <c r="CR336">
        <v>1.8518600000000001</v>
      </c>
      <c r="CS336">
        <v>1.85273</v>
      </c>
      <c r="CT336">
        <v>1.8564000000000001</v>
      </c>
      <c r="CU336">
        <v>1.86266</v>
      </c>
      <c r="CV336" t="s">
        <v>240</v>
      </c>
      <c r="CW336" t="s">
        <v>19</v>
      </c>
      <c r="CX336" t="s">
        <v>19</v>
      </c>
      <c r="CY336" t="s">
        <v>19</v>
      </c>
      <c r="CZ336" t="s">
        <v>241</v>
      </c>
      <c r="DA336" t="s">
        <v>242</v>
      </c>
      <c r="DB336" t="s">
        <v>243</v>
      </c>
      <c r="DC336" t="s">
        <v>243</v>
      </c>
      <c r="DD336" t="s">
        <v>243</v>
      </c>
      <c r="DE336" t="s">
        <v>243</v>
      </c>
      <c r="DF336">
        <v>0</v>
      </c>
      <c r="DG336">
        <v>100</v>
      </c>
      <c r="DH336">
        <v>100</v>
      </c>
      <c r="DI336">
        <v>-0.51400000000000001</v>
      </c>
      <c r="DJ336">
        <v>2.4E-2</v>
      </c>
      <c r="DK336">
        <v>3</v>
      </c>
      <c r="DL336">
        <v>618.35400000000004</v>
      </c>
      <c r="DM336">
        <v>286.06799999999998</v>
      </c>
      <c r="DN336">
        <v>23.001200000000001</v>
      </c>
      <c r="DO336">
        <v>25.029800000000002</v>
      </c>
      <c r="DP336">
        <v>30.0002</v>
      </c>
      <c r="DQ336">
        <v>25.1371</v>
      </c>
      <c r="DR336">
        <v>25.1557</v>
      </c>
      <c r="DS336">
        <v>42.573</v>
      </c>
      <c r="DT336">
        <v>22.741299999999999</v>
      </c>
      <c r="DU336">
        <v>60.170999999999999</v>
      </c>
      <c r="DV336">
        <v>23</v>
      </c>
      <c r="DW336">
        <v>1083.33</v>
      </c>
      <c r="DX336">
        <v>19</v>
      </c>
      <c r="DY336">
        <v>101.087</v>
      </c>
      <c r="DZ336">
        <v>105.072</v>
      </c>
    </row>
    <row r="337" spans="1:130" x14ac:dyDescent="0.25">
      <c r="A337">
        <v>321</v>
      </c>
      <c r="B337">
        <v>1560448316</v>
      </c>
      <c r="C337">
        <v>640</v>
      </c>
      <c r="D337" t="s">
        <v>884</v>
      </c>
      <c r="E337" t="s">
        <v>885</v>
      </c>
      <c r="G337">
        <v>1560448305.6612899</v>
      </c>
      <c r="H337">
        <f t="shared" ref="H337:H351" si="145">AX337*AI337*(AV337-AW337)/(100*AP337*(1000-AI337*AV337))</f>
        <v>1.4502181367685078E-3</v>
      </c>
      <c r="I337">
        <f t="shared" ref="I337:I351" si="146">AX337*AI337*(AU337-AT337*(1000-AI337*AW337)/(1000-AI337*AV337))/(100*AP337)</f>
        <v>37.611546178388686</v>
      </c>
      <c r="J337">
        <f t="shared" ref="J337:J400" si="147">AT337 - IF(AI337&gt;1, I337*AP337*100/(AK337*BF337), 0)</f>
        <v>992.68941935483895</v>
      </c>
      <c r="K337">
        <f t="shared" ref="K337:K400" si="148">((Q337-H337/2)*J337-I337)/(Q337+H337/2)</f>
        <v>603.23096482506799</v>
      </c>
      <c r="L337">
        <f t="shared" ref="L337:L400" si="149">K337*(AY337+AZ337)/1000</f>
        <v>60.017971832386216</v>
      </c>
      <c r="M337">
        <f t="shared" ref="M337:M351" si="150">(AT337 - IF(AI337&gt;1, I337*AP337*100/(AK337*BF337), 0))*(AY337+AZ337)/1000</f>
        <v>98.766822466456176</v>
      </c>
      <c r="N337">
        <f t="shared" ref="N337:N400" si="151">2/((1/P337-1/O337)+SIGN(P337)*SQRT((1/P337-1/O337)*(1/P337-1/O337) + 4*AQ337/((AQ337+1)*(AQ337+1))*(2*1/P337*1/O337-1/O337*1/O337)))</f>
        <v>0.16297688075899566</v>
      </c>
      <c r="O337">
        <f t="shared" ref="O337:O351" si="152">AF337+AE337*AP337+AD337*AP337*AP337</f>
        <v>3</v>
      </c>
      <c r="P337">
        <f t="shared" ref="P337:P351" si="153">H337*(1000-(1000*0.61365*EXP(17.502*T337/(240.97+T337))/(AY337+AZ337)+AV337)/2)/(1000*0.61365*EXP(17.502*T337/(240.97+T337))/(AY337+AZ337)-AV337)</f>
        <v>0.15866703761406067</v>
      </c>
      <c r="Q337">
        <f t="shared" ref="Q337:Q351" si="154">1/((AQ337+1)/(N337/1.6)+1/(O337/1.37)) + AQ337/((AQ337+1)/(N337/1.6) + AQ337/(O337/1.37))</f>
        <v>9.9545309828197009E-2</v>
      </c>
      <c r="R337">
        <f t="shared" ref="R337:R351" si="155">(AM337*AO337)</f>
        <v>215.02063024316274</v>
      </c>
      <c r="S337">
        <f t="shared" ref="S337:S400" si="156">(BA337+(R337+2*0.95*0.0000000567*(((BA337+$B$7)+273)^4-(BA337+273)^4)-44100*H337)/(1.84*29.3*O337+8*0.95*0.0000000567*(BA337+273)^3))</f>
        <v>24.468070925136345</v>
      </c>
      <c r="T337">
        <f t="shared" ref="T337:T400" si="157">($C$7*BB337+$D$7*BC337+$E$7*S337)</f>
        <v>24.119991935483849</v>
      </c>
      <c r="U337">
        <f t="shared" ref="U337:U400" si="158">0.61365*EXP(17.502*T337/(240.97+T337))</f>
        <v>3.0166301293143638</v>
      </c>
      <c r="V337">
        <f t="shared" ref="V337:V400" si="159">(W337/X337*100)</f>
        <v>72.900921797053897</v>
      </c>
      <c r="W337">
        <f t="shared" ref="W337:W351" si="160">AV337*(AY337+AZ337)/1000</f>
        <v>2.1307760826019018</v>
      </c>
      <c r="X337">
        <f t="shared" ref="X337:X351" si="161">0.61365*EXP(17.502*BA337/(240.97+BA337))</f>
        <v>2.9228383264256772</v>
      </c>
      <c r="Y337">
        <f t="shared" ref="Y337:Y351" si="162">(U337-AV337*(AY337+AZ337)/1000)</f>
        <v>0.88585404671246204</v>
      </c>
      <c r="Z337">
        <f t="shared" ref="Z337:Z351" si="163">(-H337*44100)</f>
        <v>-63.954619831491193</v>
      </c>
      <c r="AA337">
        <f t="shared" ref="AA337:AA351" si="164">2*29.3*O337*0.92*(BA337-T337)</f>
        <v>-84.950268812904071</v>
      </c>
      <c r="AB337">
        <f t="shared" ref="AB337:AB351" si="165">2*0.95*0.0000000567*(((BA337+$B$7)+273)^4-(T337+273)^4)</f>
        <v>-5.921047768159859</v>
      </c>
      <c r="AC337">
        <f t="shared" ref="AC337:AC400" si="166">R337+AB337+Z337+AA337</f>
        <v>60.194693830607619</v>
      </c>
      <c r="AD337">
        <v>0</v>
      </c>
      <c r="AE337">
        <v>0</v>
      </c>
      <c r="AF337">
        <v>3</v>
      </c>
      <c r="AG337">
        <v>7</v>
      </c>
      <c r="AH337">
        <v>1</v>
      </c>
      <c r="AI337">
        <f t="shared" ref="AI337:AI351" si="167">IF(AG337*$H$13&gt;=AK337,1,(AK337/(AK337-AG337*$H$13)))</f>
        <v>1</v>
      </c>
      <c r="AJ337">
        <f t="shared" ref="AJ337:AJ400" si="168">(AI337-1)*100</f>
        <v>0</v>
      </c>
      <c r="AK337">
        <f t="shared" ref="AK337:AK351" si="169">MAX(0,($B$13+$C$13*BF337)/(1+$D$13*BF337)*AY337/(BA337+273)*$E$13)</f>
        <v>67828.230609966064</v>
      </c>
      <c r="AL337">
        <f t="shared" ref="AL337:AL351" si="170">$B$11*BG337+$C$11*BH337+$D$11*BI337</f>
        <v>1199.99774193548</v>
      </c>
      <c r="AM337">
        <f t="shared" ref="AM337:AM400" si="171">AL337*AN337</f>
        <v>963.35709929236657</v>
      </c>
      <c r="AN337">
        <f t="shared" ref="AN337:AN351" si="172">($B$11*$D$9+$C$11*$D$9+$D$11*(BJ337*$E$9+BK337*$F$9+BL337*$G$9+BM337*$H$9))/($B$11+$C$11+$D$11)</f>
        <v>0.80279909338709665</v>
      </c>
      <c r="AO337">
        <f t="shared" ref="AO337:AO351" si="173">($B$11*$K$9+$C$11*$K$9+$D$11*(BJ337*$L$9+BK337*$M$9+BL337*$N$9+BM337*$O$9))/($B$11+$C$11+$D$11)</f>
        <v>0.22319930003225805</v>
      </c>
      <c r="AP337">
        <v>10</v>
      </c>
      <c r="AQ337">
        <v>1</v>
      </c>
      <c r="AR337" t="s">
        <v>237</v>
      </c>
      <c r="AS337">
        <v>1560448305.6612899</v>
      </c>
      <c r="AT337">
        <v>992.68941935483895</v>
      </c>
      <c r="AU337">
        <v>1057.76903225806</v>
      </c>
      <c r="AV337">
        <v>21.416087096774199</v>
      </c>
      <c r="AW337">
        <v>19.051025806451602</v>
      </c>
      <c r="AX337">
        <v>600.05216129032203</v>
      </c>
      <c r="AY337">
        <v>99.394174193548395</v>
      </c>
      <c r="AZ337">
        <v>0.100008519354839</v>
      </c>
      <c r="BA337">
        <v>23.594751612903199</v>
      </c>
      <c r="BB337">
        <v>24.174558064516098</v>
      </c>
      <c r="BC337">
        <v>24.0654258064516</v>
      </c>
      <c r="BD337">
        <v>0</v>
      </c>
      <c r="BE337">
        <v>0</v>
      </c>
      <c r="BF337">
        <v>13002.870967741899</v>
      </c>
      <c r="BG337">
        <v>1042.2725806451599</v>
      </c>
      <c r="BH337">
        <v>16.120070967741899</v>
      </c>
      <c r="BI337">
        <v>1199.99774193548</v>
      </c>
      <c r="BJ337">
        <v>0.32999787096774202</v>
      </c>
      <c r="BK337">
        <v>0.32998835483870997</v>
      </c>
      <c r="BL337">
        <v>0.32998977419354802</v>
      </c>
      <c r="BM337">
        <v>1.0023906451612901E-2</v>
      </c>
      <c r="BN337">
        <v>25.087367741935498</v>
      </c>
      <c r="BO337">
        <v>17743.177419354801</v>
      </c>
      <c r="BP337">
        <v>1560439127</v>
      </c>
      <c r="BQ337" t="s">
        <v>238</v>
      </c>
      <c r="BR337">
        <v>2</v>
      </c>
      <c r="BS337">
        <v>-0.51400000000000001</v>
      </c>
      <c r="BT337">
        <v>2.4E-2</v>
      </c>
      <c r="BU337">
        <v>400</v>
      </c>
      <c r="BV337">
        <v>19</v>
      </c>
      <c r="BW337">
        <v>0.04</v>
      </c>
      <c r="BX337">
        <v>0.04</v>
      </c>
      <c r="BY337">
        <v>37.607406294372097</v>
      </c>
      <c r="BZ337">
        <v>0.150732552773404</v>
      </c>
      <c r="CA337">
        <v>4.0616382539772102E-2</v>
      </c>
      <c r="CB337">
        <v>1</v>
      </c>
      <c r="CC337">
        <v>-65.075326829268306</v>
      </c>
      <c r="CD337">
        <v>-0.57601672473880305</v>
      </c>
      <c r="CE337">
        <v>8.9339896379325004E-2</v>
      </c>
      <c r="CF337">
        <v>1</v>
      </c>
      <c r="CG337">
        <v>2.3645897560975602</v>
      </c>
      <c r="CH337">
        <v>4.2052473867595599E-2</v>
      </c>
      <c r="CI337">
        <v>4.2815665515829101E-3</v>
      </c>
      <c r="CJ337">
        <v>1</v>
      </c>
      <c r="CK337">
        <v>3</v>
      </c>
      <c r="CL337">
        <v>3</v>
      </c>
      <c r="CM337" t="s">
        <v>239</v>
      </c>
      <c r="CN337">
        <v>1.8608</v>
      </c>
      <c r="CO337">
        <v>1.8577600000000001</v>
      </c>
      <c r="CP337">
        <v>1.8605</v>
      </c>
      <c r="CQ337">
        <v>1.8533299999999999</v>
      </c>
      <c r="CR337">
        <v>1.8518600000000001</v>
      </c>
      <c r="CS337">
        <v>1.8527199999999999</v>
      </c>
      <c r="CT337">
        <v>1.8564099999999999</v>
      </c>
      <c r="CU337">
        <v>1.86267</v>
      </c>
      <c r="CV337" t="s">
        <v>240</v>
      </c>
      <c r="CW337" t="s">
        <v>19</v>
      </c>
      <c r="CX337" t="s">
        <v>19</v>
      </c>
      <c r="CY337" t="s">
        <v>19</v>
      </c>
      <c r="CZ337" t="s">
        <v>241</v>
      </c>
      <c r="DA337" t="s">
        <v>242</v>
      </c>
      <c r="DB337" t="s">
        <v>243</v>
      </c>
      <c r="DC337" t="s">
        <v>243</v>
      </c>
      <c r="DD337" t="s">
        <v>243</v>
      </c>
      <c r="DE337" t="s">
        <v>243</v>
      </c>
      <c r="DF337">
        <v>0</v>
      </c>
      <c r="DG337">
        <v>100</v>
      </c>
      <c r="DH337">
        <v>100</v>
      </c>
      <c r="DI337">
        <v>-0.51400000000000001</v>
      </c>
      <c r="DJ337">
        <v>2.4E-2</v>
      </c>
      <c r="DK337">
        <v>3</v>
      </c>
      <c r="DL337">
        <v>618.44500000000005</v>
      </c>
      <c r="DM337">
        <v>285.92899999999997</v>
      </c>
      <c r="DN337">
        <v>23.001200000000001</v>
      </c>
      <c r="DO337">
        <v>25.031099999999999</v>
      </c>
      <c r="DP337">
        <v>30.0002</v>
      </c>
      <c r="DQ337">
        <v>25.138100000000001</v>
      </c>
      <c r="DR337">
        <v>25.1568</v>
      </c>
      <c r="DS337">
        <v>42.652900000000002</v>
      </c>
      <c r="DT337">
        <v>22.741299999999999</v>
      </c>
      <c r="DU337">
        <v>60.170999999999999</v>
      </c>
      <c r="DV337">
        <v>23</v>
      </c>
      <c r="DW337">
        <v>1083.33</v>
      </c>
      <c r="DX337">
        <v>19</v>
      </c>
      <c r="DY337">
        <v>101.087</v>
      </c>
      <c r="DZ337">
        <v>105.072</v>
      </c>
    </row>
    <row r="338" spans="1:130" x14ac:dyDescent="0.25">
      <c r="A338">
        <v>322</v>
      </c>
      <c r="B338">
        <v>1560448318</v>
      </c>
      <c r="C338">
        <v>642</v>
      </c>
      <c r="D338" t="s">
        <v>886</v>
      </c>
      <c r="E338" t="s">
        <v>887</v>
      </c>
      <c r="G338">
        <v>1560448307.6612899</v>
      </c>
      <c r="H338">
        <f t="shared" si="145"/>
        <v>1.4512528151260338E-3</v>
      </c>
      <c r="I338">
        <f t="shared" si="146"/>
        <v>37.613095919154887</v>
      </c>
      <c r="J338">
        <f t="shared" si="147"/>
        <v>995.99416129032295</v>
      </c>
      <c r="K338">
        <f t="shared" si="148"/>
        <v>606.60018877619541</v>
      </c>
      <c r="L338">
        <f t="shared" si="149"/>
        <v>60.35308525592778</v>
      </c>
      <c r="M338">
        <f t="shared" si="150"/>
        <v>99.095453056212548</v>
      </c>
      <c r="N338">
        <f t="shared" si="151"/>
        <v>0.16303555203423697</v>
      </c>
      <c r="O338">
        <f t="shared" si="152"/>
        <v>3</v>
      </c>
      <c r="P338">
        <f t="shared" si="153"/>
        <v>0.15872264632361929</v>
      </c>
      <c r="Q338">
        <f t="shared" si="154"/>
        <v>9.9580331071425665E-2</v>
      </c>
      <c r="R338">
        <f t="shared" si="155"/>
        <v>215.02049624195783</v>
      </c>
      <c r="S338">
        <f t="shared" si="156"/>
        <v>24.471588064470556</v>
      </c>
      <c r="T338">
        <f t="shared" si="157"/>
        <v>24.122879032258048</v>
      </c>
      <c r="U338">
        <f t="shared" si="158"/>
        <v>3.0171528627679143</v>
      </c>
      <c r="V338">
        <f t="shared" si="159"/>
        <v>72.891356208658152</v>
      </c>
      <c r="W338">
        <f t="shared" si="160"/>
        <v>2.1309822843099497</v>
      </c>
      <c r="X338">
        <f t="shared" si="161"/>
        <v>2.9235047818424706</v>
      </c>
      <c r="Y338">
        <f t="shared" si="162"/>
        <v>0.88617057845796454</v>
      </c>
      <c r="Z338">
        <f t="shared" si="163"/>
        <v>-64.000249147058085</v>
      </c>
      <c r="AA338">
        <f t="shared" si="164"/>
        <v>-84.805228141927572</v>
      </c>
      <c r="AB338">
        <f t="shared" si="165"/>
        <v>-5.9111376413669108</v>
      </c>
      <c r="AC338">
        <f t="shared" si="166"/>
        <v>60.303881311605252</v>
      </c>
      <c r="AD338">
        <v>0</v>
      </c>
      <c r="AE338">
        <v>0</v>
      </c>
      <c r="AF338">
        <v>3</v>
      </c>
      <c r="AG338">
        <v>8</v>
      </c>
      <c r="AH338">
        <v>1</v>
      </c>
      <c r="AI338">
        <f t="shared" si="167"/>
        <v>1</v>
      </c>
      <c r="AJ338">
        <f t="shared" si="168"/>
        <v>0</v>
      </c>
      <c r="AK338">
        <f t="shared" si="169"/>
        <v>67828.645854743649</v>
      </c>
      <c r="AL338">
        <f t="shared" si="170"/>
        <v>1199.9970967741899</v>
      </c>
      <c r="AM338">
        <f t="shared" si="171"/>
        <v>963.356496002835</v>
      </c>
      <c r="AN338">
        <f t="shared" si="172"/>
        <v>0.80279902225806399</v>
      </c>
      <c r="AO338">
        <f t="shared" si="173"/>
        <v>0.22319930070967733</v>
      </c>
      <c r="AP338">
        <v>10</v>
      </c>
      <c r="AQ338">
        <v>1</v>
      </c>
      <c r="AR338" t="s">
        <v>237</v>
      </c>
      <c r="AS338">
        <v>1560448307.6612899</v>
      </c>
      <c r="AT338">
        <v>995.99416129032295</v>
      </c>
      <c r="AU338">
        <v>1061.0854838709699</v>
      </c>
      <c r="AV338">
        <v>21.4181967741936</v>
      </c>
      <c r="AW338">
        <v>19.051474193548401</v>
      </c>
      <c r="AX338">
        <v>600.05748387096799</v>
      </c>
      <c r="AY338">
        <v>99.393993548387101</v>
      </c>
      <c r="AZ338">
        <v>0.100016464516129</v>
      </c>
      <c r="BA338">
        <v>23.598535483871</v>
      </c>
      <c r="BB338">
        <v>24.177199999999999</v>
      </c>
      <c r="BC338">
        <v>24.0685580645161</v>
      </c>
      <c r="BD338">
        <v>0</v>
      </c>
      <c r="BE338">
        <v>0</v>
      </c>
      <c r="BF338">
        <v>13003.1709677419</v>
      </c>
      <c r="BG338">
        <v>1042.2812903225799</v>
      </c>
      <c r="BH338">
        <v>16.134716129032299</v>
      </c>
      <c r="BI338">
        <v>1199.9970967741899</v>
      </c>
      <c r="BJ338">
        <v>0.32999770967741898</v>
      </c>
      <c r="BK338">
        <v>0.32998883870967699</v>
      </c>
      <c r="BL338">
        <v>0.32998948387096799</v>
      </c>
      <c r="BM338">
        <v>1.00238774193548E-2</v>
      </c>
      <c r="BN338">
        <v>25.112906451612901</v>
      </c>
      <c r="BO338">
        <v>17743.1677419355</v>
      </c>
      <c r="BP338">
        <v>1560439127</v>
      </c>
      <c r="BQ338" t="s">
        <v>238</v>
      </c>
      <c r="BR338">
        <v>2</v>
      </c>
      <c r="BS338">
        <v>-0.51400000000000001</v>
      </c>
      <c r="BT338">
        <v>2.4E-2</v>
      </c>
      <c r="BU338">
        <v>400</v>
      </c>
      <c r="BV338">
        <v>19</v>
      </c>
      <c r="BW338">
        <v>0.04</v>
      </c>
      <c r="BX338">
        <v>0.04</v>
      </c>
      <c r="BY338">
        <v>37.611415122714</v>
      </c>
      <c r="BZ338">
        <v>0.25314958325380399</v>
      </c>
      <c r="CA338">
        <v>4.3812946256223798E-2</v>
      </c>
      <c r="CB338">
        <v>1</v>
      </c>
      <c r="CC338">
        <v>-65.088458536585307</v>
      </c>
      <c r="CD338">
        <v>-0.72425017421609394</v>
      </c>
      <c r="CE338">
        <v>9.5704685451501306E-2</v>
      </c>
      <c r="CF338">
        <v>1</v>
      </c>
      <c r="CG338">
        <v>2.3661256097561001</v>
      </c>
      <c r="CH338">
        <v>4.16893379790906E-2</v>
      </c>
      <c r="CI338">
        <v>4.2449338808263496E-3</v>
      </c>
      <c r="CJ338">
        <v>1</v>
      </c>
      <c r="CK338">
        <v>3</v>
      </c>
      <c r="CL338">
        <v>3</v>
      </c>
      <c r="CM338" t="s">
        <v>239</v>
      </c>
      <c r="CN338">
        <v>1.8608100000000001</v>
      </c>
      <c r="CO338">
        <v>1.8577600000000001</v>
      </c>
      <c r="CP338">
        <v>1.8605</v>
      </c>
      <c r="CQ338">
        <v>1.8533299999999999</v>
      </c>
      <c r="CR338">
        <v>1.85189</v>
      </c>
      <c r="CS338">
        <v>1.8527199999999999</v>
      </c>
      <c r="CT338">
        <v>1.85642</v>
      </c>
      <c r="CU338">
        <v>1.8626799999999999</v>
      </c>
      <c r="CV338" t="s">
        <v>240</v>
      </c>
      <c r="CW338" t="s">
        <v>19</v>
      </c>
      <c r="CX338" t="s">
        <v>19</v>
      </c>
      <c r="CY338" t="s">
        <v>19</v>
      </c>
      <c r="CZ338" t="s">
        <v>241</v>
      </c>
      <c r="DA338" t="s">
        <v>242</v>
      </c>
      <c r="DB338" t="s">
        <v>243</v>
      </c>
      <c r="DC338" t="s">
        <v>243</v>
      </c>
      <c r="DD338" t="s">
        <v>243</v>
      </c>
      <c r="DE338" t="s">
        <v>243</v>
      </c>
      <c r="DF338">
        <v>0</v>
      </c>
      <c r="DG338">
        <v>100</v>
      </c>
      <c r="DH338">
        <v>100</v>
      </c>
      <c r="DI338">
        <v>-0.51400000000000001</v>
      </c>
      <c r="DJ338">
        <v>2.4E-2</v>
      </c>
      <c r="DK338">
        <v>3</v>
      </c>
      <c r="DL338">
        <v>618.10199999999998</v>
      </c>
      <c r="DM338">
        <v>286.04599999999999</v>
      </c>
      <c r="DN338">
        <v>23.001000000000001</v>
      </c>
      <c r="DO338">
        <v>25.032499999999999</v>
      </c>
      <c r="DP338">
        <v>30.000299999999999</v>
      </c>
      <c r="DQ338">
        <v>25.138999999999999</v>
      </c>
      <c r="DR338">
        <v>25.157800000000002</v>
      </c>
      <c r="DS338">
        <v>42.780999999999999</v>
      </c>
      <c r="DT338">
        <v>22.741299999999999</v>
      </c>
      <c r="DU338">
        <v>60.170999999999999</v>
      </c>
      <c r="DV338">
        <v>23</v>
      </c>
      <c r="DW338">
        <v>1088.33</v>
      </c>
      <c r="DX338">
        <v>19</v>
      </c>
      <c r="DY338">
        <v>101.08799999999999</v>
      </c>
      <c r="DZ338">
        <v>105.071</v>
      </c>
    </row>
    <row r="339" spans="1:130" x14ac:dyDescent="0.25">
      <c r="A339">
        <v>323</v>
      </c>
      <c r="B339">
        <v>1560448320</v>
      </c>
      <c r="C339">
        <v>644</v>
      </c>
      <c r="D339" t="s">
        <v>888</v>
      </c>
      <c r="E339" t="s">
        <v>889</v>
      </c>
      <c r="G339">
        <v>1560448309.6612899</v>
      </c>
      <c r="H339">
        <f t="shared" si="145"/>
        <v>1.452311714513441E-3</v>
      </c>
      <c r="I339">
        <f t="shared" si="146"/>
        <v>37.626176484332284</v>
      </c>
      <c r="J339">
        <f t="shared" si="147"/>
        <v>999.29322580645203</v>
      </c>
      <c r="K339">
        <f t="shared" si="148"/>
        <v>609.85904154240586</v>
      </c>
      <c r="L339">
        <f t="shared" si="149"/>
        <v>60.677257458017813</v>
      </c>
      <c r="M339">
        <f t="shared" si="150"/>
        <v>99.423585136919002</v>
      </c>
      <c r="N339">
        <f t="shared" si="151"/>
        <v>0.16309873431729735</v>
      </c>
      <c r="O339">
        <f t="shared" si="152"/>
        <v>3</v>
      </c>
      <c r="P339">
        <f t="shared" si="153"/>
        <v>0.15878252938814641</v>
      </c>
      <c r="Q339">
        <f t="shared" si="154"/>
        <v>9.961804432191762E-2</v>
      </c>
      <c r="R339">
        <f t="shared" si="155"/>
        <v>215.02047102142328</v>
      </c>
      <c r="S339">
        <f t="shared" si="156"/>
        <v>24.475041627764686</v>
      </c>
      <c r="T339">
        <f t="shared" si="157"/>
        <v>24.12566612903225</v>
      </c>
      <c r="U339">
        <f t="shared" si="158"/>
        <v>3.0176575654953268</v>
      </c>
      <c r="V339">
        <f t="shared" si="159"/>
        <v>72.881722921621872</v>
      </c>
      <c r="W339">
        <f t="shared" si="160"/>
        <v>2.1311790199617251</v>
      </c>
      <c r="X339">
        <f t="shared" si="161"/>
        <v>2.9241611401717655</v>
      </c>
      <c r="Y339">
        <f t="shared" si="162"/>
        <v>0.88647854553360173</v>
      </c>
      <c r="Z339">
        <f t="shared" si="163"/>
        <v>-64.046946610042752</v>
      </c>
      <c r="AA339">
        <f t="shared" si="164"/>
        <v>-84.653404993544314</v>
      </c>
      <c r="AB339">
        <f t="shared" si="165"/>
        <v>-5.9007493524274999</v>
      </c>
      <c r="AC339">
        <f t="shared" si="166"/>
        <v>60.419370065408714</v>
      </c>
      <c r="AD339">
        <v>0</v>
      </c>
      <c r="AE339">
        <v>0</v>
      </c>
      <c r="AF339">
        <v>3</v>
      </c>
      <c r="AG339">
        <v>7</v>
      </c>
      <c r="AH339">
        <v>1</v>
      </c>
      <c r="AI339">
        <f t="shared" si="167"/>
        <v>1</v>
      </c>
      <c r="AJ339">
        <f t="shared" si="168"/>
        <v>0</v>
      </c>
      <c r="AK339">
        <f t="shared" si="169"/>
        <v>67826.694409560689</v>
      </c>
      <c r="AL339">
        <f t="shared" si="170"/>
        <v>1199.9970967741899</v>
      </c>
      <c r="AM339">
        <f t="shared" si="171"/>
        <v>963.35626800338616</v>
      </c>
      <c r="AN339">
        <f t="shared" si="172"/>
        <v>0.80279883225806359</v>
      </c>
      <c r="AO339">
        <f t="shared" si="173"/>
        <v>0.22319932735483847</v>
      </c>
      <c r="AP339">
        <v>10</v>
      </c>
      <c r="AQ339">
        <v>1</v>
      </c>
      <c r="AR339" t="s">
        <v>237</v>
      </c>
      <c r="AS339">
        <v>1560448309.6612899</v>
      </c>
      <c r="AT339">
        <v>999.29322580645203</v>
      </c>
      <c r="AU339">
        <v>1064.4154838709701</v>
      </c>
      <c r="AV339">
        <v>21.420196774193499</v>
      </c>
      <c r="AW339">
        <v>19.0517741935484</v>
      </c>
      <c r="AX339">
        <v>600.06306451612897</v>
      </c>
      <c r="AY339">
        <v>99.393864516129</v>
      </c>
      <c r="AZ339">
        <v>0.10004034516129</v>
      </c>
      <c r="BA339">
        <v>23.602261290322598</v>
      </c>
      <c r="BB339">
        <v>24.179680645161302</v>
      </c>
      <c r="BC339">
        <v>24.071651612903199</v>
      </c>
      <c r="BD339">
        <v>0</v>
      </c>
      <c r="BE339">
        <v>0</v>
      </c>
      <c r="BF339">
        <v>13002.9548387097</v>
      </c>
      <c r="BG339">
        <v>1042.2912903225799</v>
      </c>
      <c r="BH339">
        <v>16.1479322580645</v>
      </c>
      <c r="BI339">
        <v>1199.9970967741899</v>
      </c>
      <c r="BJ339">
        <v>0.32999690322580599</v>
      </c>
      <c r="BK339">
        <v>0.329990064516129</v>
      </c>
      <c r="BL339">
        <v>0.32998909677419302</v>
      </c>
      <c r="BM339">
        <v>1.00238322580645E-2</v>
      </c>
      <c r="BN339">
        <v>25.147854838709701</v>
      </c>
      <c r="BO339">
        <v>17743.161290322601</v>
      </c>
      <c r="BP339">
        <v>1560439127</v>
      </c>
      <c r="BQ339" t="s">
        <v>238</v>
      </c>
      <c r="BR339">
        <v>2</v>
      </c>
      <c r="BS339">
        <v>-0.51400000000000001</v>
      </c>
      <c r="BT339">
        <v>2.4E-2</v>
      </c>
      <c r="BU339">
        <v>400</v>
      </c>
      <c r="BV339">
        <v>19</v>
      </c>
      <c r="BW339">
        <v>0.04</v>
      </c>
      <c r="BX339">
        <v>0.04</v>
      </c>
      <c r="BY339">
        <v>37.617404198164202</v>
      </c>
      <c r="BZ339">
        <v>0.32297622428717099</v>
      </c>
      <c r="CA339">
        <v>4.6665837930817203E-2</v>
      </c>
      <c r="CB339">
        <v>1</v>
      </c>
      <c r="CC339">
        <v>-65.112048780487797</v>
      </c>
      <c r="CD339">
        <v>-0.79683135888491496</v>
      </c>
      <c r="CE339">
        <v>9.94360736474207E-2</v>
      </c>
      <c r="CF339">
        <v>1</v>
      </c>
      <c r="CG339">
        <v>2.3678756097561</v>
      </c>
      <c r="CH339">
        <v>4.26058536585395E-2</v>
      </c>
      <c r="CI339">
        <v>4.3544813187136799E-3</v>
      </c>
      <c r="CJ339">
        <v>1</v>
      </c>
      <c r="CK339">
        <v>3</v>
      </c>
      <c r="CL339">
        <v>3</v>
      </c>
      <c r="CM339" t="s">
        <v>239</v>
      </c>
      <c r="CN339">
        <v>1.8608100000000001</v>
      </c>
      <c r="CO339">
        <v>1.8577600000000001</v>
      </c>
      <c r="CP339">
        <v>1.8605</v>
      </c>
      <c r="CQ339">
        <v>1.8533299999999999</v>
      </c>
      <c r="CR339">
        <v>1.8519000000000001</v>
      </c>
      <c r="CS339">
        <v>1.8527199999999999</v>
      </c>
      <c r="CT339">
        <v>1.8564099999999999</v>
      </c>
      <c r="CU339">
        <v>1.86266</v>
      </c>
      <c r="CV339" t="s">
        <v>240</v>
      </c>
      <c r="CW339" t="s">
        <v>19</v>
      </c>
      <c r="CX339" t="s">
        <v>19</v>
      </c>
      <c r="CY339" t="s">
        <v>19</v>
      </c>
      <c r="CZ339" t="s">
        <v>241</v>
      </c>
      <c r="DA339" t="s">
        <v>242</v>
      </c>
      <c r="DB339" t="s">
        <v>243</v>
      </c>
      <c r="DC339" t="s">
        <v>243</v>
      </c>
      <c r="DD339" t="s">
        <v>243</v>
      </c>
      <c r="DE339" t="s">
        <v>243</v>
      </c>
      <c r="DF339">
        <v>0</v>
      </c>
      <c r="DG339">
        <v>100</v>
      </c>
      <c r="DH339">
        <v>100</v>
      </c>
      <c r="DI339">
        <v>-0.51400000000000001</v>
      </c>
      <c r="DJ339">
        <v>2.4E-2</v>
      </c>
      <c r="DK339">
        <v>3</v>
      </c>
      <c r="DL339">
        <v>618.46400000000006</v>
      </c>
      <c r="DM339">
        <v>285.90100000000001</v>
      </c>
      <c r="DN339">
        <v>23.000900000000001</v>
      </c>
      <c r="DO339">
        <v>25.034099999999999</v>
      </c>
      <c r="DP339">
        <v>30.000499999999999</v>
      </c>
      <c r="DQ339">
        <v>25.139700000000001</v>
      </c>
      <c r="DR339">
        <v>25.157800000000002</v>
      </c>
      <c r="DS339">
        <v>42.8947</v>
      </c>
      <c r="DT339">
        <v>22.741299999999999</v>
      </c>
      <c r="DU339">
        <v>60.170999999999999</v>
      </c>
      <c r="DV339">
        <v>23</v>
      </c>
      <c r="DW339">
        <v>1093.33</v>
      </c>
      <c r="DX339">
        <v>19</v>
      </c>
      <c r="DY339">
        <v>101.087</v>
      </c>
      <c r="DZ339">
        <v>105.07</v>
      </c>
    </row>
    <row r="340" spans="1:130" x14ac:dyDescent="0.25">
      <c r="A340">
        <v>324</v>
      </c>
      <c r="B340">
        <v>1560448322</v>
      </c>
      <c r="C340">
        <v>646</v>
      </c>
      <c r="D340" t="s">
        <v>890</v>
      </c>
      <c r="E340" t="s">
        <v>891</v>
      </c>
      <c r="G340">
        <v>1560448311.6612899</v>
      </c>
      <c r="H340">
        <f t="shared" si="145"/>
        <v>1.4531725633458641E-3</v>
      </c>
      <c r="I340">
        <f t="shared" si="146"/>
        <v>37.648453155119</v>
      </c>
      <c r="J340">
        <f t="shared" si="147"/>
        <v>1002.59212903226</v>
      </c>
      <c r="K340">
        <f t="shared" si="148"/>
        <v>612.95249394144878</v>
      </c>
      <c r="L340">
        <f t="shared" si="149"/>
        <v>60.984966611346188</v>
      </c>
      <c r="M340">
        <f t="shared" si="150"/>
        <v>99.75169057664597</v>
      </c>
      <c r="N340">
        <f t="shared" si="151"/>
        <v>0.16312946587377367</v>
      </c>
      <c r="O340">
        <f t="shared" si="152"/>
        <v>3</v>
      </c>
      <c r="P340">
        <f t="shared" si="153"/>
        <v>0.15881165577687187</v>
      </c>
      <c r="Q340">
        <f t="shared" si="154"/>
        <v>9.9636387624051845E-2</v>
      </c>
      <c r="R340">
        <f t="shared" si="155"/>
        <v>215.02058248089386</v>
      </c>
      <c r="S340">
        <f t="shared" si="156"/>
        <v>24.478488442720156</v>
      </c>
      <c r="T340">
        <f t="shared" si="157"/>
        <v>24.1287241935484</v>
      </c>
      <c r="U340">
        <f t="shared" si="158"/>
        <v>3.018211421467258</v>
      </c>
      <c r="V340">
        <f t="shared" si="159"/>
        <v>72.872305512059356</v>
      </c>
      <c r="W340">
        <f t="shared" si="160"/>
        <v>2.1313745808228659</v>
      </c>
      <c r="X340">
        <f t="shared" si="161"/>
        <v>2.9248073954105283</v>
      </c>
      <c r="Y340">
        <f t="shared" si="162"/>
        <v>0.88683684064439205</v>
      </c>
      <c r="Z340">
        <f t="shared" si="163"/>
        <v>-64.084910043552611</v>
      </c>
      <c r="AA340">
        <f t="shared" si="164"/>
        <v>-84.554798206448069</v>
      </c>
      <c r="AB340">
        <f t="shared" si="165"/>
        <v>-5.8940762759175076</v>
      </c>
      <c r="AC340">
        <f t="shared" si="166"/>
        <v>60.486797954975671</v>
      </c>
      <c r="AD340">
        <v>0</v>
      </c>
      <c r="AE340">
        <v>0</v>
      </c>
      <c r="AF340">
        <v>3</v>
      </c>
      <c r="AG340">
        <v>7</v>
      </c>
      <c r="AH340">
        <v>1</v>
      </c>
      <c r="AI340">
        <f t="shared" si="167"/>
        <v>1</v>
      </c>
      <c r="AJ340">
        <f t="shared" si="168"/>
        <v>0</v>
      </c>
      <c r="AK340">
        <f t="shared" si="169"/>
        <v>67821.908068169912</v>
      </c>
      <c r="AL340">
        <f t="shared" si="170"/>
        <v>1199.9974193548401</v>
      </c>
      <c r="AM340">
        <f t="shared" si="171"/>
        <v>963.35645884187113</v>
      </c>
      <c r="AN340">
        <f t="shared" si="172"/>
        <v>0.80279877548387124</v>
      </c>
      <c r="AO340">
        <f t="shared" si="173"/>
        <v>0.22319939883870973</v>
      </c>
      <c r="AP340">
        <v>10</v>
      </c>
      <c r="AQ340">
        <v>1</v>
      </c>
      <c r="AR340" t="s">
        <v>237</v>
      </c>
      <c r="AS340">
        <v>1560448311.6612899</v>
      </c>
      <c r="AT340">
        <v>1002.59212903226</v>
      </c>
      <c r="AU340">
        <v>1067.76193548387</v>
      </c>
      <c r="AV340">
        <v>21.422187096774199</v>
      </c>
      <c r="AW340">
        <v>19.0523290322581</v>
      </c>
      <c r="AX340">
        <v>600.05383870967705</v>
      </c>
      <c r="AY340">
        <v>99.393764516128996</v>
      </c>
      <c r="AZ340">
        <v>0.10002531935483901</v>
      </c>
      <c r="BA340">
        <v>23.6059290322581</v>
      </c>
      <c r="BB340">
        <v>24.181987096774201</v>
      </c>
      <c r="BC340">
        <v>24.0754612903226</v>
      </c>
      <c r="BD340">
        <v>0</v>
      </c>
      <c r="BE340">
        <v>0</v>
      </c>
      <c r="BF340">
        <v>13002.125806451601</v>
      </c>
      <c r="BG340">
        <v>1042.3003225806499</v>
      </c>
      <c r="BH340">
        <v>16.154564516129</v>
      </c>
      <c r="BI340">
        <v>1199.9974193548401</v>
      </c>
      <c r="BJ340">
        <v>0.32999590322580702</v>
      </c>
      <c r="BK340">
        <v>0.32999087096774199</v>
      </c>
      <c r="BL340">
        <v>0.329989387096774</v>
      </c>
      <c r="BM340">
        <v>1.0023787096774201E-2</v>
      </c>
      <c r="BN340">
        <v>25.186835483871</v>
      </c>
      <c r="BO340">
        <v>17743.164516129</v>
      </c>
      <c r="BP340">
        <v>1560439127</v>
      </c>
      <c r="BQ340" t="s">
        <v>238</v>
      </c>
      <c r="BR340">
        <v>2</v>
      </c>
      <c r="BS340">
        <v>-0.51400000000000001</v>
      </c>
      <c r="BT340">
        <v>2.4E-2</v>
      </c>
      <c r="BU340">
        <v>400</v>
      </c>
      <c r="BV340">
        <v>19</v>
      </c>
      <c r="BW340">
        <v>0.04</v>
      </c>
      <c r="BX340">
        <v>0.04</v>
      </c>
      <c r="BY340">
        <v>37.632722313222096</v>
      </c>
      <c r="BZ340">
        <v>0.34468121463610502</v>
      </c>
      <c r="CA340">
        <v>4.8678526523498099E-2</v>
      </c>
      <c r="CB340">
        <v>1</v>
      </c>
      <c r="CC340">
        <v>-65.151068292682893</v>
      </c>
      <c r="CD340">
        <v>-0.87443414634144201</v>
      </c>
      <c r="CE340">
        <v>0.108747520160174</v>
      </c>
      <c r="CF340">
        <v>0</v>
      </c>
      <c r="CG340">
        <v>2.3694509756097601</v>
      </c>
      <c r="CH340">
        <v>4.2662926829272203E-2</v>
      </c>
      <c r="CI340">
        <v>4.3668796723261702E-3</v>
      </c>
      <c r="CJ340">
        <v>1</v>
      </c>
      <c r="CK340">
        <v>2</v>
      </c>
      <c r="CL340">
        <v>3</v>
      </c>
      <c r="CM340" t="s">
        <v>254</v>
      </c>
      <c r="CN340">
        <v>1.8608100000000001</v>
      </c>
      <c r="CO340">
        <v>1.8577600000000001</v>
      </c>
      <c r="CP340">
        <v>1.8605</v>
      </c>
      <c r="CQ340">
        <v>1.8533299999999999</v>
      </c>
      <c r="CR340">
        <v>1.8519000000000001</v>
      </c>
      <c r="CS340">
        <v>1.8527199999999999</v>
      </c>
      <c r="CT340">
        <v>1.8564000000000001</v>
      </c>
      <c r="CU340">
        <v>1.86266</v>
      </c>
      <c r="CV340" t="s">
        <v>240</v>
      </c>
      <c r="CW340" t="s">
        <v>19</v>
      </c>
      <c r="CX340" t="s">
        <v>19</v>
      </c>
      <c r="CY340" t="s">
        <v>19</v>
      </c>
      <c r="CZ340" t="s">
        <v>241</v>
      </c>
      <c r="DA340" t="s">
        <v>242</v>
      </c>
      <c r="DB340" t="s">
        <v>243</v>
      </c>
      <c r="DC340" t="s">
        <v>243</v>
      </c>
      <c r="DD340" t="s">
        <v>243</v>
      </c>
      <c r="DE340" t="s">
        <v>243</v>
      </c>
      <c r="DF340">
        <v>0</v>
      </c>
      <c r="DG340">
        <v>100</v>
      </c>
      <c r="DH340">
        <v>100</v>
      </c>
      <c r="DI340">
        <v>-0.51400000000000001</v>
      </c>
      <c r="DJ340">
        <v>2.4E-2</v>
      </c>
      <c r="DK340">
        <v>3</v>
      </c>
      <c r="DL340">
        <v>618.61400000000003</v>
      </c>
      <c r="DM340">
        <v>285.91699999999997</v>
      </c>
      <c r="DN340">
        <v>23.000699999999998</v>
      </c>
      <c r="DO340">
        <v>25.035299999999999</v>
      </c>
      <c r="DP340">
        <v>30.000499999999999</v>
      </c>
      <c r="DQ340">
        <v>25.140799999999999</v>
      </c>
      <c r="DR340">
        <v>25.158899999999999</v>
      </c>
      <c r="DS340">
        <v>42.9726</v>
      </c>
      <c r="DT340">
        <v>22.741299999999999</v>
      </c>
      <c r="DU340">
        <v>60.170999999999999</v>
      </c>
      <c r="DV340">
        <v>23</v>
      </c>
      <c r="DW340">
        <v>1093.33</v>
      </c>
      <c r="DX340">
        <v>19</v>
      </c>
      <c r="DY340">
        <v>101.08799999999999</v>
      </c>
      <c r="DZ340">
        <v>105.069</v>
      </c>
    </row>
    <row r="341" spans="1:130" x14ac:dyDescent="0.25">
      <c r="A341">
        <v>325</v>
      </c>
      <c r="B341">
        <v>1560448324</v>
      </c>
      <c r="C341">
        <v>648</v>
      </c>
      <c r="D341" t="s">
        <v>892</v>
      </c>
      <c r="E341" t="s">
        <v>893</v>
      </c>
      <c r="G341">
        <v>1560448313.6612899</v>
      </c>
      <c r="H341">
        <f t="shared" si="145"/>
        <v>1.4539076391646211E-3</v>
      </c>
      <c r="I341">
        <f t="shared" si="146"/>
        <v>37.670258022091701</v>
      </c>
      <c r="J341">
        <f t="shared" si="147"/>
        <v>1005.89135483871</v>
      </c>
      <c r="K341">
        <f t="shared" si="148"/>
        <v>616.00649411164409</v>
      </c>
      <c r="L341">
        <f t="shared" si="149"/>
        <v>61.288739103177342</v>
      </c>
      <c r="M341">
        <f t="shared" si="150"/>
        <v>100.07980987563738</v>
      </c>
      <c r="N341">
        <f t="shared" si="151"/>
        <v>0.16314056843179345</v>
      </c>
      <c r="O341">
        <f t="shared" si="152"/>
        <v>3</v>
      </c>
      <c r="P341">
        <f t="shared" si="153"/>
        <v>0.15882217835570586</v>
      </c>
      <c r="Q341">
        <f t="shared" si="154"/>
        <v>9.9643014570792651E-2</v>
      </c>
      <c r="R341">
        <f t="shared" si="155"/>
        <v>215.02070048109584</v>
      </c>
      <c r="S341">
        <f t="shared" si="156"/>
        <v>24.481889986321494</v>
      </c>
      <c r="T341">
        <f t="shared" si="157"/>
        <v>24.13198709677415</v>
      </c>
      <c r="U341">
        <f t="shared" si="158"/>
        <v>3.0188024744429769</v>
      </c>
      <c r="V341">
        <f t="shared" si="159"/>
        <v>72.863589279762692</v>
      </c>
      <c r="W341">
        <f t="shared" si="160"/>
        <v>2.1315806812059099</v>
      </c>
      <c r="X341">
        <f t="shared" si="161"/>
        <v>2.9254401303531998</v>
      </c>
      <c r="Y341">
        <f t="shared" si="162"/>
        <v>0.88722179323706696</v>
      </c>
      <c r="Z341">
        <f t="shared" si="163"/>
        <v>-64.117326887159791</v>
      </c>
      <c r="AA341">
        <f t="shared" si="164"/>
        <v>-84.501842709672061</v>
      </c>
      <c r="AB341">
        <f t="shared" si="165"/>
        <v>-5.8905888648657703</v>
      </c>
      <c r="AC341">
        <f t="shared" si="166"/>
        <v>60.510942019398229</v>
      </c>
      <c r="AD341">
        <v>0</v>
      </c>
      <c r="AE341">
        <v>0</v>
      </c>
      <c r="AF341">
        <v>3</v>
      </c>
      <c r="AG341">
        <v>8</v>
      </c>
      <c r="AH341">
        <v>1</v>
      </c>
      <c r="AI341">
        <f t="shared" si="167"/>
        <v>1</v>
      </c>
      <c r="AJ341">
        <f t="shared" si="168"/>
        <v>0</v>
      </c>
      <c r="AK341">
        <f t="shared" si="169"/>
        <v>67815.651637725547</v>
      </c>
      <c r="AL341">
        <f t="shared" si="170"/>
        <v>1199.99774193548</v>
      </c>
      <c r="AM341">
        <f t="shared" si="171"/>
        <v>963.35675806720167</v>
      </c>
      <c r="AN341">
        <f t="shared" si="172"/>
        <v>0.80279880903225753</v>
      </c>
      <c r="AO341">
        <f t="shared" si="173"/>
        <v>0.22319945199999985</v>
      </c>
      <c r="AP341">
        <v>10</v>
      </c>
      <c r="AQ341">
        <v>1</v>
      </c>
      <c r="AR341" t="s">
        <v>237</v>
      </c>
      <c r="AS341">
        <v>1560448313.6612899</v>
      </c>
      <c r="AT341">
        <v>1005.89135483871</v>
      </c>
      <c r="AU341">
        <v>1071.1064516128999</v>
      </c>
      <c r="AV341">
        <v>21.424287096774201</v>
      </c>
      <c r="AW341">
        <v>19.053245161290299</v>
      </c>
      <c r="AX341">
        <v>600.05632258064497</v>
      </c>
      <c r="AY341">
        <v>99.393674193548406</v>
      </c>
      <c r="AZ341">
        <v>9.9983241935483899E-2</v>
      </c>
      <c r="BA341">
        <v>23.609519354838699</v>
      </c>
      <c r="BB341">
        <v>24.1843838709677</v>
      </c>
      <c r="BC341">
        <v>24.0795903225806</v>
      </c>
      <c r="BD341">
        <v>0</v>
      </c>
      <c r="BE341">
        <v>0</v>
      </c>
      <c r="BF341">
        <v>13000.9774193548</v>
      </c>
      <c r="BG341">
        <v>1042.31290322581</v>
      </c>
      <c r="BH341">
        <v>16.163035483870999</v>
      </c>
      <c r="BI341">
        <v>1199.99774193548</v>
      </c>
      <c r="BJ341">
        <v>0.32999532258064501</v>
      </c>
      <c r="BK341">
        <v>0.32999093548387098</v>
      </c>
      <c r="BL341">
        <v>0.32998996774193501</v>
      </c>
      <c r="BM341">
        <v>1.00237483870968E-2</v>
      </c>
      <c r="BN341">
        <v>25.225812903225801</v>
      </c>
      <c r="BO341">
        <v>17743.164516129</v>
      </c>
      <c r="BP341">
        <v>1560439127</v>
      </c>
      <c r="BQ341" t="s">
        <v>238</v>
      </c>
      <c r="BR341">
        <v>2</v>
      </c>
      <c r="BS341">
        <v>-0.51400000000000001</v>
      </c>
      <c r="BT341">
        <v>2.4E-2</v>
      </c>
      <c r="BU341">
        <v>400</v>
      </c>
      <c r="BV341">
        <v>19</v>
      </c>
      <c r="BW341">
        <v>0.04</v>
      </c>
      <c r="BX341">
        <v>0.04</v>
      </c>
      <c r="BY341">
        <v>37.658966056514799</v>
      </c>
      <c r="BZ341">
        <v>0.43721970538965399</v>
      </c>
      <c r="CA341">
        <v>6.1495059138746803E-2</v>
      </c>
      <c r="CB341">
        <v>1</v>
      </c>
      <c r="CC341">
        <v>-65.202712195121904</v>
      </c>
      <c r="CD341">
        <v>-1.05024459930304</v>
      </c>
      <c r="CE341">
        <v>0.12994664983176099</v>
      </c>
      <c r="CF341">
        <v>0</v>
      </c>
      <c r="CG341">
        <v>2.3706924390243902</v>
      </c>
      <c r="CH341">
        <v>3.9653519163758803E-2</v>
      </c>
      <c r="CI341">
        <v>4.1076904557704897E-3</v>
      </c>
      <c r="CJ341">
        <v>1</v>
      </c>
      <c r="CK341">
        <v>2</v>
      </c>
      <c r="CL341">
        <v>3</v>
      </c>
      <c r="CM341" t="s">
        <v>254</v>
      </c>
      <c r="CN341">
        <v>1.8608100000000001</v>
      </c>
      <c r="CO341">
        <v>1.8577600000000001</v>
      </c>
      <c r="CP341">
        <v>1.8605</v>
      </c>
      <c r="CQ341">
        <v>1.8533299999999999</v>
      </c>
      <c r="CR341">
        <v>1.8519099999999999</v>
      </c>
      <c r="CS341">
        <v>1.8527199999999999</v>
      </c>
      <c r="CT341">
        <v>1.8564000000000001</v>
      </c>
      <c r="CU341">
        <v>1.86266</v>
      </c>
      <c r="CV341" t="s">
        <v>240</v>
      </c>
      <c r="CW341" t="s">
        <v>19</v>
      </c>
      <c r="CX341" t="s">
        <v>19</v>
      </c>
      <c r="CY341" t="s">
        <v>19</v>
      </c>
      <c r="CZ341" t="s">
        <v>241</v>
      </c>
      <c r="DA341" t="s">
        <v>242</v>
      </c>
      <c r="DB341" t="s">
        <v>243</v>
      </c>
      <c r="DC341" t="s">
        <v>243</v>
      </c>
      <c r="DD341" t="s">
        <v>243</v>
      </c>
      <c r="DE341" t="s">
        <v>243</v>
      </c>
      <c r="DF341">
        <v>0</v>
      </c>
      <c r="DG341">
        <v>100</v>
      </c>
      <c r="DH341">
        <v>100</v>
      </c>
      <c r="DI341">
        <v>-0.51400000000000001</v>
      </c>
      <c r="DJ341">
        <v>2.4E-2</v>
      </c>
      <c r="DK341">
        <v>3</v>
      </c>
      <c r="DL341">
        <v>618.16700000000003</v>
      </c>
      <c r="DM341">
        <v>286.16699999999997</v>
      </c>
      <c r="DN341">
        <v>23.000699999999998</v>
      </c>
      <c r="DO341">
        <v>25.0367</v>
      </c>
      <c r="DP341">
        <v>30.000399999999999</v>
      </c>
      <c r="DQ341">
        <v>25.141200000000001</v>
      </c>
      <c r="DR341">
        <v>25.1599</v>
      </c>
      <c r="DS341">
        <v>43.0976</v>
      </c>
      <c r="DT341">
        <v>22.741299999999999</v>
      </c>
      <c r="DU341">
        <v>60.170999999999999</v>
      </c>
      <c r="DV341">
        <v>23</v>
      </c>
      <c r="DW341">
        <v>1098.33</v>
      </c>
      <c r="DX341">
        <v>19</v>
      </c>
      <c r="DY341">
        <v>101.08799999999999</v>
      </c>
      <c r="DZ341">
        <v>105.069</v>
      </c>
    </row>
    <row r="342" spans="1:130" x14ac:dyDescent="0.25">
      <c r="A342">
        <v>326</v>
      </c>
      <c r="B342">
        <v>1560448326</v>
      </c>
      <c r="C342">
        <v>650</v>
      </c>
      <c r="D342" t="s">
        <v>894</v>
      </c>
      <c r="E342" t="s">
        <v>895</v>
      </c>
      <c r="G342">
        <v>1560448315.6612899</v>
      </c>
      <c r="H342">
        <f t="shared" si="145"/>
        <v>1.4544919889015536E-3</v>
      </c>
      <c r="I342">
        <f t="shared" si="146"/>
        <v>37.685203975390323</v>
      </c>
      <c r="J342">
        <f t="shared" si="147"/>
        <v>1009.19348387097</v>
      </c>
      <c r="K342">
        <f t="shared" si="148"/>
        <v>619.09765563603514</v>
      </c>
      <c r="L342">
        <f t="shared" si="149"/>
        <v>61.596228179168136</v>
      </c>
      <c r="M342">
        <f t="shared" si="150"/>
        <v>100.40824988358699</v>
      </c>
      <c r="N342">
        <f t="shared" si="151"/>
        <v>0.16313647933941891</v>
      </c>
      <c r="O342">
        <f t="shared" si="152"/>
        <v>3</v>
      </c>
      <c r="P342">
        <f t="shared" si="153"/>
        <v>0.15881830287513377</v>
      </c>
      <c r="Q342">
        <f t="shared" si="154"/>
        <v>9.9640573856604894E-2</v>
      </c>
      <c r="R342">
        <f t="shared" si="155"/>
        <v>215.02075985581087</v>
      </c>
      <c r="S342">
        <f t="shared" si="156"/>
        <v>24.485007222458314</v>
      </c>
      <c r="T342">
        <f t="shared" si="157"/>
        <v>24.135238709677399</v>
      </c>
      <c r="U342">
        <f t="shared" si="158"/>
        <v>3.0193915829197437</v>
      </c>
      <c r="V342">
        <f t="shared" si="159"/>
        <v>72.85660960803321</v>
      </c>
      <c r="W342">
        <f t="shared" si="160"/>
        <v>2.131796141506896</v>
      </c>
      <c r="X342">
        <f t="shared" si="161"/>
        <v>2.926016119849534</v>
      </c>
      <c r="Y342">
        <f t="shared" si="162"/>
        <v>0.88759544141284774</v>
      </c>
      <c r="Z342">
        <f t="shared" si="163"/>
        <v>-64.14309671055851</v>
      </c>
      <c r="AA342">
        <f t="shared" si="164"/>
        <v>-84.499234064512038</v>
      </c>
      <c r="AB342">
        <f t="shared" si="165"/>
        <v>-5.8906010512115428</v>
      </c>
      <c r="AC342">
        <f t="shared" si="166"/>
        <v>60.487828029528785</v>
      </c>
      <c r="AD342">
        <v>0</v>
      </c>
      <c r="AE342">
        <v>0</v>
      </c>
      <c r="AF342">
        <v>3</v>
      </c>
      <c r="AG342">
        <v>8</v>
      </c>
      <c r="AH342">
        <v>1</v>
      </c>
      <c r="AI342">
        <f t="shared" si="167"/>
        <v>1</v>
      </c>
      <c r="AJ342">
        <f t="shared" si="168"/>
        <v>0</v>
      </c>
      <c r="AK342">
        <f t="shared" si="169"/>
        <v>67808.235497900794</v>
      </c>
      <c r="AL342">
        <f t="shared" si="170"/>
        <v>1199.99774193548</v>
      </c>
      <c r="AM342">
        <f t="shared" si="171"/>
        <v>963.35676929298802</v>
      </c>
      <c r="AN342">
        <f t="shared" si="172"/>
        <v>0.8027988183870971</v>
      </c>
      <c r="AO342">
        <f t="shared" si="173"/>
        <v>0.22319951103225816</v>
      </c>
      <c r="AP342">
        <v>10</v>
      </c>
      <c r="AQ342">
        <v>1</v>
      </c>
      <c r="AR342" t="s">
        <v>237</v>
      </c>
      <c r="AS342">
        <v>1560448315.6612899</v>
      </c>
      <c r="AT342">
        <v>1009.19348387097</v>
      </c>
      <c r="AU342">
        <v>1074.44258064516</v>
      </c>
      <c r="AV342">
        <v>21.426474193548401</v>
      </c>
      <c r="AW342">
        <v>19.054480645161298</v>
      </c>
      <c r="AX342">
        <v>600.055322580645</v>
      </c>
      <c r="AY342">
        <v>99.393590322580593</v>
      </c>
      <c r="AZ342">
        <v>9.9967145161290294E-2</v>
      </c>
      <c r="BA342">
        <v>23.612787096774198</v>
      </c>
      <c r="BB342">
        <v>24.186838709677399</v>
      </c>
      <c r="BC342">
        <v>24.083638709677398</v>
      </c>
      <c r="BD342">
        <v>0</v>
      </c>
      <c r="BE342">
        <v>0</v>
      </c>
      <c r="BF342">
        <v>12999.564516128999</v>
      </c>
      <c r="BG342">
        <v>1042.3245161290299</v>
      </c>
      <c r="BH342">
        <v>16.182880645161301</v>
      </c>
      <c r="BI342">
        <v>1199.99774193548</v>
      </c>
      <c r="BJ342">
        <v>0.32999461290322601</v>
      </c>
      <c r="BK342">
        <v>0.32999119354838702</v>
      </c>
      <c r="BL342">
        <v>0.32999048387096802</v>
      </c>
      <c r="BM342">
        <v>1.0023716129032301E-2</v>
      </c>
      <c r="BN342">
        <v>25.2768870967742</v>
      </c>
      <c r="BO342">
        <v>17743.154838709699</v>
      </c>
      <c r="BP342">
        <v>1560439127</v>
      </c>
      <c r="BQ342" t="s">
        <v>238</v>
      </c>
      <c r="BR342">
        <v>2</v>
      </c>
      <c r="BS342">
        <v>-0.51400000000000001</v>
      </c>
      <c r="BT342">
        <v>2.4E-2</v>
      </c>
      <c r="BU342">
        <v>400</v>
      </c>
      <c r="BV342">
        <v>19</v>
      </c>
      <c r="BW342">
        <v>0.04</v>
      </c>
      <c r="BX342">
        <v>0.04</v>
      </c>
      <c r="BY342">
        <v>37.678208941478999</v>
      </c>
      <c r="BZ342">
        <v>0.60175977785353996</v>
      </c>
      <c r="CA342">
        <v>7.4987176467645106E-2</v>
      </c>
      <c r="CB342">
        <v>1</v>
      </c>
      <c r="CC342">
        <v>-65.242053658536605</v>
      </c>
      <c r="CD342">
        <v>-1.2838264808362301</v>
      </c>
      <c r="CE342">
        <v>0.14933513153643699</v>
      </c>
      <c r="CF342">
        <v>0</v>
      </c>
      <c r="CG342">
        <v>2.3716741463414599</v>
      </c>
      <c r="CH342">
        <v>3.7055749128912102E-2</v>
      </c>
      <c r="CI342">
        <v>3.92094810312051E-3</v>
      </c>
      <c r="CJ342">
        <v>1</v>
      </c>
      <c r="CK342">
        <v>2</v>
      </c>
      <c r="CL342">
        <v>3</v>
      </c>
      <c r="CM342" t="s">
        <v>254</v>
      </c>
      <c r="CN342">
        <v>1.8608100000000001</v>
      </c>
      <c r="CO342">
        <v>1.8577600000000001</v>
      </c>
      <c r="CP342">
        <v>1.8605</v>
      </c>
      <c r="CQ342">
        <v>1.8533299999999999</v>
      </c>
      <c r="CR342">
        <v>1.85189</v>
      </c>
      <c r="CS342">
        <v>1.8527199999999999</v>
      </c>
      <c r="CT342">
        <v>1.85639</v>
      </c>
      <c r="CU342">
        <v>1.8626499999999999</v>
      </c>
      <c r="CV342" t="s">
        <v>240</v>
      </c>
      <c r="CW342" t="s">
        <v>19</v>
      </c>
      <c r="CX342" t="s">
        <v>19</v>
      </c>
      <c r="CY342" t="s">
        <v>19</v>
      </c>
      <c r="CZ342" t="s">
        <v>241</v>
      </c>
      <c r="DA342" t="s">
        <v>242</v>
      </c>
      <c r="DB342" t="s">
        <v>243</v>
      </c>
      <c r="DC342" t="s">
        <v>243</v>
      </c>
      <c r="DD342" t="s">
        <v>243</v>
      </c>
      <c r="DE342" t="s">
        <v>243</v>
      </c>
      <c r="DF342">
        <v>0</v>
      </c>
      <c r="DG342">
        <v>100</v>
      </c>
      <c r="DH342">
        <v>100</v>
      </c>
      <c r="DI342">
        <v>-0.51400000000000001</v>
      </c>
      <c r="DJ342">
        <v>2.4E-2</v>
      </c>
      <c r="DK342">
        <v>3</v>
      </c>
      <c r="DL342">
        <v>618.27200000000005</v>
      </c>
      <c r="DM342">
        <v>286.06099999999998</v>
      </c>
      <c r="DN342">
        <v>23.000699999999998</v>
      </c>
      <c r="DO342">
        <v>25.0383</v>
      </c>
      <c r="DP342">
        <v>30.000299999999999</v>
      </c>
      <c r="DQ342">
        <v>25.1418</v>
      </c>
      <c r="DR342">
        <v>25.161000000000001</v>
      </c>
      <c r="DS342">
        <v>43.213900000000002</v>
      </c>
      <c r="DT342">
        <v>22.741299999999999</v>
      </c>
      <c r="DU342">
        <v>60.170999999999999</v>
      </c>
      <c r="DV342">
        <v>23</v>
      </c>
      <c r="DW342">
        <v>1103.33</v>
      </c>
      <c r="DX342">
        <v>19</v>
      </c>
      <c r="DY342">
        <v>101.08799999999999</v>
      </c>
      <c r="DZ342">
        <v>105.069</v>
      </c>
    </row>
    <row r="343" spans="1:130" x14ac:dyDescent="0.25">
      <c r="A343">
        <v>327</v>
      </c>
      <c r="B343">
        <v>1560448328</v>
      </c>
      <c r="C343">
        <v>652</v>
      </c>
      <c r="D343" t="s">
        <v>896</v>
      </c>
      <c r="E343" t="s">
        <v>897</v>
      </c>
      <c r="G343">
        <v>1560448317.6612899</v>
      </c>
      <c r="H343">
        <f t="shared" si="145"/>
        <v>1.4550145537526604E-3</v>
      </c>
      <c r="I343">
        <f t="shared" si="146"/>
        <v>37.695037776245009</v>
      </c>
      <c r="J343">
        <f t="shared" si="147"/>
        <v>1012.49277419355</v>
      </c>
      <c r="K343">
        <f t="shared" si="148"/>
        <v>622.21122423068914</v>
      </c>
      <c r="L343">
        <f t="shared" si="149"/>
        <v>61.905999213150011</v>
      </c>
      <c r="M343">
        <f t="shared" si="150"/>
        <v>100.73649339907627</v>
      </c>
      <c r="N343">
        <f t="shared" si="151"/>
        <v>0.16312110814472022</v>
      </c>
      <c r="O343">
        <f t="shared" si="152"/>
        <v>3</v>
      </c>
      <c r="P343">
        <f t="shared" si="153"/>
        <v>0.15880373461668784</v>
      </c>
      <c r="Q343">
        <f t="shared" si="154"/>
        <v>9.9631399010118984E-2</v>
      </c>
      <c r="R343">
        <f t="shared" si="155"/>
        <v>215.02091556522464</v>
      </c>
      <c r="S343">
        <f t="shared" si="156"/>
        <v>24.487886074994581</v>
      </c>
      <c r="T343">
        <f t="shared" si="157"/>
        <v>24.13860967741935</v>
      </c>
      <c r="U343">
        <f t="shared" si="158"/>
        <v>3.0200024215268373</v>
      </c>
      <c r="V343">
        <f t="shared" si="159"/>
        <v>72.850712568942285</v>
      </c>
      <c r="W343">
        <f t="shared" si="160"/>
        <v>2.1320105456901723</v>
      </c>
      <c r="X343">
        <f t="shared" si="161"/>
        <v>2.9265472780002582</v>
      </c>
      <c r="Y343">
        <f t="shared" si="162"/>
        <v>0.88799187583666495</v>
      </c>
      <c r="Z343">
        <f t="shared" si="163"/>
        <v>-64.166141820492328</v>
      </c>
      <c r="AA343">
        <f t="shared" si="164"/>
        <v>-84.557145987095936</v>
      </c>
      <c r="AB343">
        <f t="shared" si="165"/>
        <v>-5.8948283430542388</v>
      </c>
      <c r="AC343">
        <f t="shared" si="166"/>
        <v>60.402799414582148</v>
      </c>
      <c r="AD343">
        <v>0</v>
      </c>
      <c r="AE343">
        <v>0</v>
      </c>
      <c r="AF343">
        <v>3</v>
      </c>
      <c r="AG343">
        <v>7</v>
      </c>
      <c r="AH343">
        <v>1</v>
      </c>
      <c r="AI343">
        <f t="shared" si="167"/>
        <v>1</v>
      </c>
      <c r="AJ343">
        <f t="shared" si="168"/>
        <v>0</v>
      </c>
      <c r="AK343">
        <f t="shared" si="169"/>
        <v>67803.878463341767</v>
      </c>
      <c r="AL343">
        <f t="shared" si="170"/>
        <v>1199.9983870967701</v>
      </c>
      <c r="AM343">
        <f t="shared" si="171"/>
        <v>963.35718135688285</v>
      </c>
      <c r="AN343">
        <f t="shared" si="172"/>
        <v>0.80279873016128978</v>
      </c>
      <c r="AO343">
        <f t="shared" si="173"/>
        <v>0.22319957719354824</v>
      </c>
      <c r="AP343">
        <v>10</v>
      </c>
      <c r="AQ343">
        <v>1</v>
      </c>
      <c r="AR343" t="s">
        <v>237</v>
      </c>
      <c r="AS343">
        <v>1560448317.6612899</v>
      </c>
      <c r="AT343">
        <v>1012.49277419355</v>
      </c>
      <c r="AU343">
        <v>1077.7680645161299</v>
      </c>
      <c r="AV343">
        <v>21.4286322580645</v>
      </c>
      <c r="AW343">
        <v>19.055758064516102</v>
      </c>
      <c r="AX343">
        <v>600.04680645161295</v>
      </c>
      <c r="AY343">
        <v>99.393590322580593</v>
      </c>
      <c r="AZ343">
        <v>9.9952709677419399E-2</v>
      </c>
      <c r="BA343">
        <v>23.6158</v>
      </c>
      <c r="BB343">
        <v>24.1895290322581</v>
      </c>
      <c r="BC343">
        <v>24.087690322580599</v>
      </c>
      <c r="BD343">
        <v>0</v>
      </c>
      <c r="BE343">
        <v>0</v>
      </c>
      <c r="BF343">
        <v>12998.7806451613</v>
      </c>
      <c r="BG343">
        <v>1042.3345161290299</v>
      </c>
      <c r="BH343">
        <v>16.2070258064516</v>
      </c>
      <c r="BI343">
        <v>1199.9983870967701</v>
      </c>
      <c r="BJ343">
        <v>0.32999358064516099</v>
      </c>
      <c r="BK343">
        <v>0.329992096774193</v>
      </c>
      <c r="BL343">
        <v>0.32999067741935501</v>
      </c>
      <c r="BM343">
        <v>1.00236870967742E-2</v>
      </c>
      <c r="BN343">
        <v>25.337370967741901</v>
      </c>
      <c r="BO343">
        <v>17743.158064516101</v>
      </c>
      <c r="BP343">
        <v>1560439127</v>
      </c>
      <c r="BQ343" t="s">
        <v>238</v>
      </c>
      <c r="BR343">
        <v>2</v>
      </c>
      <c r="BS343">
        <v>-0.51400000000000001</v>
      </c>
      <c r="BT343">
        <v>2.4E-2</v>
      </c>
      <c r="BU343">
        <v>400</v>
      </c>
      <c r="BV343">
        <v>19</v>
      </c>
      <c r="BW343">
        <v>0.04</v>
      </c>
      <c r="BX343">
        <v>0.04</v>
      </c>
      <c r="BY343">
        <v>37.688699420507</v>
      </c>
      <c r="BZ343">
        <v>0.68354446649050604</v>
      </c>
      <c r="CA343">
        <v>7.8452620733687695E-2</v>
      </c>
      <c r="CB343">
        <v>1</v>
      </c>
      <c r="CC343">
        <v>-65.265053658536601</v>
      </c>
      <c r="CD343">
        <v>-1.44601254355413</v>
      </c>
      <c r="CE343">
        <v>0.15607939364554599</v>
      </c>
      <c r="CF343">
        <v>0</v>
      </c>
      <c r="CG343">
        <v>2.3725826829268302</v>
      </c>
      <c r="CH343">
        <v>3.5082020905923599E-2</v>
      </c>
      <c r="CI343">
        <v>3.7862891443774201E-3</v>
      </c>
      <c r="CJ343">
        <v>1</v>
      </c>
      <c r="CK343">
        <v>2</v>
      </c>
      <c r="CL343">
        <v>3</v>
      </c>
      <c r="CM343" t="s">
        <v>254</v>
      </c>
      <c r="CN343">
        <v>1.8608</v>
      </c>
      <c r="CO343">
        <v>1.8577600000000001</v>
      </c>
      <c r="CP343">
        <v>1.8605</v>
      </c>
      <c r="CQ343">
        <v>1.8533299999999999</v>
      </c>
      <c r="CR343">
        <v>1.85188</v>
      </c>
      <c r="CS343">
        <v>1.85273</v>
      </c>
      <c r="CT343">
        <v>1.85639</v>
      </c>
      <c r="CU343">
        <v>1.86266</v>
      </c>
      <c r="CV343" t="s">
        <v>240</v>
      </c>
      <c r="CW343" t="s">
        <v>19</v>
      </c>
      <c r="CX343" t="s">
        <v>19</v>
      </c>
      <c r="CY343" t="s">
        <v>19</v>
      </c>
      <c r="CZ343" t="s">
        <v>241</v>
      </c>
      <c r="DA343" t="s">
        <v>242</v>
      </c>
      <c r="DB343" t="s">
        <v>243</v>
      </c>
      <c r="DC343" t="s">
        <v>243</v>
      </c>
      <c r="DD343" t="s">
        <v>243</v>
      </c>
      <c r="DE343" t="s">
        <v>243</v>
      </c>
      <c r="DF343">
        <v>0</v>
      </c>
      <c r="DG343">
        <v>100</v>
      </c>
      <c r="DH343">
        <v>100</v>
      </c>
      <c r="DI343">
        <v>-0.51400000000000001</v>
      </c>
      <c r="DJ343">
        <v>2.4E-2</v>
      </c>
      <c r="DK343">
        <v>3</v>
      </c>
      <c r="DL343">
        <v>618.28399999999999</v>
      </c>
      <c r="DM343">
        <v>286.03300000000002</v>
      </c>
      <c r="DN343">
        <v>23.000699999999998</v>
      </c>
      <c r="DO343">
        <v>25.0395</v>
      </c>
      <c r="DP343">
        <v>30.000399999999999</v>
      </c>
      <c r="DQ343">
        <v>25.142900000000001</v>
      </c>
      <c r="DR343">
        <v>25.161999999999999</v>
      </c>
      <c r="DS343">
        <v>43.296900000000001</v>
      </c>
      <c r="DT343">
        <v>22.741299999999999</v>
      </c>
      <c r="DU343">
        <v>60.170999999999999</v>
      </c>
      <c r="DV343">
        <v>23</v>
      </c>
      <c r="DW343">
        <v>1103.33</v>
      </c>
      <c r="DX343">
        <v>19</v>
      </c>
      <c r="DY343">
        <v>101.087</v>
      </c>
      <c r="DZ343">
        <v>105.069</v>
      </c>
    </row>
    <row r="344" spans="1:130" x14ac:dyDescent="0.25">
      <c r="A344">
        <v>328</v>
      </c>
      <c r="B344">
        <v>1560448330</v>
      </c>
      <c r="C344">
        <v>654</v>
      </c>
      <c r="D344" t="s">
        <v>898</v>
      </c>
      <c r="E344" t="s">
        <v>899</v>
      </c>
      <c r="G344">
        <v>1560448319.6612899</v>
      </c>
      <c r="H344">
        <f t="shared" si="145"/>
        <v>1.4556810334081542E-3</v>
      </c>
      <c r="I344">
        <f t="shared" si="146"/>
        <v>37.709122309778159</v>
      </c>
      <c r="J344">
        <f t="shared" si="147"/>
        <v>1015.7834516129</v>
      </c>
      <c r="K344">
        <f t="shared" si="148"/>
        <v>625.3283047985484</v>
      </c>
      <c r="L344">
        <f t="shared" si="149"/>
        <v>62.216117225822572</v>
      </c>
      <c r="M344">
        <f t="shared" si="150"/>
        <v>101.06387607379828</v>
      </c>
      <c r="N344">
        <f t="shared" si="151"/>
        <v>0.16312967861453184</v>
      </c>
      <c r="O344">
        <f t="shared" si="152"/>
        <v>3</v>
      </c>
      <c r="P344">
        <f t="shared" si="153"/>
        <v>0.15881185740476256</v>
      </c>
      <c r="Q344">
        <f t="shared" si="154"/>
        <v>9.9636514605943097E-2</v>
      </c>
      <c r="R344">
        <f t="shared" si="155"/>
        <v>215.02127596233723</v>
      </c>
      <c r="S344">
        <f t="shared" si="156"/>
        <v>24.490735869587184</v>
      </c>
      <c r="T344">
        <f t="shared" si="157"/>
        <v>24.141738709677451</v>
      </c>
      <c r="U344">
        <f t="shared" si="158"/>
        <v>3.0205695167267903</v>
      </c>
      <c r="V344">
        <f t="shared" si="159"/>
        <v>72.844620034522649</v>
      </c>
      <c r="W344">
        <f t="shared" si="160"/>
        <v>2.1322200550700439</v>
      </c>
      <c r="X344">
        <f t="shared" si="161"/>
        <v>2.9270796581264871</v>
      </c>
      <c r="Y344">
        <f t="shared" si="162"/>
        <v>0.88834946165674644</v>
      </c>
      <c r="Z344">
        <f t="shared" si="163"/>
        <v>-64.195533573299599</v>
      </c>
      <c r="AA344">
        <f t="shared" si="164"/>
        <v>-84.574884774200413</v>
      </c>
      <c r="AB344">
        <f t="shared" si="165"/>
        <v>-5.8962481540354661</v>
      </c>
      <c r="AC344">
        <f t="shared" si="166"/>
        <v>60.35460946080174</v>
      </c>
      <c r="AD344">
        <v>0</v>
      </c>
      <c r="AE344">
        <v>0</v>
      </c>
      <c r="AF344">
        <v>3</v>
      </c>
      <c r="AG344">
        <v>8</v>
      </c>
      <c r="AH344">
        <v>1</v>
      </c>
      <c r="AI344">
        <f t="shared" si="167"/>
        <v>1</v>
      </c>
      <c r="AJ344">
        <f t="shared" si="168"/>
        <v>0</v>
      </c>
      <c r="AK344">
        <f t="shared" si="169"/>
        <v>67799.562743127113</v>
      </c>
      <c r="AL344">
        <f t="shared" si="170"/>
        <v>1200</v>
      </c>
      <c r="AM344">
        <f t="shared" si="171"/>
        <v>963.35847483870828</v>
      </c>
      <c r="AN344">
        <f t="shared" si="172"/>
        <v>0.80279872903225691</v>
      </c>
      <c r="AO344">
        <f t="shared" si="173"/>
        <v>0.22319965161290295</v>
      </c>
      <c r="AP344">
        <v>10</v>
      </c>
      <c r="AQ344">
        <v>1</v>
      </c>
      <c r="AR344" t="s">
        <v>237</v>
      </c>
      <c r="AS344">
        <v>1560448319.6612899</v>
      </c>
      <c r="AT344">
        <v>1015.7834516129</v>
      </c>
      <c r="AU344">
        <v>1081.0912903225801</v>
      </c>
      <c r="AV344">
        <v>21.430741935483901</v>
      </c>
      <c r="AW344">
        <v>19.056787096774201</v>
      </c>
      <c r="AX344">
        <v>600.04709677419396</v>
      </c>
      <c r="AY344">
        <v>99.393564516129004</v>
      </c>
      <c r="AZ344">
        <v>9.9960322580645203E-2</v>
      </c>
      <c r="BA344">
        <v>23.618819354838699</v>
      </c>
      <c r="BB344">
        <v>24.192461290322601</v>
      </c>
      <c r="BC344">
        <v>24.091016129032301</v>
      </c>
      <c r="BD344">
        <v>0</v>
      </c>
      <c r="BE344">
        <v>0</v>
      </c>
      <c r="BF344">
        <v>12998.009677419401</v>
      </c>
      <c r="BG344">
        <v>1042.3393548387101</v>
      </c>
      <c r="BH344">
        <v>16.229467741935501</v>
      </c>
      <c r="BI344">
        <v>1200</v>
      </c>
      <c r="BJ344">
        <v>0.329992709677419</v>
      </c>
      <c r="BK344">
        <v>0.329992709677419</v>
      </c>
      <c r="BL344">
        <v>0.32999103225806398</v>
      </c>
      <c r="BM344">
        <v>1.0023677419354801E-2</v>
      </c>
      <c r="BN344">
        <v>25.391138709677399</v>
      </c>
      <c r="BO344">
        <v>17743.1677419355</v>
      </c>
      <c r="BP344">
        <v>1560439127</v>
      </c>
      <c r="BQ344" t="s">
        <v>238</v>
      </c>
      <c r="BR344">
        <v>2</v>
      </c>
      <c r="BS344">
        <v>-0.51400000000000001</v>
      </c>
      <c r="BT344">
        <v>2.4E-2</v>
      </c>
      <c r="BU344">
        <v>400</v>
      </c>
      <c r="BV344">
        <v>19</v>
      </c>
      <c r="BW344">
        <v>0.04</v>
      </c>
      <c r="BX344">
        <v>0.04</v>
      </c>
      <c r="BY344">
        <v>37.701340819763502</v>
      </c>
      <c r="BZ344">
        <v>0.67707335963265802</v>
      </c>
      <c r="CA344">
        <v>7.7742784996429906E-2</v>
      </c>
      <c r="CB344">
        <v>1</v>
      </c>
      <c r="CC344">
        <v>-65.296053658536593</v>
      </c>
      <c r="CD344">
        <v>-1.38667735191629</v>
      </c>
      <c r="CE344">
        <v>0.15253126684278101</v>
      </c>
      <c r="CF344">
        <v>0</v>
      </c>
      <c r="CG344">
        <v>2.3735982926829302</v>
      </c>
      <c r="CH344">
        <v>3.2439094076663899E-2</v>
      </c>
      <c r="CI344">
        <v>3.5727231551863701E-3</v>
      </c>
      <c r="CJ344">
        <v>1</v>
      </c>
      <c r="CK344">
        <v>2</v>
      </c>
      <c r="CL344">
        <v>3</v>
      </c>
      <c r="CM344" t="s">
        <v>254</v>
      </c>
      <c r="CN344">
        <v>1.8608</v>
      </c>
      <c r="CO344">
        <v>1.8577600000000001</v>
      </c>
      <c r="CP344">
        <v>1.8605</v>
      </c>
      <c r="CQ344">
        <v>1.8533299999999999</v>
      </c>
      <c r="CR344">
        <v>1.85189</v>
      </c>
      <c r="CS344">
        <v>1.8527199999999999</v>
      </c>
      <c r="CT344">
        <v>1.85642</v>
      </c>
      <c r="CU344">
        <v>1.8626499999999999</v>
      </c>
      <c r="CV344" t="s">
        <v>240</v>
      </c>
      <c r="CW344" t="s">
        <v>19</v>
      </c>
      <c r="CX344" t="s">
        <v>19</v>
      </c>
      <c r="CY344" t="s">
        <v>19</v>
      </c>
      <c r="CZ344" t="s">
        <v>241</v>
      </c>
      <c r="DA344" t="s">
        <v>242</v>
      </c>
      <c r="DB344" t="s">
        <v>243</v>
      </c>
      <c r="DC344" t="s">
        <v>243</v>
      </c>
      <c r="DD344" t="s">
        <v>243</v>
      </c>
      <c r="DE344" t="s">
        <v>243</v>
      </c>
      <c r="DF344">
        <v>0</v>
      </c>
      <c r="DG344">
        <v>100</v>
      </c>
      <c r="DH344">
        <v>100</v>
      </c>
      <c r="DI344">
        <v>-0.51400000000000001</v>
      </c>
      <c r="DJ344">
        <v>2.4E-2</v>
      </c>
      <c r="DK344">
        <v>3</v>
      </c>
      <c r="DL344">
        <v>617.98199999999997</v>
      </c>
      <c r="DM344">
        <v>286.18900000000002</v>
      </c>
      <c r="DN344">
        <v>23.000800000000002</v>
      </c>
      <c r="DO344">
        <v>25.040900000000001</v>
      </c>
      <c r="DP344">
        <v>30.000299999999999</v>
      </c>
      <c r="DQ344">
        <v>25.143899999999999</v>
      </c>
      <c r="DR344">
        <v>25.161999999999999</v>
      </c>
      <c r="DS344">
        <v>43.421599999999998</v>
      </c>
      <c r="DT344">
        <v>22.741299999999999</v>
      </c>
      <c r="DU344">
        <v>60.170999999999999</v>
      </c>
      <c r="DV344">
        <v>23</v>
      </c>
      <c r="DW344">
        <v>1108.33</v>
      </c>
      <c r="DX344">
        <v>19</v>
      </c>
      <c r="DY344">
        <v>101.086</v>
      </c>
      <c r="DZ344">
        <v>105.068</v>
      </c>
    </row>
    <row r="345" spans="1:130" x14ac:dyDescent="0.25">
      <c r="A345">
        <v>329</v>
      </c>
      <c r="B345">
        <v>1560448332</v>
      </c>
      <c r="C345">
        <v>656</v>
      </c>
      <c r="D345" t="s">
        <v>900</v>
      </c>
      <c r="E345" t="s">
        <v>901</v>
      </c>
      <c r="G345">
        <v>1560448321.6612899</v>
      </c>
      <c r="H345">
        <f t="shared" si="145"/>
        <v>1.4565428164251863E-3</v>
      </c>
      <c r="I345">
        <f t="shared" si="146"/>
        <v>37.731636276853983</v>
      </c>
      <c r="J345">
        <f t="shared" si="147"/>
        <v>1019.07290322581</v>
      </c>
      <c r="K345">
        <f t="shared" si="148"/>
        <v>628.42464406732006</v>
      </c>
      <c r="L345">
        <f t="shared" si="149"/>
        <v>62.524139659637349</v>
      </c>
      <c r="M345">
        <f t="shared" si="150"/>
        <v>101.39108503487809</v>
      </c>
      <c r="N345">
        <f t="shared" si="151"/>
        <v>0.1631666928761934</v>
      </c>
      <c r="O345">
        <f t="shared" si="152"/>
        <v>3</v>
      </c>
      <c r="P345">
        <f t="shared" si="153"/>
        <v>0.15884693795297719</v>
      </c>
      <c r="Q345">
        <f t="shared" si="154"/>
        <v>9.9658607770354998E-2</v>
      </c>
      <c r="R345">
        <f t="shared" si="155"/>
        <v>215.02147419305544</v>
      </c>
      <c r="S345">
        <f t="shared" si="156"/>
        <v>24.493447889946211</v>
      </c>
      <c r="T345">
        <f t="shared" si="157"/>
        <v>24.144654838709698</v>
      </c>
      <c r="U345">
        <f t="shared" si="158"/>
        <v>3.021098109880032</v>
      </c>
      <c r="V345">
        <f t="shared" si="159"/>
        <v>72.838686319807579</v>
      </c>
      <c r="W345">
        <f t="shared" si="160"/>
        <v>2.1324230223261971</v>
      </c>
      <c r="X345">
        <f t="shared" si="161"/>
        <v>2.9275967621979353</v>
      </c>
      <c r="Y345">
        <f t="shared" si="162"/>
        <v>0.88867508755383495</v>
      </c>
      <c r="Z345">
        <f t="shared" si="163"/>
        <v>-64.233538204350708</v>
      </c>
      <c r="AA345">
        <f t="shared" si="164"/>
        <v>-84.572276129039821</v>
      </c>
      <c r="AB345">
        <f t="shared" si="165"/>
        <v>-5.8962405144465606</v>
      </c>
      <c r="AC345">
        <f t="shared" si="166"/>
        <v>60.31941934521835</v>
      </c>
      <c r="AD345">
        <v>0</v>
      </c>
      <c r="AE345">
        <v>0</v>
      </c>
      <c r="AF345">
        <v>3</v>
      </c>
      <c r="AG345">
        <v>7</v>
      </c>
      <c r="AH345">
        <v>1</v>
      </c>
      <c r="AI345">
        <f t="shared" si="167"/>
        <v>1</v>
      </c>
      <c r="AJ345">
        <f t="shared" si="168"/>
        <v>0</v>
      </c>
      <c r="AK345">
        <f t="shared" si="169"/>
        <v>67793.415167114857</v>
      </c>
      <c r="AL345">
        <f t="shared" si="170"/>
        <v>1200.00096774194</v>
      </c>
      <c r="AM345">
        <f t="shared" si="171"/>
        <v>963.35922638584918</v>
      </c>
      <c r="AN345">
        <f t="shared" si="172"/>
        <v>0.80279870790322516</v>
      </c>
      <c r="AO345">
        <f t="shared" si="173"/>
        <v>0.22319968325806436</v>
      </c>
      <c r="AP345">
        <v>10</v>
      </c>
      <c r="AQ345">
        <v>1</v>
      </c>
      <c r="AR345" t="s">
        <v>237</v>
      </c>
      <c r="AS345">
        <v>1560448321.6612899</v>
      </c>
      <c r="AT345">
        <v>1019.07290322581</v>
      </c>
      <c r="AU345">
        <v>1084.4264516129001</v>
      </c>
      <c r="AV345">
        <v>21.432796774193498</v>
      </c>
      <c r="AW345">
        <v>19.057487096774199</v>
      </c>
      <c r="AX345">
        <v>600.05861290322605</v>
      </c>
      <c r="AY345">
        <v>99.393435483871002</v>
      </c>
      <c r="AZ345">
        <v>0.100020493548387</v>
      </c>
      <c r="BA345">
        <v>23.6217516129032</v>
      </c>
      <c r="BB345">
        <v>24.1958129032258</v>
      </c>
      <c r="BC345">
        <v>24.0934967741936</v>
      </c>
      <c r="BD345">
        <v>0</v>
      </c>
      <c r="BE345">
        <v>0</v>
      </c>
      <c r="BF345">
        <v>12996.8580645161</v>
      </c>
      <c r="BG345">
        <v>1042.33741935484</v>
      </c>
      <c r="BH345">
        <v>16.254687096774202</v>
      </c>
      <c r="BI345">
        <v>1200.00096774194</v>
      </c>
      <c r="BJ345">
        <v>0.32999219354838699</v>
      </c>
      <c r="BK345">
        <v>0.329992774193548</v>
      </c>
      <c r="BL345">
        <v>0.329991451612903</v>
      </c>
      <c r="BM345">
        <v>1.0023680645161299E-2</v>
      </c>
      <c r="BN345">
        <v>25.440870967741901</v>
      </c>
      <c r="BO345">
        <v>17743.174193548399</v>
      </c>
      <c r="BP345">
        <v>1560439127</v>
      </c>
      <c r="BQ345" t="s">
        <v>238</v>
      </c>
      <c r="BR345">
        <v>2</v>
      </c>
      <c r="BS345">
        <v>-0.51400000000000001</v>
      </c>
      <c r="BT345">
        <v>2.4E-2</v>
      </c>
      <c r="BU345">
        <v>400</v>
      </c>
      <c r="BV345">
        <v>19</v>
      </c>
      <c r="BW345">
        <v>0.04</v>
      </c>
      <c r="BX345">
        <v>0.04</v>
      </c>
      <c r="BY345">
        <v>37.719578033706902</v>
      </c>
      <c r="BZ345">
        <v>0.64606889376367704</v>
      </c>
      <c r="CA345">
        <v>7.5132610188999305E-2</v>
      </c>
      <c r="CB345">
        <v>1</v>
      </c>
      <c r="CC345">
        <v>-65.338121951219506</v>
      </c>
      <c r="CD345">
        <v>-1.26914216027878</v>
      </c>
      <c r="CE345">
        <v>0.14143960102339101</v>
      </c>
      <c r="CF345">
        <v>0</v>
      </c>
      <c r="CG345">
        <v>2.3748382926829299</v>
      </c>
      <c r="CH345">
        <v>3.0399094076654198E-2</v>
      </c>
      <c r="CI345">
        <v>3.3682722664116899E-3</v>
      </c>
      <c r="CJ345">
        <v>1</v>
      </c>
      <c r="CK345">
        <v>2</v>
      </c>
      <c r="CL345">
        <v>3</v>
      </c>
      <c r="CM345" t="s">
        <v>254</v>
      </c>
      <c r="CN345">
        <v>1.8608100000000001</v>
      </c>
      <c r="CO345">
        <v>1.8577600000000001</v>
      </c>
      <c r="CP345">
        <v>1.8605</v>
      </c>
      <c r="CQ345">
        <v>1.8533299999999999</v>
      </c>
      <c r="CR345">
        <v>1.85189</v>
      </c>
      <c r="CS345">
        <v>1.8527199999999999</v>
      </c>
      <c r="CT345">
        <v>1.8564099999999999</v>
      </c>
      <c r="CU345">
        <v>1.8626499999999999</v>
      </c>
      <c r="CV345" t="s">
        <v>240</v>
      </c>
      <c r="CW345" t="s">
        <v>19</v>
      </c>
      <c r="CX345" t="s">
        <v>19</v>
      </c>
      <c r="CY345" t="s">
        <v>19</v>
      </c>
      <c r="CZ345" t="s">
        <v>241</v>
      </c>
      <c r="DA345" t="s">
        <v>242</v>
      </c>
      <c r="DB345" t="s">
        <v>243</v>
      </c>
      <c r="DC345" t="s">
        <v>243</v>
      </c>
      <c r="DD345" t="s">
        <v>243</v>
      </c>
      <c r="DE345" t="s">
        <v>243</v>
      </c>
      <c r="DF345">
        <v>0</v>
      </c>
      <c r="DG345">
        <v>100</v>
      </c>
      <c r="DH345">
        <v>100</v>
      </c>
      <c r="DI345">
        <v>-0.51400000000000001</v>
      </c>
      <c r="DJ345">
        <v>2.4E-2</v>
      </c>
      <c r="DK345">
        <v>3</v>
      </c>
      <c r="DL345">
        <v>618.50699999999995</v>
      </c>
      <c r="DM345">
        <v>285.99400000000003</v>
      </c>
      <c r="DN345">
        <v>23.000800000000002</v>
      </c>
      <c r="DO345">
        <v>25.0425</v>
      </c>
      <c r="DP345">
        <v>30.0002</v>
      </c>
      <c r="DQ345">
        <v>25.145</v>
      </c>
      <c r="DR345">
        <v>25.1631</v>
      </c>
      <c r="DS345">
        <v>43.534500000000001</v>
      </c>
      <c r="DT345">
        <v>22.741299999999999</v>
      </c>
      <c r="DU345">
        <v>60.170999999999999</v>
      </c>
      <c r="DV345">
        <v>23</v>
      </c>
      <c r="DW345">
        <v>1113.33</v>
      </c>
      <c r="DX345">
        <v>19</v>
      </c>
      <c r="DY345">
        <v>101.086</v>
      </c>
      <c r="DZ345">
        <v>105.068</v>
      </c>
    </row>
    <row r="346" spans="1:130" x14ac:dyDescent="0.25">
      <c r="A346">
        <v>330</v>
      </c>
      <c r="B346">
        <v>1560448334</v>
      </c>
      <c r="C346">
        <v>658</v>
      </c>
      <c r="D346" t="s">
        <v>902</v>
      </c>
      <c r="E346" t="s">
        <v>903</v>
      </c>
      <c r="G346">
        <v>1560448323.6612899</v>
      </c>
      <c r="H346">
        <f t="shared" si="145"/>
        <v>1.4573488497267514E-3</v>
      </c>
      <c r="I346">
        <f t="shared" si="146"/>
        <v>37.756181346055023</v>
      </c>
      <c r="J346">
        <f t="shared" si="147"/>
        <v>1022.36580645161</v>
      </c>
      <c r="K346">
        <f t="shared" si="148"/>
        <v>631.46797033106611</v>
      </c>
      <c r="L346">
        <f t="shared" si="149"/>
        <v>62.82689109387259</v>
      </c>
      <c r="M346">
        <f t="shared" si="150"/>
        <v>101.71864322169645</v>
      </c>
      <c r="N346">
        <f t="shared" si="151"/>
        <v>0.16318792394375292</v>
      </c>
      <c r="O346">
        <f t="shared" si="152"/>
        <v>3</v>
      </c>
      <c r="P346">
        <f t="shared" si="153"/>
        <v>0.1588670596686893</v>
      </c>
      <c r="Q346">
        <f t="shared" si="154"/>
        <v>9.967128011974212E-2</v>
      </c>
      <c r="R346">
        <f t="shared" si="155"/>
        <v>215.02123680837235</v>
      </c>
      <c r="S346">
        <f t="shared" si="156"/>
        <v>24.496058767111055</v>
      </c>
      <c r="T346">
        <f t="shared" si="157"/>
        <v>24.1477629032258</v>
      </c>
      <c r="U346">
        <f t="shared" si="158"/>
        <v>3.0216615833170484</v>
      </c>
      <c r="V346">
        <f t="shared" si="159"/>
        <v>72.832748350420189</v>
      </c>
      <c r="W346">
        <f t="shared" si="160"/>
        <v>2.1326113571384826</v>
      </c>
      <c r="X346">
        <f t="shared" si="161"/>
        <v>2.9280940311051422</v>
      </c>
      <c r="Y346">
        <f t="shared" si="162"/>
        <v>0.88905022617856577</v>
      </c>
      <c r="Z346">
        <f t="shared" si="163"/>
        <v>-64.26908427294974</v>
      </c>
      <c r="AA346">
        <f t="shared" si="164"/>
        <v>-84.618970877424175</v>
      </c>
      <c r="AB346">
        <f t="shared" si="165"/>
        <v>-5.8996726820321186</v>
      </c>
      <c r="AC346">
        <f t="shared" si="166"/>
        <v>60.233508975966316</v>
      </c>
      <c r="AD346">
        <v>0</v>
      </c>
      <c r="AE346">
        <v>0</v>
      </c>
      <c r="AF346">
        <v>3</v>
      </c>
      <c r="AG346">
        <v>7</v>
      </c>
      <c r="AH346">
        <v>1</v>
      </c>
      <c r="AI346">
        <f t="shared" si="167"/>
        <v>1</v>
      </c>
      <c r="AJ346">
        <f t="shared" si="168"/>
        <v>0</v>
      </c>
      <c r="AK346">
        <f t="shared" si="169"/>
        <v>67791.844310794302</v>
      </c>
      <c r="AL346">
        <f t="shared" si="170"/>
        <v>1199.9996774193501</v>
      </c>
      <c r="AM346">
        <f t="shared" si="171"/>
        <v>963.35819903266804</v>
      </c>
      <c r="AN346">
        <f t="shared" si="172"/>
        <v>0.80279871499999944</v>
      </c>
      <c r="AO346">
        <f t="shared" si="173"/>
        <v>0.22319967487096756</v>
      </c>
      <c r="AP346">
        <v>10</v>
      </c>
      <c r="AQ346">
        <v>1</v>
      </c>
      <c r="AR346" t="s">
        <v>237</v>
      </c>
      <c r="AS346">
        <v>1560448323.6612899</v>
      </c>
      <c r="AT346">
        <v>1022.36580645161</v>
      </c>
      <c r="AU346">
        <v>1087.7693548387099</v>
      </c>
      <c r="AV346">
        <v>21.434703225806398</v>
      </c>
      <c r="AW346">
        <v>19.058093548387099</v>
      </c>
      <c r="AX346">
        <v>600.06109677419397</v>
      </c>
      <c r="AY346">
        <v>99.393338709677394</v>
      </c>
      <c r="AZ346">
        <v>0.100054535483871</v>
      </c>
      <c r="BA346">
        <v>23.624570967741899</v>
      </c>
      <c r="BB346">
        <v>24.199129032258099</v>
      </c>
      <c r="BC346">
        <v>24.096396774193501</v>
      </c>
      <c r="BD346">
        <v>0</v>
      </c>
      <c r="BE346">
        <v>0</v>
      </c>
      <c r="BF346">
        <v>12996.674193548401</v>
      </c>
      <c r="BG346">
        <v>1042.3393548387101</v>
      </c>
      <c r="BH346">
        <v>16.2676290322581</v>
      </c>
      <c r="BI346">
        <v>1199.9996774193501</v>
      </c>
      <c r="BJ346">
        <v>0.32999232258064498</v>
      </c>
      <c r="BK346">
        <v>0.329992709677419</v>
      </c>
      <c r="BL346">
        <v>0.329991387096774</v>
      </c>
      <c r="BM346">
        <v>1.0023680645161299E-2</v>
      </c>
      <c r="BN346">
        <v>25.482541935483901</v>
      </c>
      <c r="BO346">
        <v>17743.158064516101</v>
      </c>
      <c r="BP346">
        <v>1560439127</v>
      </c>
      <c r="BQ346" t="s">
        <v>238</v>
      </c>
      <c r="BR346">
        <v>2</v>
      </c>
      <c r="BS346">
        <v>-0.51400000000000001</v>
      </c>
      <c r="BT346">
        <v>2.4E-2</v>
      </c>
      <c r="BU346">
        <v>400</v>
      </c>
      <c r="BV346">
        <v>19</v>
      </c>
      <c r="BW346">
        <v>0.04</v>
      </c>
      <c r="BX346">
        <v>0.04</v>
      </c>
      <c r="BY346">
        <v>37.742819104555899</v>
      </c>
      <c r="BZ346">
        <v>0.58950055137231505</v>
      </c>
      <c r="CA346">
        <v>6.96716598621481E-2</v>
      </c>
      <c r="CB346">
        <v>1</v>
      </c>
      <c r="CC346">
        <v>-65.384080487804894</v>
      </c>
      <c r="CD346">
        <v>-1.2543972125432299</v>
      </c>
      <c r="CE346">
        <v>0.140002693736302</v>
      </c>
      <c r="CF346">
        <v>0</v>
      </c>
      <c r="CG346">
        <v>2.3761839024390201</v>
      </c>
      <c r="CH346">
        <v>2.9502857142858101E-2</v>
      </c>
      <c r="CI346">
        <v>3.2624073694345001E-3</v>
      </c>
      <c r="CJ346">
        <v>1</v>
      </c>
      <c r="CK346">
        <v>2</v>
      </c>
      <c r="CL346">
        <v>3</v>
      </c>
      <c r="CM346" t="s">
        <v>254</v>
      </c>
      <c r="CN346">
        <v>1.8608100000000001</v>
      </c>
      <c r="CO346">
        <v>1.8577600000000001</v>
      </c>
      <c r="CP346">
        <v>1.8605</v>
      </c>
      <c r="CQ346">
        <v>1.8533299999999999</v>
      </c>
      <c r="CR346">
        <v>1.8518699999999999</v>
      </c>
      <c r="CS346">
        <v>1.8527199999999999</v>
      </c>
      <c r="CT346">
        <v>1.85639</v>
      </c>
      <c r="CU346">
        <v>1.8626499999999999</v>
      </c>
      <c r="CV346" t="s">
        <v>240</v>
      </c>
      <c r="CW346" t="s">
        <v>19</v>
      </c>
      <c r="CX346" t="s">
        <v>19</v>
      </c>
      <c r="CY346" t="s">
        <v>19</v>
      </c>
      <c r="CZ346" t="s">
        <v>241</v>
      </c>
      <c r="DA346" t="s">
        <v>242</v>
      </c>
      <c r="DB346" t="s">
        <v>243</v>
      </c>
      <c r="DC346" t="s">
        <v>243</v>
      </c>
      <c r="DD346" t="s">
        <v>243</v>
      </c>
      <c r="DE346" t="s">
        <v>243</v>
      </c>
      <c r="DF346">
        <v>0</v>
      </c>
      <c r="DG346">
        <v>100</v>
      </c>
      <c r="DH346">
        <v>100</v>
      </c>
      <c r="DI346">
        <v>-0.51400000000000001</v>
      </c>
      <c r="DJ346">
        <v>2.4E-2</v>
      </c>
      <c r="DK346">
        <v>3</v>
      </c>
      <c r="DL346">
        <v>618.66999999999996</v>
      </c>
      <c r="DM346">
        <v>285.96600000000001</v>
      </c>
      <c r="DN346">
        <v>23.000800000000002</v>
      </c>
      <c r="DO346">
        <v>25.043700000000001</v>
      </c>
      <c r="DP346">
        <v>30.000299999999999</v>
      </c>
      <c r="DQ346">
        <v>25.145499999999998</v>
      </c>
      <c r="DR346">
        <v>25.164100000000001</v>
      </c>
      <c r="DS346">
        <v>43.610100000000003</v>
      </c>
      <c r="DT346">
        <v>22.741299999999999</v>
      </c>
      <c r="DU346">
        <v>60.170999999999999</v>
      </c>
      <c r="DV346">
        <v>23</v>
      </c>
      <c r="DW346">
        <v>1113.33</v>
      </c>
      <c r="DX346">
        <v>19</v>
      </c>
      <c r="DY346">
        <v>101.08499999999999</v>
      </c>
      <c r="DZ346">
        <v>105.06699999999999</v>
      </c>
    </row>
    <row r="347" spans="1:130" x14ac:dyDescent="0.25">
      <c r="A347">
        <v>331</v>
      </c>
      <c r="B347">
        <v>1560448336</v>
      </c>
      <c r="C347">
        <v>660</v>
      </c>
      <c r="D347" t="s">
        <v>904</v>
      </c>
      <c r="E347" t="s">
        <v>905</v>
      </c>
      <c r="G347">
        <v>1560448325.6612899</v>
      </c>
      <c r="H347">
        <f t="shared" si="145"/>
        <v>1.4580743793031529E-3</v>
      </c>
      <c r="I347">
        <f t="shared" si="146"/>
        <v>37.778718793113079</v>
      </c>
      <c r="J347">
        <f t="shared" si="147"/>
        <v>1025.66129032258</v>
      </c>
      <c r="K347">
        <f t="shared" si="148"/>
        <v>634.51572706784657</v>
      </c>
      <c r="L347">
        <f t="shared" si="149"/>
        <v>63.13000821103099</v>
      </c>
      <c r="M347">
        <f t="shared" si="150"/>
        <v>102.04633694268956</v>
      </c>
      <c r="N347">
        <f t="shared" si="151"/>
        <v>0.1632010761443069</v>
      </c>
      <c r="O347">
        <f t="shared" si="152"/>
        <v>3</v>
      </c>
      <c r="P347">
        <f t="shared" si="153"/>
        <v>0.15887952457952778</v>
      </c>
      <c r="Q347">
        <f t="shared" si="154"/>
        <v>9.9679130336457158E-2</v>
      </c>
      <c r="R347">
        <f t="shared" si="155"/>
        <v>215.0206613622984</v>
      </c>
      <c r="S347">
        <f t="shared" si="156"/>
        <v>24.498684990259886</v>
      </c>
      <c r="T347">
        <f t="shared" si="157"/>
        <v>24.150838709677402</v>
      </c>
      <c r="U347">
        <f t="shared" si="158"/>
        <v>3.0222192990150196</v>
      </c>
      <c r="V347">
        <f t="shared" si="159"/>
        <v>72.826880954537216</v>
      </c>
      <c r="W347">
        <f t="shared" si="160"/>
        <v>2.1328013390515799</v>
      </c>
      <c r="X347">
        <f t="shared" si="161"/>
        <v>2.9285908047922566</v>
      </c>
      <c r="Y347">
        <f t="shared" si="162"/>
        <v>0.88941795996343975</v>
      </c>
      <c r="Z347">
        <f t="shared" si="163"/>
        <v>-64.301080127269046</v>
      </c>
      <c r="AA347">
        <f t="shared" si="164"/>
        <v>-84.660970064512227</v>
      </c>
      <c r="AB347">
        <f t="shared" si="165"/>
        <v>-5.9027766029511097</v>
      </c>
      <c r="AC347">
        <f t="shared" si="166"/>
        <v>60.155834567566004</v>
      </c>
      <c r="AD347">
        <v>0</v>
      </c>
      <c r="AE347">
        <v>0</v>
      </c>
      <c r="AF347">
        <v>3</v>
      </c>
      <c r="AG347">
        <v>7</v>
      </c>
      <c r="AH347">
        <v>1</v>
      </c>
      <c r="AI347">
        <f t="shared" si="167"/>
        <v>1</v>
      </c>
      <c r="AJ347">
        <f t="shared" si="168"/>
        <v>0</v>
      </c>
      <c r="AK347">
        <f t="shared" si="169"/>
        <v>67792.783353371065</v>
      </c>
      <c r="AL347">
        <f t="shared" si="170"/>
        <v>1199.9964516129</v>
      </c>
      <c r="AM347">
        <f t="shared" si="171"/>
        <v>963.35559677878803</v>
      </c>
      <c r="AN347">
        <f t="shared" si="172"/>
        <v>0.80279870451612911</v>
      </c>
      <c r="AO347">
        <f t="shared" si="173"/>
        <v>0.22319968045161298</v>
      </c>
      <c r="AP347">
        <v>10</v>
      </c>
      <c r="AQ347">
        <v>1</v>
      </c>
      <c r="AR347" t="s">
        <v>237</v>
      </c>
      <c r="AS347">
        <v>1560448325.6612899</v>
      </c>
      <c r="AT347">
        <v>1025.66129032258</v>
      </c>
      <c r="AU347">
        <v>1091.11161290323</v>
      </c>
      <c r="AV347">
        <v>21.436651612903201</v>
      </c>
      <c r="AW347">
        <v>19.058864516128999</v>
      </c>
      <c r="AX347">
        <v>600.06135483871003</v>
      </c>
      <c r="AY347">
        <v>99.393158064516101</v>
      </c>
      <c r="AZ347">
        <v>0.100054661290323</v>
      </c>
      <c r="BA347">
        <v>23.6273870967742</v>
      </c>
      <c r="BB347">
        <v>24.201932258064499</v>
      </c>
      <c r="BC347">
        <v>24.099745161290301</v>
      </c>
      <c r="BD347">
        <v>0</v>
      </c>
      <c r="BE347">
        <v>0</v>
      </c>
      <c r="BF347">
        <v>12997.038709677399</v>
      </c>
      <c r="BG347">
        <v>1042.3490322580601</v>
      </c>
      <c r="BH347">
        <v>16.147487096774199</v>
      </c>
      <c r="BI347">
        <v>1199.9964516129</v>
      </c>
      <c r="BJ347">
        <v>0.32999225806451599</v>
      </c>
      <c r="BK347">
        <v>0.32999287096774199</v>
      </c>
      <c r="BL347">
        <v>0.32999135483871</v>
      </c>
      <c r="BM347">
        <v>1.0023625806451599E-2</v>
      </c>
      <c r="BN347">
        <v>25.520174193548399</v>
      </c>
      <c r="BO347">
        <v>17743.1129032258</v>
      </c>
      <c r="BP347">
        <v>1560439127</v>
      </c>
      <c r="BQ347" t="s">
        <v>238</v>
      </c>
      <c r="BR347">
        <v>2</v>
      </c>
      <c r="BS347">
        <v>-0.51400000000000001</v>
      </c>
      <c r="BT347">
        <v>2.4E-2</v>
      </c>
      <c r="BU347">
        <v>400</v>
      </c>
      <c r="BV347">
        <v>19</v>
      </c>
      <c r="BW347">
        <v>0.04</v>
      </c>
      <c r="BX347">
        <v>0.04</v>
      </c>
      <c r="BY347">
        <v>37.7680495501819</v>
      </c>
      <c r="BZ347">
        <v>0.63335921384748906</v>
      </c>
      <c r="CA347">
        <v>7.3890102567185104E-2</v>
      </c>
      <c r="CB347">
        <v>1</v>
      </c>
      <c r="CC347">
        <v>-65.434368292682905</v>
      </c>
      <c r="CD347">
        <v>-1.3235560975609799</v>
      </c>
      <c r="CE347">
        <v>0.14656744296094401</v>
      </c>
      <c r="CF347">
        <v>0</v>
      </c>
      <c r="CG347">
        <v>2.37743024390244</v>
      </c>
      <c r="CH347">
        <v>2.8366411149830899E-2</v>
      </c>
      <c r="CI347">
        <v>3.1366305424809001E-3</v>
      </c>
      <c r="CJ347">
        <v>1</v>
      </c>
      <c r="CK347">
        <v>2</v>
      </c>
      <c r="CL347">
        <v>3</v>
      </c>
      <c r="CM347" t="s">
        <v>254</v>
      </c>
      <c r="CN347">
        <v>1.8608100000000001</v>
      </c>
      <c r="CO347">
        <v>1.8577600000000001</v>
      </c>
      <c r="CP347">
        <v>1.8605</v>
      </c>
      <c r="CQ347">
        <v>1.8533299999999999</v>
      </c>
      <c r="CR347">
        <v>1.8518699999999999</v>
      </c>
      <c r="CS347">
        <v>1.8527199999999999</v>
      </c>
      <c r="CT347">
        <v>1.8564000000000001</v>
      </c>
      <c r="CU347">
        <v>1.8626400000000001</v>
      </c>
      <c r="CV347" t="s">
        <v>240</v>
      </c>
      <c r="CW347" t="s">
        <v>19</v>
      </c>
      <c r="CX347" t="s">
        <v>19</v>
      </c>
      <c r="CY347" t="s">
        <v>19</v>
      </c>
      <c r="CZ347" t="s">
        <v>241</v>
      </c>
      <c r="DA347" t="s">
        <v>242</v>
      </c>
      <c r="DB347" t="s">
        <v>243</v>
      </c>
      <c r="DC347" t="s">
        <v>243</v>
      </c>
      <c r="DD347" t="s">
        <v>243</v>
      </c>
      <c r="DE347" t="s">
        <v>243</v>
      </c>
      <c r="DF347">
        <v>0</v>
      </c>
      <c r="DG347">
        <v>100</v>
      </c>
      <c r="DH347">
        <v>100</v>
      </c>
      <c r="DI347">
        <v>-0.51400000000000001</v>
      </c>
      <c r="DJ347">
        <v>2.4E-2</v>
      </c>
      <c r="DK347">
        <v>3</v>
      </c>
      <c r="DL347">
        <v>618.42600000000004</v>
      </c>
      <c r="DM347">
        <v>286.19099999999997</v>
      </c>
      <c r="DN347">
        <v>23.000900000000001</v>
      </c>
      <c r="DO347">
        <v>25.045100000000001</v>
      </c>
      <c r="DP347">
        <v>30.000399999999999</v>
      </c>
      <c r="DQ347">
        <v>25.146599999999999</v>
      </c>
      <c r="DR347">
        <v>25.1647</v>
      </c>
      <c r="DS347">
        <v>43.736199999999997</v>
      </c>
      <c r="DT347">
        <v>22.741299999999999</v>
      </c>
      <c r="DU347">
        <v>60.170999999999999</v>
      </c>
      <c r="DV347">
        <v>23</v>
      </c>
      <c r="DW347">
        <v>1118.33</v>
      </c>
      <c r="DX347">
        <v>19</v>
      </c>
      <c r="DY347">
        <v>101.08499999999999</v>
      </c>
      <c r="DZ347">
        <v>105.066</v>
      </c>
    </row>
    <row r="348" spans="1:130" x14ac:dyDescent="0.25">
      <c r="A348">
        <v>332</v>
      </c>
      <c r="B348">
        <v>1560448338</v>
      </c>
      <c r="C348">
        <v>662</v>
      </c>
      <c r="D348" t="s">
        <v>906</v>
      </c>
      <c r="E348" t="s">
        <v>907</v>
      </c>
      <c r="G348">
        <v>1560448327.6612899</v>
      </c>
      <c r="H348">
        <f t="shared" si="145"/>
        <v>1.4586284411053794E-3</v>
      </c>
      <c r="I348">
        <f t="shared" si="146"/>
        <v>37.798385455149109</v>
      </c>
      <c r="J348">
        <f t="shared" si="147"/>
        <v>1028.95806451613</v>
      </c>
      <c r="K348">
        <f t="shared" si="148"/>
        <v>637.56338322788213</v>
      </c>
      <c r="L348">
        <f t="shared" si="149"/>
        <v>63.433047906327459</v>
      </c>
      <c r="M348">
        <f t="shared" si="150"/>
        <v>102.37405082707588</v>
      </c>
      <c r="N348">
        <f t="shared" si="151"/>
        <v>0.16320074138888821</v>
      </c>
      <c r="O348">
        <f t="shared" si="152"/>
        <v>3</v>
      </c>
      <c r="P348">
        <f t="shared" si="153"/>
        <v>0.1588792073179599</v>
      </c>
      <c r="Q348">
        <f t="shared" si="154"/>
        <v>9.967893052974991E-2</v>
      </c>
      <c r="R348">
        <f t="shared" si="155"/>
        <v>215.02023371357825</v>
      </c>
      <c r="S348">
        <f t="shared" si="156"/>
        <v>24.501391245699754</v>
      </c>
      <c r="T348">
        <f t="shared" si="157"/>
        <v>24.153708064516149</v>
      </c>
      <c r="U348">
        <f t="shared" si="158"/>
        <v>3.0227396613401396</v>
      </c>
      <c r="V348">
        <f t="shared" si="159"/>
        <v>72.820738081868271</v>
      </c>
      <c r="W348">
        <f t="shared" si="160"/>
        <v>2.132987806590489</v>
      </c>
      <c r="X348">
        <f t="shared" si="161"/>
        <v>2.9290939130450591</v>
      </c>
      <c r="Y348">
        <f t="shared" si="162"/>
        <v>0.88975185474965057</v>
      </c>
      <c r="Z348">
        <f t="shared" si="163"/>
        <v>-64.32551425274724</v>
      </c>
      <c r="AA348">
        <f t="shared" si="164"/>
        <v>-84.663839574199926</v>
      </c>
      <c r="AB348">
        <f t="shared" si="165"/>
        <v>-5.9031472972704764</v>
      </c>
      <c r="AC348">
        <f t="shared" si="166"/>
        <v>60.127732589360619</v>
      </c>
      <c r="AD348">
        <v>0</v>
      </c>
      <c r="AE348">
        <v>0</v>
      </c>
      <c r="AF348">
        <v>3</v>
      </c>
      <c r="AG348">
        <v>7</v>
      </c>
      <c r="AH348">
        <v>1</v>
      </c>
      <c r="AI348">
        <f t="shared" si="167"/>
        <v>1</v>
      </c>
      <c r="AJ348">
        <f t="shared" si="168"/>
        <v>0</v>
      </c>
      <c r="AK348">
        <f t="shared" si="169"/>
        <v>67789.488081872114</v>
      </c>
      <c r="AL348">
        <f t="shared" si="170"/>
        <v>1199.9938709677399</v>
      </c>
      <c r="AM348">
        <f t="shared" si="171"/>
        <v>963.35360671719809</v>
      </c>
      <c r="AN348">
        <f t="shared" si="172"/>
        <v>0.80279877258064469</v>
      </c>
      <c r="AO348">
        <f t="shared" si="173"/>
        <v>0.22319969761290315</v>
      </c>
      <c r="AP348">
        <v>10</v>
      </c>
      <c r="AQ348">
        <v>1</v>
      </c>
      <c r="AR348" t="s">
        <v>237</v>
      </c>
      <c r="AS348">
        <v>1560448327.6612899</v>
      </c>
      <c r="AT348">
        <v>1028.95806451613</v>
      </c>
      <c r="AU348">
        <v>1094.44935483871</v>
      </c>
      <c r="AV348">
        <v>21.438587096774199</v>
      </c>
      <c r="AW348">
        <v>19.059929032258101</v>
      </c>
      <c r="AX348">
        <v>600.06838709677402</v>
      </c>
      <c r="AY348">
        <v>99.392867741935504</v>
      </c>
      <c r="AZ348">
        <v>0.100060451612903</v>
      </c>
      <c r="BA348">
        <v>23.6302387096774</v>
      </c>
      <c r="BB348">
        <v>24.203903225806499</v>
      </c>
      <c r="BC348">
        <v>24.103512903225798</v>
      </c>
      <c r="BD348">
        <v>0</v>
      </c>
      <c r="BE348">
        <v>0</v>
      </c>
      <c r="BF348">
        <v>12996.516129032299</v>
      </c>
      <c r="BG348">
        <v>1042.3658064516101</v>
      </c>
      <c r="BH348">
        <v>15.7707161290323</v>
      </c>
      <c r="BI348">
        <v>1199.9938709677399</v>
      </c>
      <c r="BJ348">
        <v>0.32999225806451599</v>
      </c>
      <c r="BK348">
        <v>0.32999261290322601</v>
      </c>
      <c r="BL348">
        <v>0.32999177419354803</v>
      </c>
      <c r="BM348">
        <v>1.00234709677419E-2</v>
      </c>
      <c r="BN348">
        <v>25.564525806451599</v>
      </c>
      <c r="BO348">
        <v>17743.067741935502</v>
      </c>
      <c r="BP348">
        <v>1560439127</v>
      </c>
      <c r="BQ348" t="s">
        <v>238</v>
      </c>
      <c r="BR348">
        <v>2</v>
      </c>
      <c r="BS348">
        <v>-0.51400000000000001</v>
      </c>
      <c r="BT348">
        <v>2.4E-2</v>
      </c>
      <c r="BU348">
        <v>400</v>
      </c>
      <c r="BV348">
        <v>19</v>
      </c>
      <c r="BW348">
        <v>0.04</v>
      </c>
      <c r="BX348">
        <v>0.04</v>
      </c>
      <c r="BY348">
        <v>37.788828250768198</v>
      </c>
      <c r="BZ348">
        <v>0.63312332088141099</v>
      </c>
      <c r="CA348">
        <v>7.3873925116530001E-2</v>
      </c>
      <c r="CB348">
        <v>1</v>
      </c>
      <c r="CC348">
        <v>-65.478948780487798</v>
      </c>
      <c r="CD348">
        <v>-1.2533916376310399</v>
      </c>
      <c r="CE348">
        <v>0.14070038938000001</v>
      </c>
      <c r="CF348">
        <v>0</v>
      </c>
      <c r="CG348">
        <v>2.3784178048780502</v>
      </c>
      <c r="CH348">
        <v>2.6287317073169301E-2</v>
      </c>
      <c r="CI348">
        <v>2.93595915452678E-3</v>
      </c>
      <c r="CJ348">
        <v>1</v>
      </c>
      <c r="CK348">
        <v>2</v>
      </c>
      <c r="CL348">
        <v>3</v>
      </c>
      <c r="CM348" t="s">
        <v>254</v>
      </c>
      <c r="CN348">
        <v>1.8608100000000001</v>
      </c>
      <c r="CO348">
        <v>1.8577600000000001</v>
      </c>
      <c r="CP348">
        <v>1.8605</v>
      </c>
      <c r="CQ348">
        <v>1.8533299999999999</v>
      </c>
      <c r="CR348">
        <v>1.85188</v>
      </c>
      <c r="CS348">
        <v>1.8527199999999999</v>
      </c>
      <c r="CT348">
        <v>1.85639</v>
      </c>
      <c r="CU348">
        <v>1.8626400000000001</v>
      </c>
      <c r="CV348" t="s">
        <v>240</v>
      </c>
      <c r="CW348" t="s">
        <v>19</v>
      </c>
      <c r="CX348" t="s">
        <v>19</v>
      </c>
      <c r="CY348" t="s">
        <v>19</v>
      </c>
      <c r="CZ348" t="s">
        <v>241</v>
      </c>
      <c r="DA348" t="s">
        <v>242</v>
      </c>
      <c r="DB348" t="s">
        <v>243</v>
      </c>
      <c r="DC348" t="s">
        <v>243</v>
      </c>
      <c r="DD348" t="s">
        <v>243</v>
      </c>
      <c r="DE348" t="s">
        <v>243</v>
      </c>
      <c r="DF348">
        <v>0</v>
      </c>
      <c r="DG348">
        <v>100</v>
      </c>
      <c r="DH348">
        <v>100</v>
      </c>
      <c r="DI348">
        <v>-0.51400000000000001</v>
      </c>
      <c r="DJ348">
        <v>2.4E-2</v>
      </c>
      <c r="DK348">
        <v>3</v>
      </c>
      <c r="DL348">
        <v>618.71400000000006</v>
      </c>
      <c r="DM348">
        <v>286.08499999999998</v>
      </c>
      <c r="DN348">
        <v>23.000900000000001</v>
      </c>
      <c r="DO348">
        <v>25.046700000000001</v>
      </c>
      <c r="DP348">
        <v>30.000299999999999</v>
      </c>
      <c r="DQ348">
        <v>25.147600000000001</v>
      </c>
      <c r="DR348">
        <v>25.165700000000001</v>
      </c>
      <c r="DS348">
        <v>43.811599999999999</v>
      </c>
      <c r="DT348">
        <v>22.741299999999999</v>
      </c>
      <c r="DU348">
        <v>60.170999999999999</v>
      </c>
      <c r="DV348">
        <v>23</v>
      </c>
      <c r="DW348">
        <v>1120</v>
      </c>
      <c r="DX348">
        <v>19</v>
      </c>
      <c r="DY348">
        <v>101.084</v>
      </c>
      <c r="DZ348">
        <v>105.066</v>
      </c>
    </row>
    <row r="349" spans="1:130" x14ac:dyDescent="0.25">
      <c r="A349">
        <v>333</v>
      </c>
      <c r="B349">
        <v>1560448340</v>
      </c>
      <c r="C349">
        <v>664</v>
      </c>
      <c r="D349" t="s">
        <v>908</v>
      </c>
      <c r="E349" t="s">
        <v>909</v>
      </c>
      <c r="G349">
        <v>1560448329.6612899</v>
      </c>
      <c r="H349">
        <f t="shared" si="145"/>
        <v>1.4589187609562919E-3</v>
      </c>
      <c r="I349">
        <f t="shared" si="146"/>
        <v>37.817066023337588</v>
      </c>
      <c r="J349">
        <f t="shared" si="147"/>
        <v>1032.2558064516099</v>
      </c>
      <c r="K349">
        <f t="shared" si="148"/>
        <v>640.48973008880898</v>
      </c>
      <c r="L349">
        <f t="shared" si="149"/>
        <v>63.723936417027375</v>
      </c>
      <c r="M349">
        <f t="shared" si="150"/>
        <v>102.70173007662257</v>
      </c>
      <c r="N349">
        <f t="shared" si="151"/>
        <v>0.16314276263953192</v>
      </c>
      <c r="O349">
        <f t="shared" si="152"/>
        <v>3</v>
      </c>
      <c r="P349">
        <f t="shared" si="153"/>
        <v>0.15882425793719079</v>
      </c>
      <c r="Q349">
        <f t="shared" si="154"/>
        <v>9.9644324257337949E-2</v>
      </c>
      <c r="R349">
        <f t="shared" si="155"/>
        <v>215.02005044889285</v>
      </c>
      <c r="S349">
        <f t="shared" si="156"/>
        <v>24.504266094880247</v>
      </c>
      <c r="T349">
        <f t="shared" si="157"/>
        <v>24.157295161290349</v>
      </c>
      <c r="U349">
        <f t="shared" si="158"/>
        <v>3.0233902975430262</v>
      </c>
      <c r="V349">
        <f t="shared" si="159"/>
        <v>72.813703784822209</v>
      </c>
      <c r="W349">
        <f t="shared" si="160"/>
        <v>2.1331610016160893</v>
      </c>
      <c r="X349">
        <f t="shared" si="161"/>
        <v>2.9296147438399367</v>
      </c>
      <c r="Y349">
        <f t="shared" si="162"/>
        <v>0.89022929592693689</v>
      </c>
      <c r="Z349">
        <f t="shared" si="163"/>
        <v>-64.338317358172475</v>
      </c>
      <c r="AA349">
        <f t="shared" si="164"/>
        <v>-84.766620193560129</v>
      </c>
      <c r="AB349">
        <f t="shared" si="165"/>
        <v>-5.9105088938714632</v>
      </c>
      <c r="AC349">
        <f t="shared" si="166"/>
        <v>60.00460400328879</v>
      </c>
      <c r="AD349">
        <v>0</v>
      </c>
      <c r="AE349">
        <v>0</v>
      </c>
      <c r="AF349">
        <v>3</v>
      </c>
      <c r="AG349">
        <v>7</v>
      </c>
      <c r="AH349">
        <v>1</v>
      </c>
      <c r="AI349">
        <f t="shared" si="167"/>
        <v>1</v>
      </c>
      <c r="AJ349">
        <f t="shared" si="168"/>
        <v>0</v>
      </c>
      <c r="AK349">
        <f t="shared" si="169"/>
        <v>67789.955644335336</v>
      </c>
      <c r="AL349">
        <f t="shared" si="170"/>
        <v>1199.9925806451599</v>
      </c>
      <c r="AM349">
        <f t="shared" si="171"/>
        <v>963.3527845239131</v>
      </c>
      <c r="AN349">
        <f t="shared" si="172"/>
        <v>0.80279895064516094</v>
      </c>
      <c r="AO349">
        <f t="shared" si="173"/>
        <v>0.22319969787096769</v>
      </c>
      <c r="AP349">
        <v>10</v>
      </c>
      <c r="AQ349">
        <v>1</v>
      </c>
      <c r="AR349" t="s">
        <v>237</v>
      </c>
      <c r="AS349">
        <v>1560448329.6612899</v>
      </c>
      <c r="AT349">
        <v>1032.2558064516099</v>
      </c>
      <c r="AU349">
        <v>1097.78741935484</v>
      </c>
      <c r="AV349">
        <v>21.4404161290323</v>
      </c>
      <c r="AW349">
        <v>19.061264516129</v>
      </c>
      <c r="AX349">
        <v>600.06219354838697</v>
      </c>
      <c r="AY349">
        <v>99.392483870967794</v>
      </c>
      <c r="AZ349">
        <v>0.100034780645161</v>
      </c>
      <c r="BA349">
        <v>23.633190322580599</v>
      </c>
      <c r="BB349">
        <v>24.206816129032301</v>
      </c>
      <c r="BC349">
        <v>24.107774193548401</v>
      </c>
      <c r="BD349">
        <v>0</v>
      </c>
      <c r="BE349">
        <v>0</v>
      </c>
      <c r="BF349">
        <v>12996.816129032301</v>
      </c>
      <c r="BG349">
        <v>1042.3864516128999</v>
      </c>
      <c r="BH349">
        <v>15.201412903225799</v>
      </c>
      <c r="BI349">
        <v>1199.9925806451599</v>
      </c>
      <c r="BJ349">
        <v>0.329992709677419</v>
      </c>
      <c r="BK349">
        <v>0.329991451612903</v>
      </c>
      <c r="BL349">
        <v>0.32999267741935501</v>
      </c>
      <c r="BM349">
        <v>1.00232387096774E-2</v>
      </c>
      <c r="BN349">
        <v>25.599470967741901</v>
      </c>
      <c r="BO349">
        <v>17743.045161290302</v>
      </c>
      <c r="BP349">
        <v>1560439127</v>
      </c>
      <c r="BQ349" t="s">
        <v>238</v>
      </c>
      <c r="BR349">
        <v>2</v>
      </c>
      <c r="BS349">
        <v>-0.51400000000000001</v>
      </c>
      <c r="BT349">
        <v>2.4E-2</v>
      </c>
      <c r="BU349">
        <v>400</v>
      </c>
      <c r="BV349">
        <v>19</v>
      </c>
      <c r="BW349">
        <v>0.04</v>
      </c>
      <c r="BX349">
        <v>0.04</v>
      </c>
      <c r="BY349">
        <v>37.8077816655478</v>
      </c>
      <c r="BZ349">
        <v>0.459972020649767</v>
      </c>
      <c r="CA349">
        <v>5.93736043091821E-2</v>
      </c>
      <c r="CB349">
        <v>1</v>
      </c>
      <c r="CC349">
        <v>-65.518748780487797</v>
      </c>
      <c r="CD349">
        <v>-0.98452891985977498</v>
      </c>
      <c r="CE349">
        <v>0.116563731383834</v>
      </c>
      <c r="CF349">
        <v>0</v>
      </c>
      <c r="CG349">
        <v>2.3790017073170699</v>
      </c>
      <c r="CH349">
        <v>2.6328919860627999E-2</v>
      </c>
      <c r="CI349">
        <v>2.9394166522968899E-3</v>
      </c>
      <c r="CJ349">
        <v>1</v>
      </c>
      <c r="CK349">
        <v>2</v>
      </c>
      <c r="CL349">
        <v>3</v>
      </c>
      <c r="CM349" t="s">
        <v>254</v>
      </c>
      <c r="CN349">
        <v>1.8608100000000001</v>
      </c>
      <c r="CO349">
        <v>1.85775</v>
      </c>
      <c r="CP349">
        <v>1.8605</v>
      </c>
      <c r="CQ349">
        <v>1.8533299999999999</v>
      </c>
      <c r="CR349">
        <v>1.8518600000000001</v>
      </c>
      <c r="CS349">
        <v>1.8527199999999999</v>
      </c>
      <c r="CT349">
        <v>1.8564000000000001</v>
      </c>
      <c r="CU349">
        <v>1.8626400000000001</v>
      </c>
      <c r="CV349" t="s">
        <v>240</v>
      </c>
      <c r="CW349" t="s">
        <v>19</v>
      </c>
      <c r="CX349" t="s">
        <v>19</v>
      </c>
      <c r="CY349" t="s">
        <v>19</v>
      </c>
      <c r="CZ349" t="s">
        <v>241</v>
      </c>
      <c r="DA349" t="s">
        <v>242</v>
      </c>
      <c r="DB349" t="s">
        <v>243</v>
      </c>
      <c r="DC349" t="s">
        <v>243</v>
      </c>
      <c r="DD349" t="s">
        <v>243</v>
      </c>
      <c r="DE349" t="s">
        <v>243</v>
      </c>
      <c r="DF349">
        <v>0</v>
      </c>
      <c r="DG349">
        <v>100</v>
      </c>
      <c r="DH349">
        <v>100</v>
      </c>
      <c r="DI349">
        <v>-0.51400000000000001</v>
      </c>
      <c r="DJ349">
        <v>2.4E-2</v>
      </c>
      <c r="DK349">
        <v>3</v>
      </c>
      <c r="DL349">
        <v>618.54999999999995</v>
      </c>
      <c r="DM349">
        <v>286.01</v>
      </c>
      <c r="DN349">
        <v>23.000800000000002</v>
      </c>
      <c r="DO349">
        <v>25.047899999999998</v>
      </c>
      <c r="DP349">
        <v>30.000299999999999</v>
      </c>
      <c r="DQ349">
        <v>25.148700000000002</v>
      </c>
      <c r="DR349">
        <v>25.1663</v>
      </c>
      <c r="DS349">
        <v>43.837899999999998</v>
      </c>
      <c r="DT349">
        <v>22.741299999999999</v>
      </c>
      <c r="DU349">
        <v>60.170999999999999</v>
      </c>
      <c r="DV349">
        <v>23</v>
      </c>
      <c r="DW349">
        <v>1120</v>
      </c>
      <c r="DX349">
        <v>19</v>
      </c>
      <c r="DY349">
        <v>101.084</v>
      </c>
      <c r="DZ349">
        <v>105.065</v>
      </c>
    </row>
    <row r="350" spans="1:130" x14ac:dyDescent="0.25">
      <c r="A350">
        <v>334</v>
      </c>
      <c r="B350">
        <v>1560448342</v>
      </c>
      <c r="C350">
        <v>666</v>
      </c>
      <c r="D350" t="s">
        <v>910</v>
      </c>
      <c r="E350" t="s">
        <v>911</v>
      </c>
      <c r="G350">
        <v>1560448331.6612899</v>
      </c>
      <c r="H350">
        <f t="shared" si="145"/>
        <v>1.4592913662799826E-3</v>
      </c>
      <c r="I350">
        <f t="shared" si="146"/>
        <v>37.827204640458874</v>
      </c>
      <c r="J350">
        <f t="shared" si="147"/>
        <v>1035.55548387097</v>
      </c>
      <c r="K350">
        <f t="shared" si="148"/>
        <v>643.49233919302776</v>
      </c>
      <c r="L350">
        <f t="shared" si="149"/>
        <v>64.022355979256702</v>
      </c>
      <c r="M350">
        <f t="shared" si="150"/>
        <v>103.02951222045722</v>
      </c>
      <c r="N350">
        <f t="shared" si="151"/>
        <v>0.16308057733381698</v>
      </c>
      <c r="O350">
        <f t="shared" si="152"/>
        <v>3</v>
      </c>
      <c r="P350">
        <f t="shared" si="153"/>
        <v>0.15876532064200258</v>
      </c>
      <c r="Q350">
        <f t="shared" si="154"/>
        <v>9.9607206559602507E-2</v>
      </c>
      <c r="R350">
        <f t="shared" si="155"/>
        <v>215.01976451649929</v>
      </c>
      <c r="S350">
        <f t="shared" si="156"/>
        <v>24.507238659671177</v>
      </c>
      <c r="T350">
        <f t="shared" si="157"/>
        <v>24.161349999999999</v>
      </c>
      <c r="U350">
        <f t="shared" si="158"/>
        <v>3.0241259213242477</v>
      </c>
      <c r="V350">
        <f t="shared" si="159"/>
        <v>72.806599829573443</v>
      </c>
      <c r="W350">
        <f t="shared" si="160"/>
        <v>2.1333474786155815</v>
      </c>
      <c r="X350">
        <f t="shared" si="161"/>
        <v>2.9301567215188546</v>
      </c>
      <c r="Y350">
        <f t="shared" si="162"/>
        <v>0.89077844270866624</v>
      </c>
      <c r="Z350">
        <f t="shared" si="163"/>
        <v>-64.354749252947229</v>
      </c>
      <c r="AA350">
        <f t="shared" si="164"/>
        <v>-84.92574754838364</v>
      </c>
      <c r="AB350">
        <f t="shared" si="165"/>
        <v>-5.9218175492341878</v>
      </c>
      <c r="AC350">
        <f t="shared" si="166"/>
        <v>59.817450165934247</v>
      </c>
      <c r="AD350">
        <v>0</v>
      </c>
      <c r="AE350">
        <v>0</v>
      </c>
      <c r="AF350">
        <v>3</v>
      </c>
      <c r="AG350">
        <v>7</v>
      </c>
      <c r="AH350">
        <v>1</v>
      </c>
      <c r="AI350">
        <f t="shared" si="167"/>
        <v>1</v>
      </c>
      <c r="AJ350">
        <f t="shared" si="168"/>
        <v>0</v>
      </c>
      <c r="AK350">
        <f t="shared" si="169"/>
        <v>67801.178374156749</v>
      </c>
      <c r="AL350">
        <f t="shared" si="170"/>
        <v>1199.99096774194</v>
      </c>
      <c r="AM350">
        <f t="shared" si="171"/>
        <v>963.35154175102502</v>
      </c>
      <c r="AN350">
        <f t="shared" si="172"/>
        <v>0.80279899403225785</v>
      </c>
      <c r="AO350">
        <f t="shared" si="173"/>
        <v>0.22319968900000001</v>
      </c>
      <c r="AP350">
        <v>10</v>
      </c>
      <c r="AQ350">
        <v>1</v>
      </c>
      <c r="AR350" t="s">
        <v>237</v>
      </c>
      <c r="AS350">
        <v>1560448331.6612899</v>
      </c>
      <c r="AT350">
        <v>1035.55548387097</v>
      </c>
      <c r="AU350">
        <v>1101.1125806451601</v>
      </c>
      <c r="AV350">
        <v>21.4423967741936</v>
      </c>
      <c r="AW350">
        <v>19.062645161290298</v>
      </c>
      <c r="AX350">
        <v>600.06290322580696</v>
      </c>
      <c r="AY350">
        <v>99.391974193548407</v>
      </c>
      <c r="AZ350">
        <v>0.100050932258065</v>
      </c>
      <c r="BA350">
        <v>23.636261290322601</v>
      </c>
      <c r="BB350">
        <v>24.210841935483899</v>
      </c>
      <c r="BC350">
        <v>24.111858064516099</v>
      </c>
      <c r="BD350">
        <v>0</v>
      </c>
      <c r="BE350">
        <v>0</v>
      </c>
      <c r="BF350">
        <v>12999.438709677401</v>
      </c>
      <c r="BG350">
        <v>1042.4141935483899</v>
      </c>
      <c r="BH350">
        <v>14.559404516129</v>
      </c>
      <c r="BI350">
        <v>1199.99096774194</v>
      </c>
      <c r="BJ350">
        <v>0.32999296774193498</v>
      </c>
      <c r="BK350">
        <v>0.32999109677419403</v>
      </c>
      <c r="BL350">
        <v>0.32999299999999998</v>
      </c>
      <c r="BM350">
        <v>1.0022964516128999E-2</v>
      </c>
      <c r="BN350">
        <v>25.623664516129001</v>
      </c>
      <c r="BO350">
        <v>17743.0225806452</v>
      </c>
      <c r="BP350">
        <v>1560439127</v>
      </c>
      <c r="BQ350" t="s">
        <v>238</v>
      </c>
      <c r="BR350">
        <v>2</v>
      </c>
      <c r="BS350">
        <v>-0.51400000000000001</v>
      </c>
      <c r="BT350">
        <v>2.4E-2</v>
      </c>
      <c r="BU350">
        <v>400</v>
      </c>
      <c r="BV350">
        <v>19</v>
      </c>
      <c r="BW350">
        <v>0.04</v>
      </c>
      <c r="BX350">
        <v>0.04</v>
      </c>
      <c r="BY350">
        <v>37.824974019244401</v>
      </c>
      <c r="BZ350">
        <v>0.36419485587366701</v>
      </c>
      <c r="CA350">
        <v>5.0599973904785003E-2</v>
      </c>
      <c r="CB350">
        <v>1</v>
      </c>
      <c r="CC350">
        <v>-65.554021951219497</v>
      </c>
      <c r="CD350">
        <v>-0.83250940766591797</v>
      </c>
      <c r="CE350">
        <v>0.10232530267204</v>
      </c>
      <c r="CF350">
        <v>0</v>
      </c>
      <c r="CG350">
        <v>2.3795343902438999</v>
      </c>
      <c r="CH350">
        <v>2.7146132404181601E-2</v>
      </c>
      <c r="CI350">
        <v>2.9808331203897099E-3</v>
      </c>
      <c r="CJ350">
        <v>1</v>
      </c>
      <c r="CK350">
        <v>2</v>
      </c>
      <c r="CL350">
        <v>3</v>
      </c>
      <c r="CM350" t="s">
        <v>254</v>
      </c>
      <c r="CN350">
        <v>1.8608100000000001</v>
      </c>
      <c r="CO350">
        <v>1.8577600000000001</v>
      </c>
      <c r="CP350">
        <v>1.8605100000000001</v>
      </c>
      <c r="CQ350">
        <v>1.8533299999999999</v>
      </c>
      <c r="CR350">
        <v>1.8518600000000001</v>
      </c>
      <c r="CS350">
        <v>1.8527199999999999</v>
      </c>
      <c r="CT350">
        <v>1.8564099999999999</v>
      </c>
      <c r="CU350">
        <v>1.8626499999999999</v>
      </c>
      <c r="CV350" t="s">
        <v>240</v>
      </c>
      <c r="CW350" t="s">
        <v>19</v>
      </c>
      <c r="CX350" t="s">
        <v>19</v>
      </c>
      <c r="CY350" t="s">
        <v>19</v>
      </c>
      <c r="CZ350" t="s">
        <v>241</v>
      </c>
      <c r="DA350" t="s">
        <v>242</v>
      </c>
      <c r="DB350" t="s">
        <v>243</v>
      </c>
      <c r="DC350" t="s">
        <v>243</v>
      </c>
      <c r="DD350" t="s">
        <v>243</v>
      </c>
      <c r="DE350" t="s">
        <v>243</v>
      </c>
      <c r="DF350">
        <v>0</v>
      </c>
      <c r="DG350">
        <v>100</v>
      </c>
      <c r="DH350">
        <v>100</v>
      </c>
      <c r="DI350">
        <v>-0.51400000000000001</v>
      </c>
      <c r="DJ350">
        <v>2.4E-2</v>
      </c>
      <c r="DK350">
        <v>3</v>
      </c>
      <c r="DL350">
        <v>618.36500000000001</v>
      </c>
      <c r="DM350">
        <v>286.09300000000002</v>
      </c>
      <c r="DN350">
        <v>23.000900000000001</v>
      </c>
      <c r="DO350">
        <v>25.049299999999999</v>
      </c>
      <c r="DP350">
        <v>30.000299999999999</v>
      </c>
      <c r="DQ350">
        <v>25.1496</v>
      </c>
      <c r="DR350">
        <v>25.167300000000001</v>
      </c>
      <c r="DS350">
        <v>43.834499999999998</v>
      </c>
      <c r="DT350">
        <v>22.741299999999999</v>
      </c>
      <c r="DU350">
        <v>60.170999999999999</v>
      </c>
      <c r="DV350">
        <v>23</v>
      </c>
      <c r="DW350">
        <v>1120</v>
      </c>
      <c r="DX350">
        <v>19</v>
      </c>
      <c r="DY350">
        <v>101.084</v>
      </c>
      <c r="DZ350">
        <v>105.065</v>
      </c>
    </row>
    <row r="351" spans="1:130" x14ac:dyDescent="0.25">
      <c r="A351">
        <v>335</v>
      </c>
      <c r="B351">
        <v>1560448344</v>
      </c>
      <c r="C351">
        <v>668</v>
      </c>
      <c r="D351" t="s">
        <v>912</v>
      </c>
      <c r="E351" t="s">
        <v>913</v>
      </c>
      <c r="G351">
        <v>1560448333.6612899</v>
      </c>
      <c r="H351">
        <f t="shared" si="145"/>
        <v>1.4598506086662057E-3</v>
      </c>
      <c r="I351">
        <f t="shared" si="146"/>
        <v>37.779757577761188</v>
      </c>
      <c r="J351">
        <f t="shared" si="147"/>
        <v>1038.8567741935501</v>
      </c>
      <c r="K351">
        <f t="shared" si="148"/>
        <v>647.12312106057834</v>
      </c>
      <c r="L351">
        <f t="shared" si="149"/>
        <v>64.383237607634513</v>
      </c>
      <c r="M351">
        <f t="shared" si="150"/>
        <v>103.35739885724597</v>
      </c>
      <c r="N351">
        <f t="shared" si="151"/>
        <v>0.16304166809694934</v>
      </c>
      <c r="O351">
        <f t="shared" si="152"/>
        <v>3</v>
      </c>
      <c r="P351">
        <f t="shared" si="153"/>
        <v>0.15872844307472683</v>
      </c>
      <c r="Q351">
        <f t="shared" si="154"/>
        <v>9.9583981753699868E-2</v>
      </c>
      <c r="R351">
        <f t="shared" si="155"/>
        <v>215.01960601334451</v>
      </c>
      <c r="S351">
        <f t="shared" si="156"/>
        <v>24.510380386122137</v>
      </c>
      <c r="T351">
        <f t="shared" si="157"/>
        <v>24.165448387096752</v>
      </c>
      <c r="U351">
        <f t="shared" si="158"/>
        <v>3.0248696046060641</v>
      </c>
      <c r="V351">
        <f t="shared" si="159"/>
        <v>72.799168457501821</v>
      </c>
      <c r="W351">
        <f t="shared" si="160"/>
        <v>2.1335521218081475</v>
      </c>
      <c r="X351">
        <f t="shared" si="161"/>
        <v>2.9307369397408123</v>
      </c>
      <c r="Y351">
        <f t="shared" si="162"/>
        <v>0.89131748279791667</v>
      </c>
      <c r="Z351">
        <f t="shared" si="163"/>
        <v>-64.379411842179678</v>
      </c>
      <c r="AA351">
        <f t="shared" si="164"/>
        <v>-85.056962399992543</v>
      </c>
      <c r="AB351">
        <f t="shared" si="165"/>
        <v>-5.9311883960931349</v>
      </c>
      <c r="AC351">
        <f t="shared" si="166"/>
        <v>59.652043375079145</v>
      </c>
      <c r="AD351">
        <v>0</v>
      </c>
      <c r="AE351">
        <v>0</v>
      </c>
      <c r="AF351">
        <v>3</v>
      </c>
      <c r="AG351">
        <v>7</v>
      </c>
      <c r="AH351">
        <v>1</v>
      </c>
      <c r="AI351">
        <f t="shared" si="167"/>
        <v>1</v>
      </c>
      <c r="AJ351">
        <f t="shared" si="168"/>
        <v>0</v>
      </c>
      <c r="AK351">
        <f t="shared" si="169"/>
        <v>67807.765259434746</v>
      </c>
      <c r="AL351">
        <f t="shared" si="170"/>
        <v>1199.9903225806499</v>
      </c>
      <c r="AM351">
        <f t="shared" si="171"/>
        <v>963.35079039871846</v>
      </c>
      <c r="AN351">
        <f t="shared" si="172"/>
        <v>0.8027987995161292</v>
      </c>
      <c r="AO351">
        <f t="shared" si="173"/>
        <v>0.2231996985483872</v>
      </c>
      <c r="AP351">
        <v>10</v>
      </c>
      <c r="AQ351">
        <v>1</v>
      </c>
      <c r="AR351" t="s">
        <v>237</v>
      </c>
      <c r="AS351">
        <v>1560448333.6612899</v>
      </c>
      <c r="AT351">
        <v>1038.8567741935501</v>
      </c>
      <c r="AU351">
        <v>1104.34290322581</v>
      </c>
      <c r="AV351">
        <v>21.4445709677419</v>
      </c>
      <c r="AW351">
        <v>19.063945161290299</v>
      </c>
      <c r="AX351">
        <v>600.07109677419396</v>
      </c>
      <c r="AY351">
        <v>99.391380645161306</v>
      </c>
      <c r="AZ351">
        <v>0.10010020645161299</v>
      </c>
      <c r="BA351">
        <v>23.639548387096799</v>
      </c>
      <c r="BB351">
        <v>24.2149838709677</v>
      </c>
      <c r="BC351">
        <v>24.115912903225802</v>
      </c>
      <c r="BD351">
        <v>0</v>
      </c>
      <c r="BE351">
        <v>0</v>
      </c>
      <c r="BF351">
        <v>13001.0935483871</v>
      </c>
      <c r="BG351">
        <v>1042.44709677419</v>
      </c>
      <c r="BH351">
        <v>13.8913670967742</v>
      </c>
      <c r="BI351">
        <v>1199.9903225806499</v>
      </c>
      <c r="BJ351">
        <v>0.32999238709677398</v>
      </c>
      <c r="BK351">
        <v>0.32999216129032299</v>
      </c>
      <c r="BL351">
        <v>0.329992741935484</v>
      </c>
      <c r="BM351">
        <v>1.00226612903226E-2</v>
      </c>
      <c r="BN351">
        <v>25.649206451612901</v>
      </c>
      <c r="BO351">
        <v>17743.006451612899</v>
      </c>
      <c r="BP351">
        <v>1560439127</v>
      </c>
      <c r="BQ351" t="s">
        <v>238</v>
      </c>
      <c r="BR351">
        <v>2</v>
      </c>
      <c r="BS351">
        <v>-0.51400000000000001</v>
      </c>
      <c r="BT351">
        <v>2.4E-2</v>
      </c>
      <c r="BU351">
        <v>400</v>
      </c>
      <c r="BV351">
        <v>19</v>
      </c>
      <c r="BW351">
        <v>0.04</v>
      </c>
      <c r="BX351">
        <v>0.04</v>
      </c>
      <c r="BY351">
        <v>37.8146686340381</v>
      </c>
      <c r="BZ351">
        <v>4.7337920315470697E-2</v>
      </c>
      <c r="CA351">
        <v>7.9666561035647801E-2</v>
      </c>
      <c r="CB351">
        <v>1</v>
      </c>
      <c r="CC351">
        <v>-65.5266073170732</v>
      </c>
      <c r="CD351">
        <v>-0.12605853658534599</v>
      </c>
      <c r="CE351">
        <v>0.170894806312272</v>
      </c>
      <c r="CF351">
        <v>0</v>
      </c>
      <c r="CG351">
        <v>2.3803270731707298</v>
      </c>
      <c r="CH351">
        <v>2.64397212543553E-2</v>
      </c>
      <c r="CI351">
        <v>2.9239934635928899E-3</v>
      </c>
      <c r="CJ351">
        <v>1</v>
      </c>
      <c r="CK351">
        <v>2</v>
      </c>
      <c r="CL351">
        <v>3</v>
      </c>
      <c r="CM351" t="s">
        <v>254</v>
      </c>
      <c r="CN351">
        <v>1.8608100000000001</v>
      </c>
      <c r="CO351">
        <v>1.85775</v>
      </c>
      <c r="CP351">
        <v>1.86052</v>
      </c>
      <c r="CQ351">
        <v>1.8533299999999999</v>
      </c>
      <c r="CR351">
        <v>1.8518699999999999</v>
      </c>
      <c r="CS351">
        <v>1.8527199999999999</v>
      </c>
      <c r="CT351">
        <v>1.8564000000000001</v>
      </c>
      <c r="CU351">
        <v>1.86266</v>
      </c>
      <c r="CV351" t="s">
        <v>240</v>
      </c>
      <c r="CW351" t="s">
        <v>19</v>
      </c>
      <c r="CX351" t="s">
        <v>19</v>
      </c>
      <c r="CY351" t="s">
        <v>19</v>
      </c>
      <c r="CZ351" t="s">
        <v>241</v>
      </c>
      <c r="DA351" t="s">
        <v>242</v>
      </c>
      <c r="DB351" t="s">
        <v>243</v>
      </c>
      <c r="DC351" t="s">
        <v>243</v>
      </c>
      <c r="DD351" t="s">
        <v>243</v>
      </c>
      <c r="DE351" t="s">
        <v>243</v>
      </c>
      <c r="DF351">
        <v>0</v>
      </c>
      <c r="DG351">
        <v>100</v>
      </c>
      <c r="DH351">
        <v>100</v>
      </c>
      <c r="DI351">
        <v>-0.51400000000000001</v>
      </c>
      <c r="DJ351">
        <v>2.4E-2</v>
      </c>
      <c r="DK351">
        <v>3</v>
      </c>
      <c r="DL351">
        <v>618.41099999999994</v>
      </c>
      <c r="DM351">
        <v>286.14299999999997</v>
      </c>
      <c r="DN351">
        <v>23.001000000000001</v>
      </c>
      <c r="DO351">
        <v>25.050899999999999</v>
      </c>
      <c r="DP351">
        <v>30.000399999999999</v>
      </c>
      <c r="DQ351">
        <v>25.150300000000001</v>
      </c>
      <c r="DR351">
        <v>25.168299999999999</v>
      </c>
      <c r="DS351">
        <v>43.8292</v>
      </c>
      <c r="DT351">
        <v>22.741299999999999</v>
      </c>
      <c r="DU351">
        <v>60.170999999999999</v>
      </c>
      <c r="DV351">
        <v>23</v>
      </c>
      <c r="DW351">
        <v>1120</v>
      </c>
      <c r="DX351">
        <v>19</v>
      </c>
      <c r="DY351">
        <v>101.084</v>
      </c>
      <c r="DZ351">
        <v>105.065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Coursolle, Carole</cp:lastModifiedBy>
  <dcterms:created xsi:type="dcterms:W3CDTF">2019-06-12T13:51:10Z</dcterms:created>
  <dcterms:modified xsi:type="dcterms:W3CDTF">2019-06-13T13:56:25Z</dcterms:modified>
</cp:coreProperties>
</file>