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<sst xmlns="http://schemas.openxmlformats.org/spreadsheetml/2006/main" count="45">
  <si>
    <t>position</t>
  </si>
  <si>
    <t>nom</t>
  </si>
  <si>
    <t>longueur</t>
  </si>
  <si>
    <t>verif</t>
  </si>
  <si>
    <t>type</t>
  </si>
  <si>
    <t>libelle</t>
  </si>
  <si>
    <t>NOCLAS</t>
  </si>
  <si>
    <t>c</t>
  </si>
  <si>
    <t>CDGHM</t>
  </si>
  <si>
    <t>Fil1</t>
  </si>
  <si>
    <t>NOVERG</t>
  </si>
  <si>
    <t>CDERG</t>
  </si>
  <si>
    <t>NOFINESS</t>
  </si>
  <si>
    <t>NOVERR</t>
  </si>
  <si>
    <t>NORSS</t>
  </si>
  <si>
    <t>NAS</t>
  </si>
  <si>
    <t>N° Administratif du séjour</t>
  </si>
  <si>
    <t>NORUM</t>
  </si>
  <si>
    <t>DTNAIS</t>
  </si>
  <si>
    <t>SXPMSI</t>
  </si>
  <si>
    <t>CDURM</t>
  </si>
  <si>
    <t>KYTYPAUTLIT</t>
  </si>
  <si>
    <t>D8EEUE</t>
  </si>
  <si>
    <t>MDEEUE</t>
  </si>
  <si>
    <t>TYTRPR</t>
  </si>
  <si>
    <t>D8SOUE</t>
  </si>
  <si>
    <t>MDSOUE</t>
  </si>
  <si>
    <t>TYTRDS</t>
  </si>
  <si>
    <t>CDRESI</t>
  </si>
  <si>
    <t>PDNAIS</t>
  </si>
  <si>
    <t>i</t>
  </si>
  <si>
    <t>AGEGEST</t>
  </si>
  <si>
    <t>DDR2</t>
  </si>
  <si>
    <t>NBSEAN</t>
  </si>
  <si>
    <t>NBDAS</t>
  </si>
  <si>
    <t>NBDAD</t>
  </si>
  <si>
    <t>NBACTE</t>
  </si>
  <si>
    <t>DP</t>
  </si>
  <si>
    <t>DR</t>
  </si>
  <si>
    <t>IGS</t>
  </si>
  <si>
    <t>CONFCDRSS</t>
  </si>
  <si>
    <t>RDT_TYPMACH</t>
  </si>
  <si>
    <t>RDT_TYPDOSIM</t>
  </si>
  <si>
    <t>NUMINNO</t>
  </si>
  <si>
    <t>ZAD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</si>
</sst>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gui/Documents/pmeasyr_0.2/formats/excelFormats RUM 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sheetDataSet>
      <sheetData sheetId="0">
        <row r="1">
          <cell r="B1" t="str">
            <v>nom</v>
          </cell>
          <cell r="C1" t="str">
            <v>longueur</v>
          </cell>
          <cell r="D1" t="str">
            <v>verif</v>
          </cell>
          <cell r="E1" t="str">
            <v>type</v>
          </cell>
          <cell r="F1" t="str">
            <v>libelle</v>
          </cell>
        </row>
        <row r="2">
          <cell r="B2" t="str">
            <v>NOCLAS</v>
          </cell>
          <cell r="C2">
            <v>2</v>
          </cell>
          <cell r="D2">
            <v>0</v>
          </cell>
          <cell r="E2" t="str">
            <v>c</v>
          </cell>
          <cell r="F2" t="str">
            <v>Groupage : version de la classification</v>
          </cell>
        </row>
        <row r="3">
          <cell r="B3" t="str">
            <v>CDGHM</v>
          </cell>
          <cell r="C3">
            <v>6</v>
          </cell>
          <cell r="D3">
            <v>0</v>
          </cell>
          <cell r="E3" t="str">
            <v>c</v>
          </cell>
          <cell r="F3" t="str">
            <v>Groupage : n° de GHM</v>
          </cell>
        </row>
        <row r="4">
          <cell r="B4" t="str">
            <v>Fil1</v>
          </cell>
          <cell r="C4">
            <v>1</v>
          </cell>
          <cell r="D4">
            <v>0</v>
          </cell>
          <cell r="E4" t="str">
            <v>c</v>
          </cell>
        </row>
        <row r="5">
          <cell r="B5" t="str">
            <v>NOVERG</v>
          </cell>
          <cell r="C5">
            <v>3</v>
          </cell>
          <cell r="D5">
            <v>0</v>
          </cell>
          <cell r="E5" t="str">
            <v>c</v>
          </cell>
          <cell r="F5" t="str">
            <v>N° de version du format de RSS</v>
          </cell>
        </row>
        <row r="6">
          <cell r="B6" t="str">
            <v>CDERG</v>
          </cell>
          <cell r="C6">
            <v>3</v>
          </cell>
          <cell r="D6">
            <v>0</v>
          </cell>
          <cell r="E6" t="str">
            <v>c</v>
          </cell>
          <cell r="F6" t="str">
            <v>Groupage : code retour</v>
          </cell>
        </row>
        <row r="7">
          <cell r="B7" t="str">
            <v>NOFINESS</v>
          </cell>
          <cell r="C7">
            <v>9</v>
          </cell>
          <cell r="D7">
            <v>0</v>
          </cell>
          <cell r="E7" t="str">
            <v>c</v>
          </cell>
          <cell r="F7" t="str">
            <v>Numéro FINESS</v>
          </cell>
        </row>
        <row r="8">
          <cell r="B8" t="str">
            <v>NOVERR</v>
          </cell>
          <cell r="C8">
            <v>3</v>
          </cell>
          <cell r="D8">
            <v>0</v>
          </cell>
          <cell r="E8" t="str">
            <v>c</v>
          </cell>
          <cell r="F8" t="str">
            <v>Version du format du RUM</v>
          </cell>
        </row>
        <row r="9">
          <cell r="B9" t="str">
            <v>NORSS</v>
          </cell>
          <cell r="C9">
            <v>20</v>
          </cell>
          <cell r="D9">
            <v>0</v>
          </cell>
          <cell r="E9" t="str">
            <v>c</v>
          </cell>
          <cell r="F9" t="str">
            <v>N°de RSS</v>
          </cell>
        </row>
        <row r="10">
          <cell r="B10" t="str">
            <v>NAS</v>
          </cell>
          <cell r="C10">
            <v>20</v>
          </cell>
          <cell r="D10">
            <v>0</v>
          </cell>
          <cell r="E10" t="str">
            <v>c</v>
          </cell>
          <cell r="F10" t="str">
            <v>N° Administratif local de séjour</v>
          </cell>
        </row>
        <row r="11">
          <cell r="B11" t="str">
            <v>NORUM</v>
          </cell>
          <cell r="C11">
            <v>10</v>
          </cell>
          <cell r="D11">
            <v>0</v>
          </cell>
          <cell r="E11" t="str">
            <v>c</v>
          </cell>
          <cell r="F11" t="str">
            <v>N° de RUM</v>
          </cell>
        </row>
        <row r="12">
          <cell r="B12" t="str">
            <v>DTNAIS</v>
          </cell>
          <cell r="C12">
            <v>8</v>
          </cell>
          <cell r="D12">
            <v>0</v>
          </cell>
          <cell r="E12" t="str">
            <v>c</v>
          </cell>
          <cell r="F12" t="str">
            <v>Date de naissance</v>
          </cell>
        </row>
        <row r="13">
          <cell r="B13" t="str">
            <v>SXPMSI</v>
          </cell>
          <cell r="C13">
            <v>1</v>
          </cell>
          <cell r="D13">
            <v>0</v>
          </cell>
          <cell r="E13" t="str">
            <v>c</v>
          </cell>
          <cell r="F13" t="str">
            <v>Sexe</v>
          </cell>
        </row>
        <row r="14">
          <cell r="B14" t="str">
            <v>CDURM</v>
          </cell>
          <cell r="C14">
            <v>4</v>
          </cell>
          <cell r="D14">
            <v>0</v>
          </cell>
          <cell r="E14" t="str">
            <v>c</v>
          </cell>
          <cell r="F14" t="str">
            <v>Numéro de l'unite médicale</v>
          </cell>
        </row>
        <row r="15">
          <cell r="B15" t="str">
            <v>KYTYPAUTLIT</v>
          </cell>
          <cell r="C15">
            <v>2</v>
          </cell>
          <cell r="D15">
            <v>0</v>
          </cell>
          <cell r="E15" t="str">
            <v>c</v>
          </cell>
          <cell r="F15" t="str">
            <v>Type d'autorisation du lit dedié</v>
          </cell>
        </row>
        <row r="16">
          <cell r="B16" t="str">
            <v>D8EEUE</v>
          </cell>
          <cell r="C16">
            <v>8</v>
          </cell>
          <cell r="D16">
            <v>0</v>
          </cell>
          <cell r="E16" t="str">
            <v>c</v>
          </cell>
          <cell r="F16" t="str">
            <v>Date d'entrée dans l'UM</v>
          </cell>
        </row>
        <row r="17">
          <cell r="B17" t="str">
            <v>MDEEUE</v>
          </cell>
          <cell r="C17">
            <v>1</v>
          </cell>
          <cell r="D17">
            <v>0</v>
          </cell>
          <cell r="E17" t="str">
            <v>c</v>
          </cell>
          <cell r="F17" t="str">
            <v>Mode d'entrée dans l'UM</v>
          </cell>
        </row>
        <row r="18">
          <cell r="B18" t="str">
            <v>TYTRPR</v>
          </cell>
          <cell r="C18">
            <v>1</v>
          </cell>
          <cell r="D18">
            <v>0</v>
          </cell>
          <cell r="E18" t="str">
            <v>c</v>
          </cell>
          <cell r="F18" t="str">
            <v>Provenance (si mut., transf., domic.)</v>
          </cell>
        </row>
        <row r="19">
          <cell r="B19" t="str">
            <v>D8SOUE</v>
          </cell>
          <cell r="C19">
            <v>8</v>
          </cell>
          <cell r="D19">
            <v>0</v>
          </cell>
          <cell r="E19" t="str">
            <v>c</v>
          </cell>
          <cell r="F19" t="str">
            <v>Date de sortie dans l'UM</v>
          </cell>
        </row>
        <row r="20">
          <cell r="B20" t="str">
            <v>MDSOUE</v>
          </cell>
          <cell r="C20">
            <v>1</v>
          </cell>
          <cell r="D20">
            <v>0</v>
          </cell>
          <cell r="E20" t="str">
            <v>c</v>
          </cell>
          <cell r="F20" t="str">
            <v>Mode de sortie dans l'UM</v>
          </cell>
        </row>
        <row r="21">
          <cell r="B21" t="str">
            <v>TYTRDS</v>
          </cell>
          <cell r="C21">
            <v>1</v>
          </cell>
          <cell r="D21">
            <v>0</v>
          </cell>
          <cell r="E21" t="str">
            <v>c</v>
          </cell>
          <cell r="F21" t="str">
            <v>Destination (si mut., transf., domic.)</v>
          </cell>
        </row>
        <row r="22">
          <cell r="B22" t="str">
            <v>CDRESI</v>
          </cell>
          <cell r="C22">
            <v>5</v>
          </cell>
          <cell r="D22">
            <v>0</v>
          </cell>
          <cell r="E22" t="str">
            <v>c</v>
          </cell>
          <cell r="F22" t="str">
            <v>Code de résidence</v>
          </cell>
        </row>
        <row r="23">
          <cell r="B23" t="str">
            <v>PDNAIS</v>
          </cell>
          <cell r="C23">
            <v>4</v>
          </cell>
          <cell r="D23">
            <v>0</v>
          </cell>
          <cell r="E23" t="str">
            <v>i</v>
          </cell>
          <cell r="F23" t="str">
            <v>Poids du nouveau-né à l'entrée dans l'UM (en grammes)</v>
          </cell>
        </row>
        <row r="24">
          <cell r="B24" t="str">
            <v>AGEGEST</v>
          </cell>
          <cell r="C24">
            <v>2</v>
          </cell>
          <cell r="D24">
            <v>0</v>
          </cell>
          <cell r="E24" t="str">
            <v>i</v>
          </cell>
          <cell r="F24" t="str">
            <v>Âge gestationnel</v>
          </cell>
        </row>
        <row r="25">
          <cell r="B25" t="str">
            <v>DDR2</v>
          </cell>
          <cell r="C25">
            <v>8</v>
          </cell>
          <cell r="D25">
            <v>0</v>
          </cell>
          <cell r="E25" t="str">
            <v>c</v>
          </cell>
          <cell r="F25" t="str">
            <v>Date des dernières rêgles</v>
          </cell>
        </row>
        <row r="26">
          <cell r="B26" t="str">
            <v>NBSEAN</v>
          </cell>
          <cell r="C26">
            <v>2</v>
          </cell>
          <cell r="D26">
            <v>0</v>
          </cell>
          <cell r="E26" t="str">
            <v>i</v>
          </cell>
          <cell r="F26" t="str">
            <v>Nombre de séances</v>
          </cell>
        </row>
        <row r="27">
          <cell r="B27" t="str">
            <v>NBDAS</v>
          </cell>
          <cell r="C27">
            <v>2</v>
          </cell>
          <cell r="D27">
            <v>0</v>
          </cell>
          <cell r="E27" t="str">
            <v>i</v>
          </cell>
          <cell r="F27" t="str">
            <v>Nombre de diagnostics associés</v>
          </cell>
        </row>
        <row r="28">
          <cell r="B28" t="str">
            <v>NBDAD</v>
          </cell>
          <cell r="C28">
            <v>2</v>
          </cell>
          <cell r="D28">
            <v>0</v>
          </cell>
          <cell r="E28" t="str">
            <v>i</v>
          </cell>
          <cell r="F28" t="str">
            <v>Nombre de diagnostics à visée documentaire</v>
          </cell>
        </row>
        <row r="29">
          <cell r="B29" t="str">
            <v>NBACTE</v>
          </cell>
          <cell r="C29">
            <v>3</v>
          </cell>
          <cell r="D29">
            <v>0</v>
          </cell>
          <cell r="E29" t="str">
            <v>i</v>
          </cell>
          <cell r="F29" t="str">
            <v>Nombre d'actes</v>
          </cell>
        </row>
        <row r="30">
          <cell r="B30" t="str">
            <v>DP</v>
          </cell>
          <cell r="C30">
            <v>8</v>
          </cell>
          <cell r="D30">
            <v>0</v>
          </cell>
          <cell r="E30" t="str">
            <v>c</v>
          </cell>
          <cell r="F30" t="str">
            <v>Diagnostic principal</v>
          </cell>
        </row>
        <row r="31">
          <cell r="B31" t="str">
            <v>DR</v>
          </cell>
          <cell r="C31">
            <v>8</v>
          </cell>
          <cell r="D31">
            <v>0</v>
          </cell>
          <cell r="E31" t="str">
            <v>c</v>
          </cell>
          <cell r="F31" t="str">
            <v>Diagnostic relié</v>
          </cell>
        </row>
        <row r="32">
          <cell r="B32" t="str">
            <v>IGS</v>
          </cell>
          <cell r="C32">
            <v>3</v>
          </cell>
          <cell r="D32">
            <v>0</v>
          </cell>
          <cell r="E32" t="str">
            <v>c</v>
          </cell>
          <cell r="F32" t="str">
            <v>Indice de gravité simplifié</v>
          </cell>
        </row>
        <row r="33">
          <cell r="B33" t="str">
            <v>CONFCDRSS</v>
          </cell>
          <cell r="C33">
            <v>1</v>
          </cell>
          <cell r="D33">
            <v>0</v>
          </cell>
          <cell r="E33" t="str">
            <v>c</v>
          </cell>
          <cell r="F33" t="str">
            <v>Confirmation de codage du RSS</v>
          </cell>
        </row>
        <row r="34">
          <cell r="B34" t="str">
            <v>RDT_TYPMACH</v>
          </cell>
          <cell r="C34">
            <v>1</v>
          </cell>
          <cell r="D34">
            <v>0</v>
          </cell>
          <cell r="E34" t="str">
            <v>c</v>
          </cell>
          <cell r="F34" t="str">
            <v>Type de machine en radiothérapie</v>
          </cell>
        </row>
        <row r="35">
          <cell r="B35" t="str">
            <v>RDT_TYPDOSIM</v>
          </cell>
          <cell r="C35">
            <v>1</v>
          </cell>
          <cell r="D35">
            <v>0</v>
          </cell>
          <cell r="E35" t="str">
            <v>c</v>
          </cell>
          <cell r="F35" t="str">
            <v>Type de dosimétrie</v>
          </cell>
        </row>
        <row r="36">
          <cell r="B36" t="str">
            <v>NUMINNO</v>
          </cell>
          <cell r="C36">
            <v>15</v>
          </cell>
          <cell r="D36">
            <v>0</v>
          </cell>
          <cell r="E36" t="str">
            <v>c</v>
          </cell>
          <cell r="F36" t="str">
            <v>Numéro d'innovation</v>
          </cell>
        </row>
        <row r="37">
          <cell r="B37" t="str">
            <v>Fil2</v>
          </cell>
          <cell r="C37">
            <v>15</v>
          </cell>
          <cell r="D37">
            <v>0</v>
          </cell>
          <cell r="E37" t="str">
            <v>c</v>
          </cell>
        </row>
        <row r="38">
          <cell r="B38" t="str">
            <v>ZAD</v>
          </cell>
          <cell r="C38">
            <v>15</v>
          </cell>
          <cell r="D38">
            <v>0</v>
          </cell>
          <cell r="E38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7"/>
  <sheetViews>
    <sheetView tabSelected="1" workbookViewId="0">
      <selection activeCell="B10" sqref="B10"/>
    </sheetView>
  </sheetViews>
  <sheetFormatPr defaultColWidth="9" defaultRowHeight="15" outlineLevelCol="5"/>
  <cols>
    <col min="2" max="2" width="14" customWidth="1"/>
    <col min="6" max="6" width="46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t="s">
        <v>6</v>
      </c>
      <c r="C2">
        <v>2</v>
      </c>
      <c r="D2" s="1">
        <f>C2+A2-A3</f>
        <v>0</v>
      </c>
      <c r="E2" t="s">
        <v>7</v>
      </c>
      <c r="F2" t="str">
        <f>VLOOKUP(B2,[1]Feuil1!$B:$F,5,0)</f>
        <v>Groupage : version de la classification</v>
      </c>
    </row>
    <row r="3" spans="1:6">
      <c r="A3" s="2">
        <v>3</v>
      </c>
      <c r="B3" t="s">
        <v>8</v>
      </c>
      <c r="C3">
        <v>6</v>
      </c>
      <c r="D3" s="1">
        <f>C3+A3-A4</f>
        <v>0</v>
      </c>
      <c r="E3" t="s">
        <v>7</v>
      </c>
      <c r="F3" t="str">
        <f>VLOOKUP(B3,[1]Feuil1!$B:$F,5,0)</f>
        <v>Groupage : n° de GHM</v>
      </c>
    </row>
    <row r="4" spans="1:5">
      <c r="A4" s="2">
        <v>9</v>
      </c>
      <c r="B4" t="s">
        <v>9</v>
      </c>
      <c r="C4">
        <v>1</v>
      </c>
      <c r="D4" s="1">
        <f>C4+A4-A5</f>
        <v>0</v>
      </c>
      <c r="E4" t="s">
        <v>7</v>
      </c>
    </row>
    <row r="5" spans="1:6">
      <c r="A5" s="2">
        <v>10</v>
      </c>
      <c r="B5" t="s">
        <v>10</v>
      </c>
      <c r="C5">
        <v>3</v>
      </c>
      <c r="D5" s="1">
        <f>C5+A5-A6</f>
        <v>0</v>
      </c>
      <c r="E5" t="s">
        <v>7</v>
      </c>
      <c r="F5" t="str">
        <f>VLOOKUP(B5,[1]Feuil1!$B:$F,5,0)</f>
        <v>N° de version du format de RSS</v>
      </c>
    </row>
    <row r="6" spans="1:6">
      <c r="A6" s="2">
        <v>13</v>
      </c>
      <c r="B6" t="s">
        <v>11</v>
      </c>
      <c r="C6">
        <v>3</v>
      </c>
      <c r="D6" s="1">
        <f>C6+A6-A7</f>
        <v>0</v>
      </c>
      <c r="E6" t="s">
        <v>7</v>
      </c>
      <c r="F6" t="str">
        <f>VLOOKUP(B6,[1]Feuil1!$B:$F,5,0)</f>
        <v>Groupage : code retour</v>
      </c>
    </row>
    <row r="7" spans="1:6">
      <c r="A7" s="2">
        <v>16</v>
      </c>
      <c r="B7" t="s">
        <v>12</v>
      </c>
      <c r="C7">
        <v>9</v>
      </c>
      <c r="D7" s="1">
        <f>C7+A7-A8</f>
        <v>0</v>
      </c>
      <c r="E7" t="s">
        <v>7</v>
      </c>
      <c r="F7" t="str">
        <f>VLOOKUP(B7,[1]Feuil1!$B:$F,5,0)</f>
        <v>Numéro FINESS</v>
      </c>
    </row>
    <row r="8" spans="1:6">
      <c r="A8" s="2">
        <v>25</v>
      </c>
      <c r="B8" t="s">
        <v>13</v>
      </c>
      <c r="C8">
        <v>3</v>
      </c>
      <c r="D8" s="1">
        <f>C8+A8-A9</f>
        <v>0</v>
      </c>
      <c r="E8" t="s">
        <v>7</v>
      </c>
      <c r="F8" t="str">
        <f>VLOOKUP(B8,[1]Feuil1!$B:$F,5,0)</f>
        <v>Version du format du RUM</v>
      </c>
    </row>
    <row r="9" spans="1:6">
      <c r="A9" s="2">
        <v>28</v>
      </c>
      <c r="B9" s="3" t="s">
        <v>14</v>
      </c>
      <c r="C9">
        <v>20</v>
      </c>
      <c r="D9" s="1">
        <f>C9+A9-A10</f>
        <v>0</v>
      </c>
      <c r="E9" t="s">
        <v>7</v>
      </c>
      <c r="F9" s="3" t="str">
        <f>VLOOKUP(B9,[1]Feuil1!$B:$F,5,0)</f>
        <v>N°de RSS</v>
      </c>
    </row>
    <row r="10" spans="1:6">
      <c r="A10" s="2">
        <v>48</v>
      </c>
      <c r="B10" t="s">
        <v>15</v>
      </c>
      <c r="C10">
        <v>20</v>
      </c>
      <c r="D10" s="1">
        <f>C10+A10-A11</f>
        <v>0</v>
      </c>
      <c r="E10" t="s">
        <v>7</v>
      </c>
      <c r="F10" t="s">
        <v>16</v>
      </c>
    </row>
    <row r="11" spans="1:6">
      <c r="A11" s="2">
        <v>68</v>
      </c>
      <c r="B11" t="s">
        <v>17</v>
      </c>
      <c r="C11">
        <v>10</v>
      </c>
      <c r="D11" s="1">
        <f t="shared" ref="D11:D36" si="0">C11+A11-A12</f>
        <v>0</v>
      </c>
      <c r="E11" t="s">
        <v>7</v>
      </c>
      <c r="F11" t="str">
        <f>VLOOKUP(B11,[1]Feuil1!$B:$F,5,0)</f>
        <v>N° de RUM</v>
      </c>
    </row>
    <row r="12" spans="1:6">
      <c r="A12" s="2">
        <v>78</v>
      </c>
      <c r="B12" t="s">
        <v>18</v>
      </c>
      <c r="C12">
        <v>8</v>
      </c>
      <c r="D12" s="1">
        <f t="shared" si="0"/>
        <v>0</v>
      </c>
      <c r="E12" t="s">
        <v>7</v>
      </c>
      <c r="F12" t="str">
        <f>VLOOKUP(B12,[1]Feuil1!$B:$F,5,0)</f>
        <v>Date de naissance</v>
      </c>
    </row>
    <row r="13" spans="1:6">
      <c r="A13" s="2">
        <v>86</v>
      </c>
      <c r="B13" t="s">
        <v>19</v>
      </c>
      <c r="C13">
        <v>1</v>
      </c>
      <c r="D13" s="1">
        <f t="shared" si="0"/>
        <v>0</v>
      </c>
      <c r="E13" t="s">
        <v>7</v>
      </c>
      <c r="F13" t="str">
        <f>VLOOKUP(B13,[1]Feuil1!$B:$F,5,0)</f>
        <v>Sexe</v>
      </c>
    </row>
    <row r="14" spans="1:6">
      <c r="A14" s="2">
        <v>87</v>
      </c>
      <c r="B14" t="s">
        <v>20</v>
      </c>
      <c r="C14">
        <v>4</v>
      </c>
      <c r="D14" s="1">
        <f t="shared" si="0"/>
        <v>0</v>
      </c>
      <c r="E14" t="s">
        <v>7</v>
      </c>
      <c r="F14" t="str">
        <f>VLOOKUP(B14,[1]Feuil1!$B:$F,5,0)</f>
        <v>Numéro de l'unite médicale</v>
      </c>
    </row>
    <row r="15" spans="1:6">
      <c r="A15" s="2">
        <v>91</v>
      </c>
      <c r="B15" t="s">
        <v>21</v>
      </c>
      <c r="C15">
        <v>2</v>
      </c>
      <c r="D15" s="1">
        <f t="shared" si="0"/>
        <v>0</v>
      </c>
      <c r="E15" t="s">
        <v>7</v>
      </c>
      <c r="F15" t="str">
        <f>VLOOKUP(B15,[1]Feuil1!$B:$F,5,0)</f>
        <v>Type d'autorisation du lit dedié</v>
      </c>
    </row>
    <row r="16" spans="1:6">
      <c r="A16" s="2">
        <v>93</v>
      </c>
      <c r="B16" t="s">
        <v>22</v>
      </c>
      <c r="C16">
        <v>8</v>
      </c>
      <c r="D16" s="1">
        <f t="shared" si="0"/>
        <v>0</v>
      </c>
      <c r="E16" t="s">
        <v>7</v>
      </c>
      <c r="F16" t="str">
        <f>VLOOKUP(B16,[1]Feuil1!$B:$F,5,0)</f>
        <v>Date d'entrée dans l'UM</v>
      </c>
    </row>
    <row r="17" spans="1:6">
      <c r="A17" s="2">
        <v>101</v>
      </c>
      <c r="B17" t="s">
        <v>23</v>
      </c>
      <c r="C17">
        <v>1</v>
      </c>
      <c r="D17" s="1">
        <f t="shared" si="0"/>
        <v>0</v>
      </c>
      <c r="E17" t="s">
        <v>7</v>
      </c>
      <c r="F17" t="str">
        <f>VLOOKUP(B17,[1]Feuil1!$B:$F,5,0)</f>
        <v>Mode d'entrée dans l'UM</v>
      </c>
    </row>
    <row r="18" spans="1:6">
      <c r="A18" s="2">
        <v>102</v>
      </c>
      <c r="B18" t="s">
        <v>24</v>
      </c>
      <c r="C18">
        <v>1</v>
      </c>
      <c r="D18" s="1">
        <f t="shared" si="0"/>
        <v>0</v>
      </c>
      <c r="E18" t="s">
        <v>7</v>
      </c>
      <c r="F18" t="str">
        <f>VLOOKUP(B18,[1]Feuil1!$B:$F,5,0)</f>
        <v>Provenance (si mut., transf., domic.)</v>
      </c>
    </row>
    <row r="19" spans="1:6">
      <c r="A19" s="2">
        <v>103</v>
      </c>
      <c r="B19" t="s">
        <v>25</v>
      </c>
      <c r="C19">
        <v>8</v>
      </c>
      <c r="D19" s="1">
        <f t="shared" si="0"/>
        <v>0</v>
      </c>
      <c r="E19" t="s">
        <v>7</v>
      </c>
      <c r="F19" t="str">
        <f>VLOOKUP(B19,[1]Feuil1!$B:$F,5,0)</f>
        <v>Date de sortie dans l'UM</v>
      </c>
    </row>
    <row r="20" spans="1:6">
      <c r="A20" s="2">
        <v>111</v>
      </c>
      <c r="B20" t="s">
        <v>26</v>
      </c>
      <c r="C20">
        <v>1</v>
      </c>
      <c r="D20" s="1">
        <f t="shared" si="0"/>
        <v>0</v>
      </c>
      <c r="E20" t="s">
        <v>7</v>
      </c>
      <c r="F20" t="str">
        <f>VLOOKUP(B20,[1]Feuil1!$B:$F,5,0)</f>
        <v>Mode de sortie dans l'UM</v>
      </c>
    </row>
    <row r="21" spans="1:6">
      <c r="A21" s="2">
        <v>112</v>
      </c>
      <c r="B21" t="s">
        <v>27</v>
      </c>
      <c r="C21">
        <v>1</v>
      </c>
      <c r="D21" s="1">
        <f t="shared" si="0"/>
        <v>0</v>
      </c>
      <c r="E21" t="s">
        <v>7</v>
      </c>
      <c r="F21" t="str">
        <f>VLOOKUP(B21,[1]Feuil1!$B:$F,5,0)</f>
        <v>Destination (si mut., transf., domic.)</v>
      </c>
    </row>
    <row r="22" spans="1:6">
      <c r="A22" s="2">
        <v>113</v>
      </c>
      <c r="B22" t="s">
        <v>28</v>
      </c>
      <c r="C22">
        <v>5</v>
      </c>
      <c r="D22" s="1">
        <f t="shared" si="0"/>
        <v>0</v>
      </c>
      <c r="E22" t="s">
        <v>7</v>
      </c>
      <c r="F22" t="str">
        <f>VLOOKUP(B22,[1]Feuil1!$B:$F,5,0)</f>
        <v>Code de résidence</v>
      </c>
    </row>
    <row r="23" spans="1:6">
      <c r="A23" s="2">
        <v>118</v>
      </c>
      <c r="B23" t="s">
        <v>29</v>
      </c>
      <c r="C23">
        <v>4</v>
      </c>
      <c r="D23" s="1">
        <f t="shared" si="0"/>
        <v>0</v>
      </c>
      <c r="E23" t="s">
        <v>30</v>
      </c>
      <c r="F23" t="str">
        <f>VLOOKUP(B23,[1]Feuil1!$B:$F,5,0)</f>
        <v>Poids du nouveau-né à l'entrée dans l'UM (en grammes)</v>
      </c>
    </row>
    <row r="24" spans="1:6">
      <c r="A24" s="2">
        <v>122</v>
      </c>
      <c r="B24" t="s">
        <v>31</v>
      </c>
      <c r="C24">
        <v>2</v>
      </c>
      <c r="D24" s="1">
        <f t="shared" si="0"/>
        <v>0</v>
      </c>
      <c r="E24" t="s">
        <v>30</v>
      </c>
      <c r="F24" t="str">
        <f>VLOOKUP(B24,[1]Feuil1!$B:$F,5,0)</f>
        <v>Âge gestationnel</v>
      </c>
    </row>
    <row r="25" spans="1:6">
      <c r="A25" s="2">
        <v>124</v>
      </c>
      <c r="B25" t="s">
        <v>32</v>
      </c>
      <c r="C25">
        <v>8</v>
      </c>
      <c r="D25" s="1">
        <f t="shared" si="0"/>
        <v>0</v>
      </c>
      <c r="E25" t="s">
        <v>7</v>
      </c>
      <c r="F25" t="str">
        <f>VLOOKUP(B25,[1]Feuil1!$B:$F,5,0)</f>
        <v>Date des dernières rêgles</v>
      </c>
    </row>
    <row r="26" spans="1:6">
      <c r="A26" s="2">
        <v>132</v>
      </c>
      <c r="B26" t="s">
        <v>33</v>
      </c>
      <c r="C26">
        <v>2</v>
      </c>
      <c r="D26" s="1">
        <f t="shared" si="0"/>
        <v>0</v>
      </c>
      <c r="E26" t="s">
        <v>30</v>
      </c>
      <c r="F26" t="str">
        <f>VLOOKUP(B26,[1]Feuil1!$B:$F,5,0)</f>
        <v>Nombre de séances</v>
      </c>
    </row>
    <row r="27" spans="1:6">
      <c r="A27" s="2">
        <v>134</v>
      </c>
      <c r="B27" t="s">
        <v>34</v>
      </c>
      <c r="C27">
        <v>2</v>
      </c>
      <c r="D27" s="1">
        <f t="shared" si="0"/>
        <v>0</v>
      </c>
      <c r="E27" t="s">
        <v>30</v>
      </c>
      <c r="F27" t="str">
        <f>VLOOKUP(B27,[1]Feuil1!$B:$F,5,0)</f>
        <v>Nombre de diagnostics associés</v>
      </c>
    </row>
    <row r="28" spans="1:6">
      <c r="A28" s="2">
        <v>136</v>
      </c>
      <c r="B28" t="s">
        <v>35</v>
      </c>
      <c r="C28">
        <v>2</v>
      </c>
      <c r="D28" s="1">
        <f t="shared" si="0"/>
        <v>0</v>
      </c>
      <c r="E28" t="s">
        <v>30</v>
      </c>
      <c r="F28" t="str">
        <f>VLOOKUP(B28,[1]Feuil1!$B:$F,5,0)</f>
        <v>Nombre de diagnostics à visée documentaire</v>
      </c>
    </row>
    <row r="29" spans="1:6">
      <c r="A29" s="2">
        <v>138</v>
      </c>
      <c r="B29" t="s">
        <v>36</v>
      </c>
      <c r="C29">
        <v>3</v>
      </c>
      <c r="D29" s="1">
        <f t="shared" si="0"/>
        <v>0</v>
      </c>
      <c r="E29" t="s">
        <v>30</v>
      </c>
      <c r="F29" t="str">
        <f>VLOOKUP(B29,[1]Feuil1!$B:$F,5,0)</f>
        <v>Nombre d'actes</v>
      </c>
    </row>
    <row r="30" spans="1:6">
      <c r="A30" s="2">
        <v>141</v>
      </c>
      <c r="B30" t="s">
        <v>37</v>
      </c>
      <c r="C30">
        <v>8</v>
      </c>
      <c r="D30" s="1">
        <f t="shared" si="0"/>
        <v>0</v>
      </c>
      <c r="E30" t="s">
        <v>7</v>
      </c>
      <c r="F30" t="str">
        <f>VLOOKUP(B30,[1]Feuil1!$B:$F,5,0)</f>
        <v>Diagnostic principal</v>
      </c>
    </row>
    <row r="31" spans="1:6">
      <c r="A31" s="2">
        <v>149</v>
      </c>
      <c r="B31" t="s">
        <v>38</v>
      </c>
      <c r="C31">
        <v>8</v>
      </c>
      <c r="D31" s="1">
        <f t="shared" si="0"/>
        <v>0</v>
      </c>
      <c r="E31" t="s">
        <v>7</v>
      </c>
      <c r="F31" t="str">
        <f>VLOOKUP(B31,[1]Feuil1!$B:$F,5,0)</f>
        <v>Diagnostic relié</v>
      </c>
    </row>
    <row r="32" spans="1:6">
      <c r="A32" s="2">
        <v>157</v>
      </c>
      <c r="B32" t="s">
        <v>39</v>
      </c>
      <c r="C32">
        <v>3</v>
      </c>
      <c r="D32" s="1">
        <f t="shared" si="0"/>
        <v>0</v>
      </c>
      <c r="E32" t="s">
        <v>7</v>
      </c>
      <c r="F32" t="str">
        <f>VLOOKUP(B32,[1]Feuil1!$B:$F,5,0)</f>
        <v>Indice de gravité simplifié</v>
      </c>
    </row>
    <row r="33" spans="1:6">
      <c r="A33" s="2">
        <v>160</v>
      </c>
      <c r="B33" t="s">
        <v>40</v>
      </c>
      <c r="C33">
        <v>1</v>
      </c>
      <c r="D33" s="1">
        <f t="shared" si="0"/>
        <v>0</v>
      </c>
      <c r="E33" t="s">
        <v>7</v>
      </c>
      <c r="F33" t="str">
        <f>VLOOKUP(B33,[1]Feuil1!$B:$F,5,0)</f>
        <v>Confirmation de codage du RSS</v>
      </c>
    </row>
    <row r="34" spans="1:6">
      <c r="A34" s="2">
        <v>161</v>
      </c>
      <c r="B34" t="s">
        <v>41</v>
      </c>
      <c r="C34">
        <v>1</v>
      </c>
      <c r="D34" s="1">
        <f t="shared" si="0"/>
        <v>0</v>
      </c>
      <c r="E34" t="s">
        <v>7</v>
      </c>
      <c r="F34" t="str">
        <f>VLOOKUP(B34,[1]Feuil1!$B:$F,5,0)</f>
        <v>Type de machine en radiothérapie</v>
      </c>
    </row>
    <row r="35" spans="1:6">
      <c r="A35" s="2">
        <v>162</v>
      </c>
      <c r="B35" t="s">
        <v>42</v>
      </c>
      <c r="C35">
        <v>1</v>
      </c>
      <c r="D35" s="1">
        <f t="shared" si="0"/>
        <v>0</v>
      </c>
      <c r="E35" t="s">
        <v>7</v>
      </c>
      <c r="F35" t="str">
        <f>VLOOKUP(B35,[1]Feuil1!$B:$F,5,0)</f>
        <v>Type de dosimétrie</v>
      </c>
    </row>
    <row r="36" spans="1:6">
      <c r="A36" s="2">
        <v>163</v>
      </c>
      <c r="B36" t="s">
        <v>43</v>
      </c>
      <c r="C36">
        <v>15</v>
      </c>
      <c r="D36" s="1">
        <f t="shared" si="0"/>
        <v>0</v>
      </c>
      <c r="E36" t="s">
        <v>7</v>
      </c>
      <c r="F36" t="str">
        <f>VLOOKUP(B36,[1]Feuil1!$B:$F,5,0)</f>
        <v>Numéro d'innovation</v>
      </c>
    </row>
    <row r="37" spans="1:5">
      <c r="A37" s="2">
        <v>178</v>
      </c>
      <c r="B37" t="s">
        <v>44</v>
      </c>
      <c r="D37">
        <v>9</v>
      </c>
      <c r="E37" t="s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2016-04-27T19:03:00Z</dcterms:created>
  <dcterms:modified xsi:type="dcterms:W3CDTF">2017-01-25T03:28:16Z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