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REFERENTIEL\C2A\Francoise\regroupements GHM\version_V2018\"/>
    </mc:Choice>
  </mc:AlternateContent>
  <bookViews>
    <workbookView xWindow="240" yWindow="75" windowWidth="24780" windowHeight="12150" activeTab="4"/>
  </bookViews>
  <sheets>
    <sheet name="DA" sheetId="3" r:id="rId1"/>
    <sheet name="GP" sheetId="4" r:id="rId2"/>
    <sheet name="GA" sheetId="5" r:id="rId3"/>
    <sheet name="DA-GP-GA" sheetId="6" r:id="rId4"/>
    <sheet name="racines_V2018" sheetId="1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D23" i="1"/>
  <c r="E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D25" i="1"/>
  <c r="E25" i="1"/>
  <c r="F25" i="1"/>
  <c r="G25" i="1"/>
  <c r="H25" i="1"/>
  <c r="I25" i="1"/>
  <c r="J25" i="1"/>
  <c r="K25" i="1"/>
  <c r="D26" i="1"/>
  <c r="E26" i="1"/>
  <c r="F26" i="1"/>
  <c r="G26" i="1"/>
  <c r="H26" i="1"/>
  <c r="I26" i="1"/>
  <c r="J26" i="1"/>
  <c r="K26" i="1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E29" i="1"/>
  <c r="F29" i="1"/>
  <c r="G29" i="1"/>
  <c r="H29" i="1"/>
  <c r="I29" i="1"/>
  <c r="J29" i="1"/>
  <c r="K29" i="1"/>
  <c r="D30" i="1"/>
  <c r="E30" i="1"/>
  <c r="F30" i="1"/>
  <c r="G30" i="1"/>
  <c r="H30" i="1"/>
  <c r="I30" i="1"/>
  <c r="J30" i="1"/>
  <c r="K30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J32" i="1"/>
  <c r="K32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J34" i="1"/>
  <c r="K34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J36" i="1"/>
  <c r="K36" i="1"/>
  <c r="D37" i="1"/>
  <c r="E37" i="1"/>
  <c r="F37" i="1"/>
  <c r="G37" i="1"/>
  <c r="H37" i="1"/>
  <c r="I37" i="1"/>
  <c r="J37" i="1"/>
  <c r="K37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E45" i="1"/>
  <c r="F45" i="1"/>
  <c r="G45" i="1"/>
  <c r="H45" i="1"/>
  <c r="I45" i="1"/>
  <c r="J45" i="1"/>
  <c r="K45" i="1"/>
  <c r="D46" i="1"/>
  <c r="E46" i="1"/>
  <c r="F46" i="1"/>
  <c r="G46" i="1"/>
  <c r="H46" i="1"/>
  <c r="I46" i="1"/>
  <c r="J46" i="1"/>
  <c r="K46" i="1"/>
  <c r="D47" i="1"/>
  <c r="E47" i="1"/>
  <c r="F47" i="1"/>
  <c r="G47" i="1"/>
  <c r="H47" i="1"/>
  <c r="I47" i="1"/>
  <c r="J47" i="1"/>
  <c r="K47" i="1"/>
  <c r="D48" i="1"/>
  <c r="E48" i="1"/>
  <c r="F48" i="1"/>
  <c r="G48" i="1"/>
  <c r="H48" i="1"/>
  <c r="I48" i="1"/>
  <c r="J48" i="1"/>
  <c r="K48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I53" i="1"/>
  <c r="J53" i="1"/>
  <c r="K53" i="1"/>
  <c r="D54" i="1"/>
  <c r="E54" i="1"/>
  <c r="F54" i="1"/>
  <c r="G54" i="1"/>
  <c r="H54" i="1"/>
  <c r="I54" i="1"/>
  <c r="J54" i="1"/>
  <c r="K54" i="1"/>
  <c r="D55" i="1"/>
  <c r="E55" i="1"/>
  <c r="F55" i="1"/>
  <c r="G55" i="1"/>
  <c r="H55" i="1"/>
  <c r="I55" i="1"/>
  <c r="J55" i="1"/>
  <c r="K55" i="1"/>
  <c r="D56" i="1"/>
  <c r="E56" i="1"/>
  <c r="F56" i="1"/>
  <c r="G56" i="1"/>
  <c r="H56" i="1"/>
  <c r="I56" i="1"/>
  <c r="J56" i="1"/>
  <c r="K56" i="1"/>
  <c r="D57" i="1"/>
  <c r="E57" i="1"/>
  <c r="F57" i="1"/>
  <c r="G57" i="1"/>
  <c r="H57" i="1"/>
  <c r="I57" i="1"/>
  <c r="J57" i="1"/>
  <c r="K57" i="1"/>
  <c r="D58" i="1"/>
  <c r="E58" i="1"/>
  <c r="F58" i="1"/>
  <c r="G58" i="1"/>
  <c r="H58" i="1"/>
  <c r="I58" i="1"/>
  <c r="J58" i="1"/>
  <c r="K58" i="1"/>
  <c r="D59" i="1"/>
  <c r="E59" i="1"/>
  <c r="F59" i="1"/>
  <c r="G59" i="1"/>
  <c r="H59" i="1"/>
  <c r="I59" i="1"/>
  <c r="J59" i="1"/>
  <c r="K59" i="1"/>
  <c r="D60" i="1"/>
  <c r="E60" i="1"/>
  <c r="F60" i="1"/>
  <c r="G60" i="1"/>
  <c r="H60" i="1"/>
  <c r="I60" i="1"/>
  <c r="J60" i="1"/>
  <c r="K60" i="1"/>
  <c r="D61" i="1"/>
  <c r="E61" i="1"/>
  <c r="F61" i="1"/>
  <c r="G61" i="1"/>
  <c r="H61" i="1"/>
  <c r="I61" i="1"/>
  <c r="J61" i="1"/>
  <c r="K61" i="1"/>
  <c r="D62" i="1"/>
  <c r="E62" i="1"/>
  <c r="F62" i="1"/>
  <c r="G62" i="1"/>
  <c r="H62" i="1"/>
  <c r="I62" i="1"/>
  <c r="J62" i="1"/>
  <c r="K62" i="1"/>
  <c r="D63" i="1"/>
  <c r="E63" i="1"/>
  <c r="F63" i="1"/>
  <c r="G63" i="1"/>
  <c r="H63" i="1"/>
  <c r="I63" i="1"/>
  <c r="J63" i="1"/>
  <c r="K63" i="1"/>
  <c r="D64" i="1"/>
  <c r="E64" i="1"/>
  <c r="F64" i="1"/>
  <c r="G64" i="1"/>
  <c r="H64" i="1"/>
  <c r="I64" i="1"/>
  <c r="J64" i="1"/>
  <c r="K64" i="1"/>
  <c r="D65" i="1"/>
  <c r="E65" i="1"/>
  <c r="F65" i="1"/>
  <c r="G65" i="1"/>
  <c r="H65" i="1"/>
  <c r="I65" i="1"/>
  <c r="J65" i="1"/>
  <c r="K65" i="1"/>
  <c r="D66" i="1"/>
  <c r="E66" i="1"/>
  <c r="F66" i="1"/>
  <c r="G66" i="1"/>
  <c r="H66" i="1"/>
  <c r="I66" i="1"/>
  <c r="J66" i="1"/>
  <c r="K66" i="1"/>
  <c r="D67" i="1"/>
  <c r="E67" i="1"/>
  <c r="F67" i="1"/>
  <c r="G67" i="1"/>
  <c r="H67" i="1"/>
  <c r="I67" i="1"/>
  <c r="J67" i="1"/>
  <c r="K67" i="1"/>
  <c r="D68" i="1"/>
  <c r="E68" i="1"/>
  <c r="F68" i="1"/>
  <c r="G68" i="1"/>
  <c r="H68" i="1"/>
  <c r="I68" i="1"/>
  <c r="J68" i="1"/>
  <c r="K68" i="1"/>
  <c r="D69" i="1"/>
  <c r="E69" i="1"/>
  <c r="F69" i="1"/>
  <c r="G69" i="1"/>
  <c r="H69" i="1"/>
  <c r="I69" i="1"/>
  <c r="J69" i="1"/>
  <c r="K69" i="1"/>
  <c r="D70" i="1"/>
  <c r="E70" i="1"/>
  <c r="F70" i="1"/>
  <c r="G70" i="1"/>
  <c r="H70" i="1"/>
  <c r="I70" i="1"/>
  <c r="J70" i="1"/>
  <c r="K70" i="1"/>
  <c r="D71" i="1"/>
  <c r="E71" i="1"/>
  <c r="F71" i="1"/>
  <c r="G71" i="1"/>
  <c r="H71" i="1"/>
  <c r="I71" i="1"/>
  <c r="J71" i="1"/>
  <c r="K71" i="1"/>
  <c r="D72" i="1"/>
  <c r="E72" i="1"/>
  <c r="F72" i="1"/>
  <c r="G72" i="1"/>
  <c r="H72" i="1"/>
  <c r="I72" i="1"/>
  <c r="J72" i="1"/>
  <c r="K72" i="1"/>
  <c r="D73" i="1"/>
  <c r="E73" i="1"/>
  <c r="F73" i="1"/>
  <c r="G73" i="1"/>
  <c r="H73" i="1"/>
  <c r="I73" i="1"/>
  <c r="J73" i="1"/>
  <c r="K73" i="1"/>
  <c r="D74" i="1"/>
  <c r="E74" i="1"/>
  <c r="F74" i="1"/>
  <c r="G74" i="1"/>
  <c r="H74" i="1"/>
  <c r="I74" i="1"/>
  <c r="J74" i="1"/>
  <c r="K74" i="1"/>
  <c r="D75" i="1"/>
  <c r="E75" i="1"/>
  <c r="F75" i="1"/>
  <c r="G75" i="1"/>
  <c r="H75" i="1"/>
  <c r="I75" i="1"/>
  <c r="J75" i="1"/>
  <c r="K75" i="1"/>
  <c r="D76" i="1"/>
  <c r="E76" i="1"/>
  <c r="F76" i="1"/>
  <c r="G76" i="1"/>
  <c r="H76" i="1"/>
  <c r="I76" i="1"/>
  <c r="J76" i="1"/>
  <c r="K76" i="1"/>
  <c r="D77" i="1"/>
  <c r="E77" i="1"/>
  <c r="F77" i="1"/>
  <c r="G77" i="1"/>
  <c r="H77" i="1"/>
  <c r="I77" i="1"/>
  <c r="J77" i="1"/>
  <c r="K77" i="1"/>
  <c r="D78" i="1"/>
  <c r="E78" i="1"/>
  <c r="F78" i="1"/>
  <c r="G78" i="1"/>
  <c r="H78" i="1"/>
  <c r="I78" i="1"/>
  <c r="J78" i="1"/>
  <c r="K78" i="1"/>
  <c r="D79" i="1"/>
  <c r="E79" i="1"/>
  <c r="F79" i="1"/>
  <c r="G79" i="1"/>
  <c r="H79" i="1"/>
  <c r="I79" i="1"/>
  <c r="J79" i="1"/>
  <c r="K79" i="1"/>
  <c r="D80" i="1"/>
  <c r="E80" i="1"/>
  <c r="F80" i="1"/>
  <c r="G80" i="1"/>
  <c r="H80" i="1"/>
  <c r="I80" i="1"/>
  <c r="J80" i="1"/>
  <c r="K80" i="1"/>
  <c r="D81" i="1"/>
  <c r="E81" i="1"/>
  <c r="F81" i="1"/>
  <c r="G81" i="1"/>
  <c r="H81" i="1"/>
  <c r="I81" i="1"/>
  <c r="J81" i="1"/>
  <c r="K81" i="1"/>
  <c r="D82" i="1"/>
  <c r="E82" i="1"/>
  <c r="F82" i="1"/>
  <c r="G82" i="1"/>
  <c r="H82" i="1"/>
  <c r="I82" i="1"/>
  <c r="J82" i="1"/>
  <c r="K82" i="1"/>
  <c r="D83" i="1"/>
  <c r="E83" i="1"/>
  <c r="F83" i="1"/>
  <c r="G83" i="1"/>
  <c r="H83" i="1"/>
  <c r="I83" i="1"/>
  <c r="J83" i="1"/>
  <c r="K83" i="1"/>
  <c r="D84" i="1"/>
  <c r="E84" i="1"/>
  <c r="F84" i="1"/>
  <c r="G84" i="1"/>
  <c r="H84" i="1"/>
  <c r="I84" i="1"/>
  <c r="J84" i="1"/>
  <c r="K84" i="1"/>
  <c r="D85" i="1"/>
  <c r="E85" i="1"/>
  <c r="F85" i="1"/>
  <c r="G85" i="1"/>
  <c r="H85" i="1"/>
  <c r="I85" i="1"/>
  <c r="J85" i="1"/>
  <c r="K85" i="1"/>
  <c r="D86" i="1"/>
  <c r="E86" i="1"/>
  <c r="F86" i="1"/>
  <c r="G86" i="1"/>
  <c r="H86" i="1"/>
  <c r="I86" i="1"/>
  <c r="J86" i="1"/>
  <c r="K86" i="1"/>
  <c r="D87" i="1"/>
  <c r="E87" i="1"/>
  <c r="F87" i="1"/>
  <c r="G87" i="1"/>
  <c r="H87" i="1"/>
  <c r="I87" i="1"/>
  <c r="J87" i="1"/>
  <c r="K87" i="1"/>
  <c r="D88" i="1"/>
  <c r="E88" i="1"/>
  <c r="F88" i="1"/>
  <c r="G88" i="1"/>
  <c r="H88" i="1"/>
  <c r="I88" i="1"/>
  <c r="J88" i="1"/>
  <c r="K88" i="1"/>
  <c r="D89" i="1"/>
  <c r="E89" i="1"/>
  <c r="F89" i="1"/>
  <c r="G89" i="1"/>
  <c r="H89" i="1"/>
  <c r="I89" i="1"/>
  <c r="J89" i="1"/>
  <c r="K89" i="1"/>
  <c r="D90" i="1"/>
  <c r="E90" i="1"/>
  <c r="F90" i="1"/>
  <c r="G90" i="1"/>
  <c r="H90" i="1"/>
  <c r="I90" i="1"/>
  <c r="J90" i="1"/>
  <c r="K90" i="1"/>
  <c r="D91" i="1"/>
  <c r="E91" i="1"/>
  <c r="F91" i="1"/>
  <c r="G91" i="1"/>
  <c r="H91" i="1"/>
  <c r="I91" i="1"/>
  <c r="J91" i="1"/>
  <c r="K91" i="1"/>
  <c r="D92" i="1"/>
  <c r="E92" i="1"/>
  <c r="F92" i="1"/>
  <c r="G92" i="1"/>
  <c r="H92" i="1"/>
  <c r="I92" i="1"/>
  <c r="J92" i="1"/>
  <c r="K92" i="1"/>
  <c r="D93" i="1"/>
  <c r="E93" i="1"/>
  <c r="F93" i="1"/>
  <c r="G93" i="1"/>
  <c r="H93" i="1"/>
  <c r="I93" i="1"/>
  <c r="J93" i="1"/>
  <c r="K93" i="1"/>
  <c r="D94" i="1"/>
  <c r="E94" i="1"/>
  <c r="F94" i="1"/>
  <c r="G94" i="1"/>
  <c r="H94" i="1"/>
  <c r="I94" i="1"/>
  <c r="J94" i="1"/>
  <c r="K94" i="1"/>
  <c r="D95" i="1"/>
  <c r="E95" i="1"/>
  <c r="F95" i="1"/>
  <c r="G95" i="1"/>
  <c r="H95" i="1"/>
  <c r="I95" i="1"/>
  <c r="J95" i="1"/>
  <c r="K95" i="1"/>
  <c r="D96" i="1"/>
  <c r="E96" i="1"/>
  <c r="F96" i="1"/>
  <c r="G96" i="1"/>
  <c r="H96" i="1"/>
  <c r="I96" i="1"/>
  <c r="J96" i="1"/>
  <c r="K96" i="1"/>
  <c r="D97" i="1"/>
  <c r="E97" i="1"/>
  <c r="F97" i="1"/>
  <c r="G97" i="1"/>
  <c r="H97" i="1"/>
  <c r="I97" i="1"/>
  <c r="J97" i="1"/>
  <c r="K97" i="1"/>
  <c r="D98" i="1"/>
  <c r="E98" i="1"/>
  <c r="F98" i="1"/>
  <c r="G98" i="1"/>
  <c r="H98" i="1"/>
  <c r="I98" i="1"/>
  <c r="J98" i="1"/>
  <c r="K98" i="1"/>
  <c r="D99" i="1"/>
  <c r="E99" i="1"/>
  <c r="F99" i="1"/>
  <c r="G99" i="1"/>
  <c r="H99" i="1"/>
  <c r="I99" i="1"/>
  <c r="J99" i="1"/>
  <c r="K99" i="1"/>
  <c r="D100" i="1"/>
  <c r="E100" i="1"/>
  <c r="F100" i="1"/>
  <c r="G100" i="1"/>
  <c r="H100" i="1"/>
  <c r="I100" i="1"/>
  <c r="J100" i="1"/>
  <c r="K100" i="1"/>
  <c r="D101" i="1"/>
  <c r="E101" i="1"/>
  <c r="F101" i="1"/>
  <c r="G101" i="1"/>
  <c r="H101" i="1"/>
  <c r="I101" i="1"/>
  <c r="J101" i="1"/>
  <c r="K101" i="1"/>
  <c r="D102" i="1"/>
  <c r="E102" i="1"/>
  <c r="F102" i="1"/>
  <c r="G102" i="1"/>
  <c r="H102" i="1"/>
  <c r="I102" i="1"/>
  <c r="J102" i="1"/>
  <c r="K102" i="1"/>
  <c r="D103" i="1"/>
  <c r="E103" i="1"/>
  <c r="F103" i="1"/>
  <c r="G103" i="1"/>
  <c r="H103" i="1"/>
  <c r="I103" i="1"/>
  <c r="J103" i="1"/>
  <c r="K103" i="1"/>
  <c r="D104" i="1"/>
  <c r="E104" i="1"/>
  <c r="F104" i="1"/>
  <c r="G104" i="1"/>
  <c r="H104" i="1"/>
  <c r="I104" i="1"/>
  <c r="J104" i="1"/>
  <c r="K104" i="1"/>
  <c r="D105" i="1"/>
  <c r="E105" i="1"/>
  <c r="F105" i="1"/>
  <c r="G105" i="1"/>
  <c r="H105" i="1"/>
  <c r="I105" i="1"/>
  <c r="J105" i="1"/>
  <c r="K105" i="1"/>
  <c r="D106" i="1"/>
  <c r="E106" i="1"/>
  <c r="F106" i="1"/>
  <c r="G106" i="1"/>
  <c r="H106" i="1"/>
  <c r="I106" i="1"/>
  <c r="J106" i="1"/>
  <c r="K106" i="1"/>
  <c r="D107" i="1"/>
  <c r="E107" i="1"/>
  <c r="F107" i="1"/>
  <c r="G107" i="1"/>
  <c r="H107" i="1"/>
  <c r="I107" i="1"/>
  <c r="J107" i="1"/>
  <c r="K107" i="1"/>
  <c r="D108" i="1"/>
  <c r="E108" i="1"/>
  <c r="F108" i="1"/>
  <c r="G108" i="1"/>
  <c r="H108" i="1"/>
  <c r="I108" i="1"/>
  <c r="J108" i="1"/>
  <c r="K108" i="1"/>
  <c r="D109" i="1"/>
  <c r="E109" i="1"/>
  <c r="F109" i="1"/>
  <c r="G109" i="1"/>
  <c r="H109" i="1"/>
  <c r="I109" i="1"/>
  <c r="J109" i="1"/>
  <c r="K109" i="1"/>
  <c r="D110" i="1"/>
  <c r="E110" i="1"/>
  <c r="F110" i="1"/>
  <c r="G110" i="1"/>
  <c r="H110" i="1"/>
  <c r="I110" i="1"/>
  <c r="J110" i="1"/>
  <c r="K110" i="1"/>
  <c r="D111" i="1"/>
  <c r="E111" i="1"/>
  <c r="F111" i="1"/>
  <c r="G111" i="1"/>
  <c r="H111" i="1"/>
  <c r="I111" i="1"/>
  <c r="J111" i="1"/>
  <c r="K111" i="1"/>
  <c r="D112" i="1"/>
  <c r="E112" i="1"/>
  <c r="F112" i="1"/>
  <c r="G112" i="1"/>
  <c r="H112" i="1"/>
  <c r="I112" i="1"/>
  <c r="J112" i="1"/>
  <c r="K112" i="1"/>
  <c r="D113" i="1"/>
  <c r="E113" i="1"/>
  <c r="F113" i="1"/>
  <c r="G113" i="1"/>
  <c r="H113" i="1"/>
  <c r="I113" i="1"/>
  <c r="J113" i="1"/>
  <c r="K113" i="1"/>
  <c r="D114" i="1"/>
  <c r="E114" i="1"/>
  <c r="F114" i="1"/>
  <c r="G114" i="1"/>
  <c r="H114" i="1"/>
  <c r="I114" i="1"/>
  <c r="J114" i="1"/>
  <c r="K114" i="1"/>
  <c r="D115" i="1"/>
  <c r="E115" i="1"/>
  <c r="F115" i="1"/>
  <c r="G115" i="1"/>
  <c r="H115" i="1"/>
  <c r="I115" i="1"/>
  <c r="J115" i="1"/>
  <c r="K115" i="1"/>
  <c r="D116" i="1"/>
  <c r="E116" i="1"/>
  <c r="F116" i="1"/>
  <c r="G116" i="1"/>
  <c r="H116" i="1"/>
  <c r="I116" i="1"/>
  <c r="J116" i="1"/>
  <c r="K116" i="1"/>
  <c r="D117" i="1"/>
  <c r="E117" i="1"/>
  <c r="F117" i="1"/>
  <c r="G117" i="1"/>
  <c r="H117" i="1"/>
  <c r="I117" i="1"/>
  <c r="J117" i="1"/>
  <c r="K117" i="1"/>
  <c r="D118" i="1"/>
  <c r="E118" i="1"/>
  <c r="F118" i="1"/>
  <c r="G118" i="1"/>
  <c r="H118" i="1"/>
  <c r="I118" i="1"/>
  <c r="J118" i="1"/>
  <c r="K118" i="1"/>
  <c r="D119" i="1"/>
  <c r="E119" i="1"/>
  <c r="F119" i="1"/>
  <c r="G119" i="1"/>
  <c r="H119" i="1"/>
  <c r="I119" i="1"/>
  <c r="J119" i="1"/>
  <c r="K119" i="1"/>
  <c r="D120" i="1"/>
  <c r="E120" i="1"/>
  <c r="F120" i="1"/>
  <c r="G120" i="1"/>
  <c r="H120" i="1"/>
  <c r="I120" i="1"/>
  <c r="J120" i="1"/>
  <c r="K120" i="1"/>
  <c r="D121" i="1"/>
  <c r="E121" i="1"/>
  <c r="F121" i="1"/>
  <c r="G121" i="1"/>
  <c r="H121" i="1"/>
  <c r="I121" i="1"/>
  <c r="J121" i="1"/>
  <c r="K121" i="1"/>
  <c r="D122" i="1"/>
  <c r="E122" i="1"/>
  <c r="F122" i="1"/>
  <c r="G122" i="1"/>
  <c r="H122" i="1"/>
  <c r="I122" i="1"/>
  <c r="J122" i="1"/>
  <c r="K122" i="1"/>
  <c r="D123" i="1"/>
  <c r="E123" i="1"/>
  <c r="F123" i="1"/>
  <c r="G123" i="1"/>
  <c r="H123" i="1"/>
  <c r="I123" i="1"/>
  <c r="J123" i="1"/>
  <c r="K123" i="1"/>
  <c r="D124" i="1"/>
  <c r="E124" i="1"/>
  <c r="F124" i="1"/>
  <c r="G124" i="1"/>
  <c r="H124" i="1"/>
  <c r="I124" i="1"/>
  <c r="J124" i="1"/>
  <c r="K124" i="1"/>
  <c r="D125" i="1"/>
  <c r="E125" i="1"/>
  <c r="F125" i="1"/>
  <c r="G125" i="1"/>
  <c r="H125" i="1"/>
  <c r="I125" i="1"/>
  <c r="J125" i="1"/>
  <c r="K125" i="1"/>
  <c r="D126" i="1"/>
  <c r="E126" i="1"/>
  <c r="F126" i="1"/>
  <c r="G126" i="1"/>
  <c r="H126" i="1"/>
  <c r="I126" i="1"/>
  <c r="J126" i="1"/>
  <c r="K126" i="1"/>
  <c r="D127" i="1"/>
  <c r="E127" i="1"/>
  <c r="F127" i="1"/>
  <c r="G127" i="1"/>
  <c r="H127" i="1"/>
  <c r="I127" i="1"/>
  <c r="J127" i="1"/>
  <c r="K127" i="1"/>
  <c r="D128" i="1"/>
  <c r="E128" i="1"/>
  <c r="F128" i="1"/>
  <c r="G128" i="1"/>
  <c r="H128" i="1"/>
  <c r="I128" i="1"/>
  <c r="J128" i="1"/>
  <c r="K128" i="1"/>
  <c r="D129" i="1"/>
  <c r="E129" i="1"/>
  <c r="F129" i="1"/>
  <c r="G129" i="1"/>
  <c r="H129" i="1"/>
  <c r="I129" i="1"/>
  <c r="J129" i="1"/>
  <c r="K129" i="1"/>
  <c r="D130" i="1"/>
  <c r="E130" i="1"/>
  <c r="F130" i="1"/>
  <c r="G130" i="1"/>
  <c r="H130" i="1"/>
  <c r="I130" i="1"/>
  <c r="J130" i="1"/>
  <c r="K130" i="1"/>
  <c r="D131" i="1"/>
  <c r="E131" i="1"/>
  <c r="F131" i="1"/>
  <c r="G131" i="1"/>
  <c r="H131" i="1"/>
  <c r="I131" i="1"/>
  <c r="J131" i="1"/>
  <c r="K131" i="1"/>
  <c r="D132" i="1"/>
  <c r="E132" i="1"/>
  <c r="F132" i="1"/>
  <c r="G132" i="1"/>
  <c r="H132" i="1"/>
  <c r="I132" i="1"/>
  <c r="J132" i="1"/>
  <c r="K132" i="1"/>
  <c r="D133" i="1"/>
  <c r="E133" i="1"/>
  <c r="F133" i="1"/>
  <c r="G133" i="1"/>
  <c r="H133" i="1"/>
  <c r="I133" i="1"/>
  <c r="J133" i="1"/>
  <c r="K133" i="1"/>
  <c r="D134" i="1"/>
  <c r="E134" i="1"/>
  <c r="F134" i="1"/>
  <c r="G134" i="1"/>
  <c r="H134" i="1"/>
  <c r="I134" i="1"/>
  <c r="J134" i="1"/>
  <c r="K134" i="1"/>
  <c r="D135" i="1"/>
  <c r="E135" i="1"/>
  <c r="F135" i="1"/>
  <c r="G135" i="1"/>
  <c r="H135" i="1"/>
  <c r="I135" i="1"/>
  <c r="J135" i="1"/>
  <c r="K135" i="1"/>
  <c r="D136" i="1"/>
  <c r="E136" i="1"/>
  <c r="F136" i="1"/>
  <c r="G136" i="1"/>
  <c r="H136" i="1"/>
  <c r="I136" i="1"/>
  <c r="J136" i="1"/>
  <c r="K136" i="1"/>
  <c r="D137" i="1"/>
  <c r="E137" i="1"/>
  <c r="F137" i="1"/>
  <c r="G137" i="1"/>
  <c r="H137" i="1"/>
  <c r="I137" i="1"/>
  <c r="J137" i="1"/>
  <c r="K137" i="1"/>
  <c r="D138" i="1"/>
  <c r="E138" i="1"/>
  <c r="F138" i="1"/>
  <c r="G138" i="1"/>
  <c r="H138" i="1"/>
  <c r="I138" i="1"/>
  <c r="J138" i="1"/>
  <c r="K138" i="1"/>
  <c r="D139" i="1"/>
  <c r="E139" i="1"/>
  <c r="F139" i="1"/>
  <c r="G139" i="1"/>
  <c r="H139" i="1"/>
  <c r="I139" i="1"/>
  <c r="J139" i="1"/>
  <c r="K139" i="1"/>
  <c r="D140" i="1"/>
  <c r="E140" i="1"/>
  <c r="F140" i="1"/>
  <c r="G140" i="1"/>
  <c r="H140" i="1"/>
  <c r="I140" i="1"/>
  <c r="J140" i="1"/>
  <c r="K140" i="1"/>
  <c r="D141" i="1"/>
  <c r="E141" i="1"/>
  <c r="F141" i="1"/>
  <c r="G141" i="1"/>
  <c r="H141" i="1"/>
  <c r="I141" i="1"/>
  <c r="J141" i="1"/>
  <c r="K141" i="1"/>
  <c r="D142" i="1"/>
  <c r="E142" i="1"/>
  <c r="F142" i="1"/>
  <c r="G142" i="1"/>
  <c r="H142" i="1"/>
  <c r="I142" i="1"/>
  <c r="J142" i="1"/>
  <c r="K142" i="1"/>
  <c r="D143" i="1"/>
  <c r="E143" i="1"/>
  <c r="F143" i="1"/>
  <c r="G143" i="1"/>
  <c r="H143" i="1"/>
  <c r="I143" i="1"/>
  <c r="J143" i="1"/>
  <c r="K143" i="1"/>
  <c r="D144" i="1"/>
  <c r="E144" i="1"/>
  <c r="F144" i="1"/>
  <c r="G144" i="1"/>
  <c r="H144" i="1"/>
  <c r="I144" i="1"/>
  <c r="J144" i="1"/>
  <c r="K144" i="1"/>
  <c r="D145" i="1"/>
  <c r="E145" i="1"/>
  <c r="F145" i="1"/>
  <c r="G145" i="1"/>
  <c r="H145" i="1"/>
  <c r="I145" i="1"/>
  <c r="J145" i="1"/>
  <c r="K145" i="1"/>
  <c r="D146" i="1"/>
  <c r="E146" i="1"/>
  <c r="F146" i="1"/>
  <c r="G146" i="1"/>
  <c r="H146" i="1"/>
  <c r="I146" i="1"/>
  <c r="J146" i="1"/>
  <c r="K146" i="1"/>
  <c r="D147" i="1"/>
  <c r="E147" i="1"/>
  <c r="F147" i="1"/>
  <c r="G147" i="1"/>
  <c r="H147" i="1"/>
  <c r="I147" i="1"/>
  <c r="J147" i="1"/>
  <c r="K147" i="1"/>
  <c r="D148" i="1"/>
  <c r="E148" i="1"/>
  <c r="F148" i="1"/>
  <c r="G148" i="1"/>
  <c r="H148" i="1"/>
  <c r="I148" i="1"/>
  <c r="J148" i="1"/>
  <c r="K148" i="1"/>
  <c r="D149" i="1"/>
  <c r="E149" i="1"/>
  <c r="F149" i="1"/>
  <c r="G149" i="1"/>
  <c r="H149" i="1"/>
  <c r="I149" i="1"/>
  <c r="J149" i="1"/>
  <c r="K149" i="1"/>
  <c r="D150" i="1"/>
  <c r="E150" i="1"/>
  <c r="F150" i="1"/>
  <c r="G150" i="1"/>
  <c r="H150" i="1"/>
  <c r="I150" i="1"/>
  <c r="J150" i="1"/>
  <c r="K150" i="1"/>
  <c r="D151" i="1"/>
  <c r="E151" i="1"/>
  <c r="F151" i="1"/>
  <c r="G151" i="1"/>
  <c r="H151" i="1"/>
  <c r="I151" i="1"/>
  <c r="J151" i="1"/>
  <c r="K151" i="1"/>
  <c r="D152" i="1"/>
  <c r="E152" i="1"/>
  <c r="F152" i="1"/>
  <c r="G152" i="1"/>
  <c r="H152" i="1"/>
  <c r="I152" i="1"/>
  <c r="J152" i="1"/>
  <c r="K152" i="1"/>
  <c r="D153" i="1"/>
  <c r="E153" i="1"/>
  <c r="F153" i="1"/>
  <c r="G153" i="1"/>
  <c r="H153" i="1"/>
  <c r="I153" i="1"/>
  <c r="J153" i="1"/>
  <c r="K153" i="1"/>
  <c r="D154" i="1"/>
  <c r="E154" i="1"/>
  <c r="F154" i="1"/>
  <c r="G154" i="1"/>
  <c r="H154" i="1"/>
  <c r="I154" i="1"/>
  <c r="J154" i="1"/>
  <c r="K154" i="1"/>
  <c r="D155" i="1"/>
  <c r="E155" i="1"/>
  <c r="F155" i="1"/>
  <c r="G155" i="1"/>
  <c r="H155" i="1"/>
  <c r="I155" i="1"/>
  <c r="J155" i="1"/>
  <c r="K155" i="1"/>
  <c r="D156" i="1"/>
  <c r="E156" i="1"/>
  <c r="F156" i="1"/>
  <c r="G156" i="1"/>
  <c r="H156" i="1"/>
  <c r="I156" i="1"/>
  <c r="J156" i="1"/>
  <c r="K156" i="1"/>
  <c r="D157" i="1"/>
  <c r="E157" i="1"/>
  <c r="F157" i="1"/>
  <c r="G157" i="1"/>
  <c r="H157" i="1"/>
  <c r="I157" i="1"/>
  <c r="J157" i="1"/>
  <c r="K157" i="1"/>
  <c r="D158" i="1"/>
  <c r="E158" i="1"/>
  <c r="F158" i="1"/>
  <c r="G158" i="1"/>
  <c r="H158" i="1"/>
  <c r="I158" i="1"/>
  <c r="J158" i="1"/>
  <c r="K158" i="1"/>
  <c r="D159" i="1"/>
  <c r="E159" i="1"/>
  <c r="F159" i="1"/>
  <c r="G159" i="1"/>
  <c r="H159" i="1"/>
  <c r="I159" i="1"/>
  <c r="J159" i="1"/>
  <c r="K159" i="1"/>
  <c r="D160" i="1"/>
  <c r="E160" i="1"/>
  <c r="F160" i="1"/>
  <c r="G160" i="1"/>
  <c r="H160" i="1"/>
  <c r="I160" i="1"/>
  <c r="J160" i="1"/>
  <c r="K160" i="1"/>
  <c r="D161" i="1"/>
  <c r="E161" i="1"/>
  <c r="F161" i="1"/>
  <c r="G161" i="1"/>
  <c r="H161" i="1"/>
  <c r="I161" i="1"/>
  <c r="J161" i="1"/>
  <c r="K161" i="1"/>
  <c r="D162" i="1"/>
  <c r="E162" i="1"/>
  <c r="F162" i="1"/>
  <c r="G162" i="1"/>
  <c r="H162" i="1"/>
  <c r="I162" i="1"/>
  <c r="J162" i="1"/>
  <c r="K162" i="1"/>
  <c r="D163" i="1"/>
  <c r="E163" i="1"/>
  <c r="F163" i="1"/>
  <c r="G163" i="1"/>
  <c r="H163" i="1"/>
  <c r="I163" i="1"/>
  <c r="J163" i="1"/>
  <c r="K163" i="1"/>
  <c r="D164" i="1"/>
  <c r="E164" i="1"/>
  <c r="F164" i="1"/>
  <c r="G164" i="1"/>
  <c r="H164" i="1"/>
  <c r="I164" i="1"/>
  <c r="J164" i="1"/>
  <c r="K164" i="1"/>
  <c r="D165" i="1"/>
  <c r="E165" i="1"/>
  <c r="F165" i="1"/>
  <c r="G165" i="1"/>
  <c r="H165" i="1"/>
  <c r="I165" i="1"/>
  <c r="J165" i="1"/>
  <c r="K165" i="1"/>
  <c r="D166" i="1"/>
  <c r="E166" i="1"/>
  <c r="F166" i="1"/>
  <c r="G166" i="1"/>
  <c r="H166" i="1"/>
  <c r="I166" i="1"/>
  <c r="J166" i="1"/>
  <c r="K166" i="1"/>
  <c r="D167" i="1"/>
  <c r="E167" i="1"/>
  <c r="F167" i="1"/>
  <c r="G167" i="1"/>
  <c r="H167" i="1"/>
  <c r="I167" i="1"/>
  <c r="J167" i="1"/>
  <c r="K167" i="1"/>
  <c r="D168" i="1"/>
  <c r="E168" i="1"/>
  <c r="F168" i="1"/>
  <c r="G168" i="1"/>
  <c r="H168" i="1"/>
  <c r="I168" i="1"/>
  <c r="J168" i="1"/>
  <c r="K168" i="1"/>
  <c r="D169" i="1"/>
  <c r="E169" i="1"/>
  <c r="F169" i="1"/>
  <c r="G169" i="1"/>
  <c r="H169" i="1"/>
  <c r="I169" i="1"/>
  <c r="J169" i="1"/>
  <c r="K169" i="1"/>
  <c r="D170" i="1"/>
  <c r="E170" i="1"/>
  <c r="F170" i="1"/>
  <c r="G170" i="1"/>
  <c r="H170" i="1"/>
  <c r="I170" i="1"/>
  <c r="J170" i="1"/>
  <c r="K170" i="1"/>
  <c r="D171" i="1"/>
  <c r="E171" i="1"/>
  <c r="F171" i="1"/>
  <c r="G171" i="1"/>
  <c r="H171" i="1"/>
  <c r="I171" i="1"/>
  <c r="J171" i="1"/>
  <c r="K171" i="1"/>
  <c r="D172" i="1"/>
  <c r="E172" i="1"/>
  <c r="F172" i="1"/>
  <c r="G172" i="1"/>
  <c r="H172" i="1"/>
  <c r="I172" i="1"/>
  <c r="J172" i="1"/>
  <c r="K172" i="1"/>
  <c r="D173" i="1"/>
  <c r="E173" i="1"/>
  <c r="F173" i="1"/>
  <c r="G173" i="1"/>
  <c r="H173" i="1"/>
  <c r="I173" i="1"/>
  <c r="J173" i="1"/>
  <c r="K173" i="1"/>
  <c r="D174" i="1"/>
  <c r="E174" i="1"/>
  <c r="F174" i="1"/>
  <c r="G174" i="1"/>
  <c r="H174" i="1"/>
  <c r="I174" i="1"/>
  <c r="J174" i="1"/>
  <c r="K174" i="1"/>
  <c r="D175" i="1"/>
  <c r="E175" i="1"/>
  <c r="F175" i="1"/>
  <c r="G175" i="1"/>
  <c r="H175" i="1"/>
  <c r="I175" i="1"/>
  <c r="J175" i="1"/>
  <c r="K175" i="1"/>
  <c r="D176" i="1"/>
  <c r="E176" i="1"/>
  <c r="F176" i="1"/>
  <c r="G176" i="1"/>
  <c r="H176" i="1"/>
  <c r="I176" i="1"/>
  <c r="J176" i="1"/>
  <c r="K176" i="1"/>
  <c r="D177" i="1"/>
  <c r="E177" i="1"/>
  <c r="F177" i="1"/>
  <c r="G177" i="1"/>
  <c r="H177" i="1"/>
  <c r="I177" i="1"/>
  <c r="J177" i="1"/>
  <c r="K177" i="1"/>
  <c r="D178" i="1"/>
  <c r="E178" i="1"/>
  <c r="F178" i="1"/>
  <c r="G178" i="1"/>
  <c r="H178" i="1"/>
  <c r="I178" i="1"/>
  <c r="J178" i="1"/>
  <c r="K178" i="1"/>
  <c r="D179" i="1"/>
  <c r="E179" i="1"/>
  <c r="F179" i="1"/>
  <c r="G179" i="1"/>
  <c r="H179" i="1"/>
  <c r="I179" i="1"/>
  <c r="J179" i="1"/>
  <c r="K179" i="1"/>
  <c r="D180" i="1"/>
  <c r="E180" i="1"/>
  <c r="F180" i="1"/>
  <c r="G180" i="1"/>
  <c r="H180" i="1"/>
  <c r="I180" i="1"/>
  <c r="J180" i="1"/>
  <c r="K180" i="1"/>
  <c r="D181" i="1"/>
  <c r="E181" i="1"/>
  <c r="F181" i="1"/>
  <c r="G181" i="1"/>
  <c r="H181" i="1"/>
  <c r="I181" i="1"/>
  <c r="J181" i="1"/>
  <c r="K181" i="1"/>
  <c r="D182" i="1"/>
  <c r="E182" i="1"/>
  <c r="F182" i="1"/>
  <c r="G182" i="1"/>
  <c r="H182" i="1"/>
  <c r="I182" i="1"/>
  <c r="J182" i="1"/>
  <c r="K182" i="1"/>
  <c r="D183" i="1"/>
  <c r="E183" i="1"/>
  <c r="F183" i="1"/>
  <c r="G183" i="1"/>
  <c r="H183" i="1"/>
  <c r="I183" i="1"/>
  <c r="J183" i="1"/>
  <c r="K183" i="1"/>
  <c r="D184" i="1"/>
  <c r="E184" i="1"/>
  <c r="F184" i="1"/>
  <c r="G184" i="1"/>
  <c r="H184" i="1"/>
  <c r="I184" i="1"/>
  <c r="J184" i="1"/>
  <c r="K184" i="1"/>
  <c r="D185" i="1"/>
  <c r="E185" i="1"/>
  <c r="F185" i="1"/>
  <c r="G185" i="1"/>
  <c r="H185" i="1"/>
  <c r="I185" i="1"/>
  <c r="J185" i="1"/>
  <c r="K185" i="1"/>
  <c r="D186" i="1"/>
  <c r="E186" i="1"/>
  <c r="F186" i="1"/>
  <c r="G186" i="1"/>
  <c r="H186" i="1"/>
  <c r="I186" i="1"/>
  <c r="J186" i="1"/>
  <c r="K186" i="1"/>
  <c r="D187" i="1"/>
  <c r="E187" i="1"/>
  <c r="F187" i="1"/>
  <c r="G187" i="1"/>
  <c r="H187" i="1"/>
  <c r="I187" i="1"/>
  <c r="J187" i="1"/>
  <c r="K187" i="1"/>
  <c r="D188" i="1"/>
  <c r="E188" i="1"/>
  <c r="F188" i="1"/>
  <c r="G188" i="1"/>
  <c r="H188" i="1"/>
  <c r="I188" i="1"/>
  <c r="J188" i="1"/>
  <c r="K188" i="1"/>
  <c r="D189" i="1"/>
  <c r="E189" i="1"/>
  <c r="F189" i="1"/>
  <c r="G189" i="1"/>
  <c r="H189" i="1"/>
  <c r="I189" i="1"/>
  <c r="J189" i="1"/>
  <c r="K189" i="1"/>
  <c r="D190" i="1"/>
  <c r="E190" i="1"/>
  <c r="F190" i="1"/>
  <c r="G190" i="1"/>
  <c r="H190" i="1"/>
  <c r="I190" i="1"/>
  <c r="J190" i="1"/>
  <c r="K190" i="1"/>
  <c r="D191" i="1"/>
  <c r="E191" i="1"/>
  <c r="F191" i="1"/>
  <c r="G191" i="1"/>
  <c r="H191" i="1"/>
  <c r="I191" i="1"/>
  <c r="J191" i="1"/>
  <c r="K191" i="1"/>
  <c r="D192" i="1"/>
  <c r="E192" i="1"/>
  <c r="F192" i="1"/>
  <c r="G192" i="1"/>
  <c r="H192" i="1"/>
  <c r="I192" i="1"/>
  <c r="J192" i="1"/>
  <c r="K192" i="1"/>
  <c r="D193" i="1"/>
  <c r="E193" i="1"/>
  <c r="F193" i="1"/>
  <c r="G193" i="1"/>
  <c r="H193" i="1"/>
  <c r="I193" i="1"/>
  <c r="J193" i="1"/>
  <c r="K193" i="1"/>
  <c r="D194" i="1"/>
  <c r="E194" i="1"/>
  <c r="F194" i="1"/>
  <c r="G194" i="1"/>
  <c r="H194" i="1"/>
  <c r="I194" i="1"/>
  <c r="J194" i="1"/>
  <c r="K194" i="1"/>
  <c r="D195" i="1"/>
  <c r="E195" i="1"/>
  <c r="F195" i="1"/>
  <c r="G195" i="1"/>
  <c r="H195" i="1"/>
  <c r="I195" i="1"/>
  <c r="J195" i="1"/>
  <c r="K195" i="1"/>
  <c r="D196" i="1"/>
  <c r="E196" i="1"/>
  <c r="F196" i="1"/>
  <c r="G196" i="1"/>
  <c r="H196" i="1"/>
  <c r="I196" i="1"/>
  <c r="J196" i="1"/>
  <c r="K196" i="1"/>
  <c r="D197" i="1"/>
  <c r="E197" i="1"/>
  <c r="F197" i="1"/>
  <c r="G197" i="1"/>
  <c r="H197" i="1"/>
  <c r="I197" i="1"/>
  <c r="J197" i="1"/>
  <c r="K197" i="1"/>
  <c r="D198" i="1"/>
  <c r="E198" i="1"/>
  <c r="F198" i="1"/>
  <c r="G198" i="1"/>
  <c r="H198" i="1"/>
  <c r="I198" i="1"/>
  <c r="J198" i="1"/>
  <c r="K198" i="1"/>
  <c r="D199" i="1"/>
  <c r="E199" i="1"/>
  <c r="F199" i="1"/>
  <c r="G199" i="1"/>
  <c r="H199" i="1"/>
  <c r="I199" i="1"/>
  <c r="J199" i="1"/>
  <c r="K199" i="1"/>
  <c r="D200" i="1"/>
  <c r="E200" i="1"/>
  <c r="F200" i="1"/>
  <c r="G200" i="1"/>
  <c r="H200" i="1"/>
  <c r="I200" i="1"/>
  <c r="J200" i="1"/>
  <c r="K200" i="1"/>
  <c r="D201" i="1"/>
  <c r="E201" i="1"/>
  <c r="F201" i="1"/>
  <c r="G201" i="1"/>
  <c r="H201" i="1"/>
  <c r="I201" i="1"/>
  <c r="J201" i="1"/>
  <c r="K201" i="1"/>
  <c r="D202" i="1"/>
  <c r="E202" i="1"/>
  <c r="F202" i="1"/>
  <c r="G202" i="1"/>
  <c r="H202" i="1"/>
  <c r="I202" i="1"/>
  <c r="J202" i="1"/>
  <c r="K202" i="1"/>
  <c r="D203" i="1"/>
  <c r="E203" i="1"/>
  <c r="F203" i="1"/>
  <c r="G203" i="1"/>
  <c r="H203" i="1"/>
  <c r="I203" i="1"/>
  <c r="J203" i="1"/>
  <c r="K203" i="1"/>
  <c r="D204" i="1"/>
  <c r="E204" i="1"/>
  <c r="F204" i="1"/>
  <c r="G204" i="1"/>
  <c r="H204" i="1"/>
  <c r="I204" i="1"/>
  <c r="J204" i="1"/>
  <c r="K204" i="1"/>
  <c r="D205" i="1"/>
  <c r="E205" i="1"/>
  <c r="F205" i="1"/>
  <c r="G205" i="1"/>
  <c r="H205" i="1"/>
  <c r="I205" i="1"/>
  <c r="J205" i="1"/>
  <c r="K205" i="1"/>
  <c r="D206" i="1"/>
  <c r="E206" i="1"/>
  <c r="F206" i="1"/>
  <c r="G206" i="1"/>
  <c r="H206" i="1"/>
  <c r="I206" i="1"/>
  <c r="J206" i="1"/>
  <c r="K206" i="1"/>
  <c r="D207" i="1"/>
  <c r="E207" i="1"/>
  <c r="F207" i="1"/>
  <c r="G207" i="1"/>
  <c r="H207" i="1"/>
  <c r="I207" i="1"/>
  <c r="J207" i="1"/>
  <c r="K207" i="1"/>
  <c r="D208" i="1"/>
  <c r="E208" i="1"/>
  <c r="F208" i="1"/>
  <c r="G208" i="1"/>
  <c r="H208" i="1"/>
  <c r="I208" i="1"/>
  <c r="J208" i="1"/>
  <c r="K208" i="1"/>
  <c r="D209" i="1"/>
  <c r="E209" i="1"/>
  <c r="F209" i="1"/>
  <c r="G209" i="1"/>
  <c r="H209" i="1"/>
  <c r="I209" i="1"/>
  <c r="J209" i="1"/>
  <c r="K209" i="1"/>
  <c r="D210" i="1"/>
  <c r="E210" i="1"/>
  <c r="F210" i="1"/>
  <c r="G210" i="1"/>
  <c r="H210" i="1"/>
  <c r="I210" i="1"/>
  <c r="J210" i="1"/>
  <c r="K210" i="1"/>
  <c r="D211" i="1"/>
  <c r="E211" i="1"/>
  <c r="F211" i="1"/>
  <c r="G211" i="1"/>
  <c r="H211" i="1"/>
  <c r="I211" i="1"/>
  <c r="J211" i="1"/>
  <c r="K211" i="1"/>
  <c r="D212" i="1"/>
  <c r="E212" i="1"/>
  <c r="F212" i="1"/>
  <c r="G212" i="1"/>
  <c r="H212" i="1"/>
  <c r="I212" i="1"/>
  <c r="J212" i="1"/>
  <c r="K212" i="1"/>
  <c r="D213" i="1"/>
  <c r="E213" i="1"/>
  <c r="F213" i="1"/>
  <c r="G213" i="1"/>
  <c r="H213" i="1"/>
  <c r="I213" i="1"/>
  <c r="J213" i="1"/>
  <c r="K213" i="1"/>
  <c r="D214" i="1"/>
  <c r="E214" i="1"/>
  <c r="F214" i="1"/>
  <c r="G214" i="1"/>
  <c r="H214" i="1"/>
  <c r="I214" i="1"/>
  <c r="J214" i="1"/>
  <c r="K214" i="1"/>
  <c r="D215" i="1"/>
  <c r="E215" i="1"/>
  <c r="F215" i="1"/>
  <c r="G215" i="1"/>
  <c r="H215" i="1"/>
  <c r="I215" i="1"/>
  <c r="J215" i="1"/>
  <c r="K215" i="1"/>
  <c r="D216" i="1"/>
  <c r="E216" i="1"/>
  <c r="F216" i="1"/>
  <c r="G216" i="1"/>
  <c r="H216" i="1"/>
  <c r="I216" i="1"/>
  <c r="J216" i="1"/>
  <c r="K216" i="1"/>
  <c r="D217" i="1"/>
  <c r="E217" i="1"/>
  <c r="F217" i="1"/>
  <c r="G217" i="1"/>
  <c r="H217" i="1"/>
  <c r="I217" i="1"/>
  <c r="J217" i="1"/>
  <c r="K217" i="1"/>
  <c r="D218" i="1"/>
  <c r="E218" i="1"/>
  <c r="F218" i="1"/>
  <c r="G218" i="1"/>
  <c r="H218" i="1"/>
  <c r="I218" i="1"/>
  <c r="J218" i="1"/>
  <c r="K218" i="1"/>
  <c r="D219" i="1"/>
  <c r="E219" i="1"/>
  <c r="F219" i="1"/>
  <c r="G219" i="1"/>
  <c r="H219" i="1"/>
  <c r="I219" i="1"/>
  <c r="J219" i="1"/>
  <c r="K219" i="1"/>
  <c r="D220" i="1"/>
  <c r="E220" i="1"/>
  <c r="F220" i="1"/>
  <c r="G220" i="1"/>
  <c r="H220" i="1"/>
  <c r="I220" i="1"/>
  <c r="J220" i="1"/>
  <c r="K220" i="1"/>
  <c r="D221" i="1"/>
  <c r="E221" i="1"/>
  <c r="F221" i="1"/>
  <c r="G221" i="1"/>
  <c r="H221" i="1"/>
  <c r="I221" i="1"/>
  <c r="J221" i="1"/>
  <c r="K221" i="1"/>
  <c r="D222" i="1"/>
  <c r="E222" i="1"/>
  <c r="F222" i="1"/>
  <c r="G222" i="1"/>
  <c r="H222" i="1"/>
  <c r="I222" i="1"/>
  <c r="J222" i="1"/>
  <c r="K222" i="1"/>
  <c r="D223" i="1"/>
  <c r="E223" i="1"/>
  <c r="F223" i="1"/>
  <c r="G223" i="1"/>
  <c r="H223" i="1"/>
  <c r="I223" i="1"/>
  <c r="J223" i="1"/>
  <c r="K223" i="1"/>
  <c r="D224" i="1"/>
  <c r="E224" i="1"/>
  <c r="F224" i="1"/>
  <c r="G224" i="1"/>
  <c r="H224" i="1"/>
  <c r="I224" i="1"/>
  <c r="J224" i="1"/>
  <c r="K224" i="1"/>
  <c r="D225" i="1"/>
  <c r="E225" i="1"/>
  <c r="F225" i="1"/>
  <c r="G225" i="1"/>
  <c r="H225" i="1"/>
  <c r="I225" i="1"/>
  <c r="J225" i="1"/>
  <c r="K225" i="1"/>
  <c r="D226" i="1"/>
  <c r="E226" i="1"/>
  <c r="F226" i="1"/>
  <c r="G226" i="1"/>
  <c r="H226" i="1"/>
  <c r="I226" i="1"/>
  <c r="J226" i="1"/>
  <c r="K226" i="1"/>
  <c r="D227" i="1"/>
  <c r="E227" i="1"/>
  <c r="F227" i="1"/>
  <c r="G227" i="1"/>
  <c r="H227" i="1"/>
  <c r="I227" i="1"/>
  <c r="J227" i="1"/>
  <c r="K227" i="1"/>
  <c r="D228" i="1"/>
  <c r="E228" i="1"/>
  <c r="F228" i="1"/>
  <c r="G228" i="1"/>
  <c r="H228" i="1"/>
  <c r="I228" i="1"/>
  <c r="J228" i="1"/>
  <c r="K228" i="1"/>
  <c r="D229" i="1"/>
  <c r="E229" i="1"/>
  <c r="F229" i="1"/>
  <c r="G229" i="1"/>
  <c r="H229" i="1"/>
  <c r="I229" i="1"/>
  <c r="J229" i="1"/>
  <c r="K229" i="1"/>
  <c r="D230" i="1"/>
  <c r="E230" i="1"/>
  <c r="F230" i="1"/>
  <c r="G230" i="1"/>
  <c r="H230" i="1"/>
  <c r="I230" i="1"/>
  <c r="J230" i="1"/>
  <c r="K230" i="1"/>
  <c r="D231" i="1"/>
  <c r="E231" i="1"/>
  <c r="F231" i="1"/>
  <c r="G231" i="1"/>
  <c r="H231" i="1"/>
  <c r="I231" i="1"/>
  <c r="J231" i="1"/>
  <c r="K231" i="1"/>
  <c r="D232" i="1"/>
  <c r="E232" i="1"/>
  <c r="F232" i="1"/>
  <c r="G232" i="1"/>
  <c r="H232" i="1"/>
  <c r="I232" i="1"/>
  <c r="J232" i="1"/>
  <c r="K232" i="1"/>
  <c r="D233" i="1"/>
  <c r="E233" i="1"/>
  <c r="F233" i="1"/>
  <c r="G233" i="1"/>
  <c r="H233" i="1"/>
  <c r="I233" i="1"/>
  <c r="J233" i="1"/>
  <c r="K233" i="1"/>
  <c r="D234" i="1"/>
  <c r="E234" i="1"/>
  <c r="F234" i="1"/>
  <c r="G234" i="1"/>
  <c r="H234" i="1"/>
  <c r="I234" i="1"/>
  <c r="J234" i="1"/>
  <c r="K234" i="1"/>
  <c r="D235" i="1"/>
  <c r="E235" i="1"/>
  <c r="F235" i="1"/>
  <c r="G235" i="1"/>
  <c r="H235" i="1"/>
  <c r="I235" i="1"/>
  <c r="J235" i="1"/>
  <c r="K235" i="1"/>
  <c r="D236" i="1"/>
  <c r="E236" i="1"/>
  <c r="F236" i="1"/>
  <c r="G236" i="1"/>
  <c r="H236" i="1"/>
  <c r="I236" i="1"/>
  <c r="J236" i="1"/>
  <c r="K236" i="1"/>
  <c r="D237" i="1"/>
  <c r="E237" i="1"/>
  <c r="F237" i="1"/>
  <c r="G237" i="1"/>
  <c r="H237" i="1"/>
  <c r="I237" i="1"/>
  <c r="J237" i="1"/>
  <c r="K237" i="1"/>
  <c r="D238" i="1"/>
  <c r="E238" i="1"/>
  <c r="F238" i="1"/>
  <c r="G238" i="1"/>
  <c r="H238" i="1"/>
  <c r="I238" i="1"/>
  <c r="J238" i="1"/>
  <c r="K238" i="1"/>
  <c r="D239" i="1"/>
  <c r="E239" i="1"/>
  <c r="F239" i="1"/>
  <c r="G239" i="1"/>
  <c r="H239" i="1"/>
  <c r="I239" i="1"/>
  <c r="J239" i="1"/>
  <c r="K239" i="1"/>
  <c r="D240" i="1"/>
  <c r="E240" i="1"/>
  <c r="F240" i="1"/>
  <c r="G240" i="1"/>
  <c r="H240" i="1"/>
  <c r="I240" i="1"/>
  <c r="J240" i="1"/>
  <c r="K240" i="1"/>
  <c r="D241" i="1"/>
  <c r="E241" i="1"/>
  <c r="F241" i="1"/>
  <c r="G241" i="1"/>
  <c r="H241" i="1"/>
  <c r="I241" i="1"/>
  <c r="J241" i="1"/>
  <c r="K241" i="1"/>
  <c r="D242" i="1"/>
  <c r="E242" i="1"/>
  <c r="F242" i="1"/>
  <c r="G242" i="1"/>
  <c r="H242" i="1"/>
  <c r="I242" i="1"/>
  <c r="J242" i="1"/>
  <c r="K242" i="1"/>
  <c r="D243" i="1"/>
  <c r="E243" i="1"/>
  <c r="F243" i="1"/>
  <c r="G243" i="1"/>
  <c r="H243" i="1"/>
  <c r="I243" i="1"/>
  <c r="J243" i="1"/>
  <c r="K243" i="1"/>
  <c r="D244" i="1"/>
  <c r="E244" i="1"/>
  <c r="F244" i="1"/>
  <c r="G244" i="1"/>
  <c r="H244" i="1"/>
  <c r="I244" i="1"/>
  <c r="J244" i="1"/>
  <c r="K244" i="1"/>
  <c r="D245" i="1"/>
  <c r="E245" i="1"/>
  <c r="F245" i="1"/>
  <c r="G245" i="1"/>
  <c r="H245" i="1"/>
  <c r="I245" i="1"/>
  <c r="J245" i="1"/>
  <c r="K245" i="1"/>
  <c r="D246" i="1"/>
  <c r="E246" i="1"/>
  <c r="F246" i="1"/>
  <c r="G246" i="1"/>
  <c r="H246" i="1"/>
  <c r="I246" i="1"/>
  <c r="J246" i="1"/>
  <c r="K246" i="1"/>
  <c r="D247" i="1"/>
  <c r="E247" i="1"/>
  <c r="F247" i="1"/>
  <c r="G247" i="1"/>
  <c r="H247" i="1"/>
  <c r="I247" i="1"/>
  <c r="J247" i="1"/>
  <c r="K247" i="1"/>
  <c r="D248" i="1"/>
  <c r="E248" i="1"/>
  <c r="F248" i="1"/>
  <c r="G248" i="1"/>
  <c r="H248" i="1"/>
  <c r="I248" i="1"/>
  <c r="J248" i="1"/>
  <c r="K248" i="1"/>
  <c r="D249" i="1"/>
  <c r="E249" i="1"/>
  <c r="F249" i="1"/>
  <c r="G249" i="1"/>
  <c r="H249" i="1"/>
  <c r="I249" i="1"/>
  <c r="J249" i="1"/>
  <c r="K249" i="1"/>
  <c r="D250" i="1"/>
  <c r="E250" i="1"/>
  <c r="F250" i="1"/>
  <c r="G250" i="1"/>
  <c r="H250" i="1"/>
  <c r="I250" i="1"/>
  <c r="J250" i="1"/>
  <c r="K250" i="1"/>
  <c r="D251" i="1"/>
  <c r="E251" i="1"/>
  <c r="F251" i="1"/>
  <c r="G251" i="1"/>
  <c r="H251" i="1"/>
  <c r="I251" i="1"/>
  <c r="J251" i="1"/>
  <c r="K251" i="1"/>
  <c r="D252" i="1"/>
  <c r="E252" i="1"/>
  <c r="F252" i="1"/>
  <c r="G252" i="1"/>
  <c r="H252" i="1"/>
  <c r="I252" i="1"/>
  <c r="J252" i="1"/>
  <c r="K252" i="1"/>
  <c r="D253" i="1"/>
  <c r="E253" i="1"/>
  <c r="F253" i="1"/>
  <c r="G253" i="1"/>
  <c r="H253" i="1"/>
  <c r="I253" i="1"/>
  <c r="J253" i="1"/>
  <c r="K253" i="1"/>
  <c r="D254" i="1"/>
  <c r="E254" i="1"/>
  <c r="F254" i="1"/>
  <c r="G254" i="1"/>
  <c r="H254" i="1"/>
  <c r="I254" i="1"/>
  <c r="J254" i="1"/>
  <c r="K254" i="1"/>
  <c r="D255" i="1"/>
  <c r="E255" i="1"/>
  <c r="F255" i="1"/>
  <c r="G255" i="1"/>
  <c r="H255" i="1"/>
  <c r="I255" i="1"/>
  <c r="J255" i="1"/>
  <c r="K255" i="1"/>
  <c r="D256" i="1"/>
  <c r="E256" i="1"/>
  <c r="F256" i="1"/>
  <c r="G256" i="1"/>
  <c r="H256" i="1"/>
  <c r="I256" i="1"/>
  <c r="J256" i="1"/>
  <c r="K256" i="1"/>
  <c r="D257" i="1"/>
  <c r="E257" i="1"/>
  <c r="F257" i="1"/>
  <c r="G257" i="1"/>
  <c r="H257" i="1"/>
  <c r="I257" i="1"/>
  <c r="J257" i="1"/>
  <c r="K257" i="1"/>
  <c r="D258" i="1"/>
  <c r="E258" i="1"/>
  <c r="F258" i="1"/>
  <c r="G258" i="1"/>
  <c r="H258" i="1"/>
  <c r="I258" i="1"/>
  <c r="J258" i="1"/>
  <c r="K258" i="1"/>
  <c r="D259" i="1"/>
  <c r="E259" i="1"/>
  <c r="F259" i="1"/>
  <c r="G259" i="1"/>
  <c r="H259" i="1"/>
  <c r="I259" i="1"/>
  <c r="J259" i="1"/>
  <c r="K259" i="1"/>
  <c r="D260" i="1"/>
  <c r="E260" i="1"/>
  <c r="F260" i="1"/>
  <c r="G260" i="1"/>
  <c r="H260" i="1"/>
  <c r="I260" i="1"/>
  <c r="J260" i="1"/>
  <c r="K260" i="1"/>
  <c r="D261" i="1"/>
  <c r="E261" i="1"/>
  <c r="F261" i="1"/>
  <c r="G261" i="1"/>
  <c r="H261" i="1"/>
  <c r="I261" i="1"/>
  <c r="J261" i="1"/>
  <c r="K261" i="1"/>
  <c r="D262" i="1"/>
  <c r="E262" i="1"/>
  <c r="F262" i="1"/>
  <c r="G262" i="1"/>
  <c r="H262" i="1"/>
  <c r="I262" i="1"/>
  <c r="J262" i="1"/>
  <c r="K262" i="1"/>
  <c r="D263" i="1"/>
  <c r="E263" i="1"/>
  <c r="F263" i="1"/>
  <c r="G263" i="1"/>
  <c r="H263" i="1"/>
  <c r="I263" i="1"/>
  <c r="J263" i="1"/>
  <c r="K263" i="1"/>
  <c r="D264" i="1"/>
  <c r="E264" i="1"/>
  <c r="F264" i="1"/>
  <c r="G264" i="1"/>
  <c r="H264" i="1"/>
  <c r="I264" i="1"/>
  <c r="J264" i="1"/>
  <c r="K264" i="1"/>
  <c r="D265" i="1"/>
  <c r="E265" i="1"/>
  <c r="F265" i="1"/>
  <c r="G265" i="1"/>
  <c r="H265" i="1"/>
  <c r="I265" i="1"/>
  <c r="J265" i="1"/>
  <c r="K265" i="1"/>
  <c r="D266" i="1"/>
  <c r="E266" i="1"/>
  <c r="F266" i="1"/>
  <c r="G266" i="1"/>
  <c r="H266" i="1"/>
  <c r="I266" i="1"/>
  <c r="J266" i="1"/>
  <c r="K266" i="1"/>
  <c r="D267" i="1"/>
  <c r="E267" i="1"/>
  <c r="F267" i="1"/>
  <c r="G267" i="1"/>
  <c r="H267" i="1"/>
  <c r="I267" i="1"/>
  <c r="J267" i="1"/>
  <c r="K267" i="1"/>
  <c r="D268" i="1"/>
  <c r="E268" i="1"/>
  <c r="F268" i="1"/>
  <c r="G268" i="1"/>
  <c r="H268" i="1"/>
  <c r="I268" i="1"/>
  <c r="J268" i="1"/>
  <c r="K268" i="1"/>
  <c r="D269" i="1"/>
  <c r="E269" i="1"/>
  <c r="F269" i="1"/>
  <c r="G269" i="1"/>
  <c r="H269" i="1"/>
  <c r="I269" i="1"/>
  <c r="J269" i="1"/>
  <c r="K269" i="1"/>
  <c r="D270" i="1"/>
  <c r="E270" i="1"/>
  <c r="F270" i="1"/>
  <c r="G270" i="1"/>
  <c r="H270" i="1"/>
  <c r="I270" i="1"/>
  <c r="J270" i="1"/>
  <c r="K270" i="1"/>
  <c r="D271" i="1"/>
  <c r="E271" i="1"/>
  <c r="F271" i="1"/>
  <c r="G271" i="1"/>
  <c r="H271" i="1"/>
  <c r="I271" i="1"/>
  <c r="J271" i="1"/>
  <c r="K271" i="1"/>
  <c r="D272" i="1"/>
  <c r="E272" i="1"/>
  <c r="F272" i="1"/>
  <c r="G272" i="1"/>
  <c r="H272" i="1"/>
  <c r="I272" i="1"/>
  <c r="J272" i="1"/>
  <c r="K272" i="1"/>
  <c r="D273" i="1"/>
  <c r="E273" i="1"/>
  <c r="F273" i="1"/>
  <c r="G273" i="1"/>
  <c r="H273" i="1"/>
  <c r="I273" i="1"/>
  <c r="J273" i="1"/>
  <c r="K273" i="1"/>
  <c r="D274" i="1"/>
  <c r="E274" i="1"/>
  <c r="F274" i="1"/>
  <c r="G274" i="1"/>
  <c r="H274" i="1"/>
  <c r="I274" i="1"/>
  <c r="J274" i="1"/>
  <c r="K274" i="1"/>
  <c r="D275" i="1"/>
  <c r="E275" i="1"/>
  <c r="F275" i="1"/>
  <c r="G275" i="1"/>
  <c r="H275" i="1"/>
  <c r="I275" i="1"/>
  <c r="J275" i="1"/>
  <c r="K275" i="1"/>
  <c r="D276" i="1"/>
  <c r="E276" i="1"/>
  <c r="F276" i="1"/>
  <c r="G276" i="1"/>
  <c r="H276" i="1"/>
  <c r="I276" i="1"/>
  <c r="J276" i="1"/>
  <c r="K276" i="1"/>
  <c r="D277" i="1"/>
  <c r="E277" i="1"/>
  <c r="F277" i="1"/>
  <c r="G277" i="1"/>
  <c r="H277" i="1"/>
  <c r="I277" i="1"/>
  <c r="J277" i="1"/>
  <c r="K277" i="1"/>
  <c r="D278" i="1"/>
  <c r="E278" i="1"/>
  <c r="F278" i="1"/>
  <c r="G278" i="1"/>
  <c r="H278" i="1"/>
  <c r="I278" i="1"/>
  <c r="J278" i="1"/>
  <c r="K278" i="1"/>
  <c r="D279" i="1"/>
  <c r="E279" i="1"/>
  <c r="F279" i="1"/>
  <c r="G279" i="1"/>
  <c r="H279" i="1"/>
  <c r="I279" i="1"/>
  <c r="J279" i="1"/>
  <c r="K279" i="1"/>
  <c r="D280" i="1"/>
  <c r="E280" i="1"/>
  <c r="F280" i="1"/>
  <c r="G280" i="1"/>
  <c r="H280" i="1"/>
  <c r="I280" i="1"/>
  <c r="J280" i="1"/>
  <c r="K280" i="1"/>
  <c r="D281" i="1"/>
  <c r="E281" i="1"/>
  <c r="F281" i="1"/>
  <c r="G281" i="1"/>
  <c r="H281" i="1"/>
  <c r="I281" i="1"/>
  <c r="J281" i="1"/>
  <c r="K281" i="1"/>
  <c r="D282" i="1"/>
  <c r="E282" i="1"/>
  <c r="F282" i="1"/>
  <c r="G282" i="1"/>
  <c r="H282" i="1"/>
  <c r="I282" i="1"/>
  <c r="J282" i="1"/>
  <c r="K282" i="1"/>
  <c r="D283" i="1"/>
  <c r="E283" i="1"/>
  <c r="F283" i="1"/>
  <c r="G283" i="1"/>
  <c r="H283" i="1"/>
  <c r="I283" i="1"/>
  <c r="J283" i="1"/>
  <c r="K283" i="1"/>
  <c r="D284" i="1"/>
  <c r="E284" i="1"/>
  <c r="F284" i="1"/>
  <c r="G284" i="1"/>
  <c r="H284" i="1"/>
  <c r="I284" i="1"/>
  <c r="J284" i="1"/>
  <c r="K284" i="1"/>
  <c r="D285" i="1"/>
  <c r="E285" i="1"/>
  <c r="F285" i="1"/>
  <c r="G285" i="1"/>
  <c r="H285" i="1"/>
  <c r="I285" i="1"/>
  <c r="J285" i="1"/>
  <c r="K285" i="1"/>
  <c r="D286" i="1"/>
  <c r="E286" i="1"/>
  <c r="F286" i="1"/>
  <c r="G286" i="1"/>
  <c r="H286" i="1"/>
  <c r="I286" i="1"/>
  <c r="J286" i="1"/>
  <c r="K286" i="1"/>
  <c r="D287" i="1"/>
  <c r="E287" i="1"/>
  <c r="F287" i="1"/>
  <c r="G287" i="1"/>
  <c r="H287" i="1"/>
  <c r="I287" i="1"/>
  <c r="J287" i="1"/>
  <c r="K287" i="1"/>
  <c r="D288" i="1"/>
  <c r="E288" i="1"/>
  <c r="F288" i="1"/>
  <c r="G288" i="1"/>
  <c r="H288" i="1"/>
  <c r="I288" i="1"/>
  <c r="J288" i="1"/>
  <c r="K288" i="1"/>
  <c r="D289" i="1"/>
  <c r="E289" i="1"/>
  <c r="F289" i="1"/>
  <c r="G289" i="1"/>
  <c r="H289" i="1"/>
  <c r="I289" i="1"/>
  <c r="J289" i="1"/>
  <c r="K289" i="1"/>
  <c r="D290" i="1"/>
  <c r="E290" i="1"/>
  <c r="F290" i="1"/>
  <c r="G290" i="1"/>
  <c r="H290" i="1"/>
  <c r="I290" i="1"/>
  <c r="J290" i="1"/>
  <c r="K290" i="1"/>
  <c r="D291" i="1"/>
  <c r="E291" i="1"/>
  <c r="F291" i="1"/>
  <c r="G291" i="1"/>
  <c r="H291" i="1"/>
  <c r="I291" i="1"/>
  <c r="J291" i="1"/>
  <c r="K291" i="1"/>
  <c r="D292" i="1"/>
  <c r="E292" i="1"/>
  <c r="F292" i="1"/>
  <c r="G292" i="1"/>
  <c r="H292" i="1"/>
  <c r="I292" i="1"/>
  <c r="J292" i="1"/>
  <c r="K292" i="1"/>
  <c r="D293" i="1"/>
  <c r="E293" i="1"/>
  <c r="F293" i="1"/>
  <c r="G293" i="1"/>
  <c r="H293" i="1"/>
  <c r="I293" i="1"/>
  <c r="J293" i="1"/>
  <c r="K293" i="1"/>
  <c r="D294" i="1"/>
  <c r="E294" i="1"/>
  <c r="F294" i="1"/>
  <c r="G294" i="1"/>
  <c r="H294" i="1"/>
  <c r="I294" i="1"/>
  <c r="J294" i="1"/>
  <c r="K294" i="1"/>
  <c r="D295" i="1"/>
  <c r="E295" i="1"/>
  <c r="F295" i="1"/>
  <c r="G295" i="1"/>
  <c r="H295" i="1"/>
  <c r="I295" i="1"/>
  <c r="J295" i="1"/>
  <c r="K295" i="1"/>
  <c r="D296" i="1"/>
  <c r="E296" i="1"/>
  <c r="F296" i="1"/>
  <c r="G296" i="1"/>
  <c r="H296" i="1"/>
  <c r="I296" i="1"/>
  <c r="J296" i="1"/>
  <c r="K296" i="1"/>
  <c r="D297" i="1"/>
  <c r="E297" i="1"/>
  <c r="F297" i="1"/>
  <c r="G297" i="1"/>
  <c r="H297" i="1"/>
  <c r="I297" i="1"/>
  <c r="J297" i="1"/>
  <c r="K297" i="1"/>
  <c r="D298" i="1"/>
  <c r="E298" i="1"/>
  <c r="F298" i="1"/>
  <c r="G298" i="1"/>
  <c r="H298" i="1"/>
  <c r="I298" i="1"/>
  <c r="J298" i="1"/>
  <c r="K298" i="1"/>
  <c r="D299" i="1"/>
  <c r="E299" i="1"/>
  <c r="F299" i="1"/>
  <c r="G299" i="1"/>
  <c r="H299" i="1"/>
  <c r="I299" i="1"/>
  <c r="J299" i="1"/>
  <c r="K299" i="1"/>
  <c r="D300" i="1"/>
  <c r="E300" i="1"/>
  <c r="F300" i="1"/>
  <c r="G300" i="1"/>
  <c r="H300" i="1"/>
  <c r="I300" i="1"/>
  <c r="J300" i="1"/>
  <c r="K300" i="1"/>
  <c r="D301" i="1"/>
  <c r="E301" i="1"/>
  <c r="F301" i="1"/>
  <c r="G301" i="1"/>
  <c r="H301" i="1"/>
  <c r="I301" i="1"/>
  <c r="J301" i="1"/>
  <c r="K301" i="1"/>
  <c r="D302" i="1"/>
  <c r="E302" i="1"/>
  <c r="F302" i="1"/>
  <c r="G302" i="1"/>
  <c r="H302" i="1"/>
  <c r="I302" i="1"/>
  <c r="J302" i="1"/>
  <c r="K302" i="1"/>
  <c r="D303" i="1"/>
  <c r="E303" i="1"/>
  <c r="F303" i="1"/>
  <c r="G303" i="1"/>
  <c r="H303" i="1"/>
  <c r="I303" i="1"/>
  <c r="J303" i="1"/>
  <c r="K303" i="1"/>
  <c r="D304" i="1"/>
  <c r="E304" i="1"/>
  <c r="F304" i="1"/>
  <c r="G304" i="1"/>
  <c r="H304" i="1"/>
  <c r="I304" i="1"/>
  <c r="J304" i="1"/>
  <c r="K304" i="1"/>
  <c r="D305" i="1"/>
  <c r="E305" i="1"/>
  <c r="F305" i="1"/>
  <c r="G305" i="1"/>
  <c r="H305" i="1"/>
  <c r="I305" i="1"/>
  <c r="J305" i="1"/>
  <c r="K305" i="1"/>
  <c r="D306" i="1"/>
  <c r="E306" i="1"/>
  <c r="F306" i="1"/>
  <c r="G306" i="1"/>
  <c r="H306" i="1"/>
  <c r="I306" i="1"/>
  <c r="J306" i="1"/>
  <c r="K306" i="1"/>
  <c r="D307" i="1"/>
  <c r="E307" i="1"/>
  <c r="F307" i="1"/>
  <c r="G307" i="1"/>
  <c r="H307" i="1"/>
  <c r="I307" i="1"/>
  <c r="J307" i="1"/>
  <c r="K307" i="1"/>
  <c r="D308" i="1"/>
  <c r="E308" i="1"/>
  <c r="F308" i="1"/>
  <c r="G308" i="1"/>
  <c r="H308" i="1"/>
  <c r="I308" i="1"/>
  <c r="J308" i="1"/>
  <c r="K308" i="1"/>
  <c r="D309" i="1"/>
  <c r="E309" i="1"/>
  <c r="F309" i="1"/>
  <c r="G309" i="1"/>
  <c r="H309" i="1"/>
  <c r="I309" i="1"/>
  <c r="J309" i="1"/>
  <c r="K309" i="1"/>
  <c r="D310" i="1"/>
  <c r="E310" i="1"/>
  <c r="F310" i="1"/>
  <c r="G310" i="1"/>
  <c r="H310" i="1"/>
  <c r="I310" i="1"/>
  <c r="J310" i="1"/>
  <c r="K310" i="1"/>
  <c r="D311" i="1"/>
  <c r="E311" i="1"/>
  <c r="F311" i="1"/>
  <c r="G311" i="1"/>
  <c r="H311" i="1"/>
  <c r="I311" i="1"/>
  <c r="J311" i="1"/>
  <c r="K311" i="1"/>
  <c r="D314" i="1"/>
  <c r="E314" i="1"/>
  <c r="F314" i="1"/>
  <c r="G314" i="1"/>
  <c r="H314" i="1"/>
  <c r="I314" i="1"/>
  <c r="J314" i="1"/>
  <c r="K314" i="1"/>
  <c r="D315" i="1"/>
  <c r="E315" i="1"/>
  <c r="F315" i="1"/>
  <c r="G315" i="1"/>
  <c r="H315" i="1"/>
  <c r="I315" i="1"/>
  <c r="J315" i="1"/>
  <c r="K315" i="1"/>
  <c r="D316" i="1"/>
  <c r="E316" i="1"/>
  <c r="F316" i="1"/>
  <c r="G316" i="1"/>
  <c r="H316" i="1"/>
  <c r="I316" i="1"/>
  <c r="J316" i="1"/>
  <c r="K316" i="1"/>
  <c r="D317" i="1"/>
  <c r="E317" i="1"/>
  <c r="F317" i="1"/>
  <c r="G317" i="1"/>
  <c r="H317" i="1"/>
  <c r="I317" i="1"/>
  <c r="J317" i="1"/>
  <c r="K317" i="1"/>
  <c r="D318" i="1"/>
  <c r="E318" i="1"/>
  <c r="F318" i="1"/>
  <c r="G318" i="1"/>
  <c r="H318" i="1"/>
  <c r="I318" i="1"/>
  <c r="J318" i="1"/>
  <c r="K318" i="1"/>
  <c r="D319" i="1"/>
  <c r="E319" i="1"/>
  <c r="F319" i="1"/>
  <c r="G319" i="1"/>
  <c r="H319" i="1"/>
  <c r="I319" i="1"/>
  <c r="J319" i="1"/>
  <c r="K319" i="1"/>
  <c r="D320" i="1"/>
  <c r="E320" i="1"/>
  <c r="F320" i="1"/>
  <c r="G320" i="1"/>
  <c r="H320" i="1"/>
  <c r="I320" i="1"/>
  <c r="J320" i="1"/>
  <c r="K320" i="1"/>
  <c r="D321" i="1"/>
  <c r="E321" i="1"/>
  <c r="F321" i="1"/>
  <c r="G321" i="1"/>
  <c r="H321" i="1"/>
  <c r="I321" i="1"/>
  <c r="J321" i="1"/>
  <c r="K321" i="1"/>
  <c r="D322" i="1"/>
  <c r="E322" i="1"/>
  <c r="F322" i="1"/>
  <c r="G322" i="1"/>
  <c r="H322" i="1"/>
  <c r="I322" i="1"/>
  <c r="J322" i="1"/>
  <c r="K322" i="1"/>
  <c r="D323" i="1"/>
  <c r="E323" i="1"/>
  <c r="F323" i="1"/>
  <c r="G323" i="1"/>
  <c r="H323" i="1"/>
  <c r="I323" i="1"/>
  <c r="J323" i="1"/>
  <c r="K323" i="1"/>
  <c r="D324" i="1"/>
  <c r="E324" i="1"/>
  <c r="F324" i="1"/>
  <c r="G324" i="1"/>
  <c r="H324" i="1"/>
  <c r="I324" i="1"/>
  <c r="J324" i="1"/>
  <c r="K324" i="1"/>
  <c r="D325" i="1"/>
  <c r="E325" i="1"/>
  <c r="F325" i="1"/>
  <c r="G325" i="1"/>
  <c r="H325" i="1"/>
  <c r="I325" i="1"/>
  <c r="J325" i="1"/>
  <c r="K325" i="1"/>
  <c r="D326" i="1"/>
  <c r="E326" i="1"/>
  <c r="F326" i="1"/>
  <c r="G326" i="1"/>
  <c r="H326" i="1"/>
  <c r="I326" i="1"/>
  <c r="J326" i="1"/>
  <c r="K326" i="1"/>
  <c r="D327" i="1"/>
  <c r="E327" i="1"/>
  <c r="F327" i="1"/>
  <c r="G327" i="1"/>
  <c r="H327" i="1"/>
  <c r="I327" i="1"/>
  <c r="J327" i="1"/>
  <c r="K327" i="1"/>
  <c r="D328" i="1"/>
  <c r="E328" i="1"/>
  <c r="F328" i="1"/>
  <c r="G328" i="1"/>
  <c r="H328" i="1"/>
  <c r="I328" i="1"/>
  <c r="J328" i="1"/>
  <c r="K328" i="1"/>
  <c r="D329" i="1"/>
  <c r="E329" i="1"/>
  <c r="F329" i="1"/>
  <c r="G329" i="1"/>
  <c r="H329" i="1"/>
  <c r="I329" i="1"/>
  <c r="J329" i="1"/>
  <c r="K329" i="1"/>
  <c r="D330" i="1"/>
  <c r="E330" i="1"/>
  <c r="F330" i="1"/>
  <c r="G330" i="1"/>
  <c r="H330" i="1"/>
  <c r="I330" i="1"/>
  <c r="J330" i="1"/>
  <c r="K330" i="1"/>
  <c r="D331" i="1"/>
  <c r="E331" i="1"/>
  <c r="F331" i="1"/>
  <c r="G331" i="1"/>
  <c r="H331" i="1"/>
  <c r="I331" i="1"/>
  <c r="J331" i="1"/>
  <c r="K331" i="1"/>
  <c r="D332" i="1"/>
  <c r="E332" i="1"/>
  <c r="F332" i="1"/>
  <c r="G332" i="1"/>
  <c r="H332" i="1"/>
  <c r="I332" i="1"/>
  <c r="J332" i="1"/>
  <c r="K332" i="1"/>
  <c r="D333" i="1"/>
  <c r="E333" i="1"/>
  <c r="F333" i="1"/>
  <c r="G333" i="1"/>
  <c r="H333" i="1"/>
  <c r="I333" i="1"/>
  <c r="J333" i="1"/>
  <c r="K333" i="1"/>
  <c r="D334" i="1"/>
  <c r="E334" i="1"/>
  <c r="F334" i="1"/>
  <c r="G334" i="1"/>
  <c r="H334" i="1"/>
  <c r="I334" i="1"/>
  <c r="J334" i="1"/>
  <c r="K334" i="1"/>
  <c r="D335" i="1"/>
  <c r="E335" i="1"/>
  <c r="F335" i="1"/>
  <c r="G335" i="1"/>
  <c r="H335" i="1"/>
  <c r="I335" i="1"/>
  <c r="J335" i="1"/>
  <c r="K335" i="1"/>
  <c r="D336" i="1"/>
  <c r="E336" i="1"/>
  <c r="F336" i="1"/>
  <c r="G336" i="1"/>
  <c r="H336" i="1"/>
  <c r="I336" i="1"/>
  <c r="J336" i="1"/>
  <c r="K336" i="1"/>
  <c r="D337" i="1"/>
  <c r="E337" i="1"/>
  <c r="F337" i="1"/>
  <c r="G337" i="1"/>
  <c r="H337" i="1"/>
  <c r="I337" i="1"/>
  <c r="J337" i="1"/>
  <c r="K337" i="1"/>
  <c r="D338" i="1"/>
  <c r="E338" i="1"/>
  <c r="F338" i="1"/>
  <c r="G338" i="1"/>
  <c r="H338" i="1"/>
  <c r="I338" i="1"/>
  <c r="J338" i="1"/>
  <c r="K338" i="1"/>
  <c r="D339" i="1"/>
  <c r="E339" i="1"/>
  <c r="F339" i="1"/>
  <c r="G339" i="1"/>
  <c r="H339" i="1"/>
  <c r="I339" i="1"/>
  <c r="J339" i="1"/>
  <c r="K339" i="1"/>
  <c r="D340" i="1"/>
  <c r="E340" i="1"/>
  <c r="F340" i="1"/>
  <c r="G340" i="1"/>
  <c r="H340" i="1"/>
  <c r="I340" i="1"/>
  <c r="J340" i="1"/>
  <c r="K340" i="1"/>
  <c r="D341" i="1"/>
  <c r="E341" i="1"/>
  <c r="F341" i="1"/>
  <c r="G341" i="1"/>
  <c r="H341" i="1"/>
  <c r="I341" i="1"/>
  <c r="J341" i="1"/>
  <c r="K341" i="1"/>
  <c r="D342" i="1"/>
  <c r="E342" i="1"/>
  <c r="F342" i="1"/>
  <c r="G342" i="1"/>
  <c r="H342" i="1"/>
  <c r="I342" i="1"/>
  <c r="J342" i="1"/>
  <c r="K342" i="1"/>
  <c r="D343" i="1"/>
  <c r="E343" i="1"/>
  <c r="F343" i="1"/>
  <c r="G343" i="1"/>
  <c r="H343" i="1"/>
  <c r="I343" i="1"/>
  <c r="J343" i="1"/>
  <c r="K343" i="1"/>
  <c r="D344" i="1"/>
  <c r="E344" i="1"/>
  <c r="F344" i="1"/>
  <c r="G344" i="1"/>
  <c r="H344" i="1"/>
  <c r="I344" i="1"/>
  <c r="J344" i="1"/>
  <c r="K344" i="1"/>
  <c r="D345" i="1"/>
  <c r="E345" i="1"/>
  <c r="F345" i="1"/>
  <c r="G345" i="1"/>
  <c r="H345" i="1"/>
  <c r="I345" i="1"/>
  <c r="J345" i="1"/>
  <c r="K345" i="1"/>
  <c r="D346" i="1"/>
  <c r="E346" i="1"/>
  <c r="F346" i="1"/>
  <c r="G346" i="1"/>
  <c r="H346" i="1"/>
  <c r="I346" i="1"/>
  <c r="J346" i="1"/>
  <c r="K346" i="1"/>
  <c r="D347" i="1"/>
  <c r="E347" i="1"/>
  <c r="F347" i="1"/>
  <c r="G347" i="1"/>
  <c r="H347" i="1"/>
  <c r="I347" i="1"/>
  <c r="J347" i="1"/>
  <c r="K347" i="1"/>
  <c r="D348" i="1"/>
  <c r="E348" i="1"/>
  <c r="F348" i="1"/>
  <c r="G348" i="1"/>
  <c r="H348" i="1"/>
  <c r="I348" i="1"/>
  <c r="J348" i="1"/>
  <c r="K348" i="1"/>
  <c r="D349" i="1"/>
  <c r="E349" i="1"/>
  <c r="F349" i="1"/>
  <c r="G349" i="1"/>
  <c r="H349" i="1"/>
  <c r="I349" i="1"/>
  <c r="J349" i="1"/>
  <c r="K349" i="1"/>
  <c r="D350" i="1"/>
  <c r="E350" i="1"/>
  <c r="F350" i="1"/>
  <c r="G350" i="1"/>
  <c r="H350" i="1"/>
  <c r="I350" i="1"/>
  <c r="J350" i="1"/>
  <c r="K350" i="1"/>
  <c r="D351" i="1"/>
  <c r="E351" i="1"/>
  <c r="F351" i="1"/>
  <c r="G351" i="1"/>
  <c r="H351" i="1"/>
  <c r="I351" i="1"/>
  <c r="J351" i="1"/>
  <c r="K351" i="1"/>
  <c r="D352" i="1"/>
  <c r="E352" i="1"/>
  <c r="F352" i="1"/>
  <c r="G352" i="1"/>
  <c r="H352" i="1"/>
  <c r="I352" i="1"/>
  <c r="J352" i="1"/>
  <c r="K352" i="1"/>
  <c r="D353" i="1"/>
  <c r="E353" i="1"/>
  <c r="F353" i="1"/>
  <c r="G353" i="1"/>
  <c r="H353" i="1"/>
  <c r="I353" i="1"/>
  <c r="J353" i="1"/>
  <c r="K353" i="1"/>
  <c r="D354" i="1"/>
  <c r="E354" i="1"/>
  <c r="F354" i="1"/>
  <c r="G354" i="1"/>
  <c r="H354" i="1"/>
  <c r="I354" i="1"/>
  <c r="J354" i="1"/>
  <c r="K354" i="1"/>
  <c r="D355" i="1"/>
  <c r="E355" i="1"/>
  <c r="F355" i="1"/>
  <c r="G355" i="1"/>
  <c r="H355" i="1"/>
  <c r="I355" i="1"/>
  <c r="J355" i="1"/>
  <c r="K355" i="1"/>
  <c r="D356" i="1"/>
  <c r="E356" i="1"/>
  <c r="F356" i="1"/>
  <c r="G356" i="1"/>
  <c r="H356" i="1"/>
  <c r="I356" i="1"/>
  <c r="J356" i="1"/>
  <c r="K356" i="1"/>
  <c r="D357" i="1"/>
  <c r="E357" i="1"/>
  <c r="F357" i="1"/>
  <c r="G357" i="1"/>
  <c r="H357" i="1"/>
  <c r="I357" i="1"/>
  <c r="J357" i="1"/>
  <c r="K357" i="1"/>
  <c r="D358" i="1"/>
  <c r="E358" i="1"/>
  <c r="F358" i="1"/>
  <c r="G358" i="1"/>
  <c r="H358" i="1"/>
  <c r="I358" i="1"/>
  <c r="J358" i="1"/>
  <c r="K358" i="1"/>
  <c r="D359" i="1"/>
  <c r="E359" i="1"/>
  <c r="F359" i="1"/>
  <c r="G359" i="1"/>
  <c r="H359" i="1"/>
  <c r="I359" i="1"/>
  <c r="J359" i="1"/>
  <c r="K359" i="1"/>
  <c r="D360" i="1"/>
  <c r="E360" i="1"/>
  <c r="F360" i="1"/>
  <c r="G360" i="1"/>
  <c r="H360" i="1"/>
  <c r="I360" i="1"/>
  <c r="J360" i="1"/>
  <c r="K360" i="1"/>
  <c r="D361" i="1"/>
  <c r="E361" i="1"/>
  <c r="F361" i="1"/>
  <c r="G361" i="1"/>
  <c r="H361" i="1"/>
  <c r="I361" i="1"/>
  <c r="J361" i="1"/>
  <c r="K361" i="1"/>
  <c r="D362" i="1"/>
  <c r="E362" i="1"/>
  <c r="F362" i="1"/>
  <c r="G362" i="1"/>
  <c r="H362" i="1"/>
  <c r="I362" i="1"/>
  <c r="J362" i="1"/>
  <c r="K362" i="1"/>
  <c r="D363" i="1"/>
  <c r="E363" i="1"/>
  <c r="F363" i="1"/>
  <c r="G363" i="1"/>
  <c r="H363" i="1"/>
  <c r="I363" i="1"/>
  <c r="J363" i="1"/>
  <c r="K363" i="1"/>
  <c r="D364" i="1"/>
  <c r="E364" i="1"/>
  <c r="F364" i="1"/>
  <c r="G364" i="1"/>
  <c r="H364" i="1"/>
  <c r="I364" i="1"/>
  <c r="J364" i="1"/>
  <c r="K364" i="1"/>
  <c r="D365" i="1"/>
  <c r="E365" i="1"/>
  <c r="F365" i="1"/>
  <c r="G365" i="1"/>
  <c r="H365" i="1"/>
  <c r="I365" i="1"/>
  <c r="J365" i="1"/>
  <c r="K365" i="1"/>
  <c r="D366" i="1"/>
  <c r="E366" i="1"/>
  <c r="F366" i="1"/>
  <c r="G366" i="1"/>
  <c r="H366" i="1"/>
  <c r="I366" i="1"/>
  <c r="J366" i="1"/>
  <c r="K366" i="1"/>
  <c r="D367" i="1"/>
  <c r="E367" i="1"/>
  <c r="F367" i="1"/>
  <c r="G367" i="1"/>
  <c r="H367" i="1"/>
  <c r="I367" i="1"/>
  <c r="J367" i="1"/>
  <c r="K367" i="1"/>
  <c r="D368" i="1"/>
  <c r="E368" i="1"/>
  <c r="F368" i="1"/>
  <c r="G368" i="1"/>
  <c r="H368" i="1"/>
  <c r="I368" i="1"/>
  <c r="J368" i="1"/>
  <c r="K368" i="1"/>
  <c r="D369" i="1"/>
  <c r="E369" i="1"/>
  <c r="F369" i="1"/>
  <c r="G369" i="1"/>
  <c r="H369" i="1"/>
  <c r="I369" i="1"/>
  <c r="J369" i="1"/>
  <c r="K369" i="1"/>
  <c r="D370" i="1"/>
  <c r="E370" i="1"/>
  <c r="F370" i="1"/>
  <c r="G370" i="1"/>
  <c r="H370" i="1"/>
  <c r="I370" i="1"/>
  <c r="J370" i="1"/>
  <c r="K370" i="1"/>
  <c r="D371" i="1"/>
  <c r="E371" i="1"/>
  <c r="F371" i="1"/>
  <c r="G371" i="1"/>
  <c r="H371" i="1"/>
  <c r="I371" i="1"/>
  <c r="J371" i="1"/>
  <c r="K371" i="1"/>
  <c r="D372" i="1"/>
  <c r="E372" i="1"/>
  <c r="F372" i="1"/>
  <c r="G372" i="1"/>
  <c r="H372" i="1"/>
  <c r="I372" i="1"/>
  <c r="J372" i="1"/>
  <c r="K372" i="1"/>
  <c r="D373" i="1"/>
  <c r="E373" i="1"/>
  <c r="F373" i="1"/>
  <c r="G373" i="1"/>
  <c r="H373" i="1"/>
  <c r="I373" i="1"/>
  <c r="J373" i="1"/>
  <c r="K373" i="1"/>
  <c r="D374" i="1"/>
  <c r="E374" i="1"/>
  <c r="F374" i="1"/>
  <c r="G374" i="1"/>
  <c r="H374" i="1"/>
  <c r="I374" i="1"/>
  <c r="J374" i="1"/>
  <c r="K374" i="1"/>
  <c r="D375" i="1"/>
  <c r="E375" i="1"/>
  <c r="F375" i="1"/>
  <c r="G375" i="1"/>
  <c r="H375" i="1"/>
  <c r="I375" i="1"/>
  <c r="J375" i="1"/>
  <c r="K375" i="1"/>
  <c r="D376" i="1"/>
  <c r="E376" i="1"/>
  <c r="F376" i="1"/>
  <c r="G376" i="1"/>
  <c r="H376" i="1"/>
  <c r="I376" i="1"/>
  <c r="J376" i="1"/>
  <c r="K376" i="1"/>
  <c r="D377" i="1"/>
  <c r="E377" i="1"/>
  <c r="F377" i="1"/>
  <c r="G377" i="1"/>
  <c r="H377" i="1"/>
  <c r="I377" i="1"/>
  <c r="J377" i="1"/>
  <c r="K377" i="1"/>
  <c r="D378" i="1"/>
  <c r="E378" i="1"/>
  <c r="F378" i="1"/>
  <c r="G378" i="1"/>
  <c r="H378" i="1"/>
  <c r="I378" i="1"/>
  <c r="J378" i="1"/>
  <c r="K378" i="1"/>
  <c r="D379" i="1"/>
  <c r="E379" i="1"/>
  <c r="F379" i="1"/>
  <c r="G379" i="1"/>
  <c r="H379" i="1"/>
  <c r="I379" i="1"/>
  <c r="J379" i="1"/>
  <c r="K379" i="1"/>
  <c r="D380" i="1"/>
  <c r="E380" i="1"/>
  <c r="F380" i="1"/>
  <c r="G380" i="1"/>
  <c r="H380" i="1"/>
  <c r="I380" i="1"/>
  <c r="J380" i="1"/>
  <c r="K380" i="1"/>
  <c r="D381" i="1"/>
  <c r="E381" i="1"/>
  <c r="F381" i="1"/>
  <c r="G381" i="1"/>
  <c r="H381" i="1"/>
  <c r="I381" i="1"/>
  <c r="J381" i="1"/>
  <c r="K381" i="1"/>
  <c r="D382" i="1"/>
  <c r="E382" i="1"/>
  <c r="F382" i="1"/>
  <c r="G382" i="1"/>
  <c r="H382" i="1"/>
  <c r="I382" i="1"/>
  <c r="J382" i="1"/>
  <c r="K382" i="1"/>
  <c r="D383" i="1"/>
  <c r="E383" i="1"/>
  <c r="F383" i="1"/>
  <c r="G383" i="1"/>
  <c r="H383" i="1"/>
  <c r="I383" i="1"/>
  <c r="J383" i="1"/>
  <c r="K383" i="1"/>
  <c r="D384" i="1"/>
  <c r="E384" i="1"/>
  <c r="F384" i="1"/>
  <c r="G384" i="1"/>
  <c r="H384" i="1"/>
  <c r="I384" i="1"/>
  <c r="J384" i="1"/>
  <c r="K384" i="1"/>
  <c r="D385" i="1"/>
  <c r="E385" i="1"/>
  <c r="F385" i="1"/>
  <c r="G385" i="1"/>
  <c r="H385" i="1"/>
  <c r="I385" i="1"/>
  <c r="J385" i="1"/>
  <c r="K385" i="1"/>
  <c r="D386" i="1"/>
  <c r="E386" i="1"/>
  <c r="F386" i="1"/>
  <c r="G386" i="1"/>
  <c r="H386" i="1"/>
  <c r="I386" i="1"/>
  <c r="J386" i="1"/>
  <c r="K386" i="1"/>
  <c r="D387" i="1"/>
  <c r="E387" i="1"/>
  <c r="F387" i="1"/>
  <c r="G387" i="1"/>
  <c r="H387" i="1"/>
  <c r="I387" i="1"/>
  <c r="J387" i="1"/>
  <c r="K387" i="1"/>
  <c r="D388" i="1"/>
  <c r="E388" i="1"/>
  <c r="F388" i="1"/>
  <c r="G388" i="1"/>
  <c r="H388" i="1"/>
  <c r="I388" i="1"/>
  <c r="J388" i="1"/>
  <c r="K388" i="1"/>
  <c r="D389" i="1"/>
  <c r="E389" i="1"/>
  <c r="F389" i="1"/>
  <c r="G389" i="1"/>
  <c r="H389" i="1"/>
  <c r="I389" i="1"/>
  <c r="J389" i="1"/>
  <c r="K389" i="1"/>
  <c r="D390" i="1"/>
  <c r="E390" i="1"/>
  <c r="F390" i="1"/>
  <c r="G390" i="1"/>
  <c r="H390" i="1"/>
  <c r="I390" i="1"/>
  <c r="J390" i="1"/>
  <c r="K390" i="1"/>
  <c r="D391" i="1"/>
  <c r="E391" i="1"/>
  <c r="F391" i="1"/>
  <c r="G391" i="1"/>
  <c r="H391" i="1"/>
  <c r="I391" i="1"/>
  <c r="J391" i="1"/>
  <c r="K391" i="1"/>
  <c r="D392" i="1"/>
  <c r="E392" i="1"/>
  <c r="F392" i="1"/>
  <c r="G392" i="1"/>
  <c r="H392" i="1"/>
  <c r="I392" i="1"/>
  <c r="J392" i="1"/>
  <c r="K392" i="1"/>
  <c r="D393" i="1"/>
  <c r="E393" i="1"/>
  <c r="F393" i="1"/>
  <c r="G393" i="1"/>
  <c r="H393" i="1"/>
  <c r="I393" i="1"/>
  <c r="J393" i="1"/>
  <c r="K393" i="1"/>
  <c r="D394" i="1"/>
  <c r="E394" i="1"/>
  <c r="F394" i="1"/>
  <c r="G394" i="1"/>
  <c r="H394" i="1"/>
  <c r="I394" i="1"/>
  <c r="J394" i="1"/>
  <c r="K394" i="1"/>
  <c r="D395" i="1"/>
  <c r="E395" i="1"/>
  <c r="F395" i="1"/>
  <c r="G395" i="1"/>
  <c r="H395" i="1"/>
  <c r="I395" i="1"/>
  <c r="J395" i="1"/>
  <c r="K395" i="1"/>
  <c r="D396" i="1"/>
  <c r="E396" i="1"/>
  <c r="F396" i="1"/>
  <c r="G396" i="1"/>
  <c r="H396" i="1"/>
  <c r="I396" i="1"/>
  <c r="J396" i="1"/>
  <c r="K396" i="1"/>
  <c r="D397" i="1"/>
  <c r="E397" i="1"/>
  <c r="F397" i="1"/>
  <c r="G397" i="1"/>
  <c r="H397" i="1"/>
  <c r="I397" i="1"/>
  <c r="J397" i="1"/>
  <c r="K397" i="1"/>
  <c r="D398" i="1"/>
  <c r="E398" i="1"/>
  <c r="F398" i="1"/>
  <c r="G398" i="1"/>
  <c r="H398" i="1"/>
  <c r="I398" i="1"/>
  <c r="J398" i="1"/>
  <c r="K398" i="1"/>
  <c r="D399" i="1"/>
  <c r="E399" i="1"/>
  <c r="F399" i="1"/>
  <c r="G399" i="1"/>
  <c r="H399" i="1"/>
  <c r="I399" i="1"/>
  <c r="J399" i="1"/>
  <c r="K399" i="1"/>
  <c r="D400" i="1"/>
  <c r="E400" i="1"/>
  <c r="F400" i="1"/>
  <c r="G400" i="1"/>
  <c r="H400" i="1"/>
  <c r="I400" i="1"/>
  <c r="J400" i="1"/>
  <c r="K400" i="1"/>
  <c r="D401" i="1"/>
  <c r="E401" i="1"/>
  <c r="F401" i="1"/>
  <c r="G401" i="1"/>
  <c r="H401" i="1"/>
  <c r="I401" i="1"/>
  <c r="J401" i="1"/>
  <c r="K401" i="1"/>
  <c r="D402" i="1"/>
  <c r="E402" i="1"/>
  <c r="F402" i="1"/>
  <c r="G402" i="1"/>
  <c r="H402" i="1"/>
  <c r="I402" i="1"/>
  <c r="J402" i="1"/>
  <c r="K402" i="1"/>
  <c r="D403" i="1"/>
  <c r="E403" i="1"/>
  <c r="F403" i="1"/>
  <c r="G403" i="1"/>
  <c r="H403" i="1"/>
  <c r="I403" i="1"/>
  <c r="J403" i="1"/>
  <c r="K403" i="1"/>
  <c r="D404" i="1"/>
  <c r="E404" i="1"/>
  <c r="F404" i="1"/>
  <c r="G404" i="1"/>
  <c r="H404" i="1"/>
  <c r="I404" i="1"/>
  <c r="J404" i="1"/>
  <c r="K404" i="1"/>
  <c r="D405" i="1"/>
  <c r="E405" i="1"/>
  <c r="F405" i="1"/>
  <c r="G405" i="1"/>
  <c r="H405" i="1"/>
  <c r="I405" i="1"/>
  <c r="J405" i="1"/>
  <c r="K405" i="1"/>
  <c r="D406" i="1"/>
  <c r="E406" i="1"/>
  <c r="F406" i="1"/>
  <c r="G406" i="1"/>
  <c r="H406" i="1"/>
  <c r="I406" i="1"/>
  <c r="J406" i="1"/>
  <c r="K406" i="1"/>
  <c r="D407" i="1"/>
  <c r="E407" i="1"/>
  <c r="F407" i="1"/>
  <c r="G407" i="1"/>
  <c r="H407" i="1"/>
  <c r="I407" i="1"/>
  <c r="J407" i="1"/>
  <c r="K407" i="1"/>
  <c r="D408" i="1"/>
  <c r="E408" i="1"/>
  <c r="F408" i="1"/>
  <c r="G408" i="1"/>
  <c r="H408" i="1"/>
  <c r="I408" i="1"/>
  <c r="J408" i="1"/>
  <c r="K408" i="1"/>
  <c r="D409" i="1"/>
  <c r="E409" i="1"/>
  <c r="F409" i="1"/>
  <c r="G409" i="1"/>
  <c r="H409" i="1"/>
  <c r="I409" i="1"/>
  <c r="J409" i="1"/>
  <c r="K409" i="1"/>
  <c r="D410" i="1"/>
  <c r="E410" i="1"/>
  <c r="F410" i="1"/>
  <c r="G410" i="1"/>
  <c r="H410" i="1"/>
  <c r="I410" i="1"/>
  <c r="J410" i="1"/>
  <c r="K410" i="1"/>
  <c r="D411" i="1"/>
  <c r="E411" i="1"/>
  <c r="F411" i="1"/>
  <c r="G411" i="1"/>
  <c r="H411" i="1"/>
  <c r="I411" i="1"/>
  <c r="J411" i="1"/>
  <c r="K411" i="1"/>
  <c r="D412" i="1"/>
  <c r="E412" i="1"/>
  <c r="F412" i="1"/>
  <c r="G412" i="1"/>
  <c r="H412" i="1"/>
  <c r="I412" i="1"/>
  <c r="J412" i="1"/>
  <c r="K412" i="1"/>
  <c r="D413" i="1"/>
  <c r="E413" i="1"/>
  <c r="F413" i="1"/>
  <c r="G413" i="1"/>
  <c r="H413" i="1"/>
  <c r="I413" i="1"/>
  <c r="J413" i="1"/>
  <c r="K413" i="1"/>
  <c r="D414" i="1"/>
  <c r="E414" i="1"/>
  <c r="F414" i="1"/>
  <c r="G414" i="1"/>
  <c r="H414" i="1"/>
  <c r="I414" i="1"/>
  <c r="J414" i="1"/>
  <c r="K414" i="1"/>
  <c r="D415" i="1"/>
  <c r="E415" i="1"/>
  <c r="F415" i="1"/>
  <c r="G415" i="1"/>
  <c r="H415" i="1"/>
  <c r="I415" i="1"/>
  <c r="J415" i="1"/>
  <c r="K415" i="1"/>
  <c r="D416" i="1"/>
  <c r="E416" i="1"/>
  <c r="F416" i="1"/>
  <c r="G416" i="1"/>
  <c r="H416" i="1"/>
  <c r="I416" i="1"/>
  <c r="J416" i="1"/>
  <c r="K416" i="1"/>
  <c r="D417" i="1"/>
  <c r="E417" i="1"/>
  <c r="F417" i="1"/>
  <c r="G417" i="1"/>
  <c r="H417" i="1"/>
  <c r="I417" i="1"/>
  <c r="J417" i="1"/>
  <c r="K417" i="1"/>
  <c r="D418" i="1"/>
  <c r="E418" i="1"/>
  <c r="F418" i="1"/>
  <c r="G418" i="1"/>
  <c r="H418" i="1"/>
  <c r="I418" i="1"/>
  <c r="J418" i="1"/>
  <c r="K418" i="1"/>
  <c r="D419" i="1"/>
  <c r="E419" i="1"/>
  <c r="F419" i="1"/>
  <c r="G419" i="1"/>
  <c r="H419" i="1"/>
  <c r="I419" i="1"/>
  <c r="J419" i="1"/>
  <c r="K419" i="1"/>
  <c r="D420" i="1"/>
  <c r="E420" i="1"/>
  <c r="F420" i="1"/>
  <c r="G420" i="1"/>
  <c r="H420" i="1"/>
  <c r="I420" i="1"/>
  <c r="J420" i="1"/>
  <c r="K420" i="1"/>
  <c r="D421" i="1"/>
  <c r="E421" i="1"/>
  <c r="F421" i="1"/>
  <c r="G421" i="1"/>
  <c r="H421" i="1"/>
  <c r="I421" i="1"/>
  <c r="J421" i="1"/>
  <c r="K421" i="1"/>
  <c r="D422" i="1"/>
  <c r="E422" i="1"/>
  <c r="F422" i="1"/>
  <c r="G422" i="1"/>
  <c r="H422" i="1"/>
  <c r="I422" i="1"/>
  <c r="J422" i="1"/>
  <c r="K422" i="1"/>
  <c r="D423" i="1"/>
  <c r="E423" i="1"/>
  <c r="F423" i="1"/>
  <c r="G423" i="1"/>
  <c r="H423" i="1"/>
  <c r="I423" i="1"/>
  <c r="J423" i="1"/>
  <c r="K423" i="1"/>
  <c r="D424" i="1"/>
  <c r="E424" i="1"/>
  <c r="F424" i="1"/>
  <c r="G424" i="1"/>
  <c r="H424" i="1"/>
  <c r="I424" i="1"/>
  <c r="J424" i="1"/>
  <c r="K424" i="1"/>
  <c r="D425" i="1"/>
  <c r="E425" i="1"/>
  <c r="F425" i="1"/>
  <c r="G425" i="1"/>
  <c r="H425" i="1"/>
  <c r="I425" i="1"/>
  <c r="J425" i="1"/>
  <c r="K425" i="1"/>
  <c r="D426" i="1"/>
  <c r="E426" i="1"/>
  <c r="F426" i="1"/>
  <c r="G426" i="1"/>
  <c r="H426" i="1"/>
  <c r="I426" i="1"/>
  <c r="J426" i="1"/>
  <c r="K426" i="1"/>
  <c r="D427" i="1"/>
  <c r="E427" i="1"/>
  <c r="F427" i="1"/>
  <c r="G427" i="1"/>
  <c r="H427" i="1"/>
  <c r="I427" i="1"/>
  <c r="J427" i="1"/>
  <c r="K427" i="1"/>
  <c r="D428" i="1"/>
  <c r="E428" i="1"/>
  <c r="F428" i="1"/>
  <c r="G428" i="1"/>
  <c r="H428" i="1"/>
  <c r="I428" i="1"/>
  <c r="J428" i="1"/>
  <c r="K428" i="1"/>
  <c r="D429" i="1"/>
  <c r="E429" i="1"/>
  <c r="F429" i="1"/>
  <c r="G429" i="1"/>
  <c r="H429" i="1"/>
  <c r="I429" i="1"/>
  <c r="J429" i="1"/>
  <c r="K429" i="1"/>
  <c r="D430" i="1"/>
  <c r="E430" i="1"/>
  <c r="F430" i="1"/>
  <c r="G430" i="1"/>
  <c r="H430" i="1"/>
  <c r="I430" i="1"/>
  <c r="J430" i="1"/>
  <c r="K430" i="1"/>
  <c r="D431" i="1"/>
  <c r="E431" i="1"/>
  <c r="F431" i="1"/>
  <c r="G431" i="1"/>
  <c r="H431" i="1"/>
  <c r="I431" i="1"/>
  <c r="J431" i="1"/>
  <c r="K431" i="1"/>
  <c r="D432" i="1"/>
  <c r="E432" i="1"/>
  <c r="F432" i="1"/>
  <c r="G432" i="1"/>
  <c r="H432" i="1"/>
  <c r="I432" i="1"/>
  <c r="J432" i="1"/>
  <c r="K432" i="1"/>
  <c r="D433" i="1"/>
  <c r="E433" i="1"/>
  <c r="F433" i="1"/>
  <c r="G433" i="1"/>
  <c r="H433" i="1"/>
  <c r="I433" i="1"/>
  <c r="J433" i="1"/>
  <c r="K433" i="1"/>
  <c r="D434" i="1"/>
  <c r="E434" i="1"/>
  <c r="F434" i="1"/>
  <c r="G434" i="1"/>
  <c r="H434" i="1"/>
  <c r="I434" i="1"/>
  <c r="J434" i="1"/>
  <c r="K434" i="1"/>
  <c r="D435" i="1"/>
  <c r="E435" i="1"/>
  <c r="F435" i="1"/>
  <c r="G435" i="1"/>
  <c r="H435" i="1"/>
  <c r="I435" i="1"/>
  <c r="J435" i="1"/>
  <c r="K435" i="1"/>
  <c r="D436" i="1"/>
  <c r="E436" i="1"/>
  <c r="F436" i="1"/>
  <c r="G436" i="1"/>
  <c r="H436" i="1"/>
  <c r="I436" i="1"/>
  <c r="J436" i="1"/>
  <c r="K436" i="1"/>
  <c r="D437" i="1"/>
  <c r="E437" i="1"/>
  <c r="F437" i="1"/>
  <c r="G437" i="1"/>
  <c r="H437" i="1"/>
  <c r="I437" i="1"/>
  <c r="J437" i="1"/>
  <c r="K437" i="1"/>
  <c r="D438" i="1"/>
  <c r="E438" i="1"/>
  <c r="F438" i="1"/>
  <c r="G438" i="1"/>
  <c r="H438" i="1"/>
  <c r="I438" i="1"/>
  <c r="J438" i="1"/>
  <c r="K438" i="1"/>
  <c r="D439" i="1"/>
  <c r="E439" i="1"/>
  <c r="F439" i="1"/>
  <c r="G439" i="1"/>
  <c r="H439" i="1"/>
  <c r="I439" i="1"/>
  <c r="J439" i="1"/>
  <c r="K439" i="1"/>
  <c r="D440" i="1"/>
  <c r="E440" i="1"/>
  <c r="F440" i="1"/>
  <c r="G440" i="1"/>
  <c r="H440" i="1"/>
  <c r="I440" i="1"/>
  <c r="J440" i="1"/>
  <c r="K440" i="1"/>
  <c r="D441" i="1"/>
  <c r="E441" i="1"/>
  <c r="F441" i="1"/>
  <c r="G441" i="1"/>
  <c r="H441" i="1"/>
  <c r="I441" i="1"/>
  <c r="J441" i="1"/>
  <c r="K441" i="1"/>
  <c r="D442" i="1"/>
  <c r="E442" i="1"/>
  <c r="F442" i="1"/>
  <c r="G442" i="1"/>
  <c r="H442" i="1"/>
  <c r="I442" i="1"/>
  <c r="J442" i="1"/>
  <c r="K442" i="1"/>
  <c r="D443" i="1"/>
  <c r="E443" i="1"/>
  <c r="F443" i="1"/>
  <c r="G443" i="1"/>
  <c r="H443" i="1"/>
  <c r="I443" i="1"/>
  <c r="J443" i="1"/>
  <c r="K443" i="1"/>
  <c r="D444" i="1"/>
  <c r="E444" i="1"/>
  <c r="F444" i="1"/>
  <c r="G444" i="1"/>
  <c r="H444" i="1"/>
  <c r="I444" i="1"/>
  <c r="J444" i="1"/>
  <c r="K444" i="1"/>
  <c r="D445" i="1"/>
  <c r="E445" i="1"/>
  <c r="F445" i="1"/>
  <c r="G445" i="1"/>
  <c r="H445" i="1"/>
  <c r="I445" i="1"/>
  <c r="J445" i="1"/>
  <c r="K445" i="1"/>
  <c r="D446" i="1"/>
  <c r="E446" i="1"/>
  <c r="F446" i="1"/>
  <c r="G446" i="1"/>
  <c r="H446" i="1"/>
  <c r="I446" i="1"/>
  <c r="J446" i="1"/>
  <c r="K446" i="1"/>
  <c r="D447" i="1"/>
  <c r="E447" i="1"/>
  <c r="F447" i="1"/>
  <c r="G447" i="1"/>
  <c r="H447" i="1"/>
  <c r="I447" i="1"/>
  <c r="J447" i="1"/>
  <c r="K447" i="1"/>
  <c r="D448" i="1"/>
  <c r="E448" i="1"/>
  <c r="F448" i="1"/>
  <c r="G448" i="1"/>
  <c r="H448" i="1"/>
  <c r="I448" i="1"/>
  <c r="J448" i="1"/>
  <c r="K448" i="1"/>
  <c r="D449" i="1"/>
  <c r="E449" i="1"/>
  <c r="F449" i="1"/>
  <c r="G449" i="1"/>
  <c r="H449" i="1"/>
  <c r="I449" i="1"/>
  <c r="J449" i="1"/>
  <c r="K449" i="1"/>
  <c r="D450" i="1"/>
  <c r="E450" i="1"/>
  <c r="F450" i="1"/>
  <c r="G450" i="1"/>
  <c r="H450" i="1"/>
  <c r="I450" i="1"/>
  <c r="J450" i="1"/>
  <c r="K450" i="1"/>
  <c r="D451" i="1"/>
  <c r="E451" i="1"/>
  <c r="F451" i="1"/>
  <c r="G451" i="1"/>
  <c r="H451" i="1"/>
  <c r="I451" i="1"/>
  <c r="J451" i="1"/>
  <c r="K451" i="1"/>
  <c r="D452" i="1"/>
  <c r="E452" i="1"/>
  <c r="F452" i="1"/>
  <c r="G452" i="1"/>
  <c r="H452" i="1"/>
  <c r="I452" i="1"/>
  <c r="J452" i="1"/>
  <c r="K452" i="1"/>
  <c r="D453" i="1"/>
  <c r="E453" i="1"/>
  <c r="F453" i="1"/>
  <c r="G453" i="1"/>
  <c r="H453" i="1"/>
  <c r="I453" i="1"/>
  <c r="J453" i="1"/>
  <c r="K453" i="1"/>
  <c r="D454" i="1"/>
  <c r="E454" i="1"/>
  <c r="F454" i="1"/>
  <c r="G454" i="1"/>
  <c r="H454" i="1"/>
  <c r="I454" i="1"/>
  <c r="J454" i="1"/>
  <c r="K454" i="1"/>
  <c r="D455" i="1"/>
  <c r="E455" i="1"/>
  <c r="F455" i="1"/>
  <c r="G455" i="1"/>
  <c r="H455" i="1"/>
  <c r="I455" i="1"/>
  <c r="J455" i="1"/>
  <c r="K455" i="1"/>
  <c r="D456" i="1"/>
  <c r="E456" i="1"/>
  <c r="F456" i="1"/>
  <c r="G456" i="1"/>
  <c r="H456" i="1"/>
  <c r="I456" i="1"/>
  <c r="J456" i="1"/>
  <c r="K456" i="1"/>
  <c r="D457" i="1"/>
  <c r="E457" i="1"/>
  <c r="F457" i="1"/>
  <c r="G457" i="1"/>
  <c r="H457" i="1"/>
  <c r="I457" i="1"/>
  <c r="J457" i="1"/>
  <c r="K457" i="1"/>
  <c r="D458" i="1"/>
  <c r="E458" i="1"/>
  <c r="F458" i="1"/>
  <c r="G458" i="1"/>
  <c r="H458" i="1"/>
  <c r="I458" i="1"/>
  <c r="J458" i="1"/>
  <c r="K458" i="1"/>
  <c r="D459" i="1"/>
  <c r="E459" i="1"/>
  <c r="F459" i="1"/>
  <c r="G459" i="1"/>
  <c r="H459" i="1"/>
  <c r="I459" i="1"/>
  <c r="J459" i="1"/>
  <c r="K459" i="1"/>
  <c r="D460" i="1"/>
  <c r="E460" i="1"/>
  <c r="F460" i="1"/>
  <c r="G460" i="1"/>
  <c r="H460" i="1"/>
  <c r="I460" i="1"/>
  <c r="J460" i="1"/>
  <c r="K460" i="1"/>
  <c r="D461" i="1"/>
  <c r="E461" i="1"/>
  <c r="F461" i="1"/>
  <c r="G461" i="1"/>
  <c r="H461" i="1"/>
  <c r="I461" i="1"/>
  <c r="J461" i="1"/>
  <c r="K461" i="1"/>
  <c r="D462" i="1"/>
  <c r="E462" i="1"/>
  <c r="F462" i="1"/>
  <c r="G462" i="1"/>
  <c r="H462" i="1"/>
  <c r="I462" i="1"/>
  <c r="J462" i="1"/>
  <c r="K462" i="1"/>
  <c r="D463" i="1"/>
  <c r="E463" i="1"/>
  <c r="F463" i="1"/>
  <c r="G463" i="1"/>
  <c r="H463" i="1"/>
  <c r="I463" i="1"/>
  <c r="J463" i="1"/>
  <c r="K463" i="1"/>
  <c r="D464" i="1"/>
  <c r="E464" i="1"/>
  <c r="F464" i="1"/>
  <c r="G464" i="1"/>
  <c r="H464" i="1"/>
  <c r="I464" i="1"/>
  <c r="J464" i="1"/>
  <c r="K464" i="1"/>
  <c r="D465" i="1"/>
  <c r="E465" i="1"/>
  <c r="F465" i="1"/>
  <c r="G465" i="1"/>
  <c r="H465" i="1"/>
  <c r="I465" i="1"/>
  <c r="J465" i="1"/>
  <c r="K465" i="1"/>
  <c r="D466" i="1"/>
  <c r="E466" i="1"/>
  <c r="F466" i="1"/>
  <c r="G466" i="1"/>
  <c r="H466" i="1"/>
  <c r="I466" i="1"/>
  <c r="J466" i="1"/>
  <c r="K466" i="1"/>
  <c r="D467" i="1"/>
  <c r="E467" i="1"/>
  <c r="F467" i="1"/>
  <c r="G467" i="1"/>
  <c r="H467" i="1"/>
  <c r="I467" i="1"/>
  <c r="J467" i="1"/>
  <c r="K467" i="1"/>
  <c r="D468" i="1"/>
  <c r="E468" i="1"/>
  <c r="F468" i="1"/>
  <c r="G468" i="1"/>
  <c r="H468" i="1"/>
  <c r="I468" i="1"/>
  <c r="J468" i="1"/>
  <c r="K468" i="1"/>
  <c r="D469" i="1"/>
  <c r="E469" i="1"/>
  <c r="F469" i="1"/>
  <c r="G469" i="1"/>
  <c r="H469" i="1"/>
  <c r="I469" i="1"/>
  <c r="J469" i="1"/>
  <c r="K469" i="1"/>
  <c r="D470" i="1"/>
  <c r="E470" i="1"/>
  <c r="F470" i="1"/>
  <c r="G470" i="1"/>
  <c r="H470" i="1"/>
  <c r="I470" i="1"/>
  <c r="J470" i="1"/>
  <c r="K470" i="1"/>
  <c r="D471" i="1"/>
  <c r="E471" i="1"/>
  <c r="F471" i="1"/>
  <c r="G471" i="1"/>
  <c r="H471" i="1"/>
  <c r="I471" i="1"/>
  <c r="J471" i="1"/>
  <c r="K471" i="1"/>
  <c r="D472" i="1"/>
  <c r="E472" i="1"/>
  <c r="F472" i="1"/>
  <c r="G472" i="1"/>
  <c r="H472" i="1"/>
  <c r="I472" i="1"/>
  <c r="J472" i="1"/>
  <c r="K472" i="1"/>
  <c r="D473" i="1"/>
  <c r="E473" i="1"/>
  <c r="F473" i="1"/>
  <c r="G473" i="1"/>
  <c r="H473" i="1"/>
  <c r="I473" i="1"/>
  <c r="J473" i="1"/>
  <c r="K473" i="1"/>
  <c r="D474" i="1"/>
  <c r="E474" i="1"/>
  <c r="F474" i="1"/>
  <c r="G474" i="1"/>
  <c r="H474" i="1"/>
  <c r="I474" i="1"/>
  <c r="J474" i="1"/>
  <c r="K474" i="1"/>
  <c r="D475" i="1"/>
  <c r="E475" i="1"/>
  <c r="F475" i="1"/>
  <c r="G475" i="1"/>
  <c r="H475" i="1"/>
  <c r="I475" i="1"/>
  <c r="J475" i="1"/>
  <c r="K475" i="1"/>
  <c r="D476" i="1"/>
  <c r="E476" i="1"/>
  <c r="F476" i="1"/>
  <c r="G476" i="1"/>
  <c r="H476" i="1"/>
  <c r="I476" i="1"/>
  <c r="J476" i="1"/>
  <c r="K476" i="1"/>
  <c r="D477" i="1"/>
  <c r="E477" i="1"/>
  <c r="F477" i="1"/>
  <c r="G477" i="1"/>
  <c r="H477" i="1"/>
  <c r="I477" i="1"/>
  <c r="J477" i="1"/>
  <c r="K477" i="1"/>
  <c r="D478" i="1"/>
  <c r="E478" i="1"/>
  <c r="F478" i="1"/>
  <c r="G478" i="1"/>
  <c r="H478" i="1"/>
  <c r="I478" i="1"/>
  <c r="J478" i="1"/>
  <c r="K478" i="1"/>
  <c r="D479" i="1"/>
  <c r="E479" i="1"/>
  <c r="F479" i="1"/>
  <c r="G479" i="1"/>
  <c r="H479" i="1"/>
  <c r="I479" i="1"/>
  <c r="J479" i="1"/>
  <c r="K479" i="1"/>
  <c r="D480" i="1"/>
  <c r="E480" i="1"/>
  <c r="F480" i="1"/>
  <c r="G480" i="1"/>
  <c r="H480" i="1"/>
  <c r="I480" i="1"/>
  <c r="J480" i="1"/>
  <c r="K480" i="1"/>
  <c r="D481" i="1"/>
  <c r="E481" i="1"/>
  <c r="F481" i="1"/>
  <c r="G481" i="1"/>
  <c r="H481" i="1"/>
  <c r="I481" i="1"/>
  <c r="J481" i="1"/>
  <c r="K481" i="1"/>
  <c r="D482" i="1"/>
  <c r="E482" i="1"/>
  <c r="F482" i="1"/>
  <c r="G482" i="1"/>
  <c r="H482" i="1"/>
  <c r="I482" i="1"/>
  <c r="J482" i="1"/>
  <c r="K482" i="1"/>
  <c r="D483" i="1"/>
  <c r="E483" i="1"/>
  <c r="F483" i="1"/>
  <c r="G483" i="1"/>
  <c r="H483" i="1"/>
  <c r="I483" i="1"/>
  <c r="J483" i="1"/>
  <c r="K483" i="1"/>
  <c r="D484" i="1"/>
  <c r="E484" i="1"/>
  <c r="F484" i="1"/>
  <c r="G484" i="1"/>
  <c r="H484" i="1"/>
  <c r="I484" i="1"/>
  <c r="J484" i="1"/>
  <c r="K484" i="1"/>
  <c r="D485" i="1"/>
  <c r="E485" i="1"/>
  <c r="F485" i="1"/>
  <c r="G485" i="1"/>
  <c r="H485" i="1"/>
  <c r="I485" i="1"/>
  <c r="J485" i="1"/>
  <c r="K485" i="1"/>
  <c r="D486" i="1"/>
  <c r="E486" i="1"/>
  <c r="F486" i="1"/>
  <c r="G486" i="1"/>
  <c r="H486" i="1"/>
  <c r="I486" i="1"/>
  <c r="J486" i="1"/>
  <c r="K486" i="1"/>
  <c r="D487" i="1"/>
  <c r="E487" i="1"/>
  <c r="F487" i="1"/>
  <c r="G487" i="1"/>
  <c r="H487" i="1"/>
  <c r="I487" i="1"/>
  <c r="J487" i="1"/>
  <c r="K487" i="1"/>
  <c r="D488" i="1"/>
  <c r="E488" i="1"/>
  <c r="F488" i="1"/>
  <c r="G488" i="1"/>
  <c r="H488" i="1"/>
  <c r="I488" i="1"/>
  <c r="J488" i="1"/>
  <c r="K488" i="1"/>
  <c r="D489" i="1"/>
  <c r="E489" i="1"/>
  <c r="F489" i="1"/>
  <c r="G489" i="1"/>
  <c r="H489" i="1"/>
  <c r="I489" i="1"/>
  <c r="J489" i="1"/>
  <c r="K489" i="1"/>
  <c r="D490" i="1"/>
  <c r="E490" i="1"/>
  <c r="F490" i="1"/>
  <c r="G490" i="1"/>
  <c r="H490" i="1"/>
  <c r="I490" i="1"/>
  <c r="J490" i="1"/>
  <c r="K490" i="1"/>
  <c r="D491" i="1"/>
  <c r="E491" i="1"/>
  <c r="F491" i="1"/>
  <c r="G491" i="1"/>
  <c r="H491" i="1"/>
  <c r="I491" i="1"/>
  <c r="J491" i="1"/>
  <c r="K491" i="1"/>
  <c r="D492" i="1"/>
  <c r="E492" i="1"/>
  <c r="F492" i="1"/>
  <c r="G492" i="1"/>
  <c r="H492" i="1"/>
  <c r="I492" i="1"/>
  <c r="J492" i="1"/>
  <c r="K492" i="1"/>
  <c r="D493" i="1"/>
  <c r="E493" i="1"/>
  <c r="F493" i="1"/>
  <c r="G493" i="1"/>
  <c r="H493" i="1"/>
  <c r="I493" i="1"/>
  <c r="J493" i="1"/>
  <c r="K493" i="1"/>
  <c r="D494" i="1"/>
  <c r="E494" i="1"/>
  <c r="F494" i="1"/>
  <c r="G494" i="1"/>
  <c r="H494" i="1"/>
  <c r="I494" i="1"/>
  <c r="J494" i="1"/>
  <c r="K494" i="1"/>
  <c r="D495" i="1"/>
  <c r="E495" i="1"/>
  <c r="F495" i="1"/>
  <c r="G495" i="1"/>
  <c r="H495" i="1"/>
  <c r="I495" i="1"/>
  <c r="J495" i="1"/>
  <c r="K495" i="1"/>
  <c r="D496" i="1"/>
  <c r="E496" i="1"/>
  <c r="F496" i="1"/>
  <c r="G496" i="1"/>
  <c r="H496" i="1"/>
  <c r="I496" i="1"/>
  <c r="J496" i="1"/>
  <c r="K496" i="1"/>
  <c r="D497" i="1"/>
  <c r="E497" i="1"/>
  <c r="F497" i="1"/>
  <c r="G497" i="1"/>
  <c r="H497" i="1"/>
  <c r="I497" i="1"/>
  <c r="J497" i="1"/>
  <c r="K497" i="1"/>
  <c r="D498" i="1"/>
  <c r="E498" i="1"/>
  <c r="F498" i="1"/>
  <c r="G498" i="1"/>
  <c r="H498" i="1"/>
  <c r="I498" i="1"/>
  <c r="J498" i="1"/>
  <c r="K498" i="1"/>
  <c r="D499" i="1"/>
  <c r="E499" i="1"/>
  <c r="F499" i="1"/>
  <c r="G499" i="1"/>
  <c r="H499" i="1"/>
  <c r="I499" i="1"/>
  <c r="J499" i="1"/>
  <c r="K499" i="1"/>
  <c r="D500" i="1"/>
  <c r="E500" i="1"/>
  <c r="F500" i="1"/>
  <c r="G500" i="1"/>
  <c r="H500" i="1"/>
  <c r="I500" i="1"/>
  <c r="J500" i="1"/>
  <c r="K500" i="1"/>
  <c r="D501" i="1"/>
  <c r="E501" i="1"/>
  <c r="F501" i="1"/>
  <c r="G501" i="1"/>
  <c r="H501" i="1"/>
  <c r="I501" i="1"/>
  <c r="J501" i="1"/>
  <c r="K501" i="1"/>
  <c r="D502" i="1"/>
  <c r="E502" i="1"/>
  <c r="F502" i="1"/>
  <c r="G502" i="1"/>
  <c r="H502" i="1"/>
  <c r="I502" i="1"/>
  <c r="J502" i="1"/>
  <c r="K502" i="1"/>
  <c r="D503" i="1"/>
  <c r="E503" i="1"/>
  <c r="F503" i="1"/>
  <c r="G503" i="1"/>
  <c r="H503" i="1"/>
  <c r="I503" i="1"/>
  <c r="J503" i="1"/>
  <c r="K503" i="1"/>
  <c r="D504" i="1"/>
  <c r="E504" i="1"/>
  <c r="F504" i="1"/>
  <c r="G504" i="1"/>
  <c r="H504" i="1"/>
  <c r="I504" i="1"/>
  <c r="J504" i="1"/>
  <c r="K504" i="1"/>
  <c r="D505" i="1"/>
  <c r="E505" i="1"/>
  <c r="F505" i="1"/>
  <c r="G505" i="1"/>
  <c r="H505" i="1"/>
  <c r="I505" i="1"/>
  <c r="J505" i="1"/>
  <c r="K505" i="1"/>
  <c r="D506" i="1"/>
  <c r="E506" i="1"/>
  <c r="F506" i="1"/>
  <c r="G506" i="1"/>
  <c r="H506" i="1"/>
  <c r="I506" i="1"/>
  <c r="J506" i="1"/>
  <c r="K506" i="1"/>
  <c r="D507" i="1"/>
  <c r="E507" i="1"/>
  <c r="F507" i="1"/>
  <c r="G507" i="1"/>
  <c r="H507" i="1"/>
  <c r="I507" i="1"/>
  <c r="J507" i="1"/>
  <c r="K507" i="1"/>
  <c r="D508" i="1"/>
  <c r="E508" i="1"/>
  <c r="F508" i="1"/>
  <c r="G508" i="1"/>
  <c r="H508" i="1"/>
  <c r="I508" i="1"/>
  <c r="J508" i="1"/>
  <c r="K508" i="1"/>
  <c r="D509" i="1"/>
  <c r="E509" i="1"/>
  <c r="F509" i="1"/>
  <c r="G509" i="1"/>
  <c r="H509" i="1"/>
  <c r="I509" i="1"/>
  <c r="J509" i="1"/>
  <c r="K509" i="1"/>
  <c r="D510" i="1"/>
  <c r="E510" i="1"/>
  <c r="F510" i="1"/>
  <c r="G510" i="1"/>
  <c r="H510" i="1"/>
  <c r="I510" i="1"/>
  <c r="J510" i="1"/>
  <c r="K510" i="1"/>
  <c r="D511" i="1"/>
  <c r="E511" i="1"/>
  <c r="F511" i="1"/>
  <c r="G511" i="1"/>
  <c r="H511" i="1"/>
  <c r="I511" i="1"/>
  <c r="J511" i="1"/>
  <c r="K511" i="1"/>
  <c r="D512" i="1"/>
  <c r="E512" i="1"/>
  <c r="F512" i="1"/>
  <c r="G512" i="1"/>
  <c r="H512" i="1"/>
  <c r="I512" i="1"/>
  <c r="J512" i="1"/>
  <c r="K512" i="1"/>
  <c r="D513" i="1"/>
  <c r="E513" i="1"/>
  <c r="F513" i="1"/>
  <c r="G513" i="1"/>
  <c r="H513" i="1"/>
  <c r="I513" i="1"/>
  <c r="J513" i="1"/>
  <c r="K513" i="1"/>
  <c r="D514" i="1"/>
  <c r="E514" i="1"/>
  <c r="F514" i="1"/>
  <c r="G514" i="1"/>
  <c r="H514" i="1"/>
  <c r="I514" i="1"/>
  <c r="J514" i="1"/>
  <c r="K514" i="1"/>
  <c r="D515" i="1"/>
  <c r="E515" i="1"/>
  <c r="F515" i="1"/>
  <c r="G515" i="1"/>
  <c r="H515" i="1"/>
  <c r="I515" i="1"/>
  <c r="J515" i="1"/>
  <c r="K515" i="1"/>
  <c r="D516" i="1"/>
  <c r="E516" i="1"/>
  <c r="F516" i="1"/>
  <c r="G516" i="1"/>
  <c r="H516" i="1"/>
  <c r="I516" i="1"/>
  <c r="J516" i="1"/>
  <c r="K516" i="1"/>
  <c r="D517" i="1"/>
  <c r="E517" i="1"/>
  <c r="F517" i="1"/>
  <c r="G517" i="1"/>
  <c r="H517" i="1"/>
  <c r="I517" i="1"/>
  <c r="J517" i="1"/>
  <c r="K517" i="1"/>
  <c r="D518" i="1"/>
  <c r="E518" i="1"/>
  <c r="F518" i="1"/>
  <c r="G518" i="1"/>
  <c r="H518" i="1"/>
  <c r="I518" i="1"/>
  <c r="J518" i="1"/>
  <c r="K518" i="1"/>
  <c r="D519" i="1"/>
  <c r="E519" i="1"/>
  <c r="F519" i="1"/>
  <c r="G519" i="1"/>
  <c r="H519" i="1"/>
  <c r="I519" i="1"/>
  <c r="J519" i="1"/>
  <c r="K519" i="1"/>
  <c r="D520" i="1"/>
  <c r="E520" i="1"/>
  <c r="F520" i="1"/>
  <c r="G520" i="1"/>
  <c r="H520" i="1"/>
  <c r="I520" i="1"/>
  <c r="J520" i="1"/>
  <c r="K520" i="1"/>
  <c r="D521" i="1"/>
  <c r="E521" i="1"/>
  <c r="F521" i="1"/>
  <c r="G521" i="1"/>
  <c r="H521" i="1"/>
  <c r="I521" i="1"/>
  <c r="J521" i="1"/>
  <c r="K521" i="1"/>
  <c r="D522" i="1"/>
  <c r="E522" i="1"/>
  <c r="F522" i="1"/>
  <c r="G522" i="1"/>
  <c r="H522" i="1"/>
  <c r="I522" i="1"/>
  <c r="J522" i="1"/>
  <c r="K522" i="1"/>
  <c r="D523" i="1"/>
  <c r="E523" i="1"/>
  <c r="F523" i="1"/>
  <c r="G523" i="1"/>
  <c r="H523" i="1"/>
  <c r="I523" i="1"/>
  <c r="J523" i="1"/>
  <c r="K523" i="1"/>
  <c r="D524" i="1"/>
  <c r="E524" i="1"/>
  <c r="F524" i="1"/>
  <c r="G524" i="1"/>
  <c r="H524" i="1"/>
  <c r="I524" i="1"/>
  <c r="J524" i="1"/>
  <c r="K524" i="1"/>
  <c r="D525" i="1"/>
  <c r="E525" i="1"/>
  <c r="F525" i="1"/>
  <c r="G525" i="1"/>
  <c r="H525" i="1"/>
  <c r="I525" i="1"/>
  <c r="J525" i="1"/>
  <c r="K525" i="1"/>
  <c r="D526" i="1"/>
  <c r="E526" i="1"/>
  <c r="F526" i="1"/>
  <c r="G526" i="1"/>
  <c r="H526" i="1"/>
  <c r="I526" i="1"/>
  <c r="J526" i="1"/>
  <c r="K526" i="1"/>
  <c r="D527" i="1"/>
  <c r="E527" i="1"/>
  <c r="F527" i="1"/>
  <c r="G527" i="1"/>
  <c r="H527" i="1"/>
  <c r="I527" i="1"/>
  <c r="J527" i="1"/>
  <c r="K527" i="1"/>
  <c r="D528" i="1"/>
  <c r="E528" i="1"/>
  <c r="F528" i="1"/>
  <c r="G528" i="1"/>
  <c r="H528" i="1"/>
  <c r="I528" i="1"/>
  <c r="J528" i="1"/>
  <c r="K528" i="1"/>
  <c r="D529" i="1"/>
  <c r="E529" i="1"/>
  <c r="F529" i="1"/>
  <c r="G529" i="1"/>
  <c r="H529" i="1"/>
  <c r="I529" i="1"/>
  <c r="J529" i="1"/>
  <c r="K529" i="1"/>
  <c r="D530" i="1"/>
  <c r="E530" i="1"/>
  <c r="F530" i="1"/>
  <c r="G530" i="1"/>
  <c r="H530" i="1"/>
  <c r="I530" i="1"/>
  <c r="J530" i="1"/>
  <c r="K530" i="1"/>
  <c r="D531" i="1"/>
  <c r="E531" i="1"/>
  <c r="F531" i="1"/>
  <c r="G531" i="1"/>
  <c r="H531" i="1"/>
  <c r="I531" i="1"/>
  <c r="J531" i="1"/>
  <c r="K531" i="1"/>
  <c r="D532" i="1"/>
  <c r="E532" i="1"/>
  <c r="F532" i="1"/>
  <c r="G532" i="1"/>
  <c r="H532" i="1"/>
  <c r="I532" i="1"/>
  <c r="J532" i="1"/>
  <c r="K532" i="1"/>
  <c r="D533" i="1"/>
  <c r="E533" i="1"/>
  <c r="F533" i="1"/>
  <c r="G533" i="1"/>
  <c r="H533" i="1"/>
  <c r="I533" i="1"/>
  <c r="J533" i="1"/>
  <c r="K533" i="1"/>
  <c r="D534" i="1"/>
  <c r="E534" i="1"/>
  <c r="F534" i="1"/>
  <c r="G534" i="1"/>
  <c r="H534" i="1"/>
  <c r="I534" i="1"/>
  <c r="J534" i="1"/>
  <c r="K534" i="1"/>
  <c r="D535" i="1"/>
  <c r="E535" i="1"/>
  <c r="F535" i="1"/>
  <c r="G535" i="1"/>
  <c r="H535" i="1"/>
  <c r="I535" i="1"/>
  <c r="J535" i="1"/>
  <c r="K535" i="1"/>
  <c r="D536" i="1"/>
  <c r="E536" i="1"/>
  <c r="F536" i="1"/>
  <c r="G536" i="1"/>
  <c r="H536" i="1"/>
  <c r="I536" i="1"/>
  <c r="J536" i="1"/>
  <c r="K536" i="1"/>
  <c r="D537" i="1"/>
  <c r="E537" i="1"/>
  <c r="F537" i="1"/>
  <c r="G537" i="1"/>
  <c r="H537" i="1"/>
  <c r="I537" i="1"/>
  <c r="J537" i="1"/>
  <c r="K537" i="1"/>
  <c r="D538" i="1"/>
  <c r="E538" i="1"/>
  <c r="F538" i="1"/>
  <c r="G538" i="1"/>
  <c r="H538" i="1"/>
  <c r="I538" i="1"/>
  <c r="J538" i="1"/>
  <c r="K538" i="1"/>
  <c r="D539" i="1"/>
  <c r="E539" i="1"/>
  <c r="F539" i="1"/>
  <c r="G539" i="1"/>
  <c r="H539" i="1"/>
  <c r="I539" i="1"/>
  <c r="J539" i="1"/>
  <c r="K539" i="1"/>
  <c r="D540" i="1"/>
  <c r="E540" i="1"/>
  <c r="F540" i="1"/>
  <c r="G540" i="1"/>
  <c r="H540" i="1"/>
  <c r="I540" i="1"/>
  <c r="J540" i="1"/>
  <c r="K540" i="1"/>
  <c r="D541" i="1"/>
  <c r="E541" i="1"/>
  <c r="F541" i="1"/>
  <c r="G541" i="1"/>
  <c r="H541" i="1"/>
  <c r="I541" i="1"/>
  <c r="J541" i="1"/>
  <c r="K541" i="1"/>
  <c r="D542" i="1"/>
  <c r="E542" i="1"/>
  <c r="F542" i="1"/>
  <c r="G542" i="1"/>
  <c r="H542" i="1"/>
  <c r="I542" i="1"/>
  <c r="J542" i="1"/>
  <c r="K542" i="1"/>
  <c r="D546" i="1"/>
  <c r="E546" i="1"/>
  <c r="F546" i="1"/>
  <c r="G546" i="1"/>
  <c r="H546" i="1"/>
  <c r="I546" i="1"/>
  <c r="J546" i="1"/>
  <c r="K546" i="1"/>
  <c r="D547" i="1"/>
  <c r="E547" i="1"/>
  <c r="F547" i="1"/>
  <c r="G547" i="1"/>
  <c r="H547" i="1"/>
  <c r="I547" i="1"/>
  <c r="J547" i="1"/>
  <c r="K547" i="1"/>
  <c r="D548" i="1"/>
  <c r="E548" i="1"/>
  <c r="F548" i="1"/>
  <c r="G548" i="1"/>
  <c r="H548" i="1"/>
  <c r="I548" i="1"/>
  <c r="J548" i="1"/>
  <c r="K548" i="1"/>
  <c r="D551" i="1"/>
  <c r="E551" i="1"/>
  <c r="F551" i="1"/>
  <c r="G551" i="1"/>
  <c r="H551" i="1"/>
  <c r="I551" i="1"/>
  <c r="J551" i="1"/>
  <c r="K551" i="1"/>
  <c r="D552" i="1"/>
  <c r="E552" i="1"/>
  <c r="F552" i="1"/>
  <c r="G552" i="1"/>
  <c r="H552" i="1"/>
  <c r="I552" i="1"/>
  <c r="J552" i="1"/>
  <c r="K552" i="1"/>
  <c r="D553" i="1"/>
  <c r="E553" i="1"/>
  <c r="F553" i="1"/>
  <c r="G553" i="1"/>
  <c r="H553" i="1"/>
  <c r="I553" i="1"/>
  <c r="J553" i="1"/>
  <c r="K553" i="1"/>
  <c r="D554" i="1"/>
  <c r="E554" i="1"/>
  <c r="F554" i="1"/>
  <c r="G554" i="1"/>
  <c r="H554" i="1"/>
  <c r="I554" i="1"/>
  <c r="J554" i="1"/>
  <c r="K554" i="1"/>
  <c r="D555" i="1"/>
  <c r="E555" i="1"/>
  <c r="F555" i="1"/>
  <c r="G555" i="1"/>
  <c r="H555" i="1"/>
  <c r="I555" i="1"/>
  <c r="J555" i="1"/>
  <c r="K555" i="1"/>
  <c r="D559" i="1"/>
  <c r="E559" i="1"/>
  <c r="F559" i="1"/>
  <c r="G559" i="1"/>
  <c r="H559" i="1"/>
  <c r="I559" i="1"/>
  <c r="J559" i="1"/>
  <c r="K559" i="1"/>
  <c r="D560" i="1"/>
  <c r="E560" i="1"/>
  <c r="F560" i="1"/>
  <c r="G560" i="1"/>
  <c r="H560" i="1"/>
  <c r="I560" i="1"/>
  <c r="J560" i="1"/>
  <c r="K560" i="1"/>
  <c r="D561" i="1"/>
  <c r="E561" i="1"/>
  <c r="F561" i="1"/>
  <c r="G561" i="1"/>
  <c r="H561" i="1"/>
  <c r="I561" i="1"/>
  <c r="J561" i="1"/>
  <c r="K561" i="1"/>
  <c r="D562" i="1"/>
  <c r="E562" i="1"/>
  <c r="F562" i="1"/>
  <c r="G562" i="1"/>
  <c r="H562" i="1"/>
  <c r="I562" i="1"/>
  <c r="J562" i="1"/>
  <c r="K562" i="1"/>
  <c r="D563" i="1"/>
  <c r="E563" i="1"/>
  <c r="F563" i="1"/>
  <c r="G563" i="1"/>
  <c r="H563" i="1"/>
  <c r="I563" i="1"/>
  <c r="J563" i="1"/>
  <c r="K563" i="1"/>
  <c r="D564" i="1"/>
  <c r="E564" i="1"/>
  <c r="F564" i="1"/>
  <c r="G564" i="1"/>
  <c r="H564" i="1"/>
  <c r="I564" i="1"/>
  <c r="J564" i="1"/>
  <c r="K564" i="1"/>
  <c r="D565" i="1"/>
  <c r="E565" i="1"/>
  <c r="F565" i="1"/>
  <c r="G565" i="1"/>
  <c r="H565" i="1"/>
  <c r="I565" i="1"/>
  <c r="J565" i="1"/>
  <c r="K565" i="1"/>
  <c r="D566" i="1"/>
  <c r="E566" i="1"/>
  <c r="F566" i="1"/>
  <c r="G566" i="1"/>
  <c r="H566" i="1"/>
  <c r="I566" i="1"/>
  <c r="J566" i="1"/>
  <c r="K566" i="1"/>
  <c r="D567" i="1"/>
  <c r="E567" i="1"/>
  <c r="F567" i="1"/>
  <c r="G567" i="1"/>
  <c r="H567" i="1"/>
  <c r="I567" i="1"/>
  <c r="J567" i="1"/>
  <c r="K567" i="1"/>
  <c r="D568" i="1"/>
  <c r="E568" i="1"/>
  <c r="F568" i="1"/>
  <c r="G568" i="1"/>
  <c r="H568" i="1"/>
  <c r="I568" i="1"/>
  <c r="J568" i="1"/>
  <c r="K568" i="1"/>
  <c r="D569" i="1"/>
  <c r="E569" i="1"/>
  <c r="F569" i="1"/>
  <c r="G569" i="1"/>
  <c r="H569" i="1"/>
  <c r="I569" i="1"/>
  <c r="J569" i="1"/>
  <c r="K569" i="1"/>
  <c r="D570" i="1"/>
  <c r="E570" i="1"/>
  <c r="F570" i="1"/>
  <c r="G570" i="1"/>
  <c r="H570" i="1"/>
  <c r="I570" i="1"/>
  <c r="J570" i="1"/>
  <c r="K570" i="1"/>
  <c r="D571" i="1"/>
  <c r="E571" i="1"/>
  <c r="F571" i="1"/>
  <c r="G571" i="1"/>
  <c r="H571" i="1"/>
  <c r="I571" i="1"/>
  <c r="J571" i="1"/>
  <c r="K571" i="1"/>
  <c r="D572" i="1"/>
  <c r="E572" i="1"/>
  <c r="F572" i="1"/>
  <c r="G572" i="1"/>
  <c r="H572" i="1"/>
  <c r="I572" i="1"/>
  <c r="J572" i="1"/>
  <c r="K572" i="1"/>
  <c r="D573" i="1"/>
  <c r="E573" i="1"/>
  <c r="F573" i="1"/>
  <c r="G573" i="1"/>
  <c r="H573" i="1"/>
  <c r="I573" i="1"/>
  <c r="J573" i="1"/>
  <c r="K573" i="1"/>
  <c r="D574" i="1"/>
  <c r="E574" i="1"/>
  <c r="F574" i="1"/>
  <c r="G574" i="1"/>
  <c r="H574" i="1"/>
  <c r="I574" i="1"/>
  <c r="J574" i="1"/>
  <c r="K574" i="1"/>
  <c r="D575" i="1"/>
  <c r="E575" i="1"/>
  <c r="F575" i="1"/>
  <c r="G575" i="1"/>
  <c r="H575" i="1"/>
  <c r="I575" i="1"/>
  <c r="J575" i="1"/>
  <c r="K575" i="1"/>
  <c r="D576" i="1"/>
  <c r="E576" i="1"/>
  <c r="F576" i="1"/>
  <c r="G576" i="1"/>
  <c r="H576" i="1"/>
  <c r="I576" i="1"/>
  <c r="J576" i="1"/>
  <c r="K576" i="1"/>
  <c r="D577" i="1"/>
  <c r="E577" i="1"/>
  <c r="F577" i="1"/>
  <c r="G577" i="1"/>
  <c r="H577" i="1"/>
  <c r="I577" i="1"/>
  <c r="J577" i="1"/>
  <c r="K577" i="1"/>
  <c r="D578" i="1"/>
  <c r="E578" i="1"/>
  <c r="F578" i="1"/>
  <c r="G578" i="1"/>
  <c r="H578" i="1"/>
  <c r="I578" i="1"/>
  <c r="J578" i="1"/>
  <c r="K578" i="1"/>
  <c r="D579" i="1"/>
  <c r="E579" i="1"/>
  <c r="F579" i="1"/>
  <c r="G579" i="1"/>
  <c r="H579" i="1"/>
  <c r="I579" i="1"/>
  <c r="J579" i="1"/>
  <c r="K579" i="1"/>
  <c r="D580" i="1"/>
  <c r="E580" i="1"/>
  <c r="F580" i="1"/>
  <c r="G580" i="1"/>
  <c r="H580" i="1"/>
  <c r="I580" i="1"/>
  <c r="J580" i="1"/>
  <c r="K580" i="1"/>
  <c r="D581" i="1"/>
  <c r="E581" i="1"/>
  <c r="F581" i="1"/>
  <c r="G581" i="1"/>
  <c r="H581" i="1"/>
  <c r="I581" i="1"/>
  <c r="J581" i="1"/>
  <c r="K581" i="1"/>
  <c r="D582" i="1"/>
  <c r="E582" i="1"/>
  <c r="F582" i="1"/>
  <c r="G582" i="1"/>
  <c r="H582" i="1"/>
  <c r="I582" i="1"/>
  <c r="J582" i="1"/>
  <c r="K582" i="1"/>
  <c r="D583" i="1"/>
  <c r="E583" i="1"/>
  <c r="F583" i="1"/>
  <c r="G583" i="1"/>
  <c r="H583" i="1"/>
  <c r="I583" i="1"/>
  <c r="J583" i="1"/>
  <c r="K583" i="1"/>
  <c r="D584" i="1"/>
  <c r="E584" i="1"/>
  <c r="F584" i="1"/>
  <c r="G584" i="1"/>
  <c r="H584" i="1"/>
  <c r="I584" i="1"/>
  <c r="J584" i="1"/>
  <c r="K584" i="1"/>
  <c r="D585" i="1"/>
  <c r="E585" i="1"/>
  <c r="F585" i="1"/>
  <c r="G585" i="1"/>
  <c r="H585" i="1"/>
  <c r="I585" i="1"/>
  <c r="J585" i="1"/>
  <c r="K585" i="1"/>
  <c r="D586" i="1"/>
  <c r="E586" i="1"/>
  <c r="F586" i="1"/>
  <c r="G586" i="1"/>
  <c r="H586" i="1"/>
  <c r="I586" i="1"/>
  <c r="J586" i="1"/>
  <c r="K586" i="1"/>
  <c r="D587" i="1"/>
  <c r="E587" i="1"/>
  <c r="F587" i="1"/>
  <c r="G587" i="1"/>
  <c r="H587" i="1"/>
  <c r="I587" i="1"/>
  <c r="J587" i="1"/>
  <c r="K587" i="1"/>
  <c r="D588" i="1"/>
  <c r="E588" i="1"/>
  <c r="F588" i="1"/>
  <c r="G588" i="1"/>
  <c r="H588" i="1"/>
  <c r="I588" i="1"/>
  <c r="J588" i="1"/>
  <c r="K588" i="1"/>
  <c r="D589" i="1"/>
  <c r="E589" i="1"/>
  <c r="F589" i="1"/>
  <c r="G589" i="1"/>
  <c r="H589" i="1"/>
  <c r="I589" i="1"/>
  <c r="J589" i="1"/>
  <c r="K589" i="1"/>
  <c r="D590" i="1"/>
  <c r="E590" i="1"/>
  <c r="F590" i="1"/>
  <c r="G590" i="1"/>
  <c r="H590" i="1"/>
  <c r="I590" i="1"/>
  <c r="J590" i="1"/>
  <c r="K590" i="1"/>
  <c r="D591" i="1"/>
  <c r="E591" i="1"/>
  <c r="F591" i="1"/>
  <c r="G591" i="1"/>
  <c r="H591" i="1"/>
  <c r="I591" i="1"/>
  <c r="J591" i="1"/>
  <c r="K591" i="1"/>
  <c r="D592" i="1"/>
  <c r="E592" i="1"/>
  <c r="F592" i="1"/>
  <c r="G592" i="1"/>
  <c r="H592" i="1"/>
  <c r="I592" i="1"/>
  <c r="J592" i="1"/>
  <c r="K592" i="1"/>
  <c r="D593" i="1"/>
  <c r="E593" i="1"/>
  <c r="F593" i="1"/>
  <c r="G593" i="1"/>
  <c r="H593" i="1"/>
  <c r="I593" i="1"/>
  <c r="J593" i="1"/>
  <c r="K593" i="1"/>
  <c r="D594" i="1"/>
  <c r="E594" i="1"/>
  <c r="F594" i="1"/>
  <c r="G594" i="1"/>
  <c r="H594" i="1"/>
  <c r="I594" i="1"/>
  <c r="J594" i="1"/>
  <c r="K594" i="1"/>
  <c r="D595" i="1"/>
  <c r="E595" i="1"/>
  <c r="F595" i="1"/>
  <c r="G595" i="1"/>
  <c r="H595" i="1"/>
  <c r="I595" i="1"/>
  <c r="J595" i="1"/>
  <c r="K595" i="1"/>
  <c r="D596" i="1"/>
  <c r="E596" i="1"/>
  <c r="F596" i="1"/>
  <c r="G596" i="1"/>
  <c r="H596" i="1"/>
  <c r="I596" i="1"/>
  <c r="J596" i="1"/>
  <c r="K596" i="1"/>
  <c r="D597" i="1"/>
  <c r="E597" i="1"/>
  <c r="F597" i="1"/>
  <c r="G597" i="1"/>
  <c r="H597" i="1"/>
  <c r="I597" i="1"/>
  <c r="J597" i="1"/>
  <c r="K597" i="1"/>
  <c r="D598" i="1"/>
  <c r="E598" i="1"/>
  <c r="F598" i="1"/>
  <c r="G598" i="1"/>
  <c r="H598" i="1"/>
  <c r="I598" i="1"/>
  <c r="J598" i="1"/>
  <c r="K598" i="1"/>
  <c r="D599" i="1"/>
  <c r="E599" i="1"/>
  <c r="F599" i="1"/>
  <c r="G599" i="1"/>
  <c r="H599" i="1"/>
  <c r="I599" i="1"/>
  <c r="J599" i="1"/>
  <c r="K599" i="1"/>
  <c r="D600" i="1"/>
  <c r="E600" i="1"/>
  <c r="F600" i="1"/>
  <c r="G600" i="1"/>
  <c r="H600" i="1"/>
  <c r="I600" i="1"/>
  <c r="J600" i="1"/>
  <c r="K600" i="1"/>
  <c r="D601" i="1"/>
  <c r="E601" i="1"/>
  <c r="F601" i="1"/>
  <c r="G601" i="1"/>
  <c r="H601" i="1"/>
  <c r="I601" i="1"/>
  <c r="J601" i="1"/>
  <c r="K601" i="1"/>
  <c r="D602" i="1"/>
  <c r="E602" i="1"/>
  <c r="F602" i="1"/>
  <c r="G602" i="1"/>
  <c r="H602" i="1"/>
  <c r="I602" i="1"/>
  <c r="J602" i="1"/>
  <c r="K602" i="1"/>
  <c r="D603" i="1"/>
  <c r="E603" i="1"/>
  <c r="F603" i="1"/>
  <c r="G603" i="1"/>
  <c r="H603" i="1"/>
  <c r="I603" i="1"/>
  <c r="J603" i="1"/>
  <c r="K603" i="1"/>
  <c r="D604" i="1"/>
  <c r="E604" i="1"/>
  <c r="F604" i="1"/>
  <c r="G604" i="1"/>
  <c r="H604" i="1"/>
  <c r="I604" i="1"/>
  <c r="J604" i="1"/>
  <c r="K604" i="1"/>
  <c r="D605" i="1"/>
  <c r="E605" i="1"/>
  <c r="F605" i="1"/>
  <c r="G605" i="1"/>
  <c r="H605" i="1"/>
  <c r="I605" i="1"/>
  <c r="J605" i="1"/>
  <c r="K605" i="1"/>
  <c r="D606" i="1"/>
  <c r="E606" i="1"/>
  <c r="F606" i="1"/>
  <c r="G606" i="1"/>
  <c r="H606" i="1"/>
  <c r="I606" i="1"/>
  <c r="J606" i="1"/>
  <c r="K606" i="1"/>
  <c r="D607" i="1"/>
  <c r="E607" i="1"/>
  <c r="F607" i="1"/>
  <c r="G607" i="1"/>
  <c r="H607" i="1"/>
  <c r="I607" i="1"/>
  <c r="J607" i="1"/>
  <c r="K607" i="1"/>
  <c r="D608" i="1"/>
  <c r="E608" i="1"/>
  <c r="F608" i="1"/>
  <c r="G608" i="1"/>
  <c r="H608" i="1"/>
  <c r="I608" i="1"/>
  <c r="J608" i="1"/>
  <c r="K608" i="1"/>
  <c r="D609" i="1"/>
  <c r="E609" i="1"/>
  <c r="F609" i="1"/>
  <c r="G609" i="1"/>
  <c r="H609" i="1"/>
  <c r="I609" i="1"/>
  <c r="J609" i="1"/>
  <c r="K609" i="1"/>
  <c r="D610" i="1"/>
  <c r="E610" i="1"/>
  <c r="F610" i="1"/>
  <c r="G610" i="1"/>
  <c r="H610" i="1"/>
  <c r="I610" i="1"/>
  <c r="J610" i="1"/>
  <c r="K610" i="1"/>
  <c r="D611" i="1"/>
  <c r="E611" i="1"/>
  <c r="F611" i="1"/>
  <c r="G611" i="1"/>
  <c r="H611" i="1"/>
  <c r="I611" i="1"/>
  <c r="J611" i="1"/>
  <c r="K611" i="1"/>
  <c r="D612" i="1"/>
  <c r="E612" i="1"/>
  <c r="F612" i="1"/>
  <c r="G612" i="1"/>
  <c r="H612" i="1"/>
  <c r="I612" i="1"/>
  <c r="J612" i="1"/>
  <c r="K612" i="1"/>
  <c r="D613" i="1"/>
  <c r="E613" i="1"/>
  <c r="F613" i="1"/>
  <c r="G613" i="1"/>
  <c r="H613" i="1"/>
  <c r="I613" i="1"/>
  <c r="J613" i="1"/>
  <c r="K613" i="1"/>
  <c r="D614" i="1"/>
  <c r="E614" i="1"/>
  <c r="F614" i="1"/>
  <c r="G614" i="1"/>
  <c r="H614" i="1"/>
  <c r="I614" i="1"/>
  <c r="J614" i="1"/>
  <c r="K614" i="1"/>
  <c r="D615" i="1"/>
  <c r="E615" i="1"/>
  <c r="F615" i="1"/>
  <c r="G615" i="1"/>
  <c r="H615" i="1"/>
  <c r="I615" i="1"/>
  <c r="J615" i="1"/>
  <c r="K615" i="1"/>
  <c r="D616" i="1"/>
  <c r="E616" i="1"/>
  <c r="F616" i="1"/>
  <c r="G616" i="1"/>
  <c r="H616" i="1"/>
  <c r="I616" i="1"/>
  <c r="J616" i="1"/>
  <c r="K616" i="1"/>
  <c r="D617" i="1"/>
  <c r="E617" i="1"/>
  <c r="F617" i="1"/>
  <c r="G617" i="1"/>
  <c r="H617" i="1"/>
  <c r="I617" i="1"/>
  <c r="J617" i="1"/>
  <c r="K617" i="1"/>
  <c r="D618" i="1"/>
  <c r="E618" i="1"/>
  <c r="F618" i="1"/>
  <c r="G618" i="1"/>
  <c r="H618" i="1"/>
  <c r="I618" i="1"/>
  <c r="J618" i="1"/>
  <c r="K618" i="1"/>
  <c r="D619" i="1"/>
  <c r="E619" i="1"/>
  <c r="F619" i="1"/>
  <c r="G619" i="1"/>
  <c r="H619" i="1"/>
  <c r="I619" i="1"/>
  <c r="J619" i="1"/>
  <c r="K619" i="1"/>
  <c r="D620" i="1"/>
  <c r="E620" i="1"/>
  <c r="F620" i="1"/>
  <c r="G620" i="1"/>
  <c r="H620" i="1"/>
  <c r="I620" i="1"/>
  <c r="J620" i="1"/>
  <c r="K620" i="1"/>
  <c r="D621" i="1"/>
  <c r="E621" i="1"/>
  <c r="F621" i="1"/>
  <c r="G621" i="1"/>
  <c r="H621" i="1"/>
  <c r="I621" i="1"/>
  <c r="J621" i="1"/>
  <c r="K621" i="1"/>
  <c r="D622" i="1"/>
  <c r="E622" i="1"/>
  <c r="F622" i="1"/>
  <c r="G622" i="1"/>
  <c r="H622" i="1"/>
  <c r="I622" i="1"/>
  <c r="J622" i="1"/>
  <c r="K622" i="1"/>
  <c r="D623" i="1"/>
  <c r="E623" i="1"/>
  <c r="F623" i="1"/>
  <c r="G623" i="1"/>
  <c r="H623" i="1"/>
  <c r="I623" i="1"/>
  <c r="J623" i="1"/>
  <c r="K623" i="1"/>
  <c r="D624" i="1"/>
  <c r="E624" i="1"/>
  <c r="F624" i="1"/>
  <c r="G624" i="1"/>
  <c r="H624" i="1"/>
  <c r="I624" i="1"/>
  <c r="J624" i="1"/>
  <c r="K624" i="1"/>
  <c r="D625" i="1"/>
  <c r="E625" i="1"/>
  <c r="F625" i="1"/>
  <c r="G625" i="1"/>
  <c r="H625" i="1"/>
  <c r="I625" i="1"/>
  <c r="J625" i="1"/>
  <c r="K625" i="1"/>
  <c r="D626" i="1"/>
  <c r="E626" i="1"/>
  <c r="F626" i="1"/>
  <c r="G626" i="1"/>
  <c r="H626" i="1"/>
  <c r="I626" i="1"/>
  <c r="J626" i="1"/>
  <c r="K626" i="1"/>
  <c r="D627" i="1"/>
  <c r="E627" i="1"/>
  <c r="F627" i="1"/>
  <c r="G627" i="1"/>
  <c r="H627" i="1"/>
  <c r="I627" i="1"/>
  <c r="J627" i="1"/>
  <c r="K627" i="1"/>
  <c r="D628" i="1"/>
  <c r="E628" i="1"/>
  <c r="F628" i="1"/>
  <c r="G628" i="1"/>
  <c r="H628" i="1"/>
  <c r="I628" i="1"/>
  <c r="J628" i="1"/>
  <c r="K628" i="1"/>
  <c r="D629" i="1"/>
  <c r="E629" i="1"/>
  <c r="F629" i="1"/>
  <c r="G629" i="1"/>
  <c r="H629" i="1"/>
  <c r="I629" i="1"/>
  <c r="J629" i="1"/>
  <c r="K629" i="1"/>
  <c r="D630" i="1"/>
  <c r="E630" i="1"/>
  <c r="F630" i="1"/>
  <c r="G630" i="1"/>
  <c r="H630" i="1"/>
  <c r="I630" i="1"/>
  <c r="J630" i="1"/>
  <c r="K630" i="1"/>
  <c r="D631" i="1"/>
  <c r="E631" i="1"/>
  <c r="F631" i="1"/>
  <c r="G631" i="1"/>
  <c r="H631" i="1"/>
  <c r="I631" i="1"/>
  <c r="J631" i="1"/>
  <c r="K631" i="1"/>
  <c r="D632" i="1"/>
  <c r="E632" i="1"/>
  <c r="F632" i="1"/>
  <c r="G632" i="1"/>
  <c r="H632" i="1"/>
  <c r="I632" i="1"/>
  <c r="J632" i="1"/>
  <c r="K632" i="1"/>
  <c r="D633" i="1"/>
  <c r="E633" i="1"/>
  <c r="F633" i="1"/>
  <c r="G633" i="1"/>
  <c r="H633" i="1"/>
  <c r="I633" i="1"/>
  <c r="J633" i="1"/>
  <c r="K633" i="1"/>
  <c r="D634" i="1"/>
  <c r="E634" i="1"/>
  <c r="F634" i="1"/>
  <c r="G634" i="1"/>
  <c r="H634" i="1"/>
  <c r="I634" i="1"/>
  <c r="J634" i="1"/>
  <c r="K634" i="1"/>
  <c r="D635" i="1"/>
  <c r="E635" i="1"/>
  <c r="F635" i="1"/>
  <c r="G635" i="1"/>
  <c r="H635" i="1"/>
  <c r="I635" i="1"/>
  <c r="J635" i="1"/>
  <c r="K635" i="1"/>
  <c r="D636" i="1"/>
  <c r="E636" i="1"/>
  <c r="F636" i="1"/>
  <c r="G636" i="1"/>
  <c r="H636" i="1"/>
  <c r="I636" i="1"/>
  <c r="J636" i="1"/>
  <c r="K636" i="1"/>
  <c r="D637" i="1"/>
  <c r="E637" i="1"/>
  <c r="F637" i="1"/>
  <c r="G637" i="1"/>
  <c r="H637" i="1"/>
  <c r="I637" i="1"/>
  <c r="J637" i="1"/>
  <c r="K637" i="1"/>
  <c r="D638" i="1"/>
  <c r="E638" i="1"/>
  <c r="F638" i="1"/>
  <c r="G638" i="1"/>
  <c r="H638" i="1"/>
  <c r="I638" i="1"/>
  <c r="J638" i="1"/>
  <c r="K638" i="1"/>
  <c r="D639" i="1"/>
  <c r="E639" i="1"/>
  <c r="F639" i="1"/>
  <c r="G639" i="1"/>
  <c r="H639" i="1"/>
  <c r="I639" i="1"/>
  <c r="J639" i="1"/>
  <c r="K639" i="1"/>
  <c r="D640" i="1"/>
  <c r="E640" i="1"/>
  <c r="F640" i="1"/>
  <c r="G640" i="1"/>
  <c r="H640" i="1"/>
  <c r="I640" i="1"/>
  <c r="J640" i="1"/>
  <c r="K640" i="1"/>
  <c r="D641" i="1"/>
  <c r="E641" i="1"/>
  <c r="F641" i="1"/>
  <c r="G641" i="1"/>
  <c r="H641" i="1"/>
  <c r="I641" i="1"/>
  <c r="J641" i="1"/>
  <c r="K641" i="1"/>
  <c r="D642" i="1"/>
  <c r="E642" i="1"/>
  <c r="F642" i="1"/>
  <c r="G642" i="1"/>
  <c r="H642" i="1"/>
  <c r="I642" i="1"/>
  <c r="J642" i="1"/>
  <c r="K642" i="1"/>
  <c r="D643" i="1"/>
  <c r="E643" i="1"/>
  <c r="F643" i="1"/>
  <c r="G643" i="1"/>
  <c r="H643" i="1"/>
  <c r="I643" i="1"/>
  <c r="J643" i="1"/>
  <c r="K643" i="1"/>
  <c r="D644" i="1"/>
  <c r="E644" i="1"/>
  <c r="F644" i="1"/>
  <c r="G644" i="1"/>
  <c r="H644" i="1"/>
  <c r="I644" i="1"/>
  <c r="J644" i="1"/>
  <c r="K644" i="1"/>
  <c r="D645" i="1"/>
  <c r="E645" i="1"/>
  <c r="F645" i="1"/>
  <c r="G645" i="1"/>
  <c r="H645" i="1"/>
  <c r="I645" i="1"/>
  <c r="J645" i="1"/>
  <c r="K645" i="1"/>
  <c r="D646" i="1"/>
  <c r="E646" i="1"/>
  <c r="F646" i="1"/>
  <c r="G646" i="1"/>
  <c r="H646" i="1"/>
  <c r="I646" i="1"/>
  <c r="J646" i="1"/>
  <c r="K646" i="1"/>
  <c r="D647" i="1"/>
  <c r="E647" i="1"/>
  <c r="F647" i="1"/>
  <c r="G647" i="1"/>
  <c r="H647" i="1"/>
  <c r="I647" i="1"/>
  <c r="J647" i="1"/>
  <c r="K647" i="1"/>
  <c r="D648" i="1"/>
  <c r="E648" i="1"/>
  <c r="F648" i="1"/>
  <c r="G648" i="1"/>
  <c r="H648" i="1"/>
  <c r="I648" i="1"/>
  <c r="J648" i="1"/>
  <c r="K648" i="1"/>
  <c r="D649" i="1"/>
  <c r="E649" i="1"/>
  <c r="F649" i="1"/>
  <c r="G649" i="1"/>
  <c r="H649" i="1"/>
  <c r="I649" i="1"/>
  <c r="J649" i="1"/>
  <c r="K649" i="1"/>
  <c r="D650" i="1"/>
  <c r="E650" i="1"/>
  <c r="F650" i="1"/>
  <c r="G650" i="1"/>
  <c r="H650" i="1"/>
  <c r="I650" i="1"/>
  <c r="J650" i="1"/>
  <c r="K650" i="1"/>
  <c r="D651" i="1"/>
  <c r="E651" i="1"/>
  <c r="F651" i="1"/>
  <c r="G651" i="1"/>
  <c r="H651" i="1"/>
  <c r="I651" i="1"/>
  <c r="J651" i="1"/>
  <c r="K651" i="1"/>
  <c r="D652" i="1"/>
  <c r="E652" i="1"/>
  <c r="F652" i="1"/>
  <c r="G652" i="1"/>
  <c r="H652" i="1"/>
  <c r="I652" i="1"/>
  <c r="J652" i="1"/>
  <c r="K652" i="1"/>
  <c r="D653" i="1"/>
  <c r="E653" i="1"/>
  <c r="F653" i="1"/>
  <c r="G653" i="1"/>
  <c r="H653" i="1"/>
  <c r="I653" i="1"/>
  <c r="J653" i="1"/>
  <c r="K653" i="1"/>
  <c r="D654" i="1"/>
  <c r="E654" i="1"/>
  <c r="F654" i="1"/>
  <c r="G654" i="1"/>
  <c r="H654" i="1"/>
  <c r="I654" i="1"/>
  <c r="J654" i="1"/>
  <c r="K654" i="1"/>
  <c r="D655" i="1"/>
  <c r="E655" i="1"/>
  <c r="F655" i="1"/>
  <c r="G655" i="1"/>
  <c r="H655" i="1"/>
  <c r="I655" i="1"/>
  <c r="J655" i="1"/>
  <c r="K655" i="1"/>
  <c r="D656" i="1"/>
  <c r="E656" i="1"/>
  <c r="F656" i="1"/>
  <c r="G656" i="1"/>
  <c r="H656" i="1"/>
  <c r="I656" i="1"/>
  <c r="J656" i="1"/>
  <c r="K656" i="1"/>
  <c r="D657" i="1"/>
  <c r="E657" i="1"/>
  <c r="F657" i="1"/>
  <c r="G657" i="1"/>
  <c r="H657" i="1"/>
  <c r="I657" i="1"/>
  <c r="J657" i="1"/>
  <c r="K657" i="1"/>
  <c r="D658" i="1"/>
  <c r="E658" i="1"/>
  <c r="F658" i="1"/>
  <c r="G658" i="1"/>
  <c r="H658" i="1"/>
  <c r="I658" i="1"/>
  <c r="J658" i="1"/>
  <c r="K658" i="1"/>
  <c r="D659" i="1"/>
  <c r="E659" i="1"/>
  <c r="F659" i="1"/>
  <c r="G659" i="1"/>
  <c r="H659" i="1"/>
  <c r="I659" i="1"/>
  <c r="J659" i="1"/>
  <c r="K659" i="1"/>
  <c r="D660" i="1"/>
  <c r="E660" i="1"/>
  <c r="F660" i="1"/>
  <c r="G660" i="1"/>
  <c r="H660" i="1"/>
  <c r="I660" i="1"/>
  <c r="J660" i="1"/>
  <c r="K660" i="1"/>
  <c r="D661" i="1"/>
  <c r="E661" i="1"/>
  <c r="F661" i="1"/>
  <c r="G661" i="1"/>
  <c r="H661" i="1"/>
  <c r="I661" i="1"/>
  <c r="J661" i="1"/>
  <c r="K661" i="1"/>
  <c r="D662" i="1"/>
  <c r="E662" i="1"/>
  <c r="F662" i="1"/>
  <c r="G662" i="1"/>
  <c r="H662" i="1"/>
  <c r="I662" i="1"/>
  <c r="J662" i="1"/>
  <c r="K662" i="1"/>
  <c r="D663" i="1"/>
  <c r="E663" i="1"/>
  <c r="F663" i="1"/>
  <c r="G663" i="1"/>
  <c r="H663" i="1"/>
  <c r="I663" i="1"/>
  <c r="J663" i="1"/>
  <c r="K663" i="1"/>
  <c r="D664" i="1"/>
  <c r="E664" i="1"/>
  <c r="F664" i="1"/>
  <c r="G664" i="1"/>
  <c r="H664" i="1"/>
  <c r="I664" i="1"/>
  <c r="J664" i="1"/>
  <c r="K664" i="1"/>
  <c r="D665" i="1"/>
  <c r="E665" i="1"/>
  <c r="F665" i="1"/>
  <c r="G665" i="1"/>
  <c r="H665" i="1"/>
  <c r="I665" i="1"/>
  <c r="J665" i="1"/>
  <c r="K665" i="1"/>
  <c r="D666" i="1"/>
  <c r="E666" i="1"/>
  <c r="F666" i="1"/>
  <c r="G666" i="1"/>
  <c r="H666" i="1"/>
  <c r="I666" i="1"/>
  <c r="J666" i="1"/>
  <c r="K666" i="1"/>
  <c r="D667" i="1"/>
  <c r="E667" i="1"/>
  <c r="F667" i="1"/>
  <c r="G667" i="1"/>
  <c r="H667" i="1"/>
  <c r="I667" i="1"/>
  <c r="J667" i="1"/>
  <c r="K667" i="1"/>
  <c r="D668" i="1"/>
  <c r="E668" i="1"/>
  <c r="F668" i="1"/>
  <c r="G668" i="1"/>
  <c r="H668" i="1"/>
  <c r="I668" i="1"/>
  <c r="J668" i="1"/>
  <c r="K668" i="1"/>
  <c r="D669" i="1"/>
  <c r="E669" i="1"/>
  <c r="F669" i="1"/>
  <c r="G669" i="1"/>
  <c r="H669" i="1"/>
  <c r="I669" i="1"/>
  <c r="J669" i="1"/>
  <c r="K669" i="1"/>
  <c r="D670" i="1"/>
  <c r="E670" i="1"/>
  <c r="F670" i="1"/>
  <c r="G670" i="1"/>
  <c r="H670" i="1"/>
  <c r="I670" i="1"/>
  <c r="J670" i="1"/>
  <c r="K670" i="1"/>
  <c r="D671" i="1"/>
  <c r="E671" i="1"/>
  <c r="F671" i="1"/>
  <c r="G671" i="1"/>
  <c r="H671" i="1"/>
  <c r="I671" i="1"/>
  <c r="J671" i="1"/>
  <c r="K671" i="1"/>
  <c r="D672" i="1"/>
  <c r="E672" i="1"/>
  <c r="F672" i="1"/>
  <c r="G672" i="1"/>
  <c r="H672" i="1"/>
  <c r="I672" i="1"/>
  <c r="J672" i="1"/>
  <c r="K672" i="1"/>
  <c r="K5" i="1"/>
  <c r="J5" i="1"/>
  <c r="I5" i="1"/>
  <c r="H5" i="1"/>
  <c r="G5" i="1"/>
  <c r="F5" i="1"/>
  <c r="E5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6" i="1"/>
  <c r="C547" i="1"/>
  <c r="C548" i="1"/>
  <c r="C551" i="1"/>
  <c r="C552" i="1"/>
  <c r="C553" i="1"/>
  <c r="C554" i="1"/>
  <c r="C555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5" i="1"/>
</calcChain>
</file>

<file path=xl/sharedStrings.xml><?xml version="1.0" encoding="utf-8"?>
<sst xmlns="http://schemas.openxmlformats.org/spreadsheetml/2006/main" count="2113" uniqueCount="1722">
  <si>
    <t>01C03</t>
  </si>
  <si>
    <t>Craniotomies pour traumatisme, âge supérieur à 17 ans</t>
  </si>
  <si>
    <t>01C04</t>
  </si>
  <si>
    <t>Craniotomies en dehors de tout traumatisme, âge supérieur à 17 ans</t>
  </si>
  <si>
    <t>01C05</t>
  </si>
  <si>
    <t>Interventions sur le rachis et la moelle pour des affections neurologiques</t>
  </si>
  <si>
    <t>01C06</t>
  </si>
  <si>
    <t>Interventions sur le système vasculaire précérébral</t>
  </si>
  <si>
    <t>01C08</t>
  </si>
  <si>
    <t>Interventions sur les nerfs crâniens ou périphériques et autres interventions sur le système nerveux</t>
  </si>
  <si>
    <t>01C09</t>
  </si>
  <si>
    <t>Pose d'un stimulateur cérébral</t>
  </si>
  <si>
    <t>01C10</t>
  </si>
  <si>
    <t>Pose d'un stimulateur médullaire</t>
  </si>
  <si>
    <t>01C11</t>
  </si>
  <si>
    <t>Craniotomies pour tumeurs, âge inférieur à 18 ans</t>
  </si>
  <si>
    <t>01C12</t>
  </si>
  <si>
    <t>Craniotomies pour affections non tumorales, âge inférieur à 18 ans</t>
  </si>
  <si>
    <t>01C14</t>
  </si>
  <si>
    <t>Libérations de nerfs superficiels à l'exception du médian au canal carpien</t>
  </si>
  <si>
    <t>01C15</t>
  </si>
  <si>
    <t>Libérations du médian au canal carpien</t>
  </si>
  <si>
    <t>01K02</t>
  </si>
  <si>
    <t>Autres embolisations intracrâniennes et médullaires</t>
  </si>
  <si>
    <t>01K03</t>
  </si>
  <si>
    <t>Autres actes thérapeutiques par voie vasculaire du système nerveux</t>
  </si>
  <si>
    <t>01K04</t>
  </si>
  <si>
    <t>Injections de toxine botulique, en ambulatoire</t>
  </si>
  <si>
    <t>01K05</t>
  </si>
  <si>
    <t>Séjours pour douleurs chroniques rebelles comprenant un bloc ou une infiltration, en ambulatoire</t>
  </si>
  <si>
    <t>01K06</t>
  </si>
  <si>
    <t>Affections du système nerveux sans acte opératoire avec anesthésie, en ambulatoire</t>
  </si>
  <si>
    <t>01K07</t>
  </si>
  <si>
    <t>Embolisations intracrâniennes et médullaires pour hémorragie</t>
  </si>
  <si>
    <t>01M04</t>
  </si>
  <si>
    <t>Méningites virales</t>
  </si>
  <si>
    <t>01M05</t>
  </si>
  <si>
    <t>Infections du système nerveux à l'exception des méningites virales</t>
  </si>
  <si>
    <t>01M07</t>
  </si>
  <si>
    <t>Maladies dégénératives du système nerveux, âge supérieur à 79 ans</t>
  </si>
  <si>
    <t>01M08</t>
  </si>
  <si>
    <t>Maladies dégénératives du système nerveux, âge inférieur à 80 ans</t>
  </si>
  <si>
    <t>01M09</t>
  </si>
  <si>
    <t>Affections et lésions du rachis et de la moelle</t>
  </si>
  <si>
    <t>01M10</t>
  </si>
  <si>
    <t>Autres affections cérébrovasculaires</t>
  </si>
  <si>
    <t>01M11</t>
  </si>
  <si>
    <t>Affections des nerfs crâniens et rachidiens</t>
  </si>
  <si>
    <t>01M12</t>
  </si>
  <si>
    <t>Autres affections du système nerveux</t>
  </si>
  <si>
    <t>01M13</t>
  </si>
  <si>
    <t>Troubles de la conscience et comas d'origine non traumatique</t>
  </si>
  <si>
    <t>01M15</t>
  </si>
  <si>
    <t>Accidents ischémiques transitoires et occlusions des artères précérébrales, âge supérieur à 79 ans</t>
  </si>
  <si>
    <t>01M16</t>
  </si>
  <si>
    <t>Accidents ischémiques transitoires et occlusions des artères précérébrales, âge inférieur à 80 ans</t>
  </si>
  <si>
    <t>01M17</t>
  </si>
  <si>
    <t>Sclérose en plaques et ataxie cérébelleuse</t>
  </si>
  <si>
    <t>01M18</t>
  </si>
  <si>
    <t>Lésions traumatiques intracrâniennes sévères</t>
  </si>
  <si>
    <t>01M19</t>
  </si>
  <si>
    <t>Autres lésions traumatiques intracrâniennes, sauf commotions</t>
  </si>
  <si>
    <t>01M20</t>
  </si>
  <si>
    <t>Commotions cérébrales</t>
  </si>
  <si>
    <t>01M21</t>
  </si>
  <si>
    <t>Douleurs chroniques rebelles</t>
  </si>
  <si>
    <t>01M22</t>
  </si>
  <si>
    <t>Migraines et céphalées</t>
  </si>
  <si>
    <t>01M23</t>
  </si>
  <si>
    <t>Convulsions hyperthermiques</t>
  </si>
  <si>
    <t>01M24</t>
  </si>
  <si>
    <t>Epilepsie, âge inférieur à 18 ans</t>
  </si>
  <si>
    <t>01M25</t>
  </si>
  <si>
    <t>Epilepsie, âge supérieur à 17 ans</t>
  </si>
  <si>
    <t>01M26</t>
  </si>
  <si>
    <t>Tumeurs malignes du système nerveux</t>
  </si>
  <si>
    <t>01M27</t>
  </si>
  <si>
    <t>Autres tumeurs du système nerveux</t>
  </si>
  <si>
    <t>01M28</t>
  </si>
  <si>
    <t>Hydrocéphalies</t>
  </si>
  <si>
    <t>01M29</t>
  </si>
  <si>
    <t>Anévrysmes cérébraux</t>
  </si>
  <si>
    <t>01M30</t>
  </si>
  <si>
    <t>Accidents vasculaires intracérébraux non transitoires</t>
  </si>
  <si>
    <t>01M31</t>
  </si>
  <si>
    <t>Autres accidents vasculaires cérébraux non transitoires</t>
  </si>
  <si>
    <t>01M32</t>
  </si>
  <si>
    <t>Explorations et surveillance pour affections du système nerveux</t>
  </si>
  <si>
    <t>01M33</t>
  </si>
  <si>
    <t>Troubles du sommeil</t>
  </si>
  <si>
    <t>01M34</t>
  </si>
  <si>
    <t>Anomalies de la démarche d'origine neurologique</t>
  </si>
  <si>
    <t>01M35</t>
  </si>
  <si>
    <t>Symptômes et autres recours aux soins de la CMD 01</t>
  </si>
  <si>
    <t>01M36</t>
  </si>
  <si>
    <t>Accidents vasculaires cérébraux non transitoires avec décès : séjours de moins de 2 jours</t>
  </si>
  <si>
    <t>01M37</t>
  </si>
  <si>
    <t>Autres affections de la CMD 01 avec décès : séjours de moins de 2 jours</t>
  </si>
  <si>
    <t>01M38</t>
  </si>
  <si>
    <t>Autres affections neurologiques concernant majoritairement la petite enfance</t>
  </si>
  <si>
    <t>01M39</t>
  </si>
  <si>
    <t>Troubles de la régulation thermique du nouveau-né et du nourrisson</t>
  </si>
  <si>
    <t>02C02</t>
  </si>
  <si>
    <t>Interventions sur la rétine</t>
  </si>
  <si>
    <t>02C03</t>
  </si>
  <si>
    <t>Interventions sur l'orbite</t>
  </si>
  <si>
    <t>02C05</t>
  </si>
  <si>
    <t>Interventions sur le cristallin avec ou sans vitrectomie</t>
  </si>
  <si>
    <t>02C06</t>
  </si>
  <si>
    <t>Interventions primaires sur l'iris</t>
  </si>
  <si>
    <t>02C07</t>
  </si>
  <si>
    <t>Autres interventions extraoculaires, âge inférieur à 18 ans</t>
  </si>
  <si>
    <t>02C08</t>
  </si>
  <si>
    <t>Autres interventions extraoculaires, âge supérieur à 17 ans</t>
  </si>
  <si>
    <t>02C09</t>
  </si>
  <si>
    <t>Allogreffes de cornée</t>
  </si>
  <si>
    <t>02C10</t>
  </si>
  <si>
    <t>Autres interventions intraoculaires pour affections sévères</t>
  </si>
  <si>
    <t>02C11</t>
  </si>
  <si>
    <t>Autres interventions intraoculaires en dehors des affections sévères</t>
  </si>
  <si>
    <t>02C12</t>
  </si>
  <si>
    <t>Interventions sur le cristallin avec trabéculectomie</t>
  </si>
  <si>
    <t>02C13</t>
  </si>
  <si>
    <t>Interventions sur les muscles oculomoteurs, âge inférieur à 18 ans</t>
  </si>
  <si>
    <t>02M02</t>
  </si>
  <si>
    <t>Hyphéma</t>
  </si>
  <si>
    <t>02M03</t>
  </si>
  <si>
    <t>Infections oculaires aiguës sévères</t>
  </si>
  <si>
    <t>02M04</t>
  </si>
  <si>
    <t>Affections oculaires d'origine neurologique</t>
  </si>
  <si>
    <t>02M05</t>
  </si>
  <si>
    <t>Autres affections oculaires, âge inférieur à 18 ans</t>
  </si>
  <si>
    <t>02M07</t>
  </si>
  <si>
    <t>Autres affections oculaires d'origine diabétique, âge supérieur à 17 ans</t>
  </si>
  <si>
    <t>02M08</t>
  </si>
  <si>
    <t>Autres affections oculaires d'origine non diabétique, âge supérieur à 17 ans</t>
  </si>
  <si>
    <t>02M09</t>
  </si>
  <si>
    <t>Explorations et surveillance pour affections de l'oeil</t>
  </si>
  <si>
    <t>02M10</t>
  </si>
  <si>
    <t>Symptômes et autres recours aux soins de la CMD 02</t>
  </si>
  <si>
    <t>03C05</t>
  </si>
  <si>
    <t>Réparations de fissures labiale et palatine</t>
  </si>
  <si>
    <t>03C06</t>
  </si>
  <si>
    <t>Interventions sur les sinus et l'apophyse mastoïde, âge inférieur à 18 ans</t>
  </si>
  <si>
    <t>03C07</t>
  </si>
  <si>
    <t>Interventions sur les sinus et l'apophyse mastoïde, âge supérieur à 17 ans</t>
  </si>
  <si>
    <t>03C09</t>
  </si>
  <si>
    <t>Rhinoplasties</t>
  </si>
  <si>
    <t>03C10</t>
  </si>
  <si>
    <t>Amygdalectomies et/ou adénoïdectomies isolées, âge inférieur à 18 ans</t>
  </si>
  <si>
    <t>03C11</t>
  </si>
  <si>
    <t>Amygdalectomies et/ou adénoïdectomies isolées, âge supérieur à 17 ans</t>
  </si>
  <si>
    <t>03C12</t>
  </si>
  <si>
    <t>Interventions sur les amygdales et les végétations adénoïdes autres que les amygdalectomies et/ou les adénoïdectomies isolées, âge inférieur à 18 ans</t>
  </si>
  <si>
    <t>03C13</t>
  </si>
  <si>
    <t>Interventions sur les amygdales et les végétations adénoïdes autres que les amygdalectomies et/ou les adénoïdectomies isolées, âge supérieur à 17 ans</t>
  </si>
  <si>
    <t>03C14</t>
  </si>
  <si>
    <t>Drains transtympaniques, âge inférieur à 18 ans</t>
  </si>
  <si>
    <t>03C15</t>
  </si>
  <si>
    <t>Drains transtympaniques, âge supérieur à 17 ans</t>
  </si>
  <si>
    <t>03C16</t>
  </si>
  <si>
    <t>Autres interventions chirurgicales portant sur les oreilles, le nez, la gorge ou le cou</t>
  </si>
  <si>
    <t>03C17</t>
  </si>
  <si>
    <t>Interventions sur la bouche</t>
  </si>
  <si>
    <t>03C18</t>
  </si>
  <si>
    <t>Pose d'implants cochléaires</t>
  </si>
  <si>
    <t>03C19</t>
  </si>
  <si>
    <t>Ostéotomies de la face</t>
  </si>
  <si>
    <t>03C20</t>
  </si>
  <si>
    <t>Interventions de reconstruction de l'oreille moyenne</t>
  </si>
  <si>
    <t>03C21</t>
  </si>
  <si>
    <t>Interventions pour oreilles décollées</t>
  </si>
  <si>
    <t>03C24</t>
  </si>
  <si>
    <t>Interventions sur les glandes salivaires</t>
  </si>
  <si>
    <t>03C25</t>
  </si>
  <si>
    <t>Interventions majeures sur la tête et le cou</t>
  </si>
  <si>
    <t>03C26</t>
  </si>
  <si>
    <t>Autres interventions sur la tête et le cou</t>
  </si>
  <si>
    <t>03C27</t>
  </si>
  <si>
    <t>Interventions sur les amygdales, en ambulatoire</t>
  </si>
  <si>
    <t>03C28</t>
  </si>
  <si>
    <t>Interventions sur les végétations adénoïdes, en ambulatoire</t>
  </si>
  <si>
    <t>03C29</t>
  </si>
  <si>
    <t>Autres interventions sur l'oreille, le nez ou la gorge pour tumeurs malignes</t>
  </si>
  <si>
    <t>03C30</t>
  </si>
  <si>
    <t>Interventions sur l'oreille externe</t>
  </si>
  <si>
    <t>03K02</t>
  </si>
  <si>
    <t>Affections de la bouche et des dents avec certaines extractions, réparations et prothèses dentaires</t>
  </si>
  <si>
    <t>03K03</t>
  </si>
  <si>
    <t>Séjours comprenant une endoscopie oto-rhino-laryngologique, en ambulatoire</t>
  </si>
  <si>
    <t>03K04</t>
  </si>
  <si>
    <t>Séjours comprenant certains actes non opératoires de la CMD 03, en ambulatoire</t>
  </si>
  <si>
    <t>03M02</t>
  </si>
  <si>
    <t>Traumatismes et déformations du nez</t>
  </si>
  <si>
    <t>03M03</t>
  </si>
  <si>
    <t>Otites moyennes et autres infections des voies aériennes supérieures, âge inférieur à 18 ans</t>
  </si>
  <si>
    <t>03M04</t>
  </si>
  <si>
    <t>Otites moyennes et autres infections des voies aériennes supérieures, âge supérieur à 17 ans</t>
  </si>
  <si>
    <t>03M05</t>
  </si>
  <si>
    <t>Troubles de l'équilibre</t>
  </si>
  <si>
    <t>03M06</t>
  </si>
  <si>
    <t>Epistaxis</t>
  </si>
  <si>
    <t>03M07</t>
  </si>
  <si>
    <t>Tumeurs malignes des oreilles, du nez, de la gorge ou de la bouche</t>
  </si>
  <si>
    <t>03M08</t>
  </si>
  <si>
    <t>Autres diagnostics portant sur les oreilles, le nez, la gorge ou la bouche, âge inférieur à 18 ans</t>
  </si>
  <si>
    <t>03M09</t>
  </si>
  <si>
    <t>Autres diagnostics portant sur les oreilles, le nez, la gorge ou la bouche, âge supérieur à 17 ans</t>
  </si>
  <si>
    <t>03M10</t>
  </si>
  <si>
    <t>Affections de la bouche et des dents sans certaines extractions, réparations ou prothèses dentaires, âge inférieur à 18 ans</t>
  </si>
  <si>
    <t>03M11</t>
  </si>
  <si>
    <t>Affections de la bouche et des dents sans certaines extractions, réparations ou prothèses dentaires, âge supérieur à 17 ans</t>
  </si>
  <si>
    <t>03M12</t>
  </si>
  <si>
    <t>Infections aigües sévères des voies aériennes supérieures, âge inférieur à 18 ans</t>
  </si>
  <si>
    <t>03M13</t>
  </si>
  <si>
    <t>Infections aigües sévères des voies aériennes supérieures, âge supérieur à 17 ans</t>
  </si>
  <si>
    <t>03M14</t>
  </si>
  <si>
    <t>Explorations et surveillance pour affections ORL</t>
  </si>
  <si>
    <t>03M15</t>
  </si>
  <si>
    <t>Symptômes et autres recours aux soins de la CMD 03</t>
  </si>
  <si>
    <t>04C02</t>
  </si>
  <si>
    <t>Interventions majeures sur le thorax</t>
  </si>
  <si>
    <t>04C03</t>
  </si>
  <si>
    <t>Autres interventions chirurgicales sur le système respiratoire</t>
  </si>
  <si>
    <t>04C04</t>
  </si>
  <si>
    <t>Interventions sous thoracoscopie</t>
  </si>
  <si>
    <t>04K02</t>
  </si>
  <si>
    <t>Séjours comprenant une endoscopie bronchique, en ambulatoire</t>
  </si>
  <si>
    <t>04M02</t>
  </si>
  <si>
    <t>Bronchites et asthme, âge inférieur à 18 ans</t>
  </si>
  <si>
    <t>04M03</t>
  </si>
  <si>
    <t>Bronchites et asthme, âge supérieur à 17 ans</t>
  </si>
  <si>
    <t>04M04</t>
  </si>
  <si>
    <t>Pneumonies et pleurésies banales, âge inférieur à 18 ans</t>
  </si>
  <si>
    <t>04M05</t>
  </si>
  <si>
    <t>Pneumonies et pleurésies banales, âge supérieur à 17 ans</t>
  </si>
  <si>
    <t>04M06</t>
  </si>
  <si>
    <t>Infections et inflammations respiratoires, âge inférieur à 18 ans</t>
  </si>
  <si>
    <t>04M07</t>
  </si>
  <si>
    <t>Infections et inflammations respiratoires, âge supérieur à 17 ans</t>
  </si>
  <si>
    <t>04M08</t>
  </si>
  <si>
    <t>Bronchopneumopathies chroniques</t>
  </si>
  <si>
    <t>04M09</t>
  </si>
  <si>
    <t>Tumeurs de l'appareil respiratoire</t>
  </si>
  <si>
    <t>04M10</t>
  </si>
  <si>
    <t>Embolies pulmonaires</t>
  </si>
  <si>
    <t>04M11</t>
  </si>
  <si>
    <t>Signes et symptômes respiratoires</t>
  </si>
  <si>
    <t>04M12</t>
  </si>
  <si>
    <t>Pneumothorax</t>
  </si>
  <si>
    <t>04M13</t>
  </si>
  <si>
    <t>Oedème pulmonaire et détresse respiratoire</t>
  </si>
  <si>
    <t>04M14</t>
  </si>
  <si>
    <t>Maladies pulmonaires interstitielles</t>
  </si>
  <si>
    <t>04M15</t>
  </si>
  <si>
    <t>Autres diagnostics portant sur le système respiratoire</t>
  </si>
  <si>
    <t>04M16</t>
  </si>
  <si>
    <t>Traumatismes thoraciques</t>
  </si>
  <si>
    <t>04M17</t>
  </si>
  <si>
    <t>Epanchements pleuraux</t>
  </si>
  <si>
    <t>04M18</t>
  </si>
  <si>
    <t>Bronchiolites</t>
  </si>
  <si>
    <t>04M19</t>
  </si>
  <si>
    <t>Tuberculoses</t>
  </si>
  <si>
    <t>04M20</t>
  </si>
  <si>
    <t>Bronchopneumopathies chroniques surinfectées</t>
  </si>
  <si>
    <t>04M21</t>
  </si>
  <si>
    <t>Suivis de greffe pulmonaire</t>
  </si>
  <si>
    <t>04M22</t>
  </si>
  <si>
    <t>Explorations et surveillance pour affections de l'appareil respiratoire</t>
  </si>
  <si>
    <t>04M23</t>
  </si>
  <si>
    <t>Autres symptômes et recours aux soins de la CMD 04</t>
  </si>
  <si>
    <t>04M24</t>
  </si>
  <si>
    <t>Affections de la CMD 04 avec décès : séjours de moins de 2 jours</t>
  </si>
  <si>
    <t>04M25</t>
  </si>
  <si>
    <t>Grippes</t>
  </si>
  <si>
    <t>04M26</t>
  </si>
  <si>
    <t>Fibroses kystiques avec manifestations pulmonaires</t>
  </si>
  <si>
    <t>04M27</t>
  </si>
  <si>
    <t>Autres affections respiratoires concernant majoritairement la petite enfance</t>
  </si>
  <si>
    <t>05C02</t>
  </si>
  <si>
    <t>Chirurgie de remplacement valvulaire avec circulation extracorporelle et avec cathétérisme cardiaque ou coronarographie</t>
  </si>
  <si>
    <t>05C03</t>
  </si>
  <si>
    <t>Chirurgie de remplacement valvulaire avec circulation extracorporelle, sans cathétérisme cardiaque, ni coronarographie</t>
  </si>
  <si>
    <t>05C04</t>
  </si>
  <si>
    <t>Pontages aortocoronariens avec cathétérisme cardiaque ou coronarographie</t>
  </si>
  <si>
    <t>05C05</t>
  </si>
  <si>
    <t>Pontages aortocoronariens sans cathétérisme cardiaque, ni coronarographie</t>
  </si>
  <si>
    <t>05C06</t>
  </si>
  <si>
    <t>Autres interventions cardiothoraciques, âge supérieur à 1 an, ou vasculaires quel que soit l'âge, avec circulation extracorporelle</t>
  </si>
  <si>
    <t>05C07</t>
  </si>
  <si>
    <t>Autres interventions cardiothoraciques, âge inférieur à 2 ans, avec circulation extracorporelle</t>
  </si>
  <si>
    <t>05C08</t>
  </si>
  <si>
    <t>Autres interventions cardiothoraciques, âge supérieur à 1 an, ou vasculaires quel que soit l'âge, sans circulation extracorporelle</t>
  </si>
  <si>
    <t>05C09</t>
  </si>
  <si>
    <t>Autres interventions cardiothoraciques, âge inférieur à 2 ans, sans circulation extracorporelle</t>
  </si>
  <si>
    <t>05C10</t>
  </si>
  <si>
    <t>Chirurgie majeure de revascularisation</t>
  </si>
  <si>
    <t>05C11</t>
  </si>
  <si>
    <t>Autres interventions de chirurgie vasculaire</t>
  </si>
  <si>
    <t>05C12</t>
  </si>
  <si>
    <t>Amputations du membre inférieur, sauf des orteils, pour troubles circulatoires</t>
  </si>
  <si>
    <t>05C13</t>
  </si>
  <si>
    <t>Amputations pour troubles circulatoires portant sur le membre supérieur ou les orteils</t>
  </si>
  <si>
    <t>05C14</t>
  </si>
  <si>
    <t>Poses d'un stimulateur cardiaque permanent avec infarctus aigu du myocarde ou insuffisance cardiaque congestive ou état de choc</t>
  </si>
  <si>
    <t>05C15</t>
  </si>
  <si>
    <t>Poses d'un stimulateur cardiaque permanent sans infarctus aigu du myocarde, ni insuffisance cardiaque congestive, ni état de choc</t>
  </si>
  <si>
    <t>05C17</t>
  </si>
  <si>
    <t>Ligatures de veines et éveinages</t>
  </si>
  <si>
    <t>05C18</t>
  </si>
  <si>
    <t>Autres interventions sur le système circulatoire</t>
  </si>
  <si>
    <t>05C19</t>
  </si>
  <si>
    <t>Poses d'un défibrillateur cardiaque</t>
  </si>
  <si>
    <t>05C20</t>
  </si>
  <si>
    <t>Remplacements ou ablations chirurgicale d'électrodes ou repositionnements de boîtier de stimulation cardiaque permanente</t>
  </si>
  <si>
    <t>05C21</t>
  </si>
  <si>
    <t>Créations et réfections de fistules artérioveineuses pour affections de la CMD 05</t>
  </si>
  <si>
    <t>05C22</t>
  </si>
  <si>
    <t>Remplacements de stimulateurs cardiaques permanents</t>
  </si>
  <si>
    <t>05K05</t>
  </si>
  <si>
    <t>Endoprothèses vasculaires avec infarctus du myocarde</t>
  </si>
  <si>
    <t>05K06</t>
  </si>
  <si>
    <t>Endoprothèses vasculaires sans infarctus du myocarde</t>
  </si>
  <si>
    <t>05K10</t>
  </si>
  <si>
    <t>Actes diagnostiques par voie vasculaire</t>
  </si>
  <si>
    <t>05K12</t>
  </si>
  <si>
    <t>Actes thérapeutiques par voie vasculaire sauf endoprothèses, âge inférieur à 18 ans</t>
  </si>
  <si>
    <t>05K14</t>
  </si>
  <si>
    <t>Mise en place de certains accès vasculaires pour des affections de la CMD 05, séjours de moins de 2 jours</t>
  </si>
  <si>
    <t>05K15</t>
  </si>
  <si>
    <t>Surveillances de greffes de coeur avec acte diagnostique par voie vasculaire</t>
  </si>
  <si>
    <t>05K17</t>
  </si>
  <si>
    <t>Affections cardiovasculaires sans acte opératoire de la CMD 05, avec anesthésie, en ambulatoire</t>
  </si>
  <si>
    <t>05K19</t>
  </si>
  <si>
    <t>Traitements majeurs de troubles du rythme par voie vasculaire</t>
  </si>
  <si>
    <t>05K20</t>
  </si>
  <si>
    <t>Autres traitements de troubles du rythme par voie vasculaire</t>
  </si>
  <si>
    <t>05K21</t>
  </si>
  <si>
    <t>Poses de bioprothèses de valves cardiaques par voie vasculaire</t>
  </si>
  <si>
    <t>05K22</t>
  </si>
  <si>
    <t>Actes thérapeutiques par voie vasculaire sur les orifices du coeur, âge supérieur à 17 ans</t>
  </si>
  <si>
    <t>05K23</t>
  </si>
  <si>
    <t>Ablations, repositionnements et poses de sondes cardiaques supplémentaires par voie vasculaire, âge supérieur à 17 ans</t>
  </si>
  <si>
    <t>05K24</t>
  </si>
  <si>
    <t>Dilatations coronaires et autres actes thérapeutiques sur le coeur par voie vasculaire, âge supérieur à 17 ans</t>
  </si>
  <si>
    <t>05K25</t>
  </si>
  <si>
    <t>Actes thérapeutiques sur les artères par voie vasculaire, âge supérieur à 17 ans</t>
  </si>
  <si>
    <t>05K26</t>
  </si>
  <si>
    <t>Actes thérapeutiques sur les accès vasculaires ou les veines par voie vasculaire, âge supérieur à 17 ans</t>
  </si>
  <si>
    <t>05M04</t>
  </si>
  <si>
    <t>Infarctus aigu du myocarde</t>
  </si>
  <si>
    <t>05M05</t>
  </si>
  <si>
    <t>Syncopes et lipothymies</t>
  </si>
  <si>
    <t>05M06</t>
  </si>
  <si>
    <t>Angine de poitrine</t>
  </si>
  <si>
    <t>05M07</t>
  </si>
  <si>
    <t>Thrombophlébites veineuses profondes</t>
  </si>
  <si>
    <t>05M08</t>
  </si>
  <si>
    <t>Arythmies et troubles de la conduction cardiaque</t>
  </si>
  <si>
    <t>05M09</t>
  </si>
  <si>
    <t>Insuffisances cardiaques et états de choc circulatoire</t>
  </si>
  <si>
    <t>05M10</t>
  </si>
  <si>
    <t>Cardiopathies congénitales et valvulopathies, âge inférieur à 18 ans</t>
  </si>
  <si>
    <t>05M11</t>
  </si>
  <si>
    <t>Cardiopathies congénitales et valvulopathies, âge supérieur à 17 ans</t>
  </si>
  <si>
    <t>05M12</t>
  </si>
  <si>
    <t>Troubles vasculaires périphériques</t>
  </si>
  <si>
    <t>05M13</t>
  </si>
  <si>
    <t>Douleurs thoraciques</t>
  </si>
  <si>
    <t>05M14</t>
  </si>
  <si>
    <t>Arrêt cardiaque</t>
  </si>
  <si>
    <t>05M15</t>
  </si>
  <si>
    <t>Hypertension artérielle</t>
  </si>
  <si>
    <t>05M16</t>
  </si>
  <si>
    <t>Athérosclérose coronarienne</t>
  </si>
  <si>
    <t>05M17</t>
  </si>
  <si>
    <t>Autres affections de l'appareil circulatoire</t>
  </si>
  <si>
    <t>05M18</t>
  </si>
  <si>
    <t>Endocardites aiguës et subaiguës</t>
  </si>
  <si>
    <t>05M19</t>
  </si>
  <si>
    <t>Surveillances de greffes de coeur sans acte diagnostique par voie vasculaire</t>
  </si>
  <si>
    <t>05M20</t>
  </si>
  <si>
    <t>Explorations et surveillance pour affections de l'appareil circulatoire</t>
  </si>
  <si>
    <t>05M21</t>
  </si>
  <si>
    <t>Infarctus aigu du myocarde avec décès : séjours de moins de 2 jours</t>
  </si>
  <si>
    <t>05M22</t>
  </si>
  <si>
    <t>Autres affections de la CMD 05 avec décès : séjours de moins de 2 jours</t>
  </si>
  <si>
    <t>05M23</t>
  </si>
  <si>
    <t>Symptômes et autres recours aux soins de la CMD 05</t>
  </si>
  <si>
    <t>06C03</t>
  </si>
  <si>
    <t>Résections rectales</t>
  </si>
  <si>
    <t>06C04</t>
  </si>
  <si>
    <t>Interventions majeures sur l'intestin grêle et le côlon</t>
  </si>
  <si>
    <t>06C05</t>
  </si>
  <si>
    <t>Interventions sur l'oesophage, l'estomac et le duodénum, âge inférieur à 18 ans</t>
  </si>
  <si>
    <t>06C07</t>
  </si>
  <si>
    <t>Interventions mineures sur l'intestin grêle et le côlon</t>
  </si>
  <si>
    <t>06C08</t>
  </si>
  <si>
    <t>Appendicectomies compliquées</t>
  </si>
  <si>
    <t>06C09</t>
  </si>
  <si>
    <t>Appendicectomies non compliquées</t>
  </si>
  <si>
    <t>06C10</t>
  </si>
  <si>
    <t>Interventions réparatrices pour hernies et éventrations, âge inférieur à 18 ans</t>
  </si>
  <si>
    <t>06C12</t>
  </si>
  <si>
    <t>Interventions réparatrices pour hernies inguinales et crurales, âge supérieur à 17 ans</t>
  </si>
  <si>
    <t>06C13</t>
  </si>
  <si>
    <t>Libérations d'adhérences péritonéales</t>
  </si>
  <si>
    <t>06C14</t>
  </si>
  <si>
    <t>Interventions sur le rectum et l'anus autres que les résections rectales</t>
  </si>
  <si>
    <t>06C15</t>
  </si>
  <si>
    <t>Autres interventions sur le tube digestif en dehors des laparotomies</t>
  </si>
  <si>
    <t>06C16</t>
  </si>
  <si>
    <t>Interventions sur l'oesophage, l'estomac et le duodénum pour tumeurs malignes, âge supérieur à 17 ans</t>
  </si>
  <si>
    <t>06C19</t>
  </si>
  <si>
    <t>Hémorroïdectomies</t>
  </si>
  <si>
    <t>06C20</t>
  </si>
  <si>
    <t>Interventions sur l'oesophage, l'estomac et le duodénum pour ulcères, âge supérieur à 17 ans</t>
  </si>
  <si>
    <t>06C21</t>
  </si>
  <si>
    <t>Autres interventions sur le tube digestif par laparotomie</t>
  </si>
  <si>
    <t>06C22</t>
  </si>
  <si>
    <t>Interventions sur l'oesophage, l'estomac et le duodénum pour affections autres que malignes ou ulcères, âge supérieur à 17 ans</t>
  </si>
  <si>
    <t>06C23</t>
  </si>
  <si>
    <t>Certaines interventions pour stomies</t>
  </si>
  <si>
    <t>06C24</t>
  </si>
  <si>
    <t>Cures d'éventrations postopératoires, âge supérieur à 17 ans</t>
  </si>
  <si>
    <t>06C25</t>
  </si>
  <si>
    <t>Interventions réparatrices pour hernies à l'exception des hernies inguinales, crurales, âge supérieur à 17 ans</t>
  </si>
  <si>
    <t>06K02</t>
  </si>
  <si>
    <t>Endoscopies digestives thérapeutiques et anesthésie : séjours de moins de 2 jours</t>
  </si>
  <si>
    <t>06K03</t>
  </si>
  <si>
    <t>Séjours comprenant une endoscopie digestive thérapeutique sans anesthésie, en ambulatoire</t>
  </si>
  <si>
    <t>06K04</t>
  </si>
  <si>
    <t>Endoscopie digestive diagnostique et anesthésie, en ambulatoire</t>
  </si>
  <si>
    <t>06K05</t>
  </si>
  <si>
    <t>Séjours comprenant une endoscopie digestive diagnostique sans anesthésie, en ambulatoire</t>
  </si>
  <si>
    <t>06K06</t>
  </si>
  <si>
    <t>Affections digestives sans acte opératoire de la CMD 06, avec anesthésie, en ambulatoire</t>
  </si>
  <si>
    <t>06M02</t>
  </si>
  <si>
    <t>Autres gastroentérites et maladies diverses du tube digestif, âge inférieur à 18 ans</t>
  </si>
  <si>
    <t>06M03</t>
  </si>
  <si>
    <t>Autres gastroentérites et maladies diverses du tube digestif, âge supérieur à 17 ans</t>
  </si>
  <si>
    <t>06M04</t>
  </si>
  <si>
    <t>Hémorragies digestives</t>
  </si>
  <si>
    <t>06M05</t>
  </si>
  <si>
    <t>Autres tumeurs malignes du tube digestif</t>
  </si>
  <si>
    <t>06M06</t>
  </si>
  <si>
    <t>Occlusions intestinales non dues à une hernie</t>
  </si>
  <si>
    <t>06M07</t>
  </si>
  <si>
    <t>Maladies inflammatoires de l'intestin</t>
  </si>
  <si>
    <t>06M08</t>
  </si>
  <si>
    <t>Autres affections digestives, âge inférieur à 18 ans</t>
  </si>
  <si>
    <t>06M09</t>
  </si>
  <si>
    <t>Autres affections digestives, âge supérieur à 17 ans</t>
  </si>
  <si>
    <t>06M10</t>
  </si>
  <si>
    <t>Ulcères gastroduodénaux compliqués</t>
  </si>
  <si>
    <t>06M11</t>
  </si>
  <si>
    <t>Ulcères gastroduodénaux non compliqués</t>
  </si>
  <si>
    <t>06M12</t>
  </si>
  <si>
    <t>Douleurs abdominales</t>
  </si>
  <si>
    <t>06M13</t>
  </si>
  <si>
    <t>Tumeurs malignes de l'oesophage et de l'estomac</t>
  </si>
  <si>
    <t>06M14</t>
  </si>
  <si>
    <t>Invaginations intestinales aigües</t>
  </si>
  <si>
    <t>06M15</t>
  </si>
  <si>
    <t>Suivi de greffes de l'appareil digestif</t>
  </si>
  <si>
    <t>06M16</t>
  </si>
  <si>
    <t>Explorations et surveillance pour affections de l'appareil digestif</t>
  </si>
  <si>
    <t>06M17</t>
  </si>
  <si>
    <t>Soins de stomies digestives</t>
  </si>
  <si>
    <t>06M18</t>
  </si>
  <si>
    <t>Symptômes et autres recours aux soins de la CMD 06</t>
  </si>
  <si>
    <t>06M19</t>
  </si>
  <si>
    <t>Affections sévères du tube digestif</t>
  </si>
  <si>
    <t>06M20</t>
  </si>
  <si>
    <t>Tumeurs bénignes de l'appareil digestif</t>
  </si>
  <si>
    <t>06M21</t>
  </si>
  <si>
    <t>Autres affections digestives concernant majoritairement la petite enfance</t>
  </si>
  <si>
    <t>07C06</t>
  </si>
  <si>
    <t>Interventions diagnostiques sur le système hépato-biliaire et pancréatique pour affections malignes</t>
  </si>
  <si>
    <t>07C07</t>
  </si>
  <si>
    <t>Interventions diagnostiques sur le système hépato-biliaire et pancréatique pour affections non malignes</t>
  </si>
  <si>
    <t>07C08</t>
  </si>
  <si>
    <t>Autres interventions sur le système hépato-biliaire et pancréatique</t>
  </si>
  <si>
    <t>07C09</t>
  </si>
  <si>
    <t>Interventions sur le foie, le pancréas et les veines porte ou cave pour tumeurs malignes</t>
  </si>
  <si>
    <t>07C10</t>
  </si>
  <si>
    <t>Interventions sur le foie, le pancréas et les veines porte ou cave pour affections non malignes</t>
  </si>
  <si>
    <t>07C11</t>
  </si>
  <si>
    <t>Dérivations biliaires</t>
  </si>
  <si>
    <t>07C12</t>
  </si>
  <si>
    <t>Autres interventions sur les voies biliaires sauf cholécystectomies isolées</t>
  </si>
  <si>
    <t>07C13</t>
  </si>
  <si>
    <t>Cholécystectomies sans exploration de la voie biliaire principale pour affections aigües</t>
  </si>
  <si>
    <t>07C14</t>
  </si>
  <si>
    <t>Cholécystectomies sans exploration de la voie biliaire principale à l'exception des affections aigües</t>
  </si>
  <si>
    <t>07K02</t>
  </si>
  <si>
    <t>Endoscopies biliaires thérapeutiques et anesthésie : séjours de moins de 2 jours</t>
  </si>
  <si>
    <t>07K04</t>
  </si>
  <si>
    <t>Endoscopie biliaire diagnostique et anesthésie, en ambulatoire</t>
  </si>
  <si>
    <t>07K05</t>
  </si>
  <si>
    <t>Séjours comprenant une endoscopie biliaire thérapeutique ou diagnostique sans anesthésie, en ambulatoire</t>
  </si>
  <si>
    <t>07K06</t>
  </si>
  <si>
    <t>Actes thérapeutiques par voie vasculaire pour des affections malignes du système hépatobiliaire</t>
  </si>
  <si>
    <t>07M02</t>
  </si>
  <si>
    <t>Affections des voies biliaires</t>
  </si>
  <si>
    <t>07M04</t>
  </si>
  <si>
    <t>Autres affections hépatiques</t>
  </si>
  <si>
    <t>07M06</t>
  </si>
  <si>
    <t>Affections malignes du système hépato-biliaire ou du pancréas</t>
  </si>
  <si>
    <t>07M07</t>
  </si>
  <si>
    <t>Cirrhoses alcooliques</t>
  </si>
  <si>
    <t>07M08</t>
  </si>
  <si>
    <t>Autres cirrhoses et fibrose hépatique</t>
  </si>
  <si>
    <t>07M09</t>
  </si>
  <si>
    <t>Hépatites chroniques</t>
  </si>
  <si>
    <t>07M10</t>
  </si>
  <si>
    <t>Pancréatites aigües</t>
  </si>
  <si>
    <t>07M11</t>
  </si>
  <si>
    <t>Autres affections non malignes du pancréas</t>
  </si>
  <si>
    <t>07M12</t>
  </si>
  <si>
    <t>Suivis de greffe de foie et de pancréas</t>
  </si>
  <si>
    <t>07M13</t>
  </si>
  <si>
    <t>Explorations et surveillance des affections du système hépatobiliaire et du pancréas</t>
  </si>
  <si>
    <t>07M14</t>
  </si>
  <si>
    <t>Symptômes et autres recours aux soins de la CMD 07</t>
  </si>
  <si>
    <t>07M15</t>
  </si>
  <si>
    <t>Affections hépatiques sévères à l'exception des tumeurs malignes, des cirrhoses et des hépatites alcooliques</t>
  </si>
  <si>
    <t>07M16</t>
  </si>
  <si>
    <t>Ictères du nouveau-né</t>
  </si>
  <si>
    <t>08C02</t>
  </si>
  <si>
    <t>Interventions majeures multiples sur les genoux et/ou les hanches</t>
  </si>
  <si>
    <t>08C04</t>
  </si>
  <si>
    <t>Interventions sur la hanche et le fémur, âge inférieur à 18 ans</t>
  </si>
  <si>
    <t>08C06</t>
  </si>
  <si>
    <t>Amputations pour affections de l'appareil musculosquelettique et du tissu conjonctif</t>
  </si>
  <si>
    <t>08C12</t>
  </si>
  <si>
    <t>Biopsies ostéoarticulaires</t>
  </si>
  <si>
    <t>08C13</t>
  </si>
  <si>
    <t>Résections osseuses localisées et/ou ablation de matériel de fixation interne au niveau de la hanche et du fémur</t>
  </si>
  <si>
    <t>08C14</t>
  </si>
  <si>
    <t>Résections osseuses localisées et/ou ablation de matériel de fixation interne au niveau d'une localisation autre que la hanche et le fémur</t>
  </si>
  <si>
    <t>08C20</t>
  </si>
  <si>
    <t>Greffes de peau pour maladie de l'appareil musculosquelettique ou du tissu conjonctif</t>
  </si>
  <si>
    <t>08C21</t>
  </si>
  <si>
    <t>Autres interventions portant sur l'appareil musculosquelettique et le tissu conjonctif</t>
  </si>
  <si>
    <t>08C22</t>
  </si>
  <si>
    <t>Interventions pour reprise de prothèses articulaires</t>
  </si>
  <si>
    <t>08C24</t>
  </si>
  <si>
    <t>Prothèses de genou</t>
  </si>
  <si>
    <t>08C25</t>
  </si>
  <si>
    <t>Prothèses d'épaule</t>
  </si>
  <si>
    <t>08C27</t>
  </si>
  <si>
    <t>Autres interventions sur le rachis</t>
  </si>
  <si>
    <t>08C28</t>
  </si>
  <si>
    <t>Interventions maxillofaciales</t>
  </si>
  <si>
    <t>08C29</t>
  </si>
  <si>
    <t>Interventions sur le tissu mou pour tumeurs malignes</t>
  </si>
  <si>
    <t>08C31</t>
  </si>
  <si>
    <t>Interventions sur la jambe, âge inférieur à 18 ans</t>
  </si>
  <si>
    <t>08C32</t>
  </si>
  <si>
    <t>Interventions sur la jambe, âge supérieur à 17 ans</t>
  </si>
  <si>
    <t>08C33</t>
  </si>
  <si>
    <t>Interventions sur la cheville et l'arrière-pied à l'exception des fractures</t>
  </si>
  <si>
    <t>08C34</t>
  </si>
  <si>
    <t>Interventions sur les ligaments croisés sous arthroscopie</t>
  </si>
  <si>
    <t>08C35</t>
  </si>
  <si>
    <t>Interventions sur le bras, coude et épaule</t>
  </si>
  <si>
    <t>08C36</t>
  </si>
  <si>
    <t>Interventions sur le pied, âge inférieur à 18 ans</t>
  </si>
  <si>
    <t>08C37</t>
  </si>
  <si>
    <t>Interventions sur le pied, âge supérieur à 17 ans</t>
  </si>
  <si>
    <t>08C38</t>
  </si>
  <si>
    <t>Autres arthroscopies du genou</t>
  </si>
  <si>
    <t>08C39</t>
  </si>
  <si>
    <t>Interventions sur l'avant-bras</t>
  </si>
  <si>
    <t>08C40</t>
  </si>
  <si>
    <t>Arthroscopies d'autres localisations</t>
  </si>
  <si>
    <t>08C42</t>
  </si>
  <si>
    <t>Interventions non mineures sur les tissus mous</t>
  </si>
  <si>
    <t>08C43</t>
  </si>
  <si>
    <t>Interventions non mineures sur la main</t>
  </si>
  <si>
    <t>08C44</t>
  </si>
  <si>
    <t>Autres interventions sur la main</t>
  </si>
  <si>
    <t>08C45</t>
  </si>
  <si>
    <t>Ménisectomie sous arthroscopie</t>
  </si>
  <si>
    <t>08C46</t>
  </si>
  <si>
    <t>Autres interventions sur les tissus mous</t>
  </si>
  <si>
    <t>08C47</t>
  </si>
  <si>
    <t>Prothèses de hanche pour traumatismes récents</t>
  </si>
  <si>
    <t>08C48</t>
  </si>
  <si>
    <t>Prothèses de hanche pour des affections autres que des traumatismes récents</t>
  </si>
  <si>
    <t>08C49</t>
  </si>
  <si>
    <t>Interventions sur la hanche et le fémur pour traumatismes récents, âge supérieur à 17 ans</t>
  </si>
  <si>
    <t>08C50</t>
  </si>
  <si>
    <t>Interventions sur la hanche et le fémur sauf traumatismes récents, âge supérieur à 17 ans</t>
  </si>
  <si>
    <t>08C51</t>
  </si>
  <si>
    <t>Interventions majeures sur le rachis pour fractures, cyphoses et scolioses</t>
  </si>
  <si>
    <t>08C52</t>
  </si>
  <si>
    <t>Autres interventions majeures sur le rachis</t>
  </si>
  <si>
    <t>08C53</t>
  </si>
  <si>
    <t>Interventions sur le genou pour traumatismes</t>
  </si>
  <si>
    <t>08C54</t>
  </si>
  <si>
    <t>Interventions sur le genou pour des affections autres que traumatiques</t>
  </si>
  <si>
    <t>08C55</t>
  </si>
  <si>
    <t>Interventions sur la cheville et l'arrière-pied pour fractures</t>
  </si>
  <si>
    <t>08C57</t>
  </si>
  <si>
    <t>Libérations articulaires du membre inférieur à l'exception de la hanche et du pied</t>
  </si>
  <si>
    <t>08C58</t>
  </si>
  <si>
    <t>Arthroscopies de l'épaule</t>
  </si>
  <si>
    <t>08C59</t>
  </si>
  <si>
    <t>Ténosynovectomies du poignet</t>
  </si>
  <si>
    <t>08C60</t>
  </si>
  <si>
    <t>Interventions sur le poignet autres que les ténosynovectomies</t>
  </si>
  <si>
    <t>08C61</t>
  </si>
  <si>
    <t>Interventions majeures pour infections ostéoarticulaires</t>
  </si>
  <si>
    <t>08C62</t>
  </si>
  <si>
    <t>Autres interventions pour infections ostéoarticulaires</t>
  </si>
  <si>
    <t>08K02</t>
  </si>
  <si>
    <t>Affections de l'appareil musculosquelettique sans acte opératoire de la CMD 08, avec anesthésie, en ambulatoire</t>
  </si>
  <si>
    <t>08K03</t>
  </si>
  <si>
    <t>Tractions continues et réductions progressives : autres que hanche et fémur</t>
  </si>
  <si>
    <t>08K04</t>
  </si>
  <si>
    <t>Tractions continues et réductions progressives : hanche et fémur</t>
  </si>
  <si>
    <t>08M04</t>
  </si>
  <si>
    <t>Fractures de la hanche et du bassin</t>
  </si>
  <si>
    <t>08M05</t>
  </si>
  <si>
    <t>Fractures de la diaphyse, de l'épiphyse ou d'une partie non précisée du fémur</t>
  </si>
  <si>
    <t>08M06</t>
  </si>
  <si>
    <t>Fractures, entorses, luxations et dislocations de la jambe, âge inférieur à 18 ans</t>
  </si>
  <si>
    <t>08M07</t>
  </si>
  <si>
    <t>Fractures, entorses, luxations et dislocations de la jambe, âge supérieur à 17 ans</t>
  </si>
  <si>
    <t>08M08</t>
  </si>
  <si>
    <t>Entorses et luxations de la hanche et du bassin</t>
  </si>
  <si>
    <t>08M09</t>
  </si>
  <si>
    <t>Arthropathies non spécifiques</t>
  </si>
  <si>
    <t>08M10</t>
  </si>
  <si>
    <t>Maladies osseuses et arthropathies spécifiques</t>
  </si>
  <si>
    <t>08M14</t>
  </si>
  <si>
    <t>Affections du tissu conjonctif</t>
  </si>
  <si>
    <t>08M15</t>
  </si>
  <si>
    <t>Tendinites, myosites et bursites</t>
  </si>
  <si>
    <t>08M18</t>
  </si>
  <si>
    <t>Suites de traitement après une affection de l'appareil musculosquelettique ou du tissu conjonctif</t>
  </si>
  <si>
    <t>08M19</t>
  </si>
  <si>
    <t>Autres pathologies de l'appareil musculosquelettique et du tissu conjonctif</t>
  </si>
  <si>
    <t>08M20</t>
  </si>
  <si>
    <t>Fractures, entorses, luxations et dislocations du bras et de l'avant-bras, âge inférieur à 18 ans</t>
  </si>
  <si>
    <t>08M21</t>
  </si>
  <si>
    <t>Entorses, luxations et dislocations du bras et de l'avant-bras, âge supérieur à 17 ans</t>
  </si>
  <si>
    <t>08M22</t>
  </si>
  <si>
    <t>Fractures, entorses, luxations et dislocations de la main</t>
  </si>
  <si>
    <t>08M23</t>
  </si>
  <si>
    <t>Fractures, entorses, luxations et dislocations du pied</t>
  </si>
  <si>
    <t>08M24</t>
  </si>
  <si>
    <t>Tumeurs primitives malignes des os, du cartilage ou des tissus mous</t>
  </si>
  <si>
    <t>08M25</t>
  </si>
  <si>
    <t>Fractures pathologiques et autres tumeurs malignes de l'appareil musculosquelettique et du tissu conjonctif</t>
  </si>
  <si>
    <t>08M26</t>
  </si>
  <si>
    <t>Fractures du rachis</t>
  </si>
  <si>
    <t>08M27</t>
  </si>
  <si>
    <t>Sciatiques et autres radiculopathies</t>
  </si>
  <si>
    <t>08M28</t>
  </si>
  <si>
    <t>Autres rachialgies</t>
  </si>
  <si>
    <t>08M29</t>
  </si>
  <si>
    <t>Autres pathologies rachidiennes relevant d'un traitement médical</t>
  </si>
  <si>
    <t>08M30</t>
  </si>
  <si>
    <t>Rhumatismes et raideurs articulaires</t>
  </si>
  <si>
    <t>08M31</t>
  </si>
  <si>
    <t>Ostéomyélites aigües (y compris vertébrales) et arthrites septiques</t>
  </si>
  <si>
    <t>08M32</t>
  </si>
  <si>
    <t>Ostéomyélites chroniques</t>
  </si>
  <si>
    <t>08M33</t>
  </si>
  <si>
    <t>Ablation de matériel sans acte classant</t>
  </si>
  <si>
    <t>08M34</t>
  </si>
  <si>
    <t>Algoneurodystrophie</t>
  </si>
  <si>
    <t>08M35</t>
  </si>
  <si>
    <t>Explorations et surveillance de l'appareil musculosquelettique et du tissu conjonctif</t>
  </si>
  <si>
    <t>08M36</t>
  </si>
  <si>
    <t>Symptômes et autres recours aux soins de la CMD 08</t>
  </si>
  <si>
    <t>08M37</t>
  </si>
  <si>
    <t>Fractures du bras et de l'avant-bras, âge supérieur à 17 ans</t>
  </si>
  <si>
    <t>08M38</t>
  </si>
  <si>
    <t>Entorses et luxations du rachis</t>
  </si>
  <si>
    <t>09C02</t>
  </si>
  <si>
    <t>Greffes de peau et/ou parages de plaie pour ulcère cutané ou cellulite</t>
  </si>
  <si>
    <t>09C03</t>
  </si>
  <si>
    <t>Greffes de peau et/ou parages de plaie à l'exception des ulcères cutanés et cellulites</t>
  </si>
  <si>
    <t>09C04</t>
  </si>
  <si>
    <t>Mastectomies totales pour tumeur maligne</t>
  </si>
  <si>
    <t>09C05</t>
  </si>
  <si>
    <t>Mastectomies subtotales pour tumeur maligne</t>
  </si>
  <si>
    <t>09C06</t>
  </si>
  <si>
    <t>Interventions sur le sein pour des affections non malignes autres que les actes de biopsie et d'excision locale</t>
  </si>
  <si>
    <t>09C07</t>
  </si>
  <si>
    <t>Biopsies et excisions locales pour des affections non malignes du sein</t>
  </si>
  <si>
    <t>09C08</t>
  </si>
  <si>
    <t>Interventions sur la région anale et périanale</t>
  </si>
  <si>
    <t>09C09</t>
  </si>
  <si>
    <t>Interventions plastiques en dehors de la chirurgie esthétique</t>
  </si>
  <si>
    <t>09C10</t>
  </si>
  <si>
    <t>Autres interventions sur la peau, les tissus sous-cutanés ou les seins</t>
  </si>
  <si>
    <t>09C11</t>
  </si>
  <si>
    <t>Reconstructions des seins</t>
  </si>
  <si>
    <t>09C12</t>
  </si>
  <si>
    <t>Interventions pour kystes, granulomes et interventions sur les ongles</t>
  </si>
  <si>
    <t>09C13</t>
  </si>
  <si>
    <t>Interventions pour condylomes anogénitaux</t>
  </si>
  <si>
    <t>09C14</t>
  </si>
  <si>
    <t>Certains curages lymphonodaux pour des affections de la peau, des tissus sous-cutanés ou des seins</t>
  </si>
  <si>
    <t>09C15</t>
  </si>
  <si>
    <t>Interventions sur la peau, les tissus sous-cutanés ou les seins pour lésions traumatiques</t>
  </si>
  <si>
    <t>09K02</t>
  </si>
  <si>
    <t>Affections de la peau, des tissus sous-cutanés et des seins sans acte opératoire de la CMD 09, avec anesthésie, en ambulatoire</t>
  </si>
  <si>
    <t>09M02</t>
  </si>
  <si>
    <t>Traumatismes de la peau et des tissus sous-cutanés, âge inférieur à 18 ans</t>
  </si>
  <si>
    <t>09M03</t>
  </si>
  <si>
    <t>Traumatismes de la peau et des tissus sous-cutanés, âge supérieur à 17 ans</t>
  </si>
  <si>
    <t>09M04</t>
  </si>
  <si>
    <t>Lésions, infections et inflammations de la peau et des tissus sous-cutanés, âge inférieur à 18 ans</t>
  </si>
  <si>
    <t>09M05</t>
  </si>
  <si>
    <t>Lésions, infections et inflammations de la peau et des tissus sous-cutanés, âge supérieur à 17 ans</t>
  </si>
  <si>
    <t>09M06</t>
  </si>
  <si>
    <t>Ulcères cutanés</t>
  </si>
  <si>
    <t>09M07</t>
  </si>
  <si>
    <t>Autres affections dermatologiques</t>
  </si>
  <si>
    <t>09M08</t>
  </si>
  <si>
    <t>Affections dermatologiques sévères</t>
  </si>
  <si>
    <t>09M09</t>
  </si>
  <si>
    <t>Affections non malignes des seins</t>
  </si>
  <si>
    <t>09M10</t>
  </si>
  <si>
    <t>Tumeurs malignes des seins</t>
  </si>
  <si>
    <t>09M11</t>
  </si>
  <si>
    <t>Tumeurs de la peau</t>
  </si>
  <si>
    <t>09M12</t>
  </si>
  <si>
    <t>Explorations et surveillance des affections de la peau</t>
  </si>
  <si>
    <t>09M13</t>
  </si>
  <si>
    <t>Explorations et surveillance des affections des seins</t>
  </si>
  <si>
    <t>09M14</t>
  </si>
  <si>
    <t>Symptômes et autres recours aux soins concernant les affections de la peau</t>
  </si>
  <si>
    <t>09M15</t>
  </si>
  <si>
    <t>Symptômes et autres recours aux soins concernant les affections des seins</t>
  </si>
  <si>
    <t>09Z02</t>
  </si>
  <si>
    <t>Chirurgie esthétique</t>
  </si>
  <si>
    <t>10C02</t>
  </si>
  <si>
    <t>Interventions sur l'hypophyse</t>
  </si>
  <si>
    <t>10C03</t>
  </si>
  <si>
    <t>Interventions sur les glandes surrénales</t>
  </si>
  <si>
    <t>10C05</t>
  </si>
  <si>
    <t>Interventions sur les parathyroïdes</t>
  </si>
  <si>
    <t>10C07</t>
  </si>
  <si>
    <t>Interventions sur le tractus thyréoglosse</t>
  </si>
  <si>
    <t>10C08</t>
  </si>
  <si>
    <t>Autres interventions pour troubles endocriniens, métaboliques ou nutritionnels</t>
  </si>
  <si>
    <t>10C09</t>
  </si>
  <si>
    <t>Gastroplasties pour obésité</t>
  </si>
  <si>
    <t>10C10</t>
  </si>
  <si>
    <t>Autres interventions pour obésité</t>
  </si>
  <si>
    <t>10C11</t>
  </si>
  <si>
    <t>Interventions sur la thyroïde pour tumeurs malignes</t>
  </si>
  <si>
    <t>10C12</t>
  </si>
  <si>
    <t>Interventions sur la thyroïde pour affections non malignes</t>
  </si>
  <si>
    <t>10C13</t>
  </si>
  <si>
    <t>Interventions digestives autres que les gastroplasties, pour obésité</t>
  </si>
  <si>
    <t>10M02</t>
  </si>
  <si>
    <t>Diabète, âge supérieur à 35 ans</t>
  </si>
  <si>
    <t>10M03</t>
  </si>
  <si>
    <t>Diabète, âge inférieur à 36 ans</t>
  </si>
  <si>
    <t>10M07</t>
  </si>
  <si>
    <t>Autres troubles endocriniens</t>
  </si>
  <si>
    <t>10M08</t>
  </si>
  <si>
    <t>Acidocétose et coma diabétique</t>
  </si>
  <si>
    <t>10M09</t>
  </si>
  <si>
    <t>Obésité</t>
  </si>
  <si>
    <t>10M10</t>
  </si>
  <si>
    <t>Maladies métaboliques congénitales sévères</t>
  </si>
  <si>
    <t>10M11</t>
  </si>
  <si>
    <t>Autres maladies métaboliques congénitales</t>
  </si>
  <si>
    <t>10M12</t>
  </si>
  <si>
    <t>Tumeurs des glandes endocrines</t>
  </si>
  <si>
    <t>10M13</t>
  </si>
  <si>
    <t>Explorations et surveillance pour affections endocriniennes et métaboliques</t>
  </si>
  <si>
    <t>10M14</t>
  </si>
  <si>
    <t>Symptômes et autres recours aux soins de la CMD 10</t>
  </si>
  <si>
    <t>10M15</t>
  </si>
  <si>
    <t>Troubles métaboliques, âge inférieur à 18 ans</t>
  </si>
  <si>
    <t>10M16</t>
  </si>
  <si>
    <t>Troubles métaboliques, âge supérieur à 17 ans</t>
  </si>
  <si>
    <t>10M17</t>
  </si>
  <si>
    <t>Troubles nutritionnels divers, âge inférieur à 18 ans</t>
  </si>
  <si>
    <t>10M18</t>
  </si>
  <si>
    <t>Troubles nutritionnels divers, âge supérieur à 17 ans</t>
  </si>
  <si>
    <t>10M19</t>
  </si>
  <si>
    <t>Autres affections de la CMD 10 concernant majoritairement la petite enfance</t>
  </si>
  <si>
    <t>10M20</t>
  </si>
  <si>
    <t>Problèmes alimentaires du nouveau-né et du nourrisson</t>
  </si>
  <si>
    <t>11C02</t>
  </si>
  <si>
    <t>Interventions sur les reins et les uretères et chirurgie majeure de la vessie pour une affection tumorale</t>
  </si>
  <si>
    <t>11C03</t>
  </si>
  <si>
    <t>Interventions sur les reins et les uretères et chirurgie majeure de la vessie pour une affection non tumorale</t>
  </si>
  <si>
    <t>11C04</t>
  </si>
  <si>
    <t>Autres interventions sur la vessie à l'exception des interventions transurétrales</t>
  </si>
  <si>
    <t>11C06</t>
  </si>
  <si>
    <t>Interventions sur l'urètre, âge inférieur à 18 ans</t>
  </si>
  <si>
    <t>11C07</t>
  </si>
  <si>
    <t>Interventions sur l'urètre, âge supérieur à 17 ans</t>
  </si>
  <si>
    <t>11C08</t>
  </si>
  <si>
    <t>Autres interventions sur les reins et les voies urinaires</t>
  </si>
  <si>
    <t>11C09</t>
  </si>
  <si>
    <t>Créations et réfections de fistules artérioveineuses pour affections de la CMD 11</t>
  </si>
  <si>
    <t>11C10</t>
  </si>
  <si>
    <t>Interventions pour incontinence urinaire en dehors des interventions transurétrales</t>
  </si>
  <si>
    <t>11C11</t>
  </si>
  <si>
    <t>Interventions par voie transurétrale ou transcutanée pour lithiases urinaires</t>
  </si>
  <si>
    <t>11C12</t>
  </si>
  <si>
    <t>Injections de toxine botulique dans l'appareil urinaire</t>
  </si>
  <si>
    <t>11C13</t>
  </si>
  <si>
    <t>Interventions par voie transurétrale ou transcutanée pour des affections non lithiasiques</t>
  </si>
  <si>
    <t>11K02</t>
  </si>
  <si>
    <t>Insuffisance rénale, avec dialyse</t>
  </si>
  <si>
    <t>11K03</t>
  </si>
  <si>
    <t>Endoscopies génito-urinaires thérapeutiques et anesthésie : séjours de la CMD 11 et de moins de 2 jours</t>
  </si>
  <si>
    <t>11K04</t>
  </si>
  <si>
    <t>Séjours de la CMD 11 comprenant une endoscopie génito-urinaire thérapeutique sans anesthésie : séjours de moins de 2 jours</t>
  </si>
  <si>
    <t>11K05</t>
  </si>
  <si>
    <t>Endoscopies génito-urinaires diagnostiques et anesthésie : séjours de la CMD 11 et de moins de 2 jours</t>
  </si>
  <si>
    <t>11K06</t>
  </si>
  <si>
    <t>Séjours de la CMD 11 comprenant une endoscopie génito-urinaire diagnostique sans anesthésie : séjours de moins de 2 jours</t>
  </si>
  <si>
    <t>11K07</t>
  </si>
  <si>
    <t>Séjours de la CMD 11 comprenant la mise en place de certains accès vasculaires, en ambulatoire</t>
  </si>
  <si>
    <t>11K08</t>
  </si>
  <si>
    <t>Lithotritie extracorporelle de l'appareil urinaire, en ambulatoire</t>
  </si>
  <si>
    <t>11M02</t>
  </si>
  <si>
    <t>Lithiases urinaires</t>
  </si>
  <si>
    <t>11M03</t>
  </si>
  <si>
    <t>Infections des reins et des voies urinaires, âge inférieur à 18 ans</t>
  </si>
  <si>
    <t>11M04</t>
  </si>
  <si>
    <t>Infections des reins et des voies urinaires, âge supérieur à 17 ans</t>
  </si>
  <si>
    <t>11M06</t>
  </si>
  <si>
    <t>Insuffisance rénale, sans dialyse</t>
  </si>
  <si>
    <t>11M07</t>
  </si>
  <si>
    <t>Tumeurs des reins et des voies urinaires</t>
  </si>
  <si>
    <t>11M08</t>
  </si>
  <si>
    <t>Autres affections des reins et des voies urinaires, âge inférieur à 18 ans</t>
  </si>
  <si>
    <t>11M10</t>
  </si>
  <si>
    <t>Rétrécissement urétral</t>
  </si>
  <si>
    <t>11M11</t>
  </si>
  <si>
    <t>Signes et symptômes concernant les reins et les voies urinaires, âge inférieur à 18 ans</t>
  </si>
  <si>
    <t>11M12</t>
  </si>
  <si>
    <t>Signes et symptômes concernant les reins et les voies urinaires, âge supérieur à 17 ans</t>
  </si>
  <si>
    <t>11M15</t>
  </si>
  <si>
    <t>Autres affections des reins et des voies urinaires d'origine diabétique, âge supérieur à 17 ans</t>
  </si>
  <si>
    <t>11M16</t>
  </si>
  <si>
    <t>Autres affections des reins et des voies urinaires, à l'exception de celles d'origine diabétique, âge supérieur à 17 ans</t>
  </si>
  <si>
    <t>11M17</t>
  </si>
  <si>
    <t>Surveillances de greffes de rein</t>
  </si>
  <si>
    <t>11M18</t>
  </si>
  <si>
    <t>Explorations et surveillance pour affections du rein et des voies urinaires</t>
  </si>
  <si>
    <t>11M19</t>
  </si>
  <si>
    <t>Autres symptômes et recours aux soins de la CMD 11</t>
  </si>
  <si>
    <t>11M20</t>
  </si>
  <si>
    <t>Autres affections uronéphrologiques concernant majoritairement la petite enfance</t>
  </si>
  <si>
    <t>12C03</t>
  </si>
  <si>
    <t>Interventions sur le pénis</t>
  </si>
  <si>
    <t>12C04</t>
  </si>
  <si>
    <t>Prostatectomies transurétrales</t>
  </si>
  <si>
    <t>12C05</t>
  </si>
  <si>
    <t>Interventions sur les testicules pour tumeurs malignes</t>
  </si>
  <si>
    <t>12C06</t>
  </si>
  <si>
    <t>Interventions sur les testicules pour affections non malignes, âge inférieur à 18 ans</t>
  </si>
  <si>
    <t>12C07</t>
  </si>
  <si>
    <t>Interventions sur les testicules pour affections non malignes, âge supérieur à 17 ans</t>
  </si>
  <si>
    <t>12C08</t>
  </si>
  <si>
    <t>Circoncision</t>
  </si>
  <si>
    <t>12C09</t>
  </si>
  <si>
    <t>Autres interventions pour tumeurs malignes de l'appareil génital masculin</t>
  </si>
  <si>
    <t>12C10</t>
  </si>
  <si>
    <t>Autres interventions pour affections non malignes de l'appareil génital masculin</t>
  </si>
  <si>
    <t>12C11</t>
  </si>
  <si>
    <t>Interventions pelviennes majeures chez l'homme pour tumeurs malignes</t>
  </si>
  <si>
    <t>12C12</t>
  </si>
  <si>
    <t>Interventions pelviennes majeures chez l'homme pour affections non malignes</t>
  </si>
  <si>
    <t>12C13</t>
  </si>
  <si>
    <t>Stérilisation et vasoplastie</t>
  </si>
  <si>
    <t>12K02</t>
  </si>
  <si>
    <t>Endoscopies génito-urinaires et anesthésie : séjours de la CMD 12 et de moins de deux jours</t>
  </si>
  <si>
    <t>12K03</t>
  </si>
  <si>
    <t>Séjours de la CMD 12 comprenant une endoscopie génito-urinaire sans anesthésie : séjours de moins de deux jours</t>
  </si>
  <si>
    <t>12K06</t>
  </si>
  <si>
    <t>Séjours comprenant une biopsie prostatique, en ambulatoire</t>
  </si>
  <si>
    <t>12M03</t>
  </si>
  <si>
    <t>Tumeurs malignes de l'appareil génital masculin</t>
  </si>
  <si>
    <t>12M04</t>
  </si>
  <si>
    <t>Hypertrophie prostatique bénigne</t>
  </si>
  <si>
    <t>12M05</t>
  </si>
  <si>
    <t>Autres affections de l'appareil génital masculin</t>
  </si>
  <si>
    <t>12M06</t>
  </si>
  <si>
    <t>Prostatites aigües et orchites</t>
  </si>
  <si>
    <t>12M07</t>
  </si>
  <si>
    <t>Autres infections et inflammations de l'appareil génital masculin</t>
  </si>
  <si>
    <t>12M08</t>
  </si>
  <si>
    <t>Explorations et surveillance des affections de l'appareil génital masculin</t>
  </si>
  <si>
    <t>12M09</t>
  </si>
  <si>
    <t>Symptômes et autres recours aux soins de la CMD 12</t>
  </si>
  <si>
    <t>13C03</t>
  </si>
  <si>
    <t>Hystérectomies</t>
  </si>
  <si>
    <t>13C04</t>
  </si>
  <si>
    <t>Interventions réparatrices sur l'appareil génital féminin</t>
  </si>
  <si>
    <t>13C05</t>
  </si>
  <si>
    <t>Interventions sur le système utéroannexiel pour tumeurs malignes</t>
  </si>
  <si>
    <t>13C06</t>
  </si>
  <si>
    <t>Interruptions tubaires</t>
  </si>
  <si>
    <t>13C07</t>
  </si>
  <si>
    <t>Interventions sur le système utéroannexiel pour des affections non malignes, autres que les interruptions tubaires</t>
  </si>
  <si>
    <t>13C08</t>
  </si>
  <si>
    <t>Interventions sur la vulve, le vagin ou le col utérin</t>
  </si>
  <si>
    <t>13C09</t>
  </si>
  <si>
    <t>Laparoscopies ou coelioscopies diagnostiques</t>
  </si>
  <si>
    <t>13C10</t>
  </si>
  <si>
    <t>Ligatures tubaires par laparoscopie ou coelioscopie</t>
  </si>
  <si>
    <t>13C11</t>
  </si>
  <si>
    <t>Dilatations et curetages, conisations pour tumeurs malignes</t>
  </si>
  <si>
    <t>13C12</t>
  </si>
  <si>
    <t>Dilatations et curetages, conisations pour affections non malignes</t>
  </si>
  <si>
    <t>13C13</t>
  </si>
  <si>
    <t>Autres interventions sur l'appareil génital féminin</t>
  </si>
  <si>
    <t>13C14</t>
  </si>
  <si>
    <t>Exentérations pelviennes, hystérectomies élargies ou vulvectomies pour tumeurs malignes</t>
  </si>
  <si>
    <t>13C15</t>
  </si>
  <si>
    <t>Exentérations pelviennes, hystérectomies élargies ou vulvectomies pour affections non malignes</t>
  </si>
  <si>
    <t>13C16</t>
  </si>
  <si>
    <t>Prélèvements d'ovocytes, en ambulatoire</t>
  </si>
  <si>
    <t>13C17</t>
  </si>
  <si>
    <t>Cervicocystopexie</t>
  </si>
  <si>
    <t>13C18</t>
  </si>
  <si>
    <t>Myomectomies de l'utérus</t>
  </si>
  <si>
    <t>13C19</t>
  </si>
  <si>
    <t>Interventions pour stérilité ou motifs de soins liés à la reproduction</t>
  </si>
  <si>
    <t>13C20</t>
  </si>
  <si>
    <t>Exérèses ou destructions de lésions du col de l'utérus sauf conisations</t>
  </si>
  <si>
    <t>13K02</t>
  </si>
  <si>
    <t>Endoscopies génito-urinaires thérapeutiques et anesthésie : séjours de la CMD 13 et de moins de 2 jours</t>
  </si>
  <si>
    <t>13K03</t>
  </si>
  <si>
    <t>Séjours de la CMD 13 comprenant une endoscopie génito-urinaire thérapeutique sans anesthésie : séjours de moins de 2 jours</t>
  </si>
  <si>
    <t>13K04</t>
  </si>
  <si>
    <t>Endoscopies génito-urinaires diagnostiques et anesthésie : séjours de la CMD 13 et de moins de 2 jours</t>
  </si>
  <si>
    <t>13K05</t>
  </si>
  <si>
    <t>Endoscopies génito-urinaires diagnostiques sans anesthésie : séjours de la CMD 13 et de moins de 2 jours</t>
  </si>
  <si>
    <t>13K06</t>
  </si>
  <si>
    <t>Affections de l'appareil génital féminin sans acte opératoire de la CMD 13, avec anesthésie, en ambulatoire</t>
  </si>
  <si>
    <t>13M03</t>
  </si>
  <si>
    <t>Tumeurs malignes de l'appareil génital féminin</t>
  </si>
  <si>
    <t>13M04</t>
  </si>
  <si>
    <t>Autres affections de l'appareil génital féminin</t>
  </si>
  <si>
    <t>13M05</t>
  </si>
  <si>
    <t>Infections de l'utérus et de ses annexes</t>
  </si>
  <si>
    <t>13M06</t>
  </si>
  <si>
    <t>Autres infections de l'appareil génital féminin</t>
  </si>
  <si>
    <t>13M07</t>
  </si>
  <si>
    <t>Autres tumeurs de l'appareil génital féminin</t>
  </si>
  <si>
    <t>13M08</t>
  </si>
  <si>
    <t>Assistance médicale à la procréation</t>
  </si>
  <si>
    <t>13M09</t>
  </si>
  <si>
    <t>Explorations et surveillance gynécologiques</t>
  </si>
  <si>
    <t>13M10</t>
  </si>
  <si>
    <t>Autres symptômes et recours aux soins de la CMD 13</t>
  </si>
  <si>
    <t>14C03</t>
  </si>
  <si>
    <t>Accouchements uniques par voie basse avec autres interventions</t>
  </si>
  <si>
    <t>14C04</t>
  </si>
  <si>
    <t>Affections du post-partum ou du post abortum avec intervention chirurgicale</t>
  </si>
  <si>
    <t>14C05</t>
  </si>
  <si>
    <t>Avortements avec aspiration ou curetage ou hystérotomie</t>
  </si>
  <si>
    <t>14C06</t>
  </si>
  <si>
    <t>Césariennes avec naissance d'un mort-né</t>
  </si>
  <si>
    <t>14C07</t>
  </si>
  <si>
    <t>Césariennes pour grossesse multiple</t>
  </si>
  <si>
    <t>14C08</t>
  </si>
  <si>
    <t>Césariennes pour grossesse unique</t>
  </si>
  <si>
    <t>14C09</t>
  </si>
  <si>
    <t>Grossesses ectopiques avec intervention chirurgicale</t>
  </si>
  <si>
    <t>14C10</t>
  </si>
  <si>
    <t>Affections de l'ante partum avec intervention chirurgicale</t>
  </si>
  <si>
    <t>14M02</t>
  </si>
  <si>
    <t>Affections médicales du post-partum ou du post-abortum</t>
  </si>
  <si>
    <t>14M03</t>
  </si>
  <si>
    <t>Affections de l'ante partum sans intervention chirurgicale</t>
  </si>
  <si>
    <t>14Z04</t>
  </si>
  <si>
    <t>Avortements sans aspiration, ni curetage, ni hystérotomie</t>
  </si>
  <si>
    <t>14Z06</t>
  </si>
  <si>
    <t>Menaces d'avortement</t>
  </si>
  <si>
    <t>14Z08</t>
  </si>
  <si>
    <t>Interruptions volontaires de grossesse : séjours de moins de 3 jours</t>
  </si>
  <si>
    <t>14Z09</t>
  </si>
  <si>
    <t>Accouchements hors de l'établissement</t>
  </si>
  <si>
    <t>14Z10</t>
  </si>
  <si>
    <t>Accouchements par voie basse avec naissance d'un mort-né</t>
  </si>
  <si>
    <t>14Z11</t>
  </si>
  <si>
    <t>Accouchements multiples par voie basse chez une primipare</t>
  </si>
  <si>
    <t>14Z12</t>
  </si>
  <si>
    <t>Accouchements multiples par voie basse chez une multipare</t>
  </si>
  <si>
    <t>14Z13</t>
  </si>
  <si>
    <t>Accouchements uniques par voie basse chez une primipare</t>
  </si>
  <si>
    <t>14Z14</t>
  </si>
  <si>
    <t>Accouchements uniques par voie basse chez une multipare</t>
  </si>
  <si>
    <t>14Z15</t>
  </si>
  <si>
    <t>Grossesses ectopiques sans intervention chirurgicale</t>
  </si>
  <si>
    <t>14Z16</t>
  </si>
  <si>
    <t>Faux travail et menaces d'accouchements prématurés</t>
  </si>
  <si>
    <t>15C02</t>
  </si>
  <si>
    <t>Interventions majeures sur l'appareil digestif, groupes nouveau-nés 1 à 7</t>
  </si>
  <si>
    <t>15C03</t>
  </si>
  <si>
    <t>Interventions majeures sur l'appareil cardiovasculaire, groupes nouveau-nés 1 à 7</t>
  </si>
  <si>
    <t>15C04</t>
  </si>
  <si>
    <t>Autres interventions chirurgicales, groupes nouveau-nés 1 à 7</t>
  </si>
  <si>
    <t>15C05</t>
  </si>
  <si>
    <t>Interventions chirurgicales, groupes nouveau-nés 8 à 9</t>
  </si>
  <si>
    <t>15C06</t>
  </si>
  <si>
    <t>Interventions chirurgicales, groupe nouveau-nés 10</t>
  </si>
  <si>
    <t>15M02</t>
  </si>
  <si>
    <t>Transferts précoces de nouveau-nés vers un autre établissement MCO</t>
  </si>
  <si>
    <t>15M03</t>
  </si>
  <si>
    <t>Décès précoces de nouveau-nés</t>
  </si>
  <si>
    <t>15M04</t>
  </si>
  <si>
    <t>Décès tardifs de nouveau-nés</t>
  </si>
  <si>
    <t>15M05</t>
  </si>
  <si>
    <t>Nouveau-nés de 3300g et âge gestationnel de 40 SA et assimilés (groupe nouveau-nés 1)</t>
  </si>
  <si>
    <t>15M06</t>
  </si>
  <si>
    <t>Nouveau-nés de 2400g et âge gestationnel de 38 SA et assimilés (groupe nouveau-nés 2)</t>
  </si>
  <si>
    <t>15M07</t>
  </si>
  <si>
    <t>Nouveau-nés de 2200g et âge gestationnel de 37 SA et assimilés (groupe nouveau-nés 3)</t>
  </si>
  <si>
    <t>15M08</t>
  </si>
  <si>
    <t>Nouveau-nés de 2000g et âge gestationnel de 37 SA et assimilés (groupe nouveau-nés 4)</t>
  </si>
  <si>
    <t>15M09</t>
  </si>
  <si>
    <t>Nouveau-nés de 1800g et âge gestationnel de 36 SA et assimilés (groupe nouveau-nés 5)</t>
  </si>
  <si>
    <t>15M10</t>
  </si>
  <si>
    <t>Nouveau-nés de 1700g et âge gestationnel de 35 SA et assimilés (groupe nouveau-nés 6)</t>
  </si>
  <si>
    <t>15M11</t>
  </si>
  <si>
    <t>Nouveau-nés de 1500g et âge gestationnel de 33 SA et assimilés (groupe nouveau-nés 7)</t>
  </si>
  <si>
    <t>15M12</t>
  </si>
  <si>
    <t>Nouveau-nés de 1300g et âge gestationnel de 32 SA et assimilés (groupe nouveau-nés 8)</t>
  </si>
  <si>
    <t>15M13</t>
  </si>
  <si>
    <t>Nouveau-nés de 1100g et âge gestationnel de 30 SA et assimilés (groupe nouveau-nés 9)</t>
  </si>
  <si>
    <t>15M14</t>
  </si>
  <si>
    <t>Nouveau-nés de 800g et âge gestationnel de 28 SA et assimilés (groupe nouveau-nés 10)</t>
  </si>
  <si>
    <t>15Z10</t>
  </si>
  <si>
    <t>Mort-nés</t>
  </si>
  <si>
    <t>16C02</t>
  </si>
  <si>
    <t>Interventions sur la rate</t>
  </si>
  <si>
    <t>16C03</t>
  </si>
  <si>
    <t>Autres interventions pour affections du sang et des organes hématopoïétiques</t>
  </si>
  <si>
    <t>16M06</t>
  </si>
  <si>
    <t>Affections de la rate</t>
  </si>
  <si>
    <t>16M07</t>
  </si>
  <si>
    <t>Donneurs de moelle</t>
  </si>
  <si>
    <t>16M08</t>
  </si>
  <si>
    <t>Déficits immunitaires</t>
  </si>
  <si>
    <t>16M09</t>
  </si>
  <si>
    <t>Autres affections du système réticuloendothélial ou immunitaire</t>
  </si>
  <si>
    <t>16M10</t>
  </si>
  <si>
    <t>Troubles sévères de la lignée érythrocytaire, âge supérieur à 17 ans</t>
  </si>
  <si>
    <t>16M11</t>
  </si>
  <si>
    <t>Autres troubles de la lignée érythrocytaire, âge supérieur à 17 ans</t>
  </si>
  <si>
    <t>16M12</t>
  </si>
  <si>
    <t>Purpuras</t>
  </si>
  <si>
    <t>16M13</t>
  </si>
  <si>
    <t>Autres troubles de la coagulation</t>
  </si>
  <si>
    <t>16M14</t>
  </si>
  <si>
    <t>Explorations et surveillance pour affections du sang et des organes hématopoïétiques</t>
  </si>
  <si>
    <t>16M15</t>
  </si>
  <si>
    <t>Symptômes et autres recours aux soins de la CMD 16</t>
  </si>
  <si>
    <t>16M16</t>
  </si>
  <si>
    <t>Troubles sévères de la lignée érythrocytaire, âge inférieur à 18 ans</t>
  </si>
  <si>
    <t>16M17</t>
  </si>
  <si>
    <t>Autres troubles de la lignée érythrocytaire, âge inférieur à 18 ans</t>
  </si>
  <si>
    <t>16M18</t>
  </si>
  <si>
    <t>Autres affections hématologiques concernant majoritairement la petite enfance</t>
  </si>
  <si>
    <t>17C06</t>
  </si>
  <si>
    <t>Interventions majeures de la CMD17</t>
  </si>
  <si>
    <t>17C07</t>
  </si>
  <si>
    <t>Interventions intermédiaires de la CMD17</t>
  </si>
  <si>
    <t>17C08</t>
  </si>
  <si>
    <t>Interventions mineures de la CMD17</t>
  </si>
  <si>
    <t>17K04</t>
  </si>
  <si>
    <t>Autres irradiations</t>
  </si>
  <si>
    <t>17K05</t>
  </si>
  <si>
    <t>Curiethérapies de la prostate par implants permanents</t>
  </si>
  <si>
    <t>17K07</t>
  </si>
  <si>
    <t>Affections myéloprolifératives et tumeurs de siège imprécis sans acte opératoire, avec anesthésie, en ambulatoire</t>
  </si>
  <si>
    <t>17K08</t>
  </si>
  <si>
    <t>Autres curiethérapies</t>
  </si>
  <si>
    <t>17K09</t>
  </si>
  <si>
    <t>Irradiations internes</t>
  </si>
  <si>
    <t>17M05</t>
  </si>
  <si>
    <t>Chimiothérapie pour leucémie aigüe</t>
  </si>
  <si>
    <t>17M06</t>
  </si>
  <si>
    <t>Chimiothérapie pour autre tumeur</t>
  </si>
  <si>
    <t>17M08</t>
  </si>
  <si>
    <t>Leucémies aigües, âge inférieur à 18 ans</t>
  </si>
  <si>
    <t>17M09</t>
  </si>
  <si>
    <t>Leucémies aigües, âge supérieur à 17 ans</t>
  </si>
  <si>
    <t>17M14</t>
  </si>
  <si>
    <t>Explorations et surveillance pour affections myéloprolifératives et tumeurs de siège imprécis ou diffus</t>
  </si>
  <si>
    <t>17M15</t>
  </si>
  <si>
    <t>Lymphomes et autres affections malignes lymphoïdes</t>
  </si>
  <si>
    <t>17M16</t>
  </si>
  <si>
    <t>Hémopathies myéloïdes chroniques</t>
  </si>
  <si>
    <t>17M17</t>
  </si>
  <si>
    <t>Autres affections et tumeurs de siège imprécis ou diffus</t>
  </si>
  <si>
    <t>18C02</t>
  </si>
  <si>
    <t>Interventions pour maladies infectieuses ou parasitaires</t>
  </si>
  <si>
    <t>18M02</t>
  </si>
  <si>
    <t>Maladies virales et fièvres d'étiologie indéterminée, âge inférieur 18 ans</t>
  </si>
  <si>
    <t>18M03</t>
  </si>
  <si>
    <t>Maladies virales, âge supérieur à 17 ans</t>
  </si>
  <si>
    <t>18M04</t>
  </si>
  <si>
    <t>Fièvres d'étiologie indéterminée, âge supérieur à 17 ans</t>
  </si>
  <si>
    <t>18M06</t>
  </si>
  <si>
    <t>Septicémies, âge inférieur à 18 ans</t>
  </si>
  <si>
    <t>18M07</t>
  </si>
  <si>
    <t>Septicémies, âge supérieur à 17 ans</t>
  </si>
  <si>
    <t>18M09</t>
  </si>
  <si>
    <t>Paludisme</t>
  </si>
  <si>
    <t>18M10</t>
  </si>
  <si>
    <t>Maladies infectieuses sévères</t>
  </si>
  <si>
    <t>18M11</t>
  </si>
  <si>
    <t>Autres maladies infectieuses ou parasitaires</t>
  </si>
  <si>
    <t>18M12</t>
  </si>
  <si>
    <t>Explorations et surveillance pour maladies infectieuses ou parasitaires</t>
  </si>
  <si>
    <t>18M13</t>
  </si>
  <si>
    <t>Affections de la CMD 18 avec décès : séjours de moins de 2 jours</t>
  </si>
  <si>
    <t>18M14</t>
  </si>
  <si>
    <t>Symptômes et autres recours aux soins de la CMD 18</t>
  </si>
  <si>
    <t>18M15</t>
  </si>
  <si>
    <t>Autres maladies infectieuses concernant majoritairement la petite enfance</t>
  </si>
  <si>
    <t>19C02</t>
  </si>
  <si>
    <t>Interventions chirurgicales avec un diagnostic principal de maladie mentale</t>
  </si>
  <si>
    <t>19M02</t>
  </si>
  <si>
    <t>Troubles aigus de l'adaptation et du fonctionnement psychosocial</t>
  </si>
  <si>
    <t>19M06</t>
  </si>
  <si>
    <t>Troubles mentaux d'origine organique et retards mentaux, âge supérieur à 79 ans</t>
  </si>
  <si>
    <t>19M07</t>
  </si>
  <si>
    <t>Troubles mentaux d'origine organique et retards mentaux, âge inférieur à 80 ans</t>
  </si>
  <si>
    <t>19M10</t>
  </si>
  <si>
    <t>Névroses autres que les névroses dépressives</t>
  </si>
  <si>
    <t>19M11</t>
  </si>
  <si>
    <t>Névroses dépressives</t>
  </si>
  <si>
    <t>19M12</t>
  </si>
  <si>
    <t>Anorexie mentale et boulimie</t>
  </si>
  <si>
    <t>19M13</t>
  </si>
  <si>
    <t>Autres troubles de la personnalité et du comportement avec réactions impulsives</t>
  </si>
  <si>
    <t>19M14</t>
  </si>
  <si>
    <t>Troubles bipolaires et syndromes dépressifs sévères</t>
  </si>
  <si>
    <t>19M15</t>
  </si>
  <si>
    <t>Autres psychoses, âge supérieur à 79 ans</t>
  </si>
  <si>
    <t>19M16</t>
  </si>
  <si>
    <t>Autres psychoses, âge inférieur à 80 ans</t>
  </si>
  <si>
    <t>19M17</t>
  </si>
  <si>
    <t>Maladies et troubles du développement psychologiques de l'enfance</t>
  </si>
  <si>
    <t>19M18</t>
  </si>
  <si>
    <t>Autres maladies et troubles mentaux de l'enfance</t>
  </si>
  <si>
    <t>19M19</t>
  </si>
  <si>
    <t>Troubles de l'humeur</t>
  </si>
  <si>
    <t>19M20</t>
  </si>
  <si>
    <t>Autres troubles mentaux</t>
  </si>
  <si>
    <t>19M21</t>
  </si>
  <si>
    <t>Explorations et surveillance pour maladies et troubles mentaux</t>
  </si>
  <si>
    <t>19M22</t>
  </si>
  <si>
    <t>Symptômes et autres recours aux soins de la CMD 19</t>
  </si>
  <si>
    <t>20Z02</t>
  </si>
  <si>
    <t>Toxicomanies non éthyliques avec dépendance</t>
  </si>
  <si>
    <t>20Z03</t>
  </si>
  <si>
    <t>Abus de drogues non éthyliques sans dépendance</t>
  </si>
  <si>
    <t>20Z04</t>
  </si>
  <si>
    <t>Ethylisme avec dépendance</t>
  </si>
  <si>
    <t>20Z05</t>
  </si>
  <si>
    <t>Ethylisme aigu</t>
  </si>
  <si>
    <t>20Z06</t>
  </si>
  <si>
    <t>Troubles mentaux organiques induits par l'alcool ou d'autres substances</t>
  </si>
  <si>
    <t>21C04</t>
  </si>
  <si>
    <t>Interventions sur la main ou le poignet à la suite de blessures</t>
  </si>
  <si>
    <t>21C05</t>
  </si>
  <si>
    <t>Autres interventions pour blessures ou complications d'acte</t>
  </si>
  <si>
    <t>21C06</t>
  </si>
  <si>
    <t>Greffes de peau ou parages de plaies pour lésions autres que des brûlures</t>
  </si>
  <si>
    <t>21K02</t>
  </si>
  <si>
    <t>Traumatismes, allergies et empoisonnements sans acte opératoire, avec anesthésie, en ambulatoire</t>
  </si>
  <si>
    <t>21M02</t>
  </si>
  <si>
    <t>Effets toxiques des médicaments et substances biologiques, âge inférieur à 18 ans</t>
  </si>
  <si>
    <t>21M04</t>
  </si>
  <si>
    <t>Réactions allergiques non classées ailleurs, âge inférieur à 18 ans</t>
  </si>
  <si>
    <t>21M05</t>
  </si>
  <si>
    <t>Réactions allergiques non classées ailleurs, âge supérieur à 17 ans</t>
  </si>
  <si>
    <t>21M06</t>
  </si>
  <si>
    <t>Traumatismes imprécis, âge inférieur à 18 ans</t>
  </si>
  <si>
    <t>21M07</t>
  </si>
  <si>
    <t>Traumatismes imprécis, âge supérieur à 17 ans</t>
  </si>
  <si>
    <t>21M10</t>
  </si>
  <si>
    <t>Effets toxiques des médicaments et substances biologiques, âge supérieur à 17 ans</t>
  </si>
  <si>
    <t>21M11</t>
  </si>
  <si>
    <t>Effets toxiques des autres substances chimiques</t>
  </si>
  <si>
    <t>21M12</t>
  </si>
  <si>
    <t>Autres effets toxiques</t>
  </si>
  <si>
    <t>21M13</t>
  </si>
  <si>
    <t>Maltraitance</t>
  </si>
  <si>
    <t>21M14</t>
  </si>
  <si>
    <t>Autres traumatismes et effets nocifs autres que les intoxications</t>
  </si>
  <si>
    <t>21M15</t>
  </si>
  <si>
    <t>Rejets de greffe</t>
  </si>
  <si>
    <t>21M16</t>
  </si>
  <si>
    <t>Autres complications iatrogéniques non classées ailleurs</t>
  </si>
  <si>
    <t>22C02</t>
  </si>
  <si>
    <t>Brûlures non étendues avec greffe cutanée</t>
  </si>
  <si>
    <t>22C03</t>
  </si>
  <si>
    <t>Brûlures non étendues avec parages de plaie ou autres interventions chirurgicales</t>
  </si>
  <si>
    <t>22K02</t>
  </si>
  <si>
    <t>Brûlures sans acte opératoire, avec anesthésie, en ambulatoire</t>
  </si>
  <si>
    <t>22M02</t>
  </si>
  <si>
    <t>Brûlures et gelures non étendues sans intervention chirurgicale</t>
  </si>
  <si>
    <t>22Z02</t>
  </si>
  <si>
    <t>Brûlures étendues</t>
  </si>
  <si>
    <t>22Z03</t>
  </si>
  <si>
    <t>Brûlures avec transfert vers un autre établissement MCO : séjours de moins de 2 jours</t>
  </si>
  <si>
    <t>23C02</t>
  </si>
  <si>
    <t>Interventions chirurgicales avec autres motifs de recours aux services de santé</t>
  </si>
  <si>
    <t>23K02</t>
  </si>
  <si>
    <t>Explorations nocturnes et apparentées : séjours de moins de 2 jours</t>
  </si>
  <si>
    <t>23K03</t>
  </si>
  <si>
    <t>Motifs de recours de la CMD 23 sans acte opératoire, avec anesthésie, en ambulatoire</t>
  </si>
  <si>
    <t>23M02</t>
  </si>
  <si>
    <t>Rééducation</t>
  </si>
  <si>
    <t>23M06</t>
  </si>
  <si>
    <t>Autres facteurs influant sur l'état de santé</t>
  </si>
  <si>
    <t>23M07</t>
  </si>
  <si>
    <t>Autres motifs de recours pour infection à VIH, en ambulatoire</t>
  </si>
  <si>
    <t>23M08</t>
  </si>
  <si>
    <t>Autres motifs de recours chez un patient diabétique, en ambulatoire</t>
  </si>
  <si>
    <t>23M09</t>
  </si>
  <si>
    <t>Chimiothérapie pour affections non tumorales</t>
  </si>
  <si>
    <t>23M10</t>
  </si>
  <si>
    <t>Soins de contrôle chirurgicaux</t>
  </si>
  <si>
    <t>23M11</t>
  </si>
  <si>
    <t>Autres motifs concernant majoritairement la petite enfance</t>
  </si>
  <si>
    <t>23M14</t>
  </si>
  <si>
    <t>Traitements prophylactiques</t>
  </si>
  <si>
    <t>23M15</t>
  </si>
  <si>
    <t>Actes non effectués en raison d'une contre-indication</t>
  </si>
  <si>
    <t>23M16</t>
  </si>
  <si>
    <t>Convalescences et autres motifs sociaux</t>
  </si>
  <si>
    <t>23M19</t>
  </si>
  <si>
    <t>Explorations et surveillance pour autres motifs de recours aux soins</t>
  </si>
  <si>
    <t>23M20</t>
  </si>
  <si>
    <t>Autres symptômes et motifs de recours aux soins de la CMD 23</t>
  </si>
  <si>
    <t>23M21</t>
  </si>
  <si>
    <t>Désensibilisations et tests allergologiques nécessitant une hospitalisation</t>
  </si>
  <si>
    <t>23Z02</t>
  </si>
  <si>
    <t>Soins Palliatifs, avec ou sans acte</t>
  </si>
  <si>
    <t>23Z03</t>
  </si>
  <si>
    <t>Interventions de confort et autres interventions non prises en charge par l'assurance maladie obligatoire</t>
  </si>
  <si>
    <t>25C02</t>
  </si>
  <si>
    <t>Interventions pour maladie due au VIH</t>
  </si>
  <si>
    <t>25M02</t>
  </si>
  <si>
    <t>Autres maladies dues au VIH</t>
  </si>
  <si>
    <t>25Z02</t>
  </si>
  <si>
    <t>Maladies dues au VIH, avec décès</t>
  </si>
  <si>
    <t>25Z03</t>
  </si>
  <si>
    <t>Maladies dues au VIH, âge inférieur à 13 ans</t>
  </si>
  <si>
    <t>26C02</t>
  </si>
  <si>
    <t>Interventions pour traumatismes multiples graves</t>
  </si>
  <si>
    <t>26M02</t>
  </si>
  <si>
    <t>Traumatismes multiples graves</t>
  </si>
  <si>
    <t>27C02</t>
  </si>
  <si>
    <t>Transplantations hépatiques</t>
  </si>
  <si>
    <t>27C03</t>
  </si>
  <si>
    <t>Transplantations pancréatiques</t>
  </si>
  <si>
    <t>27C04</t>
  </si>
  <si>
    <t>Transplantations pulmonaires</t>
  </si>
  <si>
    <t>27C05</t>
  </si>
  <si>
    <t>Transplantations cardiaques</t>
  </si>
  <si>
    <t>27C06</t>
  </si>
  <si>
    <t>Transplantations rénales</t>
  </si>
  <si>
    <t>27C07</t>
  </si>
  <si>
    <t>Autres transplantations</t>
  </si>
  <si>
    <t>27Z02</t>
  </si>
  <si>
    <t>Allogreffes de cellules souches hématopoïétiques</t>
  </si>
  <si>
    <t>27Z03</t>
  </si>
  <si>
    <t>Autogreffes de cellules souches hématopoïétiques</t>
  </si>
  <si>
    <t>27Z04</t>
  </si>
  <si>
    <t>Greffes de cellules souches hématopoïétiques, en ambulatoire</t>
  </si>
  <si>
    <t>28Z01</t>
  </si>
  <si>
    <t>Entraînements à la dialyse péritonéale automatisée, en séances</t>
  </si>
  <si>
    <t>28Z02</t>
  </si>
  <si>
    <t>Entraînements à la dialyse péritonéale continue ambulatoire, en séances</t>
  </si>
  <si>
    <t>28Z03</t>
  </si>
  <si>
    <t>Entraînements à l'hémodialyse, en séances</t>
  </si>
  <si>
    <t>28Z04</t>
  </si>
  <si>
    <t>Hémodialyse, en séances</t>
  </si>
  <si>
    <t>28Z07</t>
  </si>
  <si>
    <t>Chimiothérapie pour tumeur, en séances</t>
  </si>
  <si>
    <t>28Z10</t>
  </si>
  <si>
    <t>Curiethérapie, en séances</t>
  </si>
  <si>
    <t>28Z11</t>
  </si>
  <si>
    <t>Techniques spéciales d'irradiation externe, en séances</t>
  </si>
  <si>
    <t>28Z14</t>
  </si>
  <si>
    <t>Transfusions, en séances</t>
  </si>
  <si>
    <t>28Z15</t>
  </si>
  <si>
    <t>Oxygénothérapie hyperbare, en séances</t>
  </si>
  <si>
    <t>28Z16</t>
  </si>
  <si>
    <t>Aphérèses sanguines, en séances</t>
  </si>
  <si>
    <t>28Z17</t>
  </si>
  <si>
    <t>Chimiothérapie pour affection non tumorale, en séances</t>
  </si>
  <si>
    <t>28Z18</t>
  </si>
  <si>
    <t>Radiothérapie conformationnelle avec modulation d'intensité, en séances</t>
  </si>
  <si>
    <t>28Z19</t>
  </si>
  <si>
    <t>Préparations à une irradiation externe par RCMI ou techniques spéciales</t>
  </si>
  <si>
    <t>28Z20</t>
  </si>
  <si>
    <t>Préparations à une irradiation externe avec dosimétrie tridimensionnelle avec HDV</t>
  </si>
  <si>
    <t>28Z21</t>
  </si>
  <si>
    <t>Préparations à une irradiation externe avec dosimétrie tridimensionnelle sans HDV</t>
  </si>
  <si>
    <t>28Z22</t>
  </si>
  <si>
    <t>Autres préparations à une irradiation externe</t>
  </si>
  <si>
    <t>28Z23</t>
  </si>
  <si>
    <t>Techniques complexes d'irradiation externe avec repositionnement, en séances</t>
  </si>
  <si>
    <t>28Z24</t>
  </si>
  <si>
    <t>Techniques complexes d'irradiation externe sans repositionnement, en séances</t>
  </si>
  <si>
    <t>28Z25</t>
  </si>
  <si>
    <t>Autres techniques d'irradiation externe, en séances</t>
  </si>
  <si>
    <t>90H01</t>
  </si>
  <si>
    <t>Erreurs détectées dans les RSA par le logiciel de mesure de l'activité hospitalière</t>
  </si>
  <si>
    <t>90Z00</t>
  </si>
  <si>
    <t>Erreurs détectées par les contrôles effectués sur les RUM et leur séquencement</t>
  </si>
  <si>
    <t>90Z01</t>
  </si>
  <si>
    <t>Diagnostic invalide comme diagnostic principal, dans certaines circonstances</t>
  </si>
  <si>
    <t>90Z02</t>
  </si>
  <si>
    <t>Autres erreurs détectées dans le parcours de l'arbre de groupage</t>
  </si>
  <si>
    <t>90Z03</t>
  </si>
  <si>
    <t>Erreurs d'implémentation de la fonction groupage ou erreur d'exécution d'un programme</t>
  </si>
  <si>
    <t>racine</t>
  </si>
  <si>
    <t>libelle</t>
  </si>
  <si>
    <t>ASO</t>
  </si>
  <si>
    <t>DA</t>
  </si>
  <si>
    <t>libellé domaine d'activité</t>
  </si>
  <si>
    <t xml:space="preserve">GP_CAS </t>
  </si>
  <si>
    <t>libellé groupes de type planification</t>
  </si>
  <si>
    <t>GA</t>
  </si>
  <si>
    <t>libellé Groupes d'Activité</t>
  </si>
  <si>
    <t>DA-GP</t>
  </si>
  <si>
    <t>DA-GP-GA</t>
  </si>
  <si>
    <t>C</t>
  </si>
  <si>
    <t>D02</t>
  </si>
  <si>
    <t>Orthopédie traumatologie</t>
  </si>
  <si>
    <t>C11</t>
  </si>
  <si>
    <t>Chirurgies autres de l'appareil locomoteur, amputations</t>
  </si>
  <si>
    <t>G030</t>
  </si>
  <si>
    <t>Chirurgie pour Ostéomyélites aigües (y compris vertébrales) et arthrites septiques</t>
  </si>
  <si>
    <t>D02C11</t>
  </si>
  <si>
    <t>D02C11G030</t>
  </si>
  <si>
    <t>D16</t>
  </si>
  <si>
    <t>Hématologie</t>
  </si>
  <si>
    <t>C21</t>
  </si>
  <si>
    <t>Chir. pour Aff. des Org. Hématopoiétiques, Lymphomes, Leucémies, Tumeurs SID</t>
  </si>
  <si>
    <t>G141</t>
  </si>
  <si>
    <t>Chirurgie au cours des tumeurs malignes (hématologie)</t>
  </si>
  <si>
    <t>D16C21</t>
  </si>
  <si>
    <t>D16C21G141</t>
  </si>
  <si>
    <t>M</t>
  </si>
  <si>
    <t>D17</t>
  </si>
  <si>
    <t>Chimiothérapie, radiothérapie, hors séances</t>
  </si>
  <si>
    <t>K14</t>
  </si>
  <si>
    <t>Radiothérapie (hors séances)</t>
  </si>
  <si>
    <t>G149</t>
  </si>
  <si>
    <t>Radiothérapie hors séances</t>
  </si>
  <si>
    <t>D17K14</t>
  </si>
  <si>
    <t>D17K14G149</t>
  </si>
  <si>
    <t>X14</t>
  </si>
  <si>
    <t>Maladies immunitaires, du Sang, des Organes hématopoïétiques, Tumeurs SID</t>
  </si>
  <si>
    <t>G144</t>
  </si>
  <si>
    <t xml:space="preserve">Affections hématologiques malignes </t>
  </si>
  <si>
    <t>D16X14</t>
  </si>
  <si>
    <t>D16X14G144</t>
  </si>
  <si>
    <t>G145</t>
  </si>
  <si>
    <t>Autres Maladies immunitaires, du Sang, des Organes hématopoïétiques, Tumeurs siège imprécis ou diffus</t>
  </si>
  <si>
    <t>D16X14G145</t>
  </si>
  <si>
    <t>Total général</t>
  </si>
  <si>
    <t>D01 - Digestif</t>
  </si>
  <si>
    <t>D02 - Orthopédie traumatologie</t>
  </si>
  <si>
    <t>D03 - Traumatismes multiples ou complexes graves</t>
  </si>
  <si>
    <t>D04 - Rhumatologie</t>
  </si>
  <si>
    <t>D05 - Système nerveux (hors cathétérismes vasculaires diagnostiques et interventionnels)</t>
  </si>
  <si>
    <t>D06 - Cathétérismes vasculaires diagnostiques et interventionnels</t>
  </si>
  <si>
    <t>D07 - Cardio-vasculaire (hors cathétérismes vasculaires diagnostiques et interventionnels)</t>
  </si>
  <si>
    <t>D09 - Pneumologie</t>
  </si>
  <si>
    <t>D10 - ORL, Stomatologie</t>
  </si>
  <si>
    <t>D11 - Ophtalmologie</t>
  </si>
  <si>
    <t>D12 - Gynécologie - sein</t>
  </si>
  <si>
    <t>D13 - Obstétrique</t>
  </si>
  <si>
    <t>D14 - Nouveau-nés et période périnatale</t>
  </si>
  <si>
    <t xml:space="preserve">D15 - Uro-néphrologie et génital </t>
  </si>
  <si>
    <t>D16 - Hématologie</t>
  </si>
  <si>
    <t>D17 - Chimiothérapie, radiothérapie, hors séances</t>
  </si>
  <si>
    <t>D18 - Maladies infectieuses (dont VIH)</t>
  </si>
  <si>
    <t>D19 - Endocrinologie</t>
  </si>
  <si>
    <t>D20 - Tissu cutané et tissu sous-cutané</t>
  </si>
  <si>
    <t>D21 - Brûlures</t>
  </si>
  <si>
    <t>D22 - Psychiatrie</t>
  </si>
  <si>
    <t>D23 - Toxicologie, Intoxications, Alcool</t>
  </si>
  <si>
    <t>D24 - Douleurs chroniques, Soins palliatifs</t>
  </si>
  <si>
    <t>D25 - Transplant. d'organes</t>
  </si>
  <si>
    <t>D26 - Activités inter spécialités, suivi thérapeutique d'affections connues</t>
  </si>
  <si>
    <t>D27 - Séances</t>
  </si>
  <si>
    <t>D90 - Séjours en erreur</t>
  </si>
  <si>
    <t>Nombre de racines</t>
  </si>
  <si>
    <t>C01 - Transplant. d'organes (hors greffes de moelle &amp; cornée)</t>
  </si>
  <si>
    <t>C02 - Chirurgie du rachis, Neuro-chirurgie</t>
  </si>
  <si>
    <t>C03 - Neurostimulateurs</t>
  </si>
  <si>
    <t>C04 - Chir. cardio-thoracique (hors transplant. d'organe), Pontages aorto-coronariens</t>
  </si>
  <si>
    <t>C05 - Chir. majeure sur le thorax, l'app. respiratoire, interventions sous thoracoscopie</t>
  </si>
  <si>
    <t>C06 - Chir. Digestive majeure : oesophage, estomac, grêle, côlon, rectum</t>
  </si>
  <si>
    <t>C07 - Chir. Viscérale autre : rate, grêle, colon, proctologie, hernies</t>
  </si>
  <si>
    <t>C08 - Chir. hépato-biliaire et pancréatique</t>
  </si>
  <si>
    <t>C09 - Chir. majeure de l'app. Locomoteur:  hanche, fémur, genou, épaule</t>
  </si>
  <si>
    <t>C10 - Arthroscopies, Biopsies ostéo-articulaires</t>
  </si>
  <si>
    <t>C11 - Chirurgies autres de l'appareil locomoteur, amputations</t>
  </si>
  <si>
    <t>C12 - Traumatismes multiples graves</t>
  </si>
  <si>
    <t>C13 - Stimulateurs, Défibrillateurs cardiaques</t>
  </si>
  <si>
    <t>C14 - Chirurgie vasculaire</t>
  </si>
  <si>
    <t>C15 - Chirurgie ORL stomato</t>
  </si>
  <si>
    <t>C16 - Chirurgie Ophtalmologique et greffe de cornée</t>
  </si>
  <si>
    <t>C17 - Chirurgie Gynécologique</t>
  </si>
  <si>
    <t>C18 - Chirurgie du sein</t>
  </si>
  <si>
    <t>C19 - Chirurgie Urologique</t>
  </si>
  <si>
    <t>C20 - Chirurgie de l'appareil génital masculin</t>
  </si>
  <si>
    <t>C21 - Chir. pour Aff. des Org. Hématopoiétiques, Lymphomes, Leucémies, Tumeurs SID</t>
  </si>
  <si>
    <t>C22 - Chirurgie de la Thyroide, Parathyroide, du Tractus Thyréoglosse, endocrinologie</t>
  </si>
  <si>
    <t>C23 - Parages de plaies, Greffes de peau, des Tissus S/C</t>
  </si>
  <si>
    <t>C24 - Chirurgie pour brûlures</t>
  </si>
  <si>
    <t>C25 - Chirurgie inter spécialités</t>
  </si>
  <si>
    <t>K01 - Hépato-Gastro-Entérologie, sans acte opératoire, avec anesthésie</t>
  </si>
  <si>
    <t>K02 - Endoscopies digestives et biliaires avec ou sans anesthésie</t>
  </si>
  <si>
    <t>K03 - Neurologie médicale avec Acte classant non opératoire, ou anesthésie</t>
  </si>
  <si>
    <t>K04 - Aff. Cardio-vasculaire avec Acte classant non opératoire, ou anesthésie</t>
  </si>
  <si>
    <t>K05 - Cathétérismes vasculaires diagnostiques et interventionnels</t>
  </si>
  <si>
    <t>K06 - Mise en place d'accès vasculaire</t>
  </si>
  <si>
    <t>K07 - Endoscopies bronchiques, avec ou sans anesthésie</t>
  </si>
  <si>
    <t>K08 - Traumatologie avec acte classant non opératoire ou anesthésie</t>
  </si>
  <si>
    <t>K09 - ORL Stomato avec Acte classant non opératoire et endoscopies</t>
  </si>
  <si>
    <t>K10 - Aff. génito-urinaires avec Acte classant non opératoire et endoscopies</t>
  </si>
  <si>
    <t>K11 - Douleur chroniques, avec bloc ou infiltration, en ambulatoire</t>
  </si>
  <si>
    <t>K12 - Explorations nocturnes, séjours de moins de 2 jours</t>
  </si>
  <si>
    <t>K13 - Dialyse (hors Séances)</t>
  </si>
  <si>
    <t>K14 - Radiothérapie (hors séances)</t>
  </si>
  <si>
    <t>K15 - Autres séj. sans acte, avec anesthésie, en ambulatoire (Aff. myéloP., peau, sein...)</t>
  </si>
  <si>
    <t>K16 - Brûlures sans acte opératoire, avec anesthésie, en ambulatoire</t>
  </si>
  <si>
    <t>K17 - Traumatologie avec acte classant non opératoire ou anesthésie</t>
  </si>
  <si>
    <t>N01 - Chirurgie des nouveau-nés, prématurés et de la période périnatale</t>
  </si>
  <si>
    <t>N02 - Aff. médicales des nouveau-nés, prématurés et de la période périnatale</t>
  </si>
  <si>
    <t>N03 - Mort-nés, décès et transferts précoces de nouveau-nés</t>
  </si>
  <si>
    <t>O01 -  Accouchements par voie basse</t>
  </si>
  <si>
    <t>O02 - Césariennes</t>
  </si>
  <si>
    <t>O03 - IVG</t>
  </si>
  <si>
    <t>O04 - Obstétrique autre</t>
  </si>
  <si>
    <t>S01 - Dialyse</t>
  </si>
  <si>
    <t>S02 - Chimiothérapie pour tumeur</t>
  </si>
  <si>
    <t>S03 - Chimiothérapie pour aff. Non tumorale</t>
  </si>
  <si>
    <t>S04 - Radiothérapie</t>
  </si>
  <si>
    <t>S05 - Transfusion</t>
  </si>
  <si>
    <t>S06 - Aphérèse</t>
  </si>
  <si>
    <t>S07 - Oxygénothérapie hyperbare, en séances</t>
  </si>
  <si>
    <t>X01 - Greffe de moelle, Auto et Allogreffes de cellules souches</t>
  </si>
  <si>
    <t>X02 - Hépato-Gastro-Entérologie</t>
  </si>
  <si>
    <t>X03 - Neurologie médicale</t>
  </si>
  <si>
    <t>X04 - Commotions cérébrales, Traumatismes crâniens</t>
  </si>
  <si>
    <t>X05 - Traumatologie et ablation de matériel de l'appareil locomoteur</t>
  </si>
  <si>
    <t>X06 - Rhumatologie</t>
  </si>
  <si>
    <t>X07 - Affections Cardio-vasculaires</t>
  </si>
  <si>
    <t>X08 - Pneumologie</t>
  </si>
  <si>
    <t>X09 - ORL, Stomato</t>
  </si>
  <si>
    <t>X10 - Ophtalmologie</t>
  </si>
  <si>
    <t>X11 - Gynécologie, Sénologie (hors Obstétrique)</t>
  </si>
  <si>
    <t>X12 - Uro-Néphrologie médicale (hors Séances)</t>
  </si>
  <si>
    <t>X13 - Appareil génital masculin</t>
  </si>
  <si>
    <t>X14 - Maladies immunitaires, du Sang, des Organes hématopoïétiques, Tumeurs SID</t>
  </si>
  <si>
    <t>X15 - Diabète, Maladies métaboliques, Endocrinologie (hors complications)</t>
  </si>
  <si>
    <t>X16 - Affections et traumatismes de la peau, gelures</t>
  </si>
  <si>
    <t>X17 - Brûlures</t>
  </si>
  <si>
    <t>X18 - Suivi thérap. d'affections connues, Allergologie, Rééducation, Convalescence</t>
  </si>
  <si>
    <t>X19 - Fièvre, Infection, Septicémie, VIH</t>
  </si>
  <si>
    <t>X20 - Psychiatrie</t>
  </si>
  <si>
    <t>X21 - Effets nocifs, alcool, toxicologie, allergies</t>
  </si>
  <si>
    <t>X22 - Douleur et soins palliatifs</t>
  </si>
  <si>
    <t>X23 - Chimiothérapie (hors séances)</t>
  </si>
  <si>
    <t>X24 - Médecine inter spécialités, Autres symptômes ou motifs médicaux</t>
  </si>
  <si>
    <t>X25 - Traumatismes multiples graves</t>
  </si>
  <si>
    <t>X26 - Chirurgie esthétique et de confort</t>
  </si>
  <si>
    <t>Z99 - Séjours en Erreur</t>
  </si>
  <si>
    <t>Groupes de type planification</t>
  </si>
  <si>
    <t>Domaines d'activité</t>
  </si>
  <si>
    <t>G001 - Chirurgies digestives hautes</t>
  </si>
  <si>
    <t xml:space="preserve">G002 - Chirurgie digestive majeure </t>
  </si>
  <si>
    <t>G003 - Appendicectomies</t>
  </si>
  <si>
    <t>G004 - Hernies</t>
  </si>
  <si>
    <t>G005 - Occlusions, sub-occlusions digestives</t>
  </si>
  <si>
    <t>G006 - Chirurgie mineure grêle/colon</t>
  </si>
  <si>
    <t>G007 - Chirurgies rectum/anus (hors résections)</t>
  </si>
  <si>
    <t>G008 - Autres chirurgies digestives</t>
  </si>
  <si>
    <t>G009 - Cholécystectomies</t>
  </si>
  <si>
    <t>G010 - Autres chirurgies foie, pancréas, voies biliaires</t>
  </si>
  <si>
    <t>G011 - Prise en charge médicale des tumeurs malignes du tube digestif</t>
  </si>
  <si>
    <t>G012 - Ulcères, hémorragies digestives</t>
  </si>
  <si>
    <t>G013 - Suivi de greffes digestives</t>
  </si>
  <si>
    <t>G014 - Maladies inflammatoires de l'intestin</t>
  </si>
  <si>
    <t>G015 - Gastro-entérites et affections du tube digestif</t>
  </si>
  <si>
    <t>G016 - Autres gastroentérites et maladies diverses du tube digestif</t>
  </si>
  <si>
    <t>G017 - Autres affections digestives</t>
  </si>
  <si>
    <t>G018 - Hépatites, cirrhoses</t>
  </si>
  <si>
    <t>G019 - Affections hépatiques sévères et affections du pancréas</t>
  </si>
  <si>
    <t>G020 - Autres affections hépatiques, voies biliaires</t>
  </si>
  <si>
    <t>G021 - Symptômes digestifs</t>
  </si>
  <si>
    <t>G022 - Endoscopies digestives avec ou sans anesthésie</t>
  </si>
  <si>
    <t>G023 - Explorations et surveillance pour affections de l'appareil digestif, du système hépatobiliaire et du pancréas</t>
  </si>
  <si>
    <t>G024 - Chirurgies majeures orthopédiques (dont hanche et fémur genou)</t>
  </si>
  <si>
    <t>G025 - Arthroscopies, Biopsies ostéo-articulaires</t>
  </si>
  <si>
    <t>G026 - Chirurgie Fractures, entorses, luxations, tractions</t>
  </si>
  <si>
    <t>G027 - Ablations matériel</t>
  </si>
  <si>
    <t>G028 - Amputations</t>
  </si>
  <si>
    <t>G029 - Chirurgies main, poignet</t>
  </si>
  <si>
    <t>G030 - Chirurgie pour Ostéomyélites aigües (y compris vertébrales) et arthrites septiques</t>
  </si>
  <si>
    <t>G031 - Chirurgie de la jambe</t>
  </si>
  <si>
    <t>G032 - Chirurgie de la cheville ou du pied</t>
  </si>
  <si>
    <t>G033 - Chirurgie du membre supérieur (hors prothèses)</t>
  </si>
  <si>
    <t>G034 - Chirurgie des tissus mous</t>
  </si>
  <si>
    <t>G035 - Interventions sur le tissu mou pour tumeurs malignes</t>
  </si>
  <si>
    <t>G036 - Traumatismes du bassin et des membres</t>
  </si>
  <si>
    <t>G037 - Polytraumatismes graves</t>
  </si>
  <si>
    <t>G038 - Prise en charge médicale des tumeurs de l'appareil musculosquelettique, du tissu conjonctif et fractures pathologiques</t>
  </si>
  <si>
    <t>G039 - Maladies osseuses et arthropathies</t>
  </si>
  <si>
    <t>G040 - Autres affections rhumatologiques</t>
  </si>
  <si>
    <t>G041 - Chirurgies rachis/moelle</t>
  </si>
  <si>
    <t>G042 - Explorations et surveillance de l'appareil musculosquelettique et du tissu conjonctif</t>
  </si>
  <si>
    <t>G043 - Chirurgies SNC trauma</t>
  </si>
  <si>
    <t>G044 - Chirurgies SNC hors trauma (rachis et moelle exceptés)</t>
  </si>
  <si>
    <t>G045 - Pose stimulateur cérébral / médullaire</t>
  </si>
  <si>
    <t>G046 - Trauma crâniens</t>
  </si>
  <si>
    <t>G047 - Affections dégénératives du système nerveux</t>
  </si>
  <si>
    <t>G048 - Affections nerfs crâniens / moëlle</t>
  </si>
  <si>
    <t>G049 - AVC</t>
  </si>
  <si>
    <t>G050 - Comas non traumatiques</t>
  </si>
  <si>
    <t>G051 - Migraines et céphalées</t>
  </si>
  <si>
    <t>G052 - Convulsions, épilepsie</t>
  </si>
  <si>
    <t>G053 - Infections SNC</t>
  </si>
  <si>
    <t>G054 - Prise en charge médicale des tumeurs  système nerveux</t>
  </si>
  <si>
    <t>G055 - Autres affections du système nerveux</t>
  </si>
  <si>
    <t>G056 - Explorations et surveillance pour affections du système nerveux</t>
  </si>
  <si>
    <t>G057 - Cathétérismes thérapeutiques vasculaires et coronariens avec endoprothèse ou prothèses cardiaques</t>
  </si>
  <si>
    <t>G058 - Cathétérismes thérapeutiques vasculaires et coronariens sans endoprothèse</t>
  </si>
  <si>
    <t>G059 - Cathéthérismes diagnostiques vasculaires et coronariens</t>
  </si>
  <si>
    <t xml:space="preserve">G060 - Cathétérisme thérapeutiques vasculaires du système nerveux </t>
  </si>
  <si>
    <t>G061 - Chirurgies valvulaires</t>
  </si>
  <si>
    <t>G062 - Pontages coronaires</t>
  </si>
  <si>
    <t>G063 - Chirurgie cardiaque, autres</t>
  </si>
  <si>
    <t>G064 - Stimulateurs / défibrillateurs cardiaques</t>
  </si>
  <si>
    <t>G065 - Cardiopathies, valvulopathies</t>
  </si>
  <si>
    <t>G066 - Coronaropathies</t>
  </si>
  <si>
    <t>G067 - Endocardites</t>
  </si>
  <si>
    <t>G068 - Hypertension artérielle</t>
  </si>
  <si>
    <t>G069 - Troubles du rythme/conduction</t>
  </si>
  <si>
    <t>G070 - Cardiologie autres</t>
  </si>
  <si>
    <t>G071 - Explorations et surveillance pour affections de l'appareil circulatoire</t>
  </si>
  <si>
    <t>G072 - Chirurgies majeures revascularisation</t>
  </si>
  <si>
    <t>G073 - Ligatures veines</t>
  </si>
  <si>
    <t>G074 - Autres chirurgies vasculaires</t>
  </si>
  <si>
    <t>G075 - Phlébites, varices et autres troubles vasculaires d'origine veineuse</t>
  </si>
  <si>
    <t>G076 - Chirurgies thoraciques majeures</t>
  </si>
  <si>
    <t>G077 - Autres chirurgies thoraciques</t>
  </si>
  <si>
    <t>G078 - Bronchites, bronchiolites et asthme</t>
  </si>
  <si>
    <t>G079 - Embolies pulmonaires et détresses respiratoires</t>
  </si>
  <si>
    <t>G080 - Infections respiratoires</t>
  </si>
  <si>
    <t>G081 - Prise en charge médicale des tumeurs de l'appareil respiratoire</t>
  </si>
  <si>
    <t>G082 - Affections respiratoires, autres</t>
  </si>
  <si>
    <t>G083 - Explorations et surveillance pour affections de l'appareil respiratoire</t>
  </si>
  <si>
    <t>G084 - Endoscopies bronchiques, avec ou sans anesthésie</t>
  </si>
  <si>
    <t>G085 - Chirurgies ORL majeures</t>
  </si>
  <si>
    <t>G086 - Chirurgie de l'oreille</t>
  </si>
  <si>
    <t>G087 - Amygdalectomies, VG, drains transT</t>
  </si>
  <si>
    <t>G088 - Autres chirurgies ORL</t>
  </si>
  <si>
    <t>G089 - Chirurgies de la bouche</t>
  </si>
  <si>
    <t>G090 - Affections Cavité buccale et dents</t>
  </si>
  <si>
    <t>G091 - Infections ORL</t>
  </si>
  <si>
    <t>G092 - Prise en charge médicale des tumeurs malignes ORL, Stomato</t>
  </si>
  <si>
    <t>G093 - Pathologies ORL et Stomato autres</t>
  </si>
  <si>
    <t>G094 - Explorations et surveillance pour affections ORL</t>
  </si>
  <si>
    <t>G095 - Endoscopies ORL, avec ou sans anesthésie</t>
  </si>
  <si>
    <t>G096 - Chirurgies ophtalmo lourdes</t>
  </si>
  <si>
    <t>G097 - Cataractes</t>
  </si>
  <si>
    <t>G098 - Allogreffes de cornées</t>
  </si>
  <si>
    <t>G099 - Autres chirurgies ophtalmo</t>
  </si>
  <si>
    <t>G100 - Affections oeil</t>
  </si>
  <si>
    <t>G101 - Infections oeil</t>
  </si>
  <si>
    <t>G102 - Explorations et surveillance pour affections de l'oeil</t>
  </si>
  <si>
    <t>G103 - Chirurgie pour tumeurs malignes (app génital fem)</t>
  </si>
  <si>
    <t>G104 - Chirurgies pelviennes majeures (app gen feminin)</t>
  </si>
  <si>
    <t>G105 - Chirurgies utérus / annexes</t>
  </si>
  <si>
    <t>G106 - Autres chirurgies gynécologiques autres que le sein</t>
  </si>
  <si>
    <t>G107 - Chirurgie pour tumeurs malignes sein</t>
  </si>
  <si>
    <t>G108 - Chirurgie du sein hors TM</t>
  </si>
  <si>
    <t>G109 - Prise en charge médicale des tumeurs de l'appareil génital féminin</t>
  </si>
  <si>
    <t>G110 - Autres affections appareil génital féminin</t>
  </si>
  <si>
    <t>G111 - AMP</t>
  </si>
  <si>
    <t>G112 - Infections gynécologiques d'organes autres que le sein</t>
  </si>
  <si>
    <t xml:space="preserve">G113 - Affections des seins </t>
  </si>
  <si>
    <t xml:space="preserve">G114 - Prise en charge médicale des tumeurs des seins </t>
  </si>
  <si>
    <t>G115 - Explorations et surveillance gynécologiques et des affections des seins</t>
  </si>
  <si>
    <t>G116 - Accouchements par voie basse</t>
  </si>
  <si>
    <t>G117 - Césariennes</t>
  </si>
  <si>
    <t>G118 - IVG</t>
  </si>
  <si>
    <t>G119 - Affections de ante partum</t>
  </si>
  <si>
    <t>G120 - Affections du post partum</t>
  </si>
  <si>
    <t>G121 - Interruptions médicale de grossesse</t>
  </si>
  <si>
    <t>G122 - Chirurgie du nouveau né</t>
  </si>
  <si>
    <t>G123 - Transferts précoces de nouveau nés</t>
  </si>
  <si>
    <t>G124 - affections médicales du nouveau né</t>
  </si>
  <si>
    <t>G125 - Décès de nouveau nés</t>
  </si>
  <si>
    <t>G126 - Chirurgies reins, uretères, vessie, glandes surrénales</t>
  </si>
  <si>
    <t>G127 - Chirurgies transurétrales, autres</t>
  </si>
  <si>
    <t>G128 - Chirurgies appareil génital masculin</t>
  </si>
  <si>
    <t>G129 - Circoncisions</t>
  </si>
  <si>
    <t>G130 - Chirurgies pelviennes majeures (urologie)</t>
  </si>
  <si>
    <t>G131 - Chirurgie des tumeurs appareil génital masculin</t>
  </si>
  <si>
    <t>G132 - Prise en charge médicale des tumeurs reins et voies urinaires</t>
  </si>
  <si>
    <t>G133 - Infections reins et voies urinaires, lithiases</t>
  </si>
  <si>
    <t>G134 - Autres affections reins, voies urinaires</t>
  </si>
  <si>
    <t>G135 - Explorations et surveillance pour affections du rein et des voies urinaires</t>
  </si>
  <si>
    <t>G136 - Infections appareil génital masculin</t>
  </si>
  <si>
    <t>G137 - Prise en charge médicale des tumeurs de l'appareil génital masculin</t>
  </si>
  <si>
    <t>G138 - Autres affections appareil génital masculin</t>
  </si>
  <si>
    <t>G139 - Explorations et surveillance des affections de l'appareil génital masculin</t>
  </si>
  <si>
    <t>G140 - Endoscopies génito-urinaires, avec ou sans anesthésie</t>
  </si>
  <si>
    <t>G141 - Chirurgie au cours des tumeurs malignes (hématologie)</t>
  </si>
  <si>
    <t>G142 - greffes de cellules souches hématopoïétiques</t>
  </si>
  <si>
    <t>G143 - Donneurs de moëlle</t>
  </si>
  <si>
    <t xml:space="preserve">G144 - Affections hématologiques malignes </t>
  </si>
  <si>
    <t>G145 - Autres Maladies immunitaires, du Sang, des Organes hématopoïétiques, Tumeurs siège imprécis ou diffus</t>
  </si>
  <si>
    <t>G146 - Explorations et surveillance pour affections du sang et des organes hématopoïétiques</t>
  </si>
  <si>
    <t>G147 - Explorations et surveillance pour affections myéloprolifératives et tumeurs de siège imprécis ou diffus</t>
  </si>
  <si>
    <t>G148 - Chimiothérapie hors séances</t>
  </si>
  <si>
    <t>G149 - Radiothérapie hors séances</t>
  </si>
  <si>
    <t>G150 - Chimiothérapie non tumorale hors séances</t>
  </si>
  <si>
    <t>G151 - Maladies virales et fièvres d'origine inconnue</t>
  </si>
  <si>
    <t>G152 - Septicémies</t>
  </si>
  <si>
    <t>G153 - Maladies infectieuses ou parasitaires hors septicémies et maladies virales</t>
  </si>
  <si>
    <t>G154 - Décès secondaire à une maladie infectieuse: séjours de moins de 2 jours</t>
  </si>
  <si>
    <t>G155 - Explorations et surveillance pour maladies infectieuses ou parasitaires</t>
  </si>
  <si>
    <t>G156 - Maladies VIH</t>
  </si>
  <si>
    <t>G157 - Chirurgie des parathyroides, du tractus thyréoglosse, endocrinologie</t>
  </si>
  <si>
    <t>G158 - Chirurgie de la thyroide</t>
  </si>
  <si>
    <t>G159 - Diabète</t>
  </si>
  <si>
    <t>G160 - Maladies endocriniennes hors diabète</t>
  </si>
  <si>
    <t>G161 - Troubles métaboliques, nutritionnels et obésité</t>
  </si>
  <si>
    <t>G162 - Explorations et surveillance pour affections endocriniennes, troubles métaboliques, nutritionnels et obésité</t>
  </si>
  <si>
    <t>G163 - Greffes peau / parages hors brûlures</t>
  </si>
  <si>
    <t>G164 - Intervention  peau et tissu sous-cutané</t>
  </si>
  <si>
    <t>G165 - Affections peau et tissu sous-cutané</t>
  </si>
  <si>
    <t>G166 - Infections peau et tissu sous-cutané</t>
  </si>
  <si>
    <t>G167 - Prise en charge médicale des tumeurs de la peau et tissu sous-cutané</t>
  </si>
  <si>
    <t>G168 - Explorations et surveillance des affections de la peau</t>
  </si>
  <si>
    <t>G169 - Brûlures sans acte opératoire classant</t>
  </si>
  <si>
    <t>G170 - Troubles mentaux d'origine organique et retards mentaux</t>
  </si>
  <si>
    <t>G171 - Névroses, psychoses et autres troubles mentaux</t>
  </si>
  <si>
    <t>G172 - Explorations et surveillance pour maladies et troubles mentaux</t>
  </si>
  <si>
    <t>G173 - Toxicomanies et alcoolisme</t>
  </si>
  <si>
    <t>G174 - Allergies</t>
  </si>
  <si>
    <t>G175 - Iatrogénie, intox médicamenteuses et chimiques</t>
  </si>
  <si>
    <t>G176 - Soins palliatifs</t>
  </si>
  <si>
    <t>G177 - Douleurs chroniques</t>
  </si>
  <si>
    <t>G178 - Transplantations d'organes</t>
  </si>
  <si>
    <t>G179 - Chirurgie inter spécialités</t>
  </si>
  <si>
    <t>G180 - Chirurgie esthétique et de confort</t>
  </si>
  <si>
    <t>G181 - Médecine inter spécialités</t>
  </si>
  <si>
    <t>G182 - Allergologie</t>
  </si>
  <si>
    <t>G183 - Explorations nocturnes et apparentées</t>
  </si>
  <si>
    <t xml:space="preserve">G184 - Suivi thérap.d'affections connues </t>
  </si>
  <si>
    <t>G185 - Explorations et surveillance pour autres motifs de recours aux soins</t>
  </si>
  <si>
    <t>G186 - Rééducation - Convalescence</t>
  </si>
  <si>
    <t>G187 - Séances : dialyse</t>
  </si>
  <si>
    <t>G188 - Séances : transfusion</t>
  </si>
  <si>
    <t>G189 - Séances : radiothérapie</t>
  </si>
  <si>
    <t>G190 - Séances : chimiothérapie</t>
  </si>
  <si>
    <t>G191 - Séances : chimiothérapie non tumorale</t>
  </si>
  <si>
    <t>G192 - Séances : caisson hyperbare</t>
  </si>
  <si>
    <t>G193 - Séances : aphérèse sanguine</t>
  </si>
  <si>
    <t>G194 - Signes et symptômes</t>
  </si>
  <si>
    <t>G195 - Mort-nés</t>
  </si>
  <si>
    <t>G196 - 'Injections de toxine botulique, en ambulatoire</t>
  </si>
  <si>
    <t>G197 - Affections du système nerveux sans acte opératoire avec anesthésie, en ambulatoire</t>
  </si>
  <si>
    <t>G198 - Affections cardiovasculaires sans acte opératoire de la CMD 05, avec anesthésie, en ambulatoire</t>
  </si>
  <si>
    <t>G199 - Mise en place d'accès vasculaire</t>
  </si>
  <si>
    <t>G201 - Affections de l'appareil génital féminin sans acte opératoire de la CMD 13, avec anesthésie, en ambulatoire</t>
  </si>
  <si>
    <t>G202 - 'Insuffisance rénale, avec dialyse</t>
  </si>
  <si>
    <t>G203 -  Autres séj. sans acte, avec anesthésie, en ambulatoire (Aff. myéloP., peau, sein..)</t>
  </si>
  <si>
    <t>G204 - Brûlures chirurgie</t>
  </si>
  <si>
    <t>G205 - Séjours pour douleurs chroniques rebelles comprenant un bloc ou une infiltration, en ambulatoire</t>
  </si>
  <si>
    <t>G206 - Traumatismes, allergies et empoisonnements sans acte opératoire, avec anesthésie, en ambulatoire</t>
  </si>
  <si>
    <t>G207 - actes ORL et stomato divers</t>
  </si>
  <si>
    <t>G208 - Lithotritie extracorporelle de l'appareil urinaire, en ambulatoire</t>
  </si>
  <si>
    <t>G209 - Séjours comprenant une biopsie prostatique, en ambulatoire</t>
  </si>
  <si>
    <t>G210 - Traumatismes du rachis</t>
  </si>
  <si>
    <t>G211 - Ostéomyélites aigües (y compris vertébrales) et arthrites septiques</t>
  </si>
  <si>
    <t>G212 - Affections endocriniennes et problèmes alimentaires du nouveau né et du nourisson</t>
  </si>
  <si>
    <t>G213 - Endoscopies digestives thérapeutiques et anesthésie : séjours de moins de 2 jours</t>
  </si>
  <si>
    <t>G214 - Affections digestives sans acte opératoire de la CMD 06, avec anesthésie, en ambulatoire</t>
  </si>
  <si>
    <t>G215 - Brûlures sans acte opératoire, avec anesthésie, en ambulatoire</t>
  </si>
  <si>
    <t>G216 - Polytraumatismes graves</t>
  </si>
  <si>
    <t>G217 - Activité interventionnelle en Hépato-Gastro-Entérologie </t>
  </si>
  <si>
    <t xml:space="preserve">G999 - Séjours en Erreur </t>
  </si>
  <si>
    <t>Groupes d'activité</t>
  </si>
  <si>
    <t xml:space="preserve">Les différents regroupements de racines de GHM    (V2018)                            </t>
  </si>
  <si>
    <t>ATIH   mars 2018</t>
  </si>
  <si>
    <t>Les Domaines d'Activité en V2018</t>
  </si>
  <si>
    <t>ATIH  mars 2018</t>
  </si>
  <si>
    <t>Les Groupes de type Planification en V2018</t>
  </si>
  <si>
    <t>Les Groupes d'Activité en V2018</t>
  </si>
  <si>
    <t>Hiérarchie des regroupements en V2018</t>
  </si>
  <si>
    <t>ATIH mars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</si>
</sst>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1"/>
      <color rgb="FF0070C0"/>
      <name val="Calibri"/>
      <family val="2"/>
      <scheme val="minor"/>
    </font>
    <font>
      <sz val="9"/>
      <color rgb="FF0070C0"/>
      <name val="Arial"/>
      <family val="2"/>
    </font>
    <font>
      <sz val="9"/>
      <name val="Arial"/>
      <family val="2"/>
    </font>
    <font>
      <b/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18" fillId="0" borderId="0" xfId="0" applyFont="1"/>
    <xf numFmtId="0" fontId="19" fillId="33" borderId="10" xfId="0" applyFont="1" applyFill="1" applyBorder="1" applyAlignment="1">
      <alignment horizontal="left" vertical="top" wrapText="1"/>
    </xf>
    <xf numFmtId="0" fontId="20" fillId="33" borderId="10" xfId="0" applyFont="1" applyFill="1" applyBorder="1" applyAlignment="1">
      <alignment horizontal="left" vertical="top" wrapText="1"/>
    </xf>
    <xf numFmtId="0" fontId="21" fillId="0" borderId="0" xfId="0" applyFont="1"/>
    <xf numFmtId="0" fontId="18" fillId="34" borderId="0" xfId="0" applyFont="1" applyFill="1"/>
    <xf numFmtId="0" fontId="23" fillId="0" borderId="0" xfId="0" applyNumberFormat="1" applyFont="1" applyFill="1" applyBorder="1" applyAlignment="1">
      <alignment horizontal="left" wrapText="1"/>
    </xf>
    <xf numFmtId="0" fontId="24" fillId="0" borderId="0" xfId="0" applyFont="1" applyFill="1" applyBorder="1" applyAlignment="1">
      <alignment wrapText="1"/>
    </xf>
    <xf numFmtId="0" fontId="25" fillId="0" borderId="0" xfId="0" applyFont="1"/>
    <xf numFmtId="0" fontId="26" fillId="0" borderId="0" xfId="0" applyFont="1"/>
    <xf numFmtId="0" fontId="23" fillId="0" borderId="0" xfId="0" applyFont="1" applyFill="1" applyBorder="1" applyAlignment="1">
      <alignment horizontal="left" wrapText="1"/>
    </xf>
    <xf numFmtId="0" fontId="27" fillId="0" borderId="0" xfId="0" applyFont="1"/>
    <xf numFmtId="0" fontId="28" fillId="0" borderId="0" xfId="0" applyFont="1"/>
    <xf numFmtId="0" fontId="28" fillId="0" borderId="0" xfId="0" applyFont="1" applyAlignment="1">
      <alignment horizontal="left"/>
    </xf>
    <xf numFmtId="0" fontId="28" fillId="0" borderId="0" xfId="0" applyNumberFormat="1" applyFont="1"/>
    <xf numFmtId="0" fontId="29" fillId="0" borderId="0" xfId="0" pivotButton="1" applyFont="1"/>
    <xf numFmtId="0" fontId="29" fillId="0" borderId="0" xfId="0" applyFont="1"/>
    <xf numFmtId="0" fontId="29" fillId="0" borderId="0" xfId="0" applyFont="1" applyAlignment="1">
      <alignment horizontal="left"/>
    </xf>
    <xf numFmtId="0" fontId="29" fillId="0" borderId="0" xfId="0" applyNumberFormat="1" applyFont="1"/>
    <xf numFmtId="0" fontId="30" fillId="0" borderId="0" xfId="0" applyFont="1"/>
    <xf numFmtId="0" fontId="16" fillId="0" borderId="0" xfId="0" applyFont="1" applyAlignment="1">
      <alignment horizontal="left"/>
    </xf>
    <xf numFmtId="0" fontId="16" fillId="0" borderId="0" xfId="0" applyNumberFormat="1" applyFont="1"/>
    <xf numFmtId="0" fontId="31" fillId="0" borderId="0" xfId="0" applyFont="1"/>
    <xf numFmtId="0" fontId="32" fillId="0" borderId="0" xfId="0" applyFont="1" applyAlignment="1">
      <alignment horizontal="left" indent="1"/>
    </xf>
    <xf numFmtId="0" fontId="32" fillId="0" borderId="0" xfId="0" applyNumberFormat="1" applyFont="1"/>
    <xf numFmtId="0" fontId="28" fillId="0" borderId="0" xfId="0" applyFont="1" applyAlignment="1">
      <alignment horizontal="left" indent="2"/>
    </xf>
    <xf numFmtId="0" fontId="33" fillId="0" borderId="0" xfId="0" applyFont="1" applyAlignment="1">
      <alignment horizontal="left" indent="2"/>
    </xf>
    <xf numFmtId="0" fontId="33" fillId="0" borderId="0" xfId="0" applyNumberFormat="1" applyFont="1"/>
    <xf numFmtId="0" fontId="34" fillId="0" borderId="0" xfId="0" applyFont="1" applyAlignment="1">
      <alignment horizontal="left"/>
    </xf>
    <xf numFmtId="0" fontId="34" fillId="0" borderId="0" xfId="0" applyNumberFormat="1" applyFont="1"/>
    <xf numFmtId="0" fontId="18" fillId="0" borderId="0" xfId="0" applyFont="1" applyFill="1"/>
    <xf numFmtId="0" fontId="23" fillId="0" borderId="0" xfId="0" applyFont="1" applyFill="1" applyBorder="1" applyAlignment="1">
      <alignment horizontal="left" wrapText="1"/>
    </xf>
    <xf numFmtId="0" fontId="23" fillId="0" borderId="0" xfId="0" applyNumberFormat="1" applyFont="1" applyFill="1" applyBorder="1" applyAlignment="1">
      <alignment horizontal="left" wrapText="1"/>
    </xf>
    <xf numFmtId="0" fontId="22" fillId="0" borderId="0" xfId="0" applyNumberFormat="1" applyFont="1" applyFill="1" applyBorder="1" applyAlignment="1">
      <alignment horizontal="left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FERENTIEL/C2A/Francoise/regroupements%20GHM/version_2014_V11f/regroupements_racinesGHM-V11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"/>
      <sheetName val="GP"/>
      <sheetName val="GA"/>
      <sheetName val="DA-GP-GA"/>
      <sheetName val="racine_v11f"/>
    </sheetNames>
    <sheetDataSet>
      <sheetData sheetId="0"/>
      <sheetData sheetId="1"/>
      <sheetData sheetId="2"/>
      <sheetData sheetId="3"/>
      <sheetData sheetId="4">
        <row r="1">
          <cell r="A1" t="str">
            <v xml:space="preserve">Les différents regroupements de racines de GHM    (V11f)                            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</row>
        <row r="2">
          <cell r="A2" t="str">
            <v>ATIH   mars 2014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</row>
        <row r="3">
          <cell r="A3" t="str">
            <v>racine</v>
          </cell>
          <cell r="B3" t="str">
            <v>libelle</v>
          </cell>
          <cell r="C3" t="str">
            <v>ASO</v>
          </cell>
          <cell r="D3" t="str">
            <v>DA</v>
          </cell>
          <cell r="E3" t="str">
            <v>libellé domaine d'activité</v>
          </cell>
          <cell r="F3" t="str">
            <v xml:space="preserve">GP_CAS </v>
          </cell>
          <cell r="G3" t="str">
            <v>libellé groupes de type planification</v>
          </cell>
          <cell r="H3" t="str">
            <v>GA</v>
          </cell>
          <cell r="I3" t="str">
            <v>libellé Groupes d'Activité</v>
          </cell>
          <cell r="J3" t="str">
            <v>DA-GP</v>
          </cell>
          <cell r="K3" t="str">
            <v>DA-GP-GA</v>
          </cell>
        </row>
        <row r="4">
          <cell r="A4" t="str">
            <v>01C03</v>
          </cell>
          <cell r="B4" t="str">
            <v>Craniotomies pour traumatisme, âge supérieur à 17 ans</v>
          </cell>
          <cell r="C4" t="str">
            <v>C</v>
          </cell>
          <cell r="D4" t="str">
            <v>D05</v>
          </cell>
          <cell r="E4" t="str">
            <v>Système nerveux (hors cathétérismes vasculaires diagnostiques et interventionnels)</v>
          </cell>
          <cell r="F4" t="str">
            <v>C02</v>
          </cell>
          <cell r="G4" t="str">
            <v>Chirurgie du rachis, Neuro-chirurgie</v>
          </cell>
          <cell r="H4" t="str">
            <v>G043</v>
          </cell>
          <cell r="I4" t="str">
            <v>Chirurgies SNC trauma</v>
          </cell>
          <cell r="J4" t="str">
            <v>D05C02</v>
          </cell>
          <cell r="K4" t="str">
            <v>D05C02G043</v>
          </cell>
        </row>
        <row r="5">
          <cell r="A5" t="str">
            <v>01C04</v>
          </cell>
          <cell r="B5" t="str">
            <v>Craniotomies en dehors de tout traumatisme, âge supérieur à 17 ans</v>
          </cell>
          <cell r="C5" t="str">
            <v>C</v>
          </cell>
          <cell r="D5" t="str">
            <v>D05</v>
          </cell>
          <cell r="E5" t="str">
            <v>Système nerveux (hors cathétérismes vasculaires diagnostiques et interventionnels)</v>
          </cell>
          <cell r="F5" t="str">
            <v>C02</v>
          </cell>
          <cell r="G5" t="str">
            <v>Chirurgie du rachis, Neuro-chirurgie</v>
          </cell>
          <cell r="H5" t="str">
            <v>G044</v>
          </cell>
          <cell r="I5" t="str">
            <v>Chirurgies SNC hors trauma (rachis et moelle exceptés)</v>
          </cell>
          <cell r="J5" t="str">
            <v>D05C02</v>
          </cell>
          <cell r="K5" t="str">
            <v>D05C02G044</v>
          </cell>
        </row>
        <row r="6">
          <cell r="A6" t="str">
            <v>01C05</v>
          </cell>
          <cell r="B6" t="str">
            <v>Interventions sur le rachis et la moelle pour des affections neurologiques</v>
          </cell>
          <cell r="C6" t="str">
            <v>C</v>
          </cell>
          <cell r="D6" t="str">
            <v>D05</v>
          </cell>
          <cell r="E6" t="str">
            <v>Système nerveux (hors cathétérismes vasculaires diagnostiques et interventionnels)</v>
          </cell>
          <cell r="F6" t="str">
            <v>C02</v>
          </cell>
          <cell r="G6" t="str">
            <v>Chirurgie du rachis, Neuro-chirurgie</v>
          </cell>
          <cell r="H6" t="str">
            <v>G041</v>
          </cell>
          <cell r="I6" t="str">
            <v>Chirurgies rachis/moelle</v>
          </cell>
          <cell r="J6" t="str">
            <v>D05C02</v>
          </cell>
          <cell r="K6" t="str">
            <v>D05C02G041</v>
          </cell>
        </row>
        <row r="7">
          <cell r="A7" t="str">
            <v>01C06</v>
          </cell>
          <cell r="B7" t="str">
            <v>Interventions sur le système vasculaire précérébral</v>
          </cell>
          <cell r="C7" t="str">
            <v>C</v>
          </cell>
          <cell r="D7" t="str">
            <v>D07</v>
          </cell>
          <cell r="E7" t="str">
            <v>Cardio-vasculaire (hors cathétérismes vasculaires diagnostiques et interventionnels)</v>
          </cell>
          <cell r="F7" t="str">
            <v>C14</v>
          </cell>
          <cell r="G7" t="str">
            <v>Chirurgie vasculaire</v>
          </cell>
          <cell r="H7" t="str">
            <v>G074</v>
          </cell>
          <cell r="I7" t="str">
            <v>Autres chirurgies vasculaires</v>
          </cell>
          <cell r="J7" t="str">
            <v>D07C14</v>
          </cell>
          <cell r="K7" t="str">
            <v>D07C14G074</v>
          </cell>
        </row>
        <row r="8">
          <cell r="A8" t="str">
            <v>01C08</v>
          </cell>
          <cell r="B8" t="str">
            <v>Interventions sur les nerfs crâniens ou périphériques et autres interventions sur le système nerveux</v>
          </cell>
          <cell r="C8" t="str">
            <v>C</v>
          </cell>
          <cell r="D8" t="str">
            <v>D26</v>
          </cell>
          <cell r="E8" t="str">
            <v>Activités inter spécialités, suivi thérapeutique d'affections connues</v>
          </cell>
          <cell r="F8" t="str">
            <v>C25</v>
          </cell>
          <cell r="G8" t="str">
            <v>Chirurgie inter spécialités</v>
          </cell>
          <cell r="H8" t="str">
            <v>G179</v>
          </cell>
          <cell r="I8" t="str">
            <v>Chirurgie inter spécialités</v>
          </cell>
          <cell r="J8" t="str">
            <v>D26C25</v>
          </cell>
          <cell r="K8" t="str">
            <v>D26C25G179</v>
          </cell>
        </row>
        <row r="9">
          <cell r="A9" t="str">
            <v>01C09</v>
          </cell>
          <cell r="B9" t="str">
            <v>Pose d'un stimulateur cérébral</v>
          </cell>
          <cell r="C9" t="str">
            <v>C</v>
          </cell>
          <cell r="D9" t="str">
            <v>D05</v>
          </cell>
          <cell r="E9" t="str">
            <v>Système nerveux (hors cathétérismes vasculaires diagnostiques et interventionnels)</v>
          </cell>
          <cell r="F9" t="str">
            <v>C03</v>
          </cell>
          <cell r="G9" t="str">
            <v>Neurostimulateurs</v>
          </cell>
          <cell r="H9" t="str">
            <v>G045</v>
          </cell>
          <cell r="I9" t="str">
            <v>Pose stimulateur cérébral / médullaire</v>
          </cell>
          <cell r="J9" t="str">
            <v>D05C03</v>
          </cell>
          <cell r="K9" t="str">
            <v>D05C03G045</v>
          </cell>
        </row>
        <row r="10">
          <cell r="A10" t="str">
            <v>01C10</v>
          </cell>
          <cell r="B10" t="str">
            <v>Pose d'un stimulateur médullaire</v>
          </cell>
          <cell r="C10" t="str">
            <v>C</v>
          </cell>
          <cell r="D10" t="str">
            <v>D05</v>
          </cell>
          <cell r="E10" t="str">
            <v>Système nerveux (hors cathétérismes vasculaires diagnostiques et interventionnels)</v>
          </cell>
          <cell r="F10" t="str">
            <v>C03</v>
          </cell>
          <cell r="G10" t="str">
            <v>Neurostimulateurs</v>
          </cell>
          <cell r="H10" t="str">
            <v>G045</v>
          </cell>
          <cell r="I10" t="str">
            <v>Pose stimulateur cérébral / médullaire</v>
          </cell>
          <cell r="J10" t="str">
            <v>D05C03</v>
          </cell>
          <cell r="K10" t="str">
            <v>D05C03G045</v>
          </cell>
        </row>
        <row r="11">
          <cell r="A11" t="str">
            <v>01C11</v>
          </cell>
          <cell r="B11" t="str">
            <v>Craniotomies pour tumeurs, âge inférieur à 18 ans</v>
          </cell>
          <cell r="C11" t="str">
            <v>C</v>
          </cell>
          <cell r="D11" t="str">
            <v>D05</v>
          </cell>
          <cell r="E11" t="str">
            <v>Système nerveux (hors cathétérismes vasculaires diagnostiques et interventionnels)</v>
          </cell>
          <cell r="F11" t="str">
            <v>C02</v>
          </cell>
          <cell r="G11" t="str">
            <v>Chirurgie du rachis, Neuro-chirurgie</v>
          </cell>
          <cell r="H11" t="str">
            <v>G044</v>
          </cell>
          <cell r="I11" t="str">
            <v>Chirurgies SNC hors trauma (rachis et moelle exceptés)</v>
          </cell>
          <cell r="J11" t="str">
            <v>D05C02</v>
          </cell>
          <cell r="K11" t="str">
            <v>D05C02G044</v>
          </cell>
        </row>
        <row r="12">
          <cell r="A12" t="str">
            <v>01C12</v>
          </cell>
          <cell r="B12" t="str">
            <v>Craniotomies pour affections non tumorales, âge inférieur à 18 ans</v>
          </cell>
          <cell r="C12" t="str">
            <v>C</v>
          </cell>
          <cell r="D12" t="str">
            <v>D05</v>
          </cell>
          <cell r="E12" t="str">
            <v>Système nerveux (hors cathétérismes vasculaires diagnostiques et interventionnels)</v>
          </cell>
          <cell r="F12" t="str">
            <v>C02</v>
          </cell>
          <cell r="G12" t="str">
            <v>Chirurgie du rachis, Neuro-chirurgie</v>
          </cell>
          <cell r="H12" t="str">
            <v>G044</v>
          </cell>
          <cell r="I12" t="str">
            <v>Chirurgies SNC hors trauma (rachis et moelle exceptés)</v>
          </cell>
          <cell r="J12" t="str">
            <v>D05C02</v>
          </cell>
          <cell r="K12" t="str">
            <v>D05C02G044</v>
          </cell>
        </row>
        <row r="13">
          <cell r="A13" t="str">
            <v>01C14</v>
          </cell>
          <cell r="B13" t="str">
            <v>Libérations de nerfs superficiels à l'exception du médian au canal carpien</v>
          </cell>
          <cell r="C13" t="str">
            <v>C</v>
          </cell>
          <cell r="D13" t="str">
            <v>D02</v>
          </cell>
          <cell r="E13" t="str">
            <v>Orthopédie traumatologie</v>
          </cell>
          <cell r="F13" t="str">
            <v>C11</v>
          </cell>
          <cell r="G13" t="str">
            <v>Chirurgies autres de l'appareil locomoteur, amputations</v>
          </cell>
          <cell r="H13" t="str">
            <v>G029</v>
          </cell>
          <cell r="I13" t="str">
            <v>Chirurgies main, poignet</v>
          </cell>
          <cell r="J13" t="str">
            <v>D02C11</v>
          </cell>
          <cell r="K13" t="str">
            <v>D02C11G029</v>
          </cell>
        </row>
        <row r="14">
          <cell r="A14" t="str">
            <v>01C15</v>
          </cell>
          <cell r="B14" t="str">
            <v>Libérations du médian au canal carpien</v>
          </cell>
          <cell r="C14" t="str">
            <v>C</v>
          </cell>
          <cell r="D14" t="str">
            <v>D02</v>
          </cell>
          <cell r="E14" t="str">
            <v>Orthopédie traumatologie</v>
          </cell>
          <cell r="F14" t="str">
            <v>C11</v>
          </cell>
          <cell r="G14" t="str">
            <v>Chirurgies autres de l'appareil locomoteur, amputations</v>
          </cell>
          <cell r="H14" t="str">
            <v>G029</v>
          </cell>
          <cell r="I14" t="str">
            <v>Chirurgies main, poignet</v>
          </cell>
          <cell r="J14" t="str">
            <v>D02C11</v>
          </cell>
          <cell r="K14" t="str">
            <v>D02C11G029</v>
          </cell>
        </row>
        <row r="15">
          <cell r="A15" t="str">
            <v>01K02</v>
          </cell>
          <cell r="B15" t="str">
            <v>Autres embolisations intracrâniennes et médullaires</v>
          </cell>
          <cell r="C15" t="str">
            <v>M</v>
          </cell>
          <cell r="D15" t="str">
            <v>D06</v>
          </cell>
          <cell r="E15" t="str">
            <v>Cathétérismes vasculaires diagnostiques et interventionnels</v>
          </cell>
          <cell r="F15" t="str">
            <v>K05</v>
          </cell>
          <cell r="G15" t="str">
            <v>Cathétérismes vasculaires diagnostiques et interventionnels</v>
          </cell>
          <cell r="H15" t="str">
            <v>G060</v>
          </cell>
          <cell r="I15" t="str">
            <v xml:space="preserve">Cathétérisme thérapeutiques vasculaires du système nerveux </v>
          </cell>
          <cell r="J15" t="str">
            <v>D06K05</v>
          </cell>
          <cell r="K15" t="str">
            <v>D06K05G060</v>
          </cell>
        </row>
        <row r="16">
          <cell r="A16" t="str">
            <v>01K03</v>
          </cell>
          <cell r="B16" t="str">
            <v>Autres actes thérapeutiques par voie vasculaire du système nerveux</v>
          </cell>
          <cell r="C16" t="str">
            <v>M</v>
          </cell>
          <cell r="D16" t="str">
            <v>D06</v>
          </cell>
          <cell r="E16" t="str">
            <v>Cathétérismes vasculaires diagnostiques et interventionnels</v>
          </cell>
          <cell r="F16" t="str">
            <v>K05</v>
          </cell>
          <cell r="G16" t="str">
            <v>Cathétérismes vasculaires diagnostiques et interventionnels</v>
          </cell>
          <cell r="H16" t="str">
            <v>G060</v>
          </cell>
          <cell r="I16" t="str">
            <v xml:space="preserve">Cathétérisme thérapeutiques vasculaires du système nerveux </v>
          </cell>
          <cell r="J16" t="str">
            <v>D06K05</v>
          </cell>
          <cell r="K16" t="str">
            <v>D06K05G060</v>
          </cell>
        </row>
        <row r="17">
          <cell r="A17" t="str">
            <v>01K04</v>
          </cell>
          <cell r="B17" t="str">
            <v>Injections de toxine botulique, en ambulatoire</v>
          </cell>
          <cell r="C17" t="str">
            <v>M</v>
          </cell>
          <cell r="D17" t="str">
            <v>D05</v>
          </cell>
          <cell r="E17" t="str">
            <v>Système nerveux (hors cathétérismes vasculaires diagnostiques et interventionnels)</v>
          </cell>
          <cell r="F17" t="str">
            <v>K03</v>
          </cell>
          <cell r="G17" t="str">
            <v>Neurologie médicale avec Acte classant non opératoire, ou anesthésie</v>
          </cell>
          <cell r="H17" t="str">
            <v>G196</v>
          </cell>
          <cell r="I17" t="str">
            <v>'Injections de toxine botulique, en ambulatoire</v>
          </cell>
          <cell r="J17" t="str">
            <v>D05K03</v>
          </cell>
          <cell r="K17" t="str">
            <v>D05K03G196</v>
          </cell>
        </row>
        <row r="18">
          <cell r="A18" t="str">
            <v>01K05</v>
          </cell>
          <cell r="B18" t="str">
            <v>Séjours pour douleurs chroniques rebelles comprenant un bloc ou une infiltration, en ambulatoire</v>
          </cell>
          <cell r="C18" t="str">
            <v>M</v>
          </cell>
          <cell r="D18" t="str">
            <v>D24</v>
          </cell>
          <cell r="E18" t="str">
            <v>Douleurs chroniques, Soins palliatifs</v>
          </cell>
          <cell r="F18" t="str">
            <v>K11</v>
          </cell>
          <cell r="G18" t="str">
            <v>Douleur chroniques, avec bloc ou infiltration, en ambulatoire</v>
          </cell>
          <cell r="H18" t="str">
            <v>G205</v>
          </cell>
          <cell r="I18" t="str">
            <v>Séjours pour douleurs chroniques rebelles comprenant un bloc ou une infiltration, en ambulatoire</v>
          </cell>
          <cell r="J18" t="str">
            <v>D24K11</v>
          </cell>
          <cell r="K18" t="str">
            <v>D24K11G205</v>
          </cell>
        </row>
        <row r="19">
          <cell r="A19" t="str">
            <v>01K06</v>
          </cell>
          <cell r="B19" t="str">
            <v>Affections du système nerveux sans acte opératoire avec anesthésie, en ambulatoire</v>
          </cell>
          <cell r="C19" t="str">
            <v>M</v>
          </cell>
          <cell r="D19" t="str">
            <v>D05</v>
          </cell>
          <cell r="E19" t="str">
            <v>Système nerveux (hors cathétérismes vasculaires diagnostiques et interventionnels)</v>
          </cell>
          <cell r="F19" t="str">
            <v>K03</v>
          </cell>
          <cell r="G19" t="str">
            <v>Neurologie médicale avec Acte classant non opératoire, ou anesthésie</v>
          </cell>
          <cell r="H19" t="str">
            <v>G197</v>
          </cell>
          <cell r="I19" t="str">
            <v>Affections du système nerveux sans acte opératoire avec anesthésie, en ambulatoire</v>
          </cell>
          <cell r="J19" t="str">
            <v>D05K03</v>
          </cell>
          <cell r="K19" t="str">
            <v>D05K03G197</v>
          </cell>
        </row>
        <row r="20">
          <cell r="A20" t="str">
            <v>01K07</v>
          </cell>
          <cell r="B20" t="str">
            <v>Embolisations intracrâniennes et médullaires pour hémorragie</v>
          </cell>
          <cell r="C20" t="str">
            <v>M</v>
          </cell>
          <cell r="D20" t="str">
            <v>D06</v>
          </cell>
          <cell r="E20" t="str">
            <v>Cathétérismes vasculaires diagnostiques et interventionnels</v>
          </cell>
          <cell r="F20" t="str">
            <v>K05</v>
          </cell>
          <cell r="G20" t="str">
            <v>Cathétérismes vasculaires diagnostiques et interventionnels</v>
          </cell>
          <cell r="H20" t="str">
            <v>G060</v>
          </cell>
          <cell r="I20" t="str">
            <v xml:space="preserve">Cathétérisme thérapeutiques vasculaires du système nerveux </v>
          </cell>
          <cell r="J20" t="str">
            <v>D06K05</v>
          </cell>
          <cell r="K20" t="str">
            <v>D06K05G060</v>
          </cell>
        </row>
        <row r="21">
          <cell r="A21" t="str">
            <v>01M04</v>
          </cell>
          <cell r="B21" t="str">
            <v>Méningites virales</v>
          </cell>
          <cell r="C21" t="str">
            <v>M</v>
          </cell>
          <cell r="D21" t="str">
            <v>D05</v>
          </cell>
          <cell r="E21" t="str">
            <v>Système nerveux (hors cathétérismes vasculaires diagnostiques et interventionnels)</v>
          </cell>
          <cell r="F21" t="str">
            <v>X03</v>
          </cell>
          <cell r="G21" t="str">
            <v>Neurologie médicale</v>
          </cell>
          <cell r="H21" t="str">
            <v>G053</v>
          </cell>
          <cell r="I21" t="str">
            <v>Infections SNC</v>
          </cell>
          <cell r="J21" t="str">
            <v>D05X03</v>
          </cell>
          <cell r="K21" t="str">
            <v>D05X03G053</v>
          </cell>
        </row>
        <row r="22">
          <cell r="A22" t="str">
            <v>01M05</v>
          </cell>
          <cell r="B22" t="str">
            <v>Infections du système nerveux à l'exception des méningites virales</v>
          </cell>
          <cell r="C22" t="str">
            <v>M</v>
          </cell>
          <cell r="D22" t="str">
            <v>D05</v>
          </cell>
          <cell r="E22" t="str">
            <v>Système nerveux (hors cathétérismes vasculaires diagnostiques et interventionnels)</v>
          </cell>
          <cell r="F22" t="str">
            <v>X03</v>
          </cell>
          <cell r="G22" t="str">
            <v>Neurologie médicale</v>
          </cell>
          <cell r="H22" t="str">
            <v>G053</v>
          </cell>
          <cell r="I22" t="str">
            <v>Infections SNC</v>
          </cell>
          <cell r="J22" t="str">
            <v>D05X03</v>
          </cell>
          <cell r="K22" t="str">
            <v>D05X03G053</v>
          </cell>
        </row>
        <row r="23">
          <cell r="A23" t="str">
            <v>01M07</v>
          </cell>
          <cell r="B23" t="str">
            <v>Maladies dégénératives du système nerveux, âge supérieur à 79 ans</v>
          </cell>
          <cell r="C23" t="str">
            <v>M</v>
          </cell>
          <cell r="D23" t="str">
            <v>D05</v>
          </cell>
          <cell r="E23" t="str">
            <v>Système nerveux (hors cathétérismes vasculaires diagnostiques et interventionnels)</v>
          </cell>
          <cell r="F23" t="str">
            <v>X03</v>
          </cell>
          <cell r="G23" t="str">
            <v>Neurologie médicale</v>
          </cell>
          <cell r="H23" t="str">
            <v>G047</v>
          </cell>
          <cell r="I23" t="str">
            <v>Affections dégénératives du système nerveux</v>
          </cell>
          <cell r="J23" t="str">
            <v>D05X03</v>
          </cell>
          <cell r="K23" t="str">
            <v>D05X03G047</v>
          </cell>
        </row>
        <row r="24">
          <cell r="A24" t="str">
            <v>01M08</v>
          </cell>
          <cell r="B24" t="str">
            <v>Maladies dégénératives du système nerveux, âge inférieur à 80 ans</v>
          </cell>
          <cell r="C24" t="str">
            <v>M</v>
          </cell>
          <cell r="D24" t="str">
            <v>D05</v>
          </cell>
          <cell r="E24" t="str">
            <v>Système nerveux (hors cathétérismes vasculaires diagnostiques et interventionnels)</v>
          </cell>
          <cell r="F24" t="str">
            <v>X03</v>
          </cell>
          <cell r="G24" t="str">
            <v>Neurologie médicale</v>
          </cell>
          <cell r="H24" t="str">
            <v>G047</v>
          </cell>
          <cell r="I24" t="str">
            <v>Affections dégénératives du système nerveux</v>
          </cell>
          <cell r="J24" t="str">
            <v>D05X03</v>
          </cell>
          <cell r="K24" t="str">
            <v>D05X03G047</v>
          </cell>
        </row>
        <row r="25">
          <cell r="A25" t="str">
            <v>01M09</v>
          </cell>
          <cell r="B25" t="str">
            <v>Affections et lésions du rachis et de la moelle</v>
          </cell>
          <cell r="C25" t="str">
            <v>M</v>
          </cell>
          <cell r="D25" t="str">
            <v>D05</v>
          </cell>
          <cell r="E25" t="str">
            <v>Système nerveux (hors cathétérismes vasculaires diagnostiques et interventionnels)</v>
          </cell>
          <cell r="F25" t="str">
            <v>X03</v>
          </cell>
          <cell r="G25" t="str">
            <v>Neurologie médicale</v>
          </cell>
          <cell r="H25" t="str">
            <v>G048</v>
          </cell>
          <cell r="I25" t="str">
            <v>Affections nerfs crâniens / moëlle</v>
          </cell>
          <cell r="J25" t="str">
            <v>D05X03</v>
          </cell>
          <cell r="K25" t="str">
            <v>D05X03G048</v>
          </cell>
        </row>
        <row r="26">
          <cell r="A26" t="str">
            <v>01M10</v>
          </cell>
          <cell r="B26" t="str">
            <v>Autres affections cérébrovasculaires</v>
          </cell>
          <cell r="C26" t="str">
            <v>M</v>
          </cell>
          <cell r="D26" t="str">
            <v>D05</v>
          </cell>
          <cell r="E26" t="str">
            <v>Système nerveux (hors cathétérismes vasculaires diagnostiques et interventionnels)</v>
          </cell>
          <cell r="F26" t="str">
            <v>X03</v>
          </cell>
          <cell r="G26" t="str">
            <v>Neurologie médicale</v>
          </cell>
          <cell r="H26" t="str">
            <v>G049</v>
          </cell>
          <cell r="I26" t="str">
            <v>AVC</v>
          </cell>
          <cell r="J26" t="str">
            <v>D05X03</v>
          </cell>
          <cell r="K26" t="str">
            <v>D05X03G049</v>
          </cell>
        </row>
        <row r="27">
          <cell r="A27" t="str">
            <v>01M11</v>
          </cell>
          <cell r="B27" t="str">
            <v>Affections des nerfs crâniens et rachidiens</v>
          </cell>
          <cell r="C27" t="str">
            <v>M</v>
          </cell>
          <cell r="D27" t="str">
            <v>D05</v>
          </cell>
          <cell r="E27" t="str">
            <v>Système nerveux (hors cathétérismes vasculaires diagnostiques et interventionnels)</v>
          </cell>
          <cell r="F27" t="str">
            <v>X03</v>
          </cell>
          <cell r="G27" t="str">
            <v>Neurologie médicale</v>
          </cell>
          <cell r="H27" t="str">
            <v>G048</v>
          </cell>
          <cell r="I27" t="str">
            <v>Affections nerfs crâniens / moëlle</v>
          </cell>
          <cell r="J27" t="str">
            <v>D05X03</v>
          </cell>
          <cell r="K27" t="str">
            <v>D05X03G048</v>
          </cell>
        </row>
        <row r="28">
          <cell r="A28" t="str">
            <v>01M12</v>
          </cell>
          <cell r="B28" t="str">
            <v>Autres affections du système nerveux</v>
          </cell>
          <cell r="C28" t="str">
            <v>M</v>
          </cell>
          <cell r="D28" t="str">
            <v>D05</v>
          </cell>
          <cell r="E28" t="str">
            <v>Système nerveux (hors cathétérismes vasculaires diagnostiques et interventionnels)</v>
          </cell>
          <cell r="F28" t="str">
            <v>X03</v>
          </cell>
          <cell r="G28" t="str">
            <v>Neurologie médicale</v>
          </cell>
          <cell r="H28" t="str">
            <v>G055</v>
          </cell>
          <cell r="I28" t="str">
            <v>Autres affections du système nerveux</v>
          </cell>
          <cell r="J28" t="str">
            <v>D05X03</v>
          </cell>
          <cell r="K28" t="str">
            <v>D05X03G055</v>
          </cell>
        </row>
        <row r="29">
          <cell r="A29" t="str">
            <v>01M13</v>
          </cell>
          <cell r="B29" t="str">
            <v>Troubles de la conscience et comas d'origine non traumatique</v>
          </cell>
          <cell r="C29" t="str">
            <v>M</v>
          </cell>
          <cell r="D29" t="str">
            <v>D05</v>
          </cell>
          <cell r="E29" t="str">
            <v>Système nerveux (hors cathétérismes vasculaires diagnostiques et interventionnels)</v>
          </cell>
          <cell r="F29" t="str">
            <v>X03</v>
          </cell>
          <cell r="G29" t="str">
            <v>Neurologie médicale</v>
          </cell>
          <cell r="H29" t="str">
            <v>G050</v>
          </cell>
          <cell r="I29" t="str">
            <v>Comas non traumatiques</v>
          </cell>
          <cell r="J29" t="str">
            <v>D05X03</v>
          </cell>
          <cell r="K29" t="str">
            <v>D05X03G050</v>
          </cell>
        </row>
        <row r="30">
          <cell r="A30" t="str">
            <v>01M15</v>
          </cell>
          <cell r="B30" t="str">
            <v>Accidents ischémiques transitoires et occlusions des artères précérébrales, âge supérieur à 79 ans</v>
          </cell>
          <cell r="C30" t="str">
            <v>M</v>
          </cell>
          <cell r="D30" t="str">
            <v>D05</v>
          </cell>
          <cell r="E30" t="str">
            <v>Système nerveux (hors cathétérismes vasculaires diagnostiques et interventionnels)</v>
          </cell>
          <cell r="F30" t="str">
            <v>X03</v>
          </cell>
          <cell r="G30" t="str">
            <v>Neurologie médicale</v>
          </cell>
          <cell r="H30" t="str">
            <v>G049</v>
          </cell>
          <cell r="I30" t="str">
            <v>AVC</v>
          </cell>
          <cell r="J30" t="str">
            <v>D05X03</v>
          </cell>
          <cell r="K30" t="str">
            <v>D05X03G049</v>
          </cell>
        </row>
        <row r="31">
          <cell r="A31" t="str">
            <v>01M16</v>
          </cell>
          <cell r="B31" t="str">
            <v>Accidents ischémiques transitoires et occlusions des artères précérébrales, âge inférieur à 80 ans</v>
          </cell>
          <cell r="C31" t="str">
            <v>M</v>
          </cell>
          <cell r="D31" t="str">
            <v>D05</v>
          </cell>
          <cell r="E31" t="str">
            <v>Système nerveux (hors cathétérismes vasculaires diagnostiques et interventionnels)</v>
          </cell>
          <cell r="F31" t="str">
            <v>X03</v>
          </cell>
          <cell r="G31" t="str">
            <v>Neurologie médicale</v>
          </cell>
          <cell r="H31" t="str">
            <v>G049</v>
          </cell>
          <cell r="I31" t="str">
            <v>AVC</v>
          </cell>
          <cell r="J31" t="str">
            <v>D05X03</v>
          </cell>
          <cell r="K31" t="str">
            <v>D05X03G049</v>
          </cell>
        </row>
        <row r="32">
          <cell r="A32" t="str">
            <v>01M17</v>
          </cell>
          <cell r="B32" t="str">
            <v>Sclérose en plaques et ataxie cérébelleuse</v>
          </cell>
          <cell r="C32" t="str">
            <v>M</v>
          </cell>
          <cell r="D32" t="str">
            <v>D05</v>
          </cell>
          <cell r="E32" t="str">
            <v>Système nerveux (hors cathétérismes vasculaires diagnostiques et interventionnels)</v>
          </cell>
          <cell r="F32" t="str">
            <v>X03</v>
          </cell>
          <cell r="G32" t="str">
            <v>Neurologie médicale</v>
          </cell>
          <cell r="H32" t="str">
            <v>G047</v>
          </cell>
          <cell r="I32" t="str">
            <v>Affections dégénératives du système nerveux</v>
          </cell>
          <cell r="J32" t="str">
            <v>D05X03</v>
          </cell>
          <cell r="K32" t="str">
            <v>D05X03G047</v>
          </cell>
        </row>
        <row r="33">
          <cell r="A33" t="str">
            <v>01M18</v>
          </cell>
          <cell r="B33" t="str">
            <v>Lésions traumatiques intracrâniennes sévères</v>
          </cell>
          <cell r="C33" t="str">
            <v>C</v>
          </cell>
          <cell r="D33" t="str">
            <v>D05</v>
          </cell>
          <cell r="E33" t="str">
            <v>Système nerveux (hors cathétérismes vasculaires diagnostiques et interventionnels)</v>
          </cell>
          <cell r="F33" t="str">
            <v>X04</v>
          </cell>
          <cell r="G33" t="str">
            <v>Commotions cérébrales, Traumatismes crâniens</v>
          </cell>
          <cell r="H33" t="str">
            <v>G046</v>
          </cell>
          <cell r="I33" t="str">
            <v>Trauma crâniens</v>
          </cell>
          <cell r="J33" t="str">
            <v>D05X04</v>
          </cell>
          <cell r="K33" t="str">
            <v>D05X04G046</v>
          </cell>
        </row>
        <row r="34">
          <cell r="A34" t="str">
            <v>01M19</v>
          </cell>
          <cell r="B34" t="str">
            <v>Autres lésions traumatiques intracrâniennes, sauf commotions</v>
          </cell>
          <cell r="C34" t="str">
            <v>C</v>
          </cell>
          <cell r="D34" t="str">
            <v>D05</v>
          </cell>
          <cell r="E34" t="str">
            <v>Système nerveux (hors cathétérismes vasculaires diagnostiques et interventionnels)</v>
          </cell>
          <cell r="F34" t="str">
            <v>X04</v>
          </cell>
          <cell r="G34" t="str">
            <v>Commotions cérébrales, Traumatismes crâniens</v>
          </cell>
          <cell r="H34" t="str">
            <v>G046</v>
          </cell>
          <cell r="I34" t="str">
            <v>Trauma crâniens</v>
          </cell>
          <cell r="J34" t="str">
            <v>D05X04</v>
          </cell>
          <cell r="K34" t="str">
            <v>D05X04G046</v>
          </cell>
        </row>
        <row r="35">
          <cell r="A35" t="str">
            <v>01M20</v>
          </cell>
          <cell r="B35" t="str">
            <v>Commotions cérébrales</v>
          </cell>
          <cell r="C35" t="str">
            <v>C</v>
          </cell>
          <cell r="D35" t="str">
            <v>D05</v>
          </cell>
          <cell r="E35" t="str">
            <v>Système nerveux (hors cathétérismes vasculaires diagnostiques et interventionnels)</v>
          </cell>
          <cell r="F35" t="str">
            <v>X04</v>
          </cell>
          <cell r="G35" t="str">
            <v>Commotions cérébrales, Traumatismes crâniens</v>
          </cell>
          <cell r="H35" t="str">
            <v>G046</v>
          </cell>
          <cell r="I35" t="str">
            <v>Trauma crâniens</v>
          </cell>
          <cell r="J35" t="str">
            <v>D05X04</v>
          </cell>
          <cell r="K35" t="str">
            <v>D05X04G046</v>
          </cell>
        </row>
        <row r="36">
          <cell r="A36" t="str">
            <v>01M21</v>
          </cell>
          <cell r="B36" t="str">
            <v>Douleurs chroniques rebelles</v>
          </cell>
          <cell r="C36" t="str">
            <v>M</v>
          </cell>
          <cell r="D36" t="str">
            <v>D24</v>
          </cell>
          <cell r="E36" t="str">
            <v>Douleurs chroniques, Soins palliatifs</v>
          </cell>
          <cell r="F36" t="str">
            <v>X22</v>
          </cell>
          <cell r="G36" t="str">
            <v>Douleur et soins palliatifs</v>
          </cell>
          <cell r="H36" t="str">
            <v>G177</v>
          </cell>
          <cell r="I36" t="str">
            <v>Douleurs chroniques</v>
          </cell>
          <cell r="J36" t="str">
            <v>D24X22</v>
          </cell>
          <cell r="K36" t="str">
            <v>D24X22G177</v>
          </cell>
        </row>
        <row r="37">
          <cell r="A37" t="str">
            <v>01M22</v>
          </cell>
          <cell r="B37" t="str">
            <v>Migraines et céphalées</v>
          </cell>
          <cell r="C37" t="str">
            <v>M</v>
          </cell>
          <cell r="D37" t="str">
            <v>D05</v>
          </cell>
          <cell r="E37" t="str">
            <v>Système nerveux (hors cathétérismes vasculaires diagnostiques et interventionnels)</v>
          </cell>
          <cell r="F37" t="str">
            <v>X03</v>
          </cell>
          <cell r="G37" t="str">
            <v>Neurologie médicale</v>
          </cell>
          <cell r="H37" t="str">
            <v>G051</v>
          </cell>
          <cell r="I37" t="str">
            <v>Migraines et céphalées</v>
          </cell>
          <cell r="J37" t="str">
            <v>D05X03</v>
          </cell>
          <cell r="K37" t="str">
            <v>D05X03G051</v>
          </cell>
        </row>
        <row r="38">
          <cell r="A38" t="str">
            <v>01M23</v>
          </cell>
          <cell r="B38" t="str">
            <v>Convulsions hyperthermiques</v>
          </cell>
          <cell r="C38" t="str">
            <v>M</v>
          </cell>
          <cell r="D38" t="str">
            <v>D05</v>
          </cell>
          <cell r="E38" t="str">
            <v>Système nerveux (hors cathétérismes vasculaires diagnostiques et interventionnels)</v>
          </cell>
          <cell r="F38" t="str">
            <v>X03</v>
          </cell>
          <cell r="G38" t="str">
            <v>Neurologie médicale</v>
          </cell>
          <cell r="H38" t="str">
            <v>G052</v>
          </cell>
          <cell r="I38" t="str">
            <v>Convulsions, épilepsie</v>
          </cell>
          <cell r="J38" t="str">
            <v>D05X03</v>
          </cell>
          <cell r="K38" t="str">
            <v>D05X03G052</v>
          </cell>
        </row>
        <row r="39">
          <cell r="A39" t="str">
            <v>01M24</v>
          </cell>
          <cell r="B39" t="str">
            <v>Epilepsie, âge inférieur à 18 ans</v>
          </cell>
          <cell r="C39" t="str">
            <v>M</v>
          </cell>
          <cell r="D39" t="str">
            <v>D05</v>
          </cell>
          <cell r="E39" t="str">
            <v>Système nerveux (hors cathétérismes vasculaires diagnostiques et interventionnels)</v>
          </cell>
          <cell r="F39" t="str">
            <v>X03</v>
          </cell>
          <cell r="G39" t="str">
            <v>Neurologie médicale</v>
          </cell>
          <cell r="H39" t="str">
            <v>G052</v>
          </cell>
          <cell r="I39" t="str">
            <v>Convulsions, épilepsie</v>
          </cell>
          <cell r="J39" t="str">
            <v>D05X03</v>
          </cell>
          <cell r="K39" t="str">
            <v>D05X03G052</v>
          </cell>
        </row>
        <row r="40">
          <cell r="A40" t="str">
            <v>01M25</v>
          </cell>
          <cell r="B40" t="str">
            <v>Epilepsie, âge supérieur à 17 ans</v>
          </cell>
          <cell r="C40" t="str">
            <v>M</v>
          </cell>
          <cell r="D40" t="str">
            <v>D05</v>
          </cell>
          <cell r="E40" t="str">
            <v>Système nerveux (hors cathétérismes vasculaires diagnostiques et interventionnels)</v>
          </cell>
          <cell r="F40" t="str">
            <v>X03</v>
          </cell>
          <cell r="G40" t="str">
            <v>Neurologie médicale</v>
          </cell>
          <cell r="H40" t="str">
            <v>G052</v>
          </cell>
          <cell r="I40" t="str">
            <v>Convulsions, épilepsie</v>
          </cell>
          <cell r="J40" t="str">
            <v>D05X03</v>
          </cell>
          <cell r="K40" t="str">
            <v>D05X03G052</v>
          </cell>
        </row>
        <row r="41">
          <cell r="A41" t="str">
            <v>01M26</v>
          </cell>
          <cell r="B41" t="str">
            <v>Tumeurs malignes du système nerveux</v>
          </cell>
          <cell r="C41" t="str">
            <v>M</v>
          </cell>
          <cell r="D41" t="str">
            <v>D05</v>
          </cell>
          <cell r="E41" t="str">
            <v>Système nerveux (hors cathétérismes vasculaires diagnostiques et interventionnels)</v>
          </cell>
          <cell r="F41" t="str">
            <v>X03</v>
          </cell>
          <cell r="G41" t="str">
            <v>Neurologie médicale</v>
          </cell>
          <cell r="H41" t="str">
            <v>G054</v>
          </cell>
          <cell r="I41" t="str">
            <v>Prise en charge médicale des tumeurs  système nerveux</v>
          </cell>
          <cell r="J41" t="str">
            <v>D05X03</v>
          </cell>
          <cell r="K41" t="str">
            <v>D05X03G054</v>
          </cell>
        </row>
        <row r="42">
          <cell r="A42" t="str">
            <v>01M27</v>
          </cell>
          <cell r="B42" t="str">
            <v>Autres tumeurs du système nerveux</v>
          </cell>
          <cell r="C42" t="str">
            <v>M</v>
          </cell>
          <cell r="D42" t="str">
            <v>D05</v>
          </cell>
          <cell r="E42" t="str">
            <v>Système nerveux (hors cathétérismes vasculaires diagnostiques et interventionnels)</v>
          </cell>
          <cell r="F42" t="str">
            <v>X03</v>
          </cell>
          <cell r="G42" t="str">
            <v>Neurologie médicale</v>
          </cell>
          <cell r="H42" t="str">
            <v>G054</v>
          </cell>
          <cell r="I42" t="str">
            <v>Prise en charge médicale des tumeurs  système nerveux</v>
          </cell>
          <cell r="J42" t="str">
            <v>D05X03</v>
          </cell>
          <cell r="K42" t="str">
            <v>D05X03G054</v>
          </cell>
        </row>
        <row r="43">
          <cell r="A43" t="str">
            <v>01M28</v>
          </cell>
          <cell r="B43" t="str">
            <v>Hydrocéphalies</v>
          </cell>
          <cell r="C43" t="str">
            <v>M</v>
          </cell>
          <cell r="D43" t="str">
            <v>D05</v>
          </cell>
          <cell r="E43" t="str">
            <v>Système nerveux (hors cathétérismes vasculaires diagnostiques et interventionnels)</v>
          </cell>
          <cell r="F43" t="str">
            <v>X03</v>
          </cell>
          <cell r="G43" t="str">
            <v>Neurologie médicale</v>
          </cell>
          <cell r="H43" t="str">
            <v>G055</v>
          </cell>
          <cell r="I43" t="str">
            <v>Autres affections du système nerveux</v>
          </cell>
          <cell r="J43" t="str">
            <v>D05X03</v>
          </cell>
          <cell r="K43" t="str">
            <v>D05X03G055</v>
          </cell>
        </row>
        <row r="44">
          <cell r="A44" t="str">
            <v>01M29</v>
          </cell>
          <cell r="B44" t="str">
            <v>Anévrysmes cérébraux</v>
          </cell>
          <cell r="C44" t="str">
            <v>M</v>
          </cell>
          <cell r="D44" t="str">
            <v>D05</v>
          </cell>
          <cell r="E44" t="str">
            <v>Système nerveux (hors cathétérismes vasculaires diagnostiques et interventionnels)</v>
          </cell>
          <cell r="F44" t="str">
            <v>X03</v>
          </cell>
          <cell r="G44" t="str">
            <v>Neurologie médicale</v>
          </cell>
          <cell r="H44" t="str">
            <v>G055</v>
          </cell>
          <cell r="I44" t="str">
            <v>Autres affections du système nerveux</v>
          </cell>
          <cell r="J44" t="str">
            <v>D05X03</v>
          </cell>
          <cell r="K44" t="str">
            <v>D05X03G055</v>
          </cell>
        </row>
        <row r="45">
          <cell r="A45" t="str">
            <v>01M30</v>
          </cell>
          <cell r="B45" t="str">
            <v>Accidents vasculaires intracérébraux non transitoires</v>
          </cell>
          <cell r="C45" t="str">
            <v>M</v>
          </cell>
          <cell r="D45" t="str">
            <v>D05</v>
          </cell>
          <cell r="E45" t="str">
            <v>Système nerveux (hors cathétérismes vasculaires diagnostiques et interventionnels)</v>
          </cell>
          <cell r="F45" t="str">
            <v>X03</v>
          </cell>
          <cell r="G45" t="str">
            <v>Neurologie médicale</v>
          </cell>
          <cell r="H45" t="str">
            <v>G049</v>
          </cell>
          <cell r="I45" t="str">
            <v>AVC</v>
          </cell>
          <cell r="J45" t="str">
            <v>D05X03</v>
          </cell>
          <cell r="K45" t="str">
            <v>D05X03G049</v>
          </cell>
        </row>
        <row r="46">
          <cell r="A46" t="str">
            <v>01M31</v>
          </cell>
          <cell r="B46" t="str">
            <v>Autres accidents vasculaires cérébraux non transitoires</v>
          </cell>
          <cell r="C46" t="str">
            <v>M</v>
          </cell>
          <cell r="D46" t="str">
            <v>D05</v>
          </cell>
          <cell r="E46" t="str">
            <v>Système nerveux (hors cathétérismes vasculaires diagnostiques et interventionnels)</v>
          </cell>
          <cell r="F46" t="str">
            <v>X03</v>
          </cell>
          <cell r="G46" t="str">
            <v>Neurologie médicale</v>
          </cell>
          <cell r="H46" t="str">
            <v>G049</v>
          </cell>
          <cell r="I46" t="str">
            <v>AVC</v>
          </cell>
          <cell r="J46" t="str">
            <v>D05X03</v>
          </cell>
          <cell r="K46" t="str">
            <v>D05X03G049</v>
          </cell>
        </row>
        <row r="47">
          <cell r="A47" t="str">
            <v>01M32</v>
          </cell>
          <cell r="B47" t="str">
            <v>Explorations et surveillance pour affections du système nerveux</v>
          </cell>
          <cell r="C47" t="str">
            <v>M</v>
          </cell>
          <cell r="D47" t="str">
            <v>D05</v>
          </cell>
          <cell r="E47" t="str">
            <v>Système nerveux (hors cathétérismes vasculaires diagnostiques et interventionnels)</v>
          </cell>
          <cell r="F47" t="str">
            <v>X03</v>
          </cell>
          <cell r="G47" t="str">
            <v>Neurologie médicale</v>
          </cell>
          <cell r="H47" t="str">
            <v>G056</v>
          </cell>
          <cell r="I47" t="str">
            <v>Explorations et surveillance pour affections du système nerveux</v>
          </cell>
          <cell r="J47" t="str">
            <v>D05X03</v>
          </cell>
          <cell r="K47" t="str">
            <v>D05X03G056</v>
          </cell>
        </row>
        <row r="48">
          <cell r="A48" t="str">
            <v>01M33</v>
          </cell>
          <cell r="B48" t="str">
            <v>Troubles du sommeil</v>
          </cell>
          <cell r="C48" t="str">
            <v>M</v>
          </cell>
          <cell r="D48" t="str">
            <v>D05</v>
          </cell>
          <cell r="E48" t="str">
            <v>Système nerveux (hors cathétérismes vasculaires diagnostiques et interventionnels)</v>
          </cell>
          <cell r="F48" t="str">
            <v>X03</v>
          </cell>
          <cell r="G48" t="str">
            <v>Neurologie médicale</v>
          </cell>
          <cell r="H48" t="str">
            <v>G055</v>
          </cell>
          <cell r="I48" t="str">
            <v>Autres affections du système nerveux</v>
          </cell>
          <cell r="J48" t="str">
            <v>D05X03</v>
          </cell>
          <cell r="K48" t="str">
            <v>D05X03G055</v>
          </cell>
        </row>
        <row r="49">
          <cell r="A49" t="str">
            <v>01M34</v>
          </cell>
          <cell r="B49" t="str">
            <v>Anomalies de la démarche d'origine neurologique</v>
          </cell>
          <cell r="C49" t="str">
            <v>M</v>
          </cell>
          <cell r="D49" t="str">
            <v>D05</v>
          </cell>
          <cell r="E49" t="str">
            <v>Système nerveux (hors cathétérismes vasculaires diagnostiques et interventionnels)</v>
          </cell>
          <cell r="F49" t="str">
            <v>X03</v>
          </cell>
          <cell r="G49" t="str">
            <v>Neurologie médicale</v>
          </cell>
          <cell r="H49" t="str">
            <v>G055</v>
          </cell>
          <cell r="I49" t="str">
            <v>Autres affections du système nerveux</v>
          </cell>
          <cell r="J49" t="str">
            <v>D05X03</v>
          </cell>
          <cell r="K49" t="str">
            <v>D05X03G055</v>
          </cell>
        </row>
        <row r="50">
          <cell r="A50" t="str">
            <v>01M35</v>
          </cell>
          <cell r="B50" t="str">
            <v>Symptômes et autres recours aux soins de la CMD 01</v>
          </cell>
          <cell r="C50" t="str">
            <v>M</v>
          </cell>
          <cell r="D50" t="str">
            <v>D05</v>
          </cell>
          <cell r="E50" t="str">
            <v>Système nerveux (hors cathétérismes vasculaires diagnostiques et interventionnels)</v>
          </cell>
          <cell r="F50" t="str">
            <v>X03</v>
          </cell>
          <cell r="G50" t="str">
            <v>Neurologie médicale</v>
          </cell>
          <cell r="H50" t="str">
            <v>G055</v>
          </cell>
          <cell r="I50" t="str">
            <v>Autres affections du système nerveux</v>
          </cell>
          <cell r="J50" t="str">
            <v>D05X03</v>
          </cell>
          <cell r="K50" t="str">
            <v>D05X03G055</v>
          </cell>
        </row>
        <row r="51">
          <cell r="A51" t="str">
            <v>01M36</v>
          </cell>
          <cell r="B51" t="str">
            <v>Accidents vasculaires cérébraux non transitoires avec décès : séjours de moins de 2 jours</v>
          </cell>
          <cell r="C51" t="str">
            <v>M</v>
          </cell>
          <cell r="D51" t="str">
            <v>D05</v>
          </cell>
          <cell r="E51" t="str">
            <v>Système nerveux (hors cathétérismes vasculaires diagnostiques et interventionnels)</v>
          </cell>
          <cell r="F51" t="str">
            <v>X03</v>
          </cell>
          <cell r="G51" t="str">
            <v>Neurologie médicale</v>
          </cell>
          <cell r="H51" t="str">
            <v>G049</v>
          </cell>
          <cell r="I51" t="str">
            <v>AVC</v>
          </cell>
          <cell r="J51" t="str">
            <v>D05X03</v>
          </cell>
          <cell r="K51" t="str">
            <v>D05X03G049</v>
          </cell>
        </row>
        <row r="52">
          <cell r="A52" t="str">
            <v>01M37</v>
          </cell>
          <cell r="B52" t="str">
            <v>Autres affections de la CMD 01 avec décès : séjours de moins de 2 jours</v>
          </cell>
          <cell r="C52" t="str">
            <v>M</v>
          </cell>
          <cell r="D52" t="str">
            <v>D26</v>
          </cell>
          <cell r="E52" t="str">
            <v>Activités inter spécialités, suivi thérapeutique d'affections connues</v>
          </cell>
          <cell r="F52" t="str">
            <v>X24</v>
          </cell>
          <cell r="G52" t="str">
            <v>Médecine inter spécialités, Autres symptômes ou motifs médicaux</v>
          </cell>
          <cell r="H52" t="str">
            <v>G181</v>
          </cell>
          <cell r="I52" t="str">
            <v>Médecine inter spécialités</v>
          </cell>
          <cell r="J52" t="str">
            <v>D26X24</v>
          </cell>
          <cell r="K52" t="str">
            <v>D26X24G181</v>
          </cell>
        </row>
        <row r="53">
          <cell r="A53" t="str">
            <v>01M38</v>
          </cell>
          <cell r="B53" t="str">
            <v>Autres affections neurologiques concernant majoritairement la petite enfance</v>
          </cell>
          <cell r="C53" t="str">
            <v>M</v>
          </cell>
          <cell r="D53" t="str">
            <v>D05</v>
          </cell>
          <cell r="E53" t="str">
            <v>Système nerveux (hors cathétérismes vasculaires diagnostiques et interventionnels)</v>
          </cell>
          <cell r="F53" t="str">
            <v>X03</v>
          </cell>
          <cell r="G53" t="str">
            <v>Neurologie médicale</v>
          </cell>
          <cell r="H53" t="str">
            <v>G055</v>
          </cell>
          <cell r="I53" t="str">
            <v>Autres affections du système nerveux</v>
          </cell>
          <cell r="J53" t="str">
            <v>D05X03</v>
          </cell>
          <cell r="K53" t="str">
            <v>D05X03G055</v>
          </cell>
        </row>
        <row r="54">
          <cell r="A54" t="str">
            <v>01M39</v>
          </cell>
          <cell r="B54" t="str">
            <v>Troubles de la régulation thermique du nouveau-né et du nourrisson</v>
          </cell>
          <cell r="C54" t="str">
            <v>M</v>
          </cell>
          <cell r="D54" t="str">
            <v>D05</v>
          </cell>
          <cell r="E54" t="str">
            <v>Système nerveux (hors cathétérismes vasculaires diagnostiques et interventionnels)</v>
          </cell>
          <cell r="F54" t="str">
            <v>X03</v>
          </cell>
          <cell r="G54" t="str">
            <v>Neurologie médicale</v>
          </cell>
          <cell r="H54" t="str">
            <v>G055</v>
          </cell>
          <cell r="I54" t="str">
            <v>Autres affections du système nerveux</v>
          </cell>
          <cell r="J54" t="str">
            <v>D05X03</v>
          </cell>
          <cell r="K54" t="str">
            <v>D05X03G055</v>
          </cell>
        </row>
        <row r="55">
          <cell r="A55" t="str">
            <v>02C02</v>
          </cell>
          <cell r="B55" t="str">
            <v>Interventions sur la rétine</v>
          </cell>
          <cell r="C55" t="str">
            <v>C</v>
          </cell>
          <cell r="D55" t="str">
            <v>D11</v>
          </cell>
          <cell r="E55" t="str">
            <v>Ophtalmologie</v>
          </cell>
          <cell r="F55" t="str">
            <v>C16</v>
          </cell>
          <cell r="G55" t="str">
            <v>Chirurgie Ophtalmologique et greffe de cornée</v>
          </cell>
          <cell r="H55" t="str">
            <v>G096</v>
          </cell>
          <cell r="I55" t="str">
            <v>Chirurgies ophtalmo lourdes</v>
          </cell>
          <cell r="J55" t="str">
            <v>D11C16</v>
          </cell>
          <cell r="K55" t="str">
            <v>D11C16G096</v>
          </cell>
        </row>
        <row r="56">
          <cell r="A56" t="str">
            <v>02C03</v>
          </cell>
          <cell r="B56" t="str">
            <v>Interventions sur l'orbite</v>
          </cell>
          <cell r="C56" t="str">
            <v>C</v>
          </cell>
          <cell r="D56" t="str">
            <v>D11</v>
          </cell>
          <cell r="E56" t="str">
            <v>Ophtalmologie</v>
          </cell>
          <cell r="F56" t="str">
            <v>C16</v>
          </cell>
          <cell r="G56" t="str">
            <v>Chirurgie Ophtalmologique et greffe de cornée</v>
          </cell>
          <cell r="H56" t="str">
            <v>G096</v>
          </cell>
          <cell r="I56" t="str">
            <v>Chirurgies ophtalmo lourdes</v>
          </cell>
          <cell r="J56" t="str">
            <v>D11C16</v>
          </cell>
          <cell r="K56" t="str">
            <v>D11C16G096</v>
          </cell>
        </row>
        <row r="57">
          <cell r="A57" t="str">
            <v>02C05</v>
          </cell>
          <cell r="B57" t="str">
            <v>Interventions sur le cristallin avec ou sans vitrectomie</v>
          </cell>
          <cell r="C57" t="str">
            <v>C</v>
          </cell>
          <cell r="D57" t="str">
            <v>D11</v>
          </cell>
          <cell r="E57" t="str">
            <v>Ophtalmologie</v>
          </cell>
          <cell r="F57" t="str">
            <v>C16</v>
          </cell>
          <cell r="G57" t="str">
            <v>Chirurgie Ophtalmologique et greffe de cornée</v>
          </cell>
          <cell r="H57" t="str">
            <v>G097</v>
          </cell>
          <cell r="I57" t="str">
            <v>Cataractes</v>
          </cell>
          <cell r="J57" t="str">
            <v>D11C16</v>
          </cell>
          <cell r="K57" t="str">
            <v>D11C16G097</v>
          </cell>
        </row>
        <row r="58">
          <cell r="A58" t="str">
            <v>02C06</v>
          </cell>
          <cell r="B58" t="str">
            <v>Interventions primaires sur l'iris</v>
          </cell>
          <cell r="C58" t="str">
            <v>C</v>
          </cell>
          <cell r="D58" t="str">
            <v>D11</v>
          </cell>
          <cell r="E58" t="str">
            <v>Ophtalmologie</v>
          </cell>
          <cell r="F58" t="str">
            <v>C16</v>
          </cell>
          <cell r="G58" t="str">
            <v>Chirurgie Ophtalmologique et greffe de cornée</v>
          </cell>
          <cell r="H58" t="str">
            <v>G099</v>
          </cell>
          <cell r="I58" t="str">
            <v>Autres chirurgies ophtalmo</v>
          </cell>
          <cell r="J58" t="str">
            <v>D11C16</v>
          </cell>
          <cell r="K58" t="str">
            <v>D11C16G099</v>
          </cell>
        </row>
        <row r="59">
          <cell r="A59" t="str">
            <v>02C07</v>
          </cell>
          <cell r="B59" t="str">
            <v>Autres interventions extraoculaires, âge inférieur à 18 ans</v>
          </cell>
          <cell r="C59" t="str">
            <v>C</v>
          </cell>
          <cell r="D59" t="str">
            <v>D11</v>
          </cell>
          <cell r="E59" t="str">
            <v>Ophtalmologie</v>
          </cell>
          <cell r="F59" t="str">
            <v>C16</v>
          </cell>
          <cell r="G59" t="str">
            <v>Chirurgie Ophtalmologique et greffe de cornée</v>
          </cell>
          <cell r="H59" t="str">
            <v>G099</v>
          </cell>
          <cell r="I59" t="str">
            <v>Autres chirurgies ophtalmo</v>
          </cell>
          <cell r="J59" t="str">
            <v>D11C16</v>
          </cell>
          <cell r="K59" t="str">
            <v>D11C16G099</v>
          </cell>
        </row>
        <row r="60">
          <cell r="A60" t="str">
            <v>02C08</v>
          </cell>
          <cell r="B60" t="str">
            <v>Autres interventions extraoculaires, âge supérieur à 17 ans</v>
          </cell>
          <cell r="C60" t="str">
            <v>C</v>
          </cell>
          <cell r="D60" t="str">
            <v>D11</v>
          </cell>
          <cell r="E60" t="str">
            <v>Ophtalmologie</v>
          </cell>
          <cell r="F60" t="str">
            <v>C16</v>
          </cell>
          <cell r="G60" t="str">
            <v>Chirurgie Ophtalmologique et greffe de cornée</v>
          </cell>
          <cell r="H60" t="str">
            <v>G099</v>
          </cell>
          <cell r="I60" t="str">
            <v>Autres chirurgies ophtalmo</v>
          </cell>
          <cell r="J60" t="str">
            <v>D11C16</v>
          </cell>
          <cell r="K60" t="str">
            <v>D11C16G099</v>
          </cell>
        </row>
        <row r="61">
          <cell r="A61" t="str">
            <v>02C09</v>
          </cell>
          <cell r="B61" t="str">
            <v>Allogreffes de cornée</v>
          </cell>
          <cell r="C61" t="str">
            <v>C</v>
          </cell>
          <cell r="D61" t="str">
            <v>D11</v>
          </cell>
          <cell r="E61" t="str">
            <v>Ophtalmologie</v>
          </cell>
          <cell r="F61" t="str">
            <v>C16</v>
          </cell>
          <cell r="G61" t="str">
            <v>Chirurgie Ophtalmologique et greffe de cornée</v>
          </cell>
          <cell r="H61" t="str">
            <v>G098</v>
          </cell>
          <cell r="I61" t="str">
            <v>Allogreffes de cornées</v>
          </cell>
          <cell r="J61" t="str">
            <v>D11C16</v>
          </cell>
          <cell r="K61" t="str">
            <v>D11C16G098</v>
          </cell>
        </row>
        <row r="62">
          <cell r="A62" t="str">
            <v>02C10</v>
          </cell>
          <cell r="B62" t="str">
            <v>Autres interventions intraoculaires pour affections sévères</v>
          </cell>
          <cell r="C62" t="str">
            <v>C</v>
          </cell>
          <cell r="D62" t="str">
            <v>D11</v>
          </cell>
          <cell r="E62" t="str">
            <v>Ophtalmologie</v>
          </cell>
          <cell r="F62" t="str">
            <v>C16</v>
          </cell>
          <cell r="G62" t="str">
            <v>Chirurgie Ophtalmologique et greffe de cornée</v>
          </cell>
          <cell r="H62" t="str">
            <v>G096</v>
          </cell>
          <cell r="I62" t="str">
            <v>Chirurgies ophtalmo lourdes</v>
          </cell>
          <cell r="J62" t="str">
            <v>D11C16</v>
          </cell>
          <cell r="K62" t="str">
            <v>D11C16G096</v>
          </cell>
        </row>
        <row r="63">
          <cell r="A63" t="str">
            <v>02C11</v>
          </cell>
          <cell r="B63" t="str">
            <v>Autres interventions intraoculaires en dehors des affections sévères</v>
          </cell>
          <cell r="C63" t="str">
            <v>C</v>
          </cell>
          <cell r="D63" t="str">
            <v>D11</v>
          </cell>
          <cell r="E63" t="str">
            <v>Ophtalmologie</v>
          </cell>
          <cell r="F63" t="str">
            <v>C16</v>
          </cell>
          <cell r="G63" t="str">
            <v>Chirurgie Ophtalmologique et greffe de cornée</v>
          </cell>
          <cell r="H63" t="str">
            <v>G096</v>
          </cell>
          <cell r="I63" t="str">
            <v>Chirurgies ophtalmo lourdes</v>
          </cell>
          <cell r="J63" t="str">
            <v>D11C16</v>
          </cell>
          <cell r="K63" t="str">
            <v>D11C16G096</v>
          </cell>
        </row>
        <row r="64">
          <cell r="A64" t="str">
            <v>02C12</v>
          </cell>
          <cell r="B64" t="str">
            <v>Interventions sur le cristallin avec trabéculectomie</v>
          </cell>
          <cell r="C64" t="str">
            <v>C</v>
          </cell>
          <cell r="D64" t="str">
            <v>D11</v>
          </cell>
          <cell r="E64" t="str">
            <v>Ophtalmologie</v>
          </cell>
          <cell r="F64" t="str">
            <v>C16</v>
          </cell>
          <cell r="G64" t="str">
            <v>Chirurgie Ophtalmologique et greffe de cornée</v>
          </cell>
          <cell r="H64" t="str">
            <v>G097</v>
          </cell>
          <cell r="I64" t="str">
            <v>Cataractes</v>
          </cell>
          <cell r="J64" t="str">
            <v>D11C16</v>
          </cell>
          <cell r="K64" t="str">
            <v>D11C16G097</v>
          </cell>
        </row>
        <row r="65">
          <cell r="A65" t="str">
            <v>02C13</v>
          </cell>
          <cell r="B65" t="str">
            <v>Interventions sur les muscles oculomoteurs, âge inférieur à 18 ans</v>
          </cell>
          <cell r="C65" t="str">
            <v>C</v>
          </cell>
          <cell r="D65" t="str">
            <v>D11</v>
          </cell>
          <cell r="E65" t="str">
            <v>Ophtalmologie</v>
          </cell>
          <cell r="F65" t="str">
            <v>C16</v>
          </cell>
          <cell r="G65" t="str">
            <v>Chirurgie Ophtalmologique et greffe de cornée</v>
          </cell>
          <cell r="H65" t="str">
            <v>G099</v>
          </cell>
          <cell r="I65" t="str">
            <v>Autres chirurgies ophtalmo</v>
          </cell>
          <cell r="J65" t="str">
            <v>D11C16</v>
          </cell>
          <cell r="K65" t="str">
            <v>D11C16G099</v>
          </cell>
        </row>
        <row r="66">
          <cell r="A66" t="str">
            <v>02M02</v>
          </cell>
          <cell r="B66" t="str">
            <v>Hyphéma</v>
          </cell>
          <cell r="C66" t="str">
            <v>M</v>
          </cell>
          <cell r="D66" t="str">
            <v>D11</v>
          </cell>
          <cell r="E66" t="str">
            <v>Ophtalmologie</v>
          </cell>
          <cell r="F66" t="str">
            <v>X10</v>
          </cell>
          <cell r="G66" t="str">
            <v>Ophtalmologie</v>
          </cell>
          <cell r="H66" t="str">
            <v>G100</v>
          </cell>
          <cell r="I66" t="str">
            <v>Affections oeil</v>
          </cell>
          <cell r="J66" t="str">
            <v>D11X10</v>
          </cell>
          <cell r="K66" t="str">
            <v>D11X10G100</v>
          </cell>
        </row>
        <row r="67">
          <cell r="A67" t="str">
            <v>02M03</v>
          </cell>
          <cell r="B67" t="str">
            <v>Infections oculaires aiguës sévères</v>
          </cell>
          <cell r="C67" t="str">
            <v>M</v>
          </cell>
          <cell r="D67" t="str">
            <v>D11</v>
          </cell>
          <cell r="E67" t="str">
            <v>Ophtalmologie</v>
          </cell>
          <cell r="F67" t="str">
            <v>X10</v>
          </cell>
          <cell r="G67" t="str">
            <v>Ophtalmologie</v>
          </cell>
          <cell r="H67" t="str">
            <v>G101</v>
          </cell>
          <cell r="I67" t="str">
            <v>Infections oeil</v>
          </cell>
          <cell r="J67" t="str">
            <v>D11X10</v>
          </cell>
          <cell r="K67" t="str">
            <v>D11X10G101</v>
          </cell>
        </row>
        <row r="68">
          <cell r="A68" t="str">
            <v>02M04</v>
          </cell>
          <cell r="B68" t="str">
            <v>Affections oculaires d'origine neurologique</v>
          </cell>
          <cell r="C68" t="str">
            <v>M</v>
          </cell>
          <cell r="D68" t="str">
            <v>D11</v>
          </cell>
          <cell r="E68" t="str">
            <v>Ophtalmologie</v>
          </cell>
          <cell r="F68" t="str">
            <v>X10</v>
          </cell>
          <cell r="G68" t="str">
            <v>Ophtalmologie</v>
          </cell>
          <cell r="H68" t="str">
            <v>G100</v>
          </cell>
          <cell r="I68" t="str">
            <v>Affections oeil</v>
          </cell>
          <cell r="J68" t="str">
            <v>D11X10</v>
          </cell>
          <cell r="K68" t="str">
            <v>D11X10G100</v>
          </cell>
        </row>
        <row r="69">
          <cell r="A69" t="str">
            <v>02M05</v>
          </cell>
          <cell r="B69" t="str">
            <v>Autres affections oculaires, âge inférieur à 18 ans</v>
          </cell>
          <cell r="C69" t="str">
            <v>M</v>
          </cell>
          <cell r="D69" t="str">
            <v>D11</v>
          </cell>
          <cell r="E69" t="str">
            <v>Ophtalmologie</v>
          </cell>
          <cell r="F69" t="str">
            <v>X10</v>
          </cell>
          <cell r="G69" t="str">
            <v>Ophtalmologie</v>
          </cell>
          <cell r="H69" t="str">
            <v>G100</v>
          </cell>
          <cell r="I69" t="str">
            <v>Affections oeil</v>
          </cell>
          <cell r="J69" t="str">
            <v>D11X10</v>
          </cell>
          <cell r="K69" t="str">
            <v>D11X10G100</v>
          </cell>
        </row>
        <row r="70">
          <cell r="A70" t="str">
            <v>02M07</v>
          </cell>
          <cell r="B70" t="str">
            <v>Autres affections oculaires d'origine diabétique, âge supérieur à 17 ans</v>
          </cell>
          <cell r="C70" t="str">
            <v>M</v>
          </cell>
          <cell r="D70" t="str">
            <v>D11</v>
          </cell>
          <cell r="E70" t="str">
            <v>Ophtalmologie</v>
          </cell>
          <cell r="F70" t="str">
            <v>X10</v>
          </cell>
          <cell r="G70" t="str">
            <v>Ophtalmologie</v>
          </cell>
          <cell r="H70" t="str">
            <v>G100</v>
          </cell>
          <cell r="I70" t="str">
            <v>Affections oeil</v>
          </cell>
          <cell r="J70" t="str">
            <v>D11X10</v>
          </cell>
          <cell r="K70" t="str">
            <v>D11X10G100</v>
          </cell>
        </row>
        <row r="71">
          <cell r="A71" t="str">
            <v>02M08</v>
          </cell>
          <cell r="B71" t="str">
            <v>Autres affections oculaires d'origine non diabétique, âge supérieur à 17 ans</v>
          </cell>
          <cell r="C71" t="str">
            <v>M</v>
          </cell>
          <cell r="D71" t="str">
            <v>D11</v>
          </cell>
          <cell r="E71" t="str">
            <v>Ophtalmologie</v>
          </cell>
          <cell r="F71" t="str">
            <v>X10</v>
          </cell>
          <cell r="G71" t="str">
            <v>Ophtalmologie</v>
          </cell>
          <cell r="H71" t="str">
            <v>G100</v>
          </cell>
          <cell r="I71" t="str">
            <v>Affections oeil</v>
          </cell>
          <cell r="J71" t="str">
            <v>D11X10</v>
          </cell>
          <cell r="K71" t="str">
            <v>D11X10G100</v>
          </cell>
        </row>
        <row r="72">
          <cell r="A72" t="str">
            <v>02M09</v>
          </cell>
          <cell r="B72" t="str">
            <v>Explorations et surveillance pour affections de l'oeil</v>
          </cell>
          <cell r="C72" t="str">
            <v>M</v>
          </cell>
          <cell r="D72" t="str">
            <v>D11</v>
          </cell>
          <cell r="E72" t="str">
            <v>Ophtalmologie</v>
          </cell>
          <cell r="F72" t="str">
            <v>X10</v>
          </cell>
          <cell r="G72" t="str">
            <v>Ophtalmologie</v>
          </cell>
          <cell r="H72" t="str">
            <v>G102</v>
          </cell>
          <cell r="I72" t="str">
            <v>Explorations et surveillance pour affections de l'oeil</v>
          </cell>
          <cell r="J72" t="str">
            <v>D11X10</v>
          </cell>
          <cell r="K72" t="str">
            <v>D11X10G102</v>
          </cell>
        </row>
        <row r="73">
          <cell r="A73" t="str">
            <v>02M10</v>
          </cell>
          <cell r="B73" t="str">
            <v>Symptômes et autres recours aux soins de la CMD 02</v>
          </cell>
          <cell r="C73" t="str">
            <v>M</v>
          </cell>
          <cell r="D73" t="str">
            <v>D11</v>
          </cell>
          <cell r="E73" t="str">
            <v>Ophtalmologie</v>
          </cell>
          <cell r="F73" t="str">
            <v>X10</v>
          </cell>
          <cell r="G73" t="str">
            <v>Ophtalmologie</v>
          </cell>
          <cell r="H73" t="str">
            <v>G100</v>
          </cell>
          <cell r="I73" t="str">
            <v>Affections oeil</v>
          </cell>
          <cell r="J73" t="str">
            <v>D11X10</v>
          </cell>
          <cell r="K73" t="str">
            <v>D11X10G100</v>
          </cell>
        </row>
        <row r="74">
          <cell r="A74" t="str">
            <v>03C05</v>
          </cell>
          <cell r="B74" t="str">
            <v>Réparations de fissures labiale et palatine</v>
          </cell>
          <cell r="C74" t="str">
            <v>C</v>
          </cell>
          <cell r="D74" t="str">
            <v>D10</v>
          </cell>
          <cell r="E74" t="str">
            <v>ORL, Stomatologie</v>
          </cell>
          <cell r="F74" t="str">
            <v>C15</v>
          </cell>
          <cell r="G74" t="str">
            <v>Chirurgie ORL stomato</v>
          </cell>
          <cell r="H74" t="str">
            <v>G088</v>
          </cell>
          <cell r="I74" t="str">
            <v>Autres chirurgies ORL</v>
          </cell>
          <cell r="J74" t="str">
            <v>D10C15</v>
          </cell>
          <cell r="K74" t="str">
            <v>D10C15G088</v>
          </cell>
        </row>
        <row r="75">
          <cell r="A75" t="str">
            <v>03C06</v>
          </cell>
          <cell r="B75" t="str">
            <v>Interventions sur les sinus et l'apophyse mastoïde, âge inférieur à 18 ans</v>
          </cell>
          <cell r="C75" t="str">
            <v>C</v>
          </cell>
          <cell r="D75" t="str">
            <v>D10</v>
          </cell>
          <cell r="E75" t="str">
            <v>ORL, Stomatologie</v>
          </cell>
          <cell r="F75" t="str">
            <v>C15</v>
          </cell>
          <cell r="G75" t="str">
            <v>Chirurgie ORL stomato</v>
          </cell>
          <cell r="H75" t="str">
            <v>G088</v>
          </cell>
          <cell r="I75" t="str">
            <v>Autres chirurgies ORL</v>
          </cell>
          <cell r="J75" t="str">
            <v>D10C15</v>
          </cell>
          <cell r="K75" t="str">
            <v>D10C15G088</v>
          </cell>
        </row>
        <row r="76">
          <cell r="A76" t="str">
            <v>03C07</v>
          </cell>
          <cell r="B76" t="str">
            <v>Interventions sur les sinus et l'apophyse mastoïde, âge supérieur à 17 ans</v>
          </cell>
          <cell r="C76" t="str">
            <v>C</v>
          </cell>
          <cell r="D76" t="str">
            <v>D10</v>
          </cell>
          <cell r="E76" t="str">
            <v>ORL, Stomatologie</v>
          </cell>
          <cell r="F76" t="str">
            <v>C15</v>
          </cell>
          <cell r="G76" t="str">
            <v>Chirurgie ORL stomato</v>
          </cell>
          <cell r="H76" t="str">
            <v>G088</v>
          </cell>
          <cell r="I76" t="str">
            <v>Autres chirurgies ORL</v>
          </cell>
          <cell r="J76" t="str">
            <v>D10C15</v>
          </cell>
          <cell r="K76" t="str">
            <v>D10C15G088</v>
          </cell>
        </row>
        <row r="77">
          <cell r="A77" t="str">
            <v>03C09</v>
          </cell>
          <cell r="B77" t="str">
            <v>Rhinoplasties</v>
          </cell>
          <cell r="C77" t="str">
            <v>C</v>
          </cell>
          <cell r="D77" t="str">
            <v>D10</v>
          </cell>
          <cell r="E77" t="str">
            <v>ORL, Stomatologie</v>
          </cell>
          <cell r="F77" t="str">
            <v>C15</v>
          </cell>
          <cell r="G77" t="str">
            <v>Chirurgie ORL stomato</v>
          </cell>
          <cell r="H77" t="str">
            <v>G088</v>
          </cell>
          <cell r="I77" t="str">
            <v>Autres chirurgies ORL</v>
          </cell>
          <cell r="J77" t="str">
            <v>D10C15</v>
          </cell>
          <cell r="K77" t="str">
            <v>D10C15G088</v>
          </cell>
        </row>
        <row r="78">
          <cell r="A78" t="str">
            <v>03C10</v>
          </cell>
          <cell r="B78" t="str">
            <v>Amygdalectomies et/ou adénoïdectomies isolées, âge inférieur à 18 ans</v>
          </cell>
          <cell r="C78" t="str">
            <v>C</v>
          </cell>
          <cell r="D78" t="str">
            <v>D10</v>
          </cell>
          <cell r="E78" t="str">
            <v>ORL, Stomatologie</v>
          </cell>
          <cell r="F78" t="str">
            <v>C15</v>
          </cell>
          <cell r="G78" t="str">
            <v>Chirurgie ORL stomato</v>
          </cell>
          <cell r="H78" t="str">
            <v>G087</v>
          </cell>
          <cell r="I78" t="str">
            <v>Amygdalectomies, VG, drains transT</v>
          </cell>
          <cell r="J78" t="str">
            <v>D10C15</v>
          </cell>
          <cell r="K78" t="str">
            <v>D10C15G087</v>
          </cell>
        </row>
        <row r="79">
          <cell r="A79" t="str">
            <v>03C11</v>
          </cell>
          <cell r="B79" t="str">
            <v>Amygdalectomies et/ou adénoïdectomies isolées, âge supérieur à 17 ans</v>
          </cell>
          <cell r="C79" t="str">
            <v>C</v>
          </cell>
          <cell r="D79" t="str">
            <v>D10</v>
          </cell>
          <cell r="E79" t="str">
            <v>ORL, Stomatologie</v>
          </cell>
          <cell r="F79" t="str">
            <v>C15</v>
          </cell>
          <cell r="G79" t="str">
            <v>Chirurgie ORL stomato</v>
          </cell>
          <cell r="H79" t="str">
            <v>G087</v>
          </cell>
          <cell r="I79" t="str">
            <v>Amygdalectomies, VG, drains transT</v>
          </cell>
          <cell r="J79" t="str">
            <v>D10C15</v>
          </cell>
          <cell r="K79" t="str">
            <v>D10C15G087</v>
          </cell>
        </row>
        <row r="80">
          <cell r="A80" t="str">
            <v>03C12</v>
          </cell>
          <cell r="B80" t="str">
            <v>Interventions sur les amygdales et les végétations adénoïdes autres que les amygdalectomies et/ou les adénoïdectomies isolées, âge inférieur à 18 ans</v>
          </cell>
          <cell r="C80" t="str">
            <v>C</v>
          </cell>
          <cell r="D80" t="str">
            <v>D10</v>
          </cell>
          <cell r="E80" t="str">
            <v>ORL, Stomatologie</v>
          </cell>
          <cell r="F80" t="str">
            <v>C15</v>
          </cell>
          <cell r="G80" t="str">
            <v>Chirurgie ORL stomato</v>
          </cell>
          <cell r="H80" t="str">
            <v>G087</v>
          </cell>
          <cell r="I80" t="str">
            <v>Amygdalectomies, VG, drains transT</v>
          </cell>
          <cell r="J80" t="str">
            <v>D10C15</v>
          </cell>
          <cell r="K80" t="str">
            <v>D10C15G087</v>
          </cell>
        </row>
        <row r="81">
          <cell r="A81" t="str">
            <v>03C13</v>
          </cell>
          <cell r="B81" t="str">
            <v>Interventions sur les amygdales et les végétations adénoïdes autres que les amygdalectomies et/ou les adénoïdectomies isolées, âge supérieur à 17 ans</v>
          </cell>
          <cell r="C81" t="str">
            <v>C</v>
          </cell>
          <cell r="D81" t="str">
            <v>D10</v>
          </cell>
          <cell r="E81" t="str">
            <v>ORL, Stomatologie</v>
          </cell>
          <cell r="F81" t="str">
            <v>C15</v>
          </cell>
          <cell r="G81" t="str">
            <v>Chirurgie ORL stomato</v>
          </cell>
          <cell r="H81" t="str">
            <v>G087</v>
          </cell>
          <cell r="I81" t="str">
            <v>Amygdalectomies, VG, drains transT</v>
          </cell>
          <cell r="J81" t="str">
            <v>D10C15</v>
          </cell>
          <cell r="K81" t="str">
            <v>D10C15G087</v>
          </cell>
        </row>
        <row r="82">
          <cell r="A82" t="str">
            <v>03C14</v>
          </cell>
          <cell r="B82" t="str">
            <v>Drains transtympaniques, âge inférieur à 18 ans</v>
          </cell>
          <cell r="C82" t="str">
            <v>C</v>
          </cell>
          <cell r="D82" t="str">
            <v>D10</v>
          </cell>
          <cell r="E82" t="str">
            <v>ORL, Stomatologie</v>
          </cell>
          <cell r="F82" t="str">
            <v>C15</v>
          </cell>
          <cell r="G82" t="str">
            <v>Chirurgie ORL stomato</v>
          </cell>
          <cell r="H82" t="str">
            <v>G087</v>
          </cell>
          <cell r="I82" t="str">
            <v>Amygdalectomies, VG, drains transT</v>
          </cell>
          <cell r="J82" t="str">
            <v>D10C15</v>
          </cell>
          <cell r="K82" t="str">
            <v>D10C15G087</v>
          </cell>
        </row>
        <row r="83">
          <cell r="A83" t="str">
            <v>03C15</v>
          </cell>
          <cell r="B83" t="str">
            <v>Drains transtympaniques, âge supérieur à 17 ans</v>
          </cell>
          <cell r="C83" t="str">
            <v>C</v>
          </cell>
          <cell r="D83" t="str">
            <v>D10</v>
          </cell>
          <cell r="E83" t="str">
            <v>ORL, Stomatologie</v>
          </cell>
          <cell r="F83" t="str">
            <v>C15</v>
          </cell>
          <cell r="G83" t="str">
            <v>Chirurgie ORL stomato</v>
          </cell>
          <cell r="H83" t="str">
            <v>G087</v>
          </cell>
          <cell r="I83" t="str">
            <v>Amygdalectomies, VG, drains transT</v>
          </cell>
          <cell r="J83" t="str">
            <v>D10C15</v>
          </cell>
          <cell r="K83" t="str">
            <v>D10C15G087</v>
          </cell>
        </row>
        <row r="84">
          <cell r="A84" t="str">
            <v>03C16</v>
          </cell>
          <cell r="B84" t="str">
            <v>Autres interventions chirurgicales portant sur les oreilles, le nez, la gorge ou le cou</v>
          </cell>
          <cell r="C84" t="str">
            <v>C</v>
          </cell>
          <cell r="D84" t="str">
            <v>D10</v>
          </cell>
          <cell r="E84" t="str">
            <v>ORL, Stomatologie</v>
          </cell>
          <cell r="F84" t="str">
            <v>C15</v>
          </cell>
          <cell r="G84" t="str">
            <v>Chirurgie ORL stomato</v>
          </cell>
          <cell r="H84" t="str">
            <v>G088</v>
          </cell>
          <cell r="I84" t="str">
            <v>Autres chirurgies ORL</v>
          </cell>
          <cell r="J84" t="str">
            <v>D10C15</v>
          </cell>
          <cell r="K84" t="str">
            <v>D10C15G088</v>
          </cell>
        </row>
        <row r="85">
          <cell r="A85" t="str">
            <v>03C17</v>
          </cell>
          <cell r="B85" t="str">
            <v>Interventions sur la bouche</v>
          </cell>
          <cell r="C85" t="str">
            <v>C</v>
          </cell>
          <cell r="D85" t="str">
            <v>D10</v>
          </cell>
          <cell r="E85" t="str">
            <v>ORL, Stomatologie</v>
          </cell>
          <cell r="F85" t="str">
            <v>C15</v>
          </cell>
          <cell r="G85" t="str">
            <v>Chirurgie ORL stomato</v>
          </cell>
          <cell r="H85" t="str">
            <v>G089</v>
          </cell>
          <cell r="I85" t="str">
            <v>Chirurgies de la bouche</v>
          </cell>
          <cell r="J85" t="str">
            <v>D10C15</v>
          </cell>
          <cell r="K85" t="str">
            <v>D10C15G089</v>
          </cell>
        </row>
        <row r="86">
          <cell r="A86" t="str">
            <v>03C18</v>
          </cell>
          <cell r="B86" t="str">
            <v>Pose d'implants cochléaires</v>
          </cell>
          <cell r="C86" t="str">
            <v>C</v>
          </cell>
          <cell r="D86" t="str">
            <v>D10</v>
          </cell>
          <cell r="E86" t="str">
            <v>ORL, Stomatologie</v>
          </cell>
          <cell r="F86" t="str">
            <v>C15</v>
          </cell>
          <cell r="G86" t="str">
            <v>Chirurgie ORL stomato</v>
          </cell>
          <cell r="H86" t="str">
            <v>G086</v>
          </cell>
          <cell r="I86" t="str">
            <v>Chirurgie de l'oreille</v>
          </cell>
          <cell r="J86" t="str">
            <v>D10C15</v>
          </cell>
          <cell r="K86" t="str">
            <v>D10C15G086</v>
          </cell>
        </row>
        <row r="87">
          <cell r="A87" t="str">
            <v>03C19</v>
          </cell>
          <cell r="B87" t="str">
            <v>Ostéotomies de la face</v>
          </cell>
          <cell r="C87" t="str">
            <v>C</v>
          </cell>
          <cell r="D87" t="str">
            <v>D10</v>
          </cell>
          <cell r="E87" t="str">
            <v>ORL, Stomatologie</v>
          </cell>
          <cell r="F87" t="str">
            <v>C15</v>
          </cell>
          <cell r="G87" t="str">
            <v>Chirurgie ORL stomato</v>
          </cell>
          <cell r="H87" t="str">
            <v>G085</v>
          </cell>
          <cell r="I87" t="str">
            <v>Chirurgies ORL majeures</v>
          </cell>
          <cell r="J87" t="str">
            <v>D10C15</v>
          </cell>
          <cell r="K87" t="str">
            <v>D10C15G085</v>
          </cell>
        </row>
        <row r="88">
          <cell r="A88" t="str">
            <v>03C20</v>
          </cell>
          <cell r="B88" t="str">
            <v>Interventions de reconstruction de l'oreille moyenne</v>
          </cell>
          <cell r="C88" t="str">
            <v>C</v>
          </cell>
          <cell r="D88" t="str">
            <v>D10</v>
          </cell>
          <cell r="E88" t="str">
            <v>ORL, Stomatologie</v>
          </cell>
          <cell r="F88" t="str">
            <v>C15</v>
          </cell>
          <cell r="G88" t="str">
            <v>Chirurgie ORL stomato</v>
          </cell>
          <cell r="H88" t="str">
            <v>G086</v>
          </cell>
          <cell r="I88" t="str">
            <v>Chirurgie de l'oreille</v>
          </cell>
          <cell r="J88" t="str">
            <v>D10C15</v>
          </cell>
          <cell r="K88" t="str">
            <v>D10C15G086</v>
          </cell>
        </row>
        <row r="89">
          <cell r="A89" t="str">
            <v>03C21</v>
          </cell>
          <cell r="B89" t="str">
            <v>Interventions pour oreilles décollées</v>
          </cell>
          <cell r="C89" t="str">
            <v>C</v>
          </cell>
          <cell r="D89" t="str">
            <v>D10</v>
          </cell>
          <cell r="E89" t="str">
            <v>ORL, Stomatologie</v>
          </cell>
          <cell r="F89" t="str">
            <v>C15</v>
          </cell>
          <cell r="G89" t="str">
            <v>Chirurgie ORL stomato</v>
          </cell>
          <cell r="H89" t="str">
            <v>G086</v>
          </cell>
          <cell r="I89" t="str">
            <v>Chirurgie de l'oreille</v>
          </cell>
          <cell r="J89" t="str">
            <v>D10C15</v>
          </cell>
          <cell r="K89" t="str">
            <v>D10C15G086</v>
          </cell>
        </row>
        <row r="90">
          <cell r="A90" t="str">
            <v>03C24</v>
          </cell>
          <cell r="B90" t="str">
            <v>Interventions sur les glandes salivaires</v>
          </cell>
          <cell r="C90" t="str">
            <v>C</v>
          </cell>
          <cell r="D90" t="str">
            <v>D10</v>
          </cell>
          <cell r="E90" t="str">
            <v>ORL, Stomatologie</v>
          </cell>
          <cell r="F90" t="str">
            <v>C15</v>
          </cell>
          <cell r="G90" t="str">
            <v>Chirurgie ORL stomato</v>
          </cell>
          <cell r="H90" t="str">
            <v>G088</v>
          </cell>
          <cell r="I90" t="str">
            <v>Autres chirurgies ORL</v>
          </cell>
          <cell r="J90" t="str">
            <v>D10C15</v>
          </cell>
          <cell r="K90" t="str">
            <v>D10C15G088</v>
          </cell>
        </row>
        <row r="91">
          <cell r="A91" t="str">
            <v>03C25</v>
          </cell>
          <cell r="B91" t="str">
            <v>Interventions majeures sur la tête et le cou</v>
          </cell>
          <cell r="C91" t="str">
            <v>C</v>
          </cell>
          <cell r="D91" t="str">
            <v>D10</v>
          </cell>
          <cell r="E91" t="str">
            <v>ORL, Stomatologie</v>
          </cell>
          <cell r="F91" t="str">
            <v>C15</v>
          </cell>
          <cell r="G91" t="str">
            <v>Chirurgie ORL stomato</v>
          </cell>
          <cell r="H91" t="str">
            <v>G085</v>
          </cell>
          <cell r="I91" t="str">
            <v>Chirurgies ORL majeures</v>
          </cell>
          <cell r="J91" t="str">
            <v>D10C15</v>
          </cell>
          <cell r="K91" t="str">
            <v>D10C15G085</v>
          </cell>
        </row>
        <row r="92">
          <cell r="A92" t="str">
            <v>03C26</v>
          </cell>
          <cell r="B92" t="str">
            <v>Autres interventions sur la tête et le cou</v>
          </cell>
          <cell r="C92" t="str">
            <v>C</v>
          </cell>
          <cell r="D92" t="str">
            <v>D10</v>
          </cell>
          <cell r="E92" t="str">
            <v>ORL, Stomatologie</v>
          </cell>
          <cell r="F92" t="str">
            <v>C15</v>
          </cell>
          <cell r="G92" t="str">
            <v>Chirurgie ORL stomato</v>
          </cell>
          <cell r="H92" t="str">
            <v>G085</v>
          </cell>
          <cell r="I92" t="str">
            <v>Chirurgies ORL majeures</v>
          </cell>
          <cell r="J92" t="str">
            <v>D10C15</v>
          </cell>
          <cell r="K92" t="str">
            <v>D10C15G085</v>
          </cell>
        </row>
        <row r="93">
          <cell r="A93" t="str">
            <v>03C27</v>
          </cell>
          <cell r="B93" t="str">
            <v>Interventions sur les amygdales, en ambulatoire</v>
          </cell>
          <cell r="C93" t="str">
            <v>C</v>
          </cell>
          <cell r="D93" t="str">
            <v>D10</v>
          </cell>
          <cell r="E93" t="str">
            <v>ORL, Stomatologie</v>
          </cell>
          <cell r="F93" t="str">
            <v>C15</v>
          </cell>
          <cell r="G93" t="str">
            <v>Chirurgie ORL stomato</v>
          </cell>
          <cell r="H93" t="str">
            <v>G087</v>
          </cell>
          <cell r="I93" t="str">
            <v>Amygdalectomies, VG, drains transT</v>
          </cell>
          <cell r="J93" t="str">
            <v>D10C15</v>
          </cell>
          <cell r="K93" t="str">
            <v>D10C15G087</v>
          </cell>
        </row>
        <row r="94">
          <cell r="A94" t="str">
            <v>03C28</v>
          </cell>
          <cell r="B94" t="str">
            <v>Interventions sur les végétations adénoïdes, en ambulatoire</v>
          </cell>
          <cell r="C94" t="str">
            <v>C</v>
          </cell>
          <cell r="D94" t="str">
            <v>D10</v>
          </cell>
          <cell r="E94" t="str">
            <v>ORL, Stomatologie</v>
          </cell>
          <cell r="F94" t="str">
            <v>C15</v>
          </cell>
          <cell r="G94" t="str">
            <v>Chirurgie ORL stomato</v>
          </cell>
          <cell r="H94" t="str">
            <v>G087</v>
          </cell>
          <cell r="I94" t="str">
            <v>Amygdalectomies, VG, drains transT</v>
          </cell>
          <cell r="J94" t="str">
            <v>D10C15</v>
          </cell>
          <cell r="K94" t="str">
            <v>D10C15G087</v>
          </cell>
        </row>
        <row r="95">
          <cell r="A95" t="str">
            <v>03C29</v>
          </cell>
          <cell r="B95" t="str">
            <v>Autres interventions sur l'oreille, le nez ou la gorge pour tumeurs malignes</v>
          </cell>
          <cell r="C95" t="str">
            <v>C</v>
          </cell>
          <cell r="D95" t="str">
            <v>D10</v>
          </cell>
          <cell r="E95" t="str">
            <v>ORL, Stomatologie</v>
          </cell>
          <cell r="F95" t="str">
            <v>C15</v>
          </cell>
          <cell r="G95" t="str">
            <v>Chirurgie ORL stomato</v>
          </cell>
          <cell r="H95" t="str">
            <v>G088</v>
          </cell>
          <cell r="I95" t="str">
            <v>Autres chirurgies ORL</v>
          </cell>
          <cell r="J95" t="str">
            <v>D10C15</v>
          </cell>
          <cell r="K95" t="str">
            <v>D10C15G088</v>
          </cell>
        </row>
        <row r="96">
          <cell r="A96" t="str">
            <v>03C30</v>
          </cell>
          <cell r="B96" t="str">
            <v>Interventions sur l'oreille externe</v>
          </cell>
          <cell r="C96" t="str">
            <v>C</v>
          </cell>
          <cell r="D96" t="str">
            <v>D10</v>
          </cell>
          <cell r="E96" t="str">
            <v>ORL, Stomatologie</v>
          </cell>
          <cell r="F96" t="str">
            <v>C15</v>
          </cell>
          <cell r="G96" t="str">
            <v>Chirurgie ORL stomato</v>
          </cell>
          <cell r="H96" t="str">
            <v>G086</v>
          </cell>
          <cell r="I96" t="str">
            <v>Chirurgie de l'oreille</v>
          </cell>
          <cell r="J96" t="str">
            <v>D10C15</v>
          </cell>
          <cell r="K96" t="str">
            <v>D10C15G086</v>
          </cell>
        </row>
        <row r="97">
          <cell r="A97" t="str">
            <v>03K02</v>
          </cell>
          <cell r="B97" t="str">
            <v>Affections de la bouche et des dents avec certaines extractions, réparations et prothèses dentaires</v>
          </cell>
          <cell r="C97" t="str">
            <v>C</v>
          </cell>
          <cell r="D97" t="str">
            <v>D10</v>
          </cell>
          <cell r="E97" t="str">
            <v>ORL, Stomatologie</v>
          </cell>
          <cell r="F97" t="str">
            <v>K09</v>
          </cell>
          <cell r="G97" t="str">
            <v>ORL Stomato avec Acte classant non opératoire et endoscopies</v>
          </cell>
          <cell r="H97" t="str">
            <v>G207</v>
          </cell>
          <cell r="I97" t="str">
            <v>actes ORL et stomato divers</v>
          </cell>
          <cell r="J97" t="str">
            <v>D10K09</v>
          </cell>
          <cell r="K97" t="str">
            <v>D10K09G207</v>
          </cell>
        </row>
        <row r="98">
          <cell r="A98" t="str">
            <v>03K03</v>
          </cell>
          <cell r="B98" t="str">
            <v>Séjours comprenant une endoscopie oto-rhino-laryngologique, en ambulatoire</v>
          </cell>
          <cell r="C98" t="str">
            <v>M</v>
          </cell>
          <cell r="D98" t="str">
            <v>D10</v>
          </cell>
          <cell r="E98" t="str">
            <v>ORL, Stomatologie</v>
          </cell>
          <cell r="F98" t="str">
            <v>K09</v>
          </cell>
          <cell r="G98" t="str">
            <v>ORL Stomato avec Acte classant non opératoire et endoscopies</v>
          </cell>
          <cell r="H98" t="str">
            <v>G095</v>
          </cell>
          <cell r="I98" t="str">
            <v>Endoscopies ORL, avec ou sans anesthésie</v>
          </cell>
          <cell r="J98" t="str">
            <v>D10K09</v>
          </cell>
          <cell r="K98" t="str">
            <v>D10K09G095</v>
          </cell>
        </row>
        <row r="99">
          <cell r="A99" t="str">
            <v>03K04</v>
          </cell>
          <cell r="B99" t="str">
            <v>Séjours comprenant certains actes non opératoires de la CMD 03, en ambulatoire</v>
          </cell>
          <cell r="C99" t="str">
            <v>M</v>
          </cell>
          <cell r="D99" t="str">
            <v>D10</v>
          </cell>
          <cell r="E99" t="str">
            <v>ORL, Stomatologie</v>
          </cell>
          <cell r="F99" t="str">
            <v>K09</v>
          </cell>
          <cell r="G99" t="str">
            <v>ORL Stomato avec Acte classant non opératoire et endoscopies</v>
          </cell>
          <cell r="H99" t="str">
            <v>G207</v>
          </cell>
          <cell r="I99" t="str">
            <v>actes ORL et stomato divers</v>
          </cell>
          <cell r="J99" t="str">
            <v>D10K09</v>
          </cell>
          <cell r="K99" t="str">
            <v>D10K09G207</v>
          </cell>
        </row>
        <row r="100">
          <cell r="A100" t="str">
            <v>03M02</v>
          </cell>
          <cell r="B100" t="str">
            <v>Traumatismes et déformations du nez</v>
          </cell>
          <cell r="C100" t="str">
            <v>C</v>
          </cell>
          <cell r="D100" t="str">
            <v>D10</v>
          </cell>
          <cell r="E100" t="str">
            <v>ORL, Stomatologie</v>
          </cell>
          <cell r="F100" t="str">
            <v>X09</v>
          </cell>
          <cell r="G100" t="str">
            <v>ORL, Stomato</v>
          </cell>
          <cell r="H100" t="str">
            <v>G093</v>
          </cell>
          <cell r="I100" t="str">
            <v>Pathologies ORL et Stomato autres</v>
          </cell>
          <cell r="J100" t="str">
            <v>D10X09</v>
          </cell>
          <cell r="K100" t="str">
            <v>D10X09G093</v>
          </cell>
        </row>
        <row r="101">
          <cell r="A101" t="str">
            <v>03M03</v>
          </cell>
          <cell r="B101" t="str">
            <v>Otites moyennes et autres infections des voies aériennes supérieures, âge inférieur à 18 ans</v>
          </cell>
          <cell r="C101" t="str">
            <v>M</v>
          </cell>
          <cell r="D101" t="str">
            <v>D10</v>
          </cell>
          <cell r="E101" t="str">
            <v>ORL, Stomatologie</v>
          </cell>
          <cell r="F101" t="str">
            <v>X09</v>
          </cell>
          <cell r="G101" t="str">
            <v>ORL, Stomato</v>
          </cell>
          <cell r="H101" t="str">
            <v>G091</v>
          </cell>
          <cell r="I101" t="str">
            <v>Infections ORL</v>
          </cell>
          <cell r="J101" t="str">
            <v>D10X09</v>
          </cell>
          <cell r="K101" t="str">
            <v>D10X09G091</v>
          </cell>
        </row>
        <row r="102">
          <cell r="A102" t="str">
            <v>03M04</v>
          </cell>
          <cell r="B102" t="str">
            <v>Otites moyennes et autres infections des voies aériennes supérieures, âge supérieur à 17 ans</v>
          </cell>
          <cell r="C102" t="str">
            <v>M</v>
          </cell>
          <cell r="D102" t="str">
            <v>D10</v>
          </cell>
          <cell r="E102" t="str">
            <v>ORL, Stomatologie</v>
          </cell>
          <cell r="F102" t="str">
            <v>X09</v>
          </cell>
          <cell r="G102" t="str">
            <v>ORL, Stomato</v>
          </cell>
          <cell r="H102" t="str">
            <v>G091</v>
          </cell>
          <cell r="I102" t="str">
            <v>Infections ORL</v>
          </cell>
          <cell r="J102" t="str">
            <v>D10X09</v>
          </cell>
          <cell r="K102" t="str">
            <v>D10X09G091</v>
          </cell>
        </row>
        <row r="103">
          <cell r="A103" t="str">
            <v>03M05</v>
          </cell>
          <cell r="B103" t="str">
            <v>Troubles de l'équilibre</v>
          </cell>
          <cell r="C103" t="str">
            <v>M</v>
          </cell>
          <cell r="D103" t="str">
            <v>D10</v>
          </cell>
          <cell r="E103" t="str">
            <v>ORL, Stomatologie</v>
          </cell>
          <cell r="F103" t="str">
            <v>X09</v>
          </cell>
          <cell r="G103" t="str">
            <v>ORL, Stomato</v>
          </cell>
          <cell r="H103" t="str">
            <v>G093</v>
          </cell>
          <cell r="I103" t="str">
            <v>Pathologies ORL et Stomato autres</v>
          </cell>
          <cell r="J103" t="str">
            <v>D10X09</v>
          </cell>
          <cell r="K103" t="str">
            <v>D10X09G093</v>
          </cell>
        </row>
        <row r="104">
          <cell r="A104" t="str">
            <v>03M06</v>
          </cell>
          <cell r="B104" t="str">
            <v>Epistaxis</v>
          </cell>
          <cell r="C104" t="str">
            <v>C</v>
          </cell>
          <cell r="D104" t="str">
            <v>D10</v>
          </cell>
          <cell r="E104" t="str">
            <v>ORL, Stomatologie</v>
          </cell>
          <cell r="F104" t="str">
            <v>X09</v>
          </cell>
          <cell r="G104" t="str">
            <v>ORL, Stomato</v>
          </cell>
          <cell r="H104" t="str">
            <v>G093</v>
          </cell>
          <cell r="I104" t="str">
            <v>Pathologies ORL et Stomato autres</v>
          </cell>
          <cell r="J104" t="str">
            <v>D10X09</v>
          </cell>
          <cell r="K104" t="str">
            <v>D10X09G093</v>
          </cell>
        </row>
        <row r="105">
          <cell r="A105" t="str">
            <v>03M07</v>
          </cell>
          <cell r="B105" t="str">
            <v>Tumeurs malignes des oreilles, du nez, de la gorge ou de la bouche</v>
          </cell>
          <cell r="C105" t="str">
            <v>M</v>
          </cell>
          <cell r="D105" t="str">
            <v>D10</v>
          </cell>
          <cell r="E105" t="str">
            <v>ORL, Stomatologie</v>
          </cell>
          <cell r="F105" t="str">
            <v>X09</v>
          </cell>
          <cell r="G105" t="str">
            <v>ORL, Stomato</v>
          </cell>
          <cell r="H105" t="str">
            <v>G092</v>
          </cell>
          <cell r="I105" t="str">
            <v>Prise en charge médicale des tumeurs malignes ORL, Stomato</v>
          </cell>
          <cell r="J105" t="str">
            <v>D10X09</v>
          </cell>
          <cell r="K105" t="str">
            <v>D10X09G092</v>
          </cell>
        </row>
        <row r="106">
          <cell r="A106" t="str">
            <v>03M08</v>
          </cell>
          <cell r="B106" t="str">
            <v>Autres diagnostics portant sur les oreilles, le nez, la gorge ou la bouche, âge inférieur à 18 ans</v>
          </cell>
          <cell r="C106" t="str">
            <v>M</v>
          </cell>
          <cell r="D106" t="str">
            <v>D10</v>
          </cell>
          <cell r="E106" t="str">
            <v>ORL, Stomatologie</v>
          </cell>
          <cell r="F106" t="str">
            <v>X09</v>
          </cell>
          <cell r="G106" t="str">
            <v>ORL, Stomato</v>
          </cell>
          <cell r="H106" t="str">
            <v>G093</v>
          </cell>
          <cell r="I106" t="str">
            <v>Pathologies ORL et Stomato autres</v>
          </cell>
          <cell r="J106" t="str">
            <v>D10X09</v>
          </cell>
          <cell r="K106" t="str">
            <v>D10X09G093</v>
          </cell>
        </row>
        <row r="107">
          <cell r="A107" t="str">
            <v>03M09</v>
          </cell>
          <cell r="B107" t="str">
            <v>Autres diagnostics portant sur les oreilles, le nez, la gorge ou la bouche, âge supérieur à 17 ans</v>
          </cell>
          <cell r="C107" t="str">
            <v>M</v>
          </cell>
          <cell r="D107" t="str">
            <v>D10</v>
          </cell>
          <cell r="E107" t="str">
            <v>ORL, Stomatologie</v>
          </cell>
          <cell r="F107" t="str">
            <v>X09</v>
          </cell>
          <cell r="G107" t="str">
            <v>ORL, Stomato</v>
          </cell>
          <cell r="H107" t="str">
            <v>G093</v>
          </cell>
          <cell r="I107" t="str">
            <v>Pathologies ORL et Stomato autres</v>
          </cell>
          <cell r="J107" t="str">
            <v>D10X09</v>
          </cell>
          <cell r="K107" t="str">
            <v>D10X09G093</v>
          </cell>
        </row>
        <row r="108">
          <cell r="A108" t="str">
            <v>03M10</v>
          </cell>
          <cell r="B108" t="str">
            <v>Affections de la bouche et des dents sans certaines extractions, réparations ou prothèses dentaires, âge inférieur à 18 ans</v>
          </cell>
          <cell r="C108" t="str">
            <v>M</v>
          </cell>
          <cell r="D108" t="str">
            <v>D10</v>
          </cell>
          <cell r="E108" t="str">
            <v>ORL, Stomatologie</v>
          </cell>
          <cell r="F108" t="str">
            <v>X09</v>
          </cell>
          <cell r="G108" t="str">
            <v>ORL, Stomato</v>
          </cell>
          <cell r="H108" t="str">
            <v>G090</v>
          </cell>
          <cell r="I108" t="str">
            <v>Affections Cavité buccale et dents</v>
          </cell>
          <cell r="J108" t="str">
            <v>D10X09</v>
          </cell>
          <cell r="K108" t="str">
            <v>D10X09G090</v>
          </cell>
        </row>
        <row r="109">
          <cell r="A109" t="str">
            <v>03M11</v>
          </cell>
          <cell r="B109" t="str">
            <v>Affections de la bouche et des dents sans certaines extractions, réparations ou prothèses dentaires, âge supérieur à 17 ans</v>
          </cell>
          <cell r="C109" t="str">
            <v>M</v>
          </cell>
          <cell r="D109" t="str">
            <v>D10</v>
          </cell>
          <cell r="E109" t="str">
            <v>ORL, Stomatologie</v>
          </cell>
          <cell r="F109" t="str">
            <v>X09</v>
          </cell>
          <cell r="G109" t="str">
            <v>ORL, Stomato</v>
          </cell>
          <cell r="H109" t="str">
            <v>G090</v>
          </cell>
          <cell r="I109" t="str">
            <v>Affections Cavité buccale et dents</v>
          </cell>
          <cell r="J109" t="str">
            <v>D10X09</v>
          </cell>
          <cell r="K109" t="str">
            <v>D10X09G090</v>
          </cell>
        </row>
        <row r="110">
          <cell r="A110" t="str">
            <v>03M12</v>
          </cell>
          <cell r="B110" t="str">
            <v>Infections aigües sévères des voies aériennes supérieures, âge inférieur à 18 ans</v>
          </cell>
          <cell r="C110" t="str">
            <v>M</v>
          </cell>
          <cell r="D110" t="str">
            <v>D10</v>
          </cell>
          <cell r="E110" t="str">
            <v>ORL, Stomatologie</v>
          </cell>
          <cell r="F110" t="str">
            <v>X09</v>
          </cell>
          <cell r="G110" t="str">
            <v>ORL, Stomato</v>
          </cell>
          <cell r="H110" t="str">
            <v>G091</v>
          </cell>
          <cell r="I110" t="str">
            <v>Infections ORL</v>
          </cell>
          <cell r="J110" t="str">
            <v>D10X09</v>
          </cell>
          <cell r="K110" t="str">
            <v>D10X09G091</v>
          </cell>
        </row>
        <row r="111">
          <cell r="A111" t="str">
            <v>03M13</v>
          </cell>
          <cell r="B111" t="str">
            <v>Infections aigües sévères des voies aériennes supérieures, âge supérieur à 17 ans</v>
          </cell>
          <cell r="C111" t="str">
            <v>M</v>
          </cell>
          <cell r="D111" t="str">
            <v>D10</v>
          </cell>
          <cell r="E111" t="str">
            <v>ORL, Stomatologie</v>
          </cell>
          <cell r="F111" t="str">
            <v>X09</v>
          </cell>
          <cell r="G111" t="str">
            <v>ORL, Stomato</v>
          </cell>
          <cell r="H111" t="str">
            <v>G091</v>
          </cell>
          <cell r="I111" t="str">
            <v>Infections ORL</v>
          </cell>
          <cell r="J111" t="str">
            <v>D10X09</v>
          </cell>
          <cell r="K111" t="str">
            <v>D10X09G091</v>
          </cell>
        </row>
        <row r="112">
          <cell r="A112" t="str">
            <v>03M14</v>
          </cell>
          <cell r="B112" t="str">
            <v>Explorations et surveillance pour affections ORL</v>
          </cell>
          <cell r="C112" t="str">
            <v>M</v>
          </cell>
          <cell r="D112" t="str">
            <v>D10</v>
          </cell>
          <cell r="E112" t="str">
            <v>ORL, Stomatologie</v>
          </cell>
          <cell r="F112" t="str">
            <v>X09</v>
          </cell>
          <cell r="G112" t="str">
            <v>ORL, Stomato</v>
          </cell>
          <cell r="H112" t="str">
            <v>G094</v>
          </cell>
          <cell r="I112" t="str">
            <v>Explorations et surveillance pour affections ORL</v>
          </cell>
          <cell r="J112" t="str">
            <v>D10X09</v>
          </cell>
          <cell r="K112" t="str">
            <v>D10X09G094</v>
          </cell>
        </row>
        <row r="113">
          <cell r="A113" t="str">
            <v>03M15</v>
          </cell>
          <cell r="B113" t="str">
            <v>Symptômes et autres recours aux soins de la CMD 03</v>
          </cell>
          <cell r="C113" t="str">
            <v>M</v>
          </cell>
          <cell r="D113" t="str">
            <v>D10</v>
          </cell>
          <cell r="E113" t="str">
            <v>ORL, Stomatologie</v>
          </cell>
          <cell r="F113" t="str">
            <v>X09</v>
          </cell>
          <cell r="G113" t="str">
            <v>ORL, Stomato</v>
          </cell>
          <cell r="H113" t="str">
            <v>G093</v>
          </cell>
          <cell r="I113" t="str">
            <v>Pathologies ORL et Stomato autres</v>
          </cell>
          <cell r="J113" t="str">
            <v>D10X09</v>
          </cell>
          <cell r="K113" t="str">
            <v>D10X09G093</v>
          </cell>
        </row>
        <row r="114">
          <cell r="A114" t="str">
            <v>04C02</v>
          </cell>
          <cell r="B114" t="str">
            <v>Interventions majeures sur le thorax</v>
          </cell>
          <cell r="C114" t="str">
            <v>C</v>
          </cell>
          <cell r="D114" t="str">
            <v>D09</v>
          </cell>
          <cell r="E114" t="str">
            <v>Pneumologie</v>
          </cell>
          <cell r="F114" t="str">
            <v>C05</v>
          </cell>
          <cell r="G114" t="str">
            <v>Chir. majeure sur le thorax, l'app. respiratoire, interventions sous thoracoscopie</v>
          </cell>
          <cell r="H114" t="str">
            <v>G076</v>
          </cell>
          <cell r="I114" t="str">
            <v>Chirurgies thoraciques majeures</v>
          </cell>
          <cell r="J114" t="str">
            <v>D09C05</v>
          </cell>
          <cell r="K114" t="str">
            <v>D09C05G076</v>
          </cell>
        </row>
        <row r="115">
          <cell r="A115" t="str">
            <v>04C03</v>
          </cell>
          <cell r="B115" t="str">
            <v>Autres interventions chirurgicales sur le système respiratoire</v>
          </cell>
          <cell r="C115" t="str">
            <v>C</v>
          </cell>
          <cell r="D115" t="str">
            <v>D09</v>
          </cell>
          <cell r="E115" t="str">
            <v>Pneumologie</v>
          </cell>
          <cell r="F115" t="str">
            <v>C05</v>
          </cell>
          <cell r="G115" t="str">
            <v>Chir. majeure sur le thorax, l'app. respiratoire, interventions sous thoracoscopie</v>
          </cell>
          <cell r="H115" t="str">
            <v>G077</v>
          </cell>
          <cell r="I115" t="str">
            <v>Autres chirurgies thoraciques</v>
          </cell>
          <cell r="J115" t="str">
            <v>D09C05</v>
          </cell>
          <cell r="K115" t="str">
            <v>D09C05G077</v>
          </cell>
        </row>
        <row r="116">
          <cell r="A116" t="str">
            <v>04C04</v>
          </cell>
          <cell r="B116" t="str">
            <v>Interventions sous thoracoscopie</v>
          </cell>
          <cell r="C116" t="str">
            <v>C</v>
          </cell>
          <cell r="D116" t="str">
            <v>D09</v>
          </cell>
          <cell r="E116" t="str">
            <v>Pneumologie</v>
          </cell>
          <cell r="F116" t="str">
            <v>C05</v>
          </cell>
          <cell r="G116" t="str">
            <v>Chir. majeure sur le thorax, l'app. respiratoire, interventions sous thoracoscopie</v>
          </cell>
          <cell r="H116" t="str">
            <v>G076</v>
          </cell>
          <cell r="I116" t="str">
            <v>Chirurgies thoraciques majeures</v>
          </cell>
          <cell r="J116" t="str">
            <v>D09C05</v>
          </cell>
          <cell r="K116" t="str">
            <v>D09C05G076</v>
          </cell>
        </row>
        <row r="117">
          <cell r="A117" t="str">
            <v>04K02</v>
          </cell>
          <cell r="B117" t="str">
            <v>Séjours comprenant une endoscopie bronchique, en ambulatoire</v>
          </cell>
          <cell r="C117" t="str">
            <v>M</v>
          </cell>
          <cell r="D117" t="str">
            <v>D09</v>
          </cell>
          <cell r="E117" t="str">
            <v>Pneumologie</v>
          </cell>
          <cell r="F117" t="str">
            <v>K07</v>
          </cell>
          <cell r="G117" t="str">
            <v>Endoscopies bronchiques, avec ou sans anesthésie</v>
          </cell>
          <cell r="H117" t="str">
            <v>G084</v>
          </cell>
          <cell r="I117" t="str">
            <v>Endoscopies bronchiques, avec ou sans anesthésie</v>
          </cell>
          <cell r="J117" t="str">
            <v>D09K07</v>
          </cell>
          <cell r="K117" t="str">
            <v>D09K07G084</v>
          </cell>
        </row>
        <row r="118">
          <cell r="A118" t="str">
            <v>04M02</v>
          </cell>
          <cell r="B118" t="str">
            <v>Bronchites et asthme, âge inférieur à 18 ans</v>
          </cell>
          <cell r="C118" t="str">
            <v>M</v>
          </cell>
          <cell r="D118" t="str">
            <v>D09</v>
          </cell>
          <cell r="E118" t="str">
            <v>Pneumologie</v>
          </cell>
          <cell r="F118" t="str">
            <v>X08</v>
          </cell>
          <cell r="G118" t="str">
            <v>Pneumologie</v>
          </cell>
          <cell r="H118" t="str">
            <v>G078</v>
          </cell>
          <cell r="I118" t="str">
            <v>Bronchites, bronchiolites et asthme</v>
          </cell>
          <cell r="J118" t="str">
            <v>D09X08</v>
          </cell>
          <cell r="K118" t="str">
            <v>D09X08G078</v>
          </cell>
        </row>
        <row r="119">
          <cell r="A119" t="str">
            <v>04M03</v>
          </cell>
          <cell r="B119" t="str">
            <v>Bronchites et asthme, âge supérieur à 17 ans</v>
          </cell>
          <cell r="C119" t="str">
            <v>M</v>
          </cell>
          <cell r="D119" t="str">
            <v>D09</v>
          </cell>
          <cell r="E119" t="str">
            <v>Pneumologie</v>
          </cell>
          <cell r="F119" t="str">
            <v>X08</v>
          </cell>
          <cell r="G119" t="str">
            <v>Pneumologie</v>
          </cell>
          <cell r="H119" t="str">
            <v>G078</v>
          </cell>
          <cell r="I119" t="str">
            <v>Bronchites, bronchiolites et asthme</v>
          </cell>
          <cell r="J119" t="str">
            <v>D09X08</v>
          </cell>
          <cell r="K119" t="str">
            <v>D09X08G078</v>
          </cell>
        </row>
        <row r="120">
          <cell r="A120" t="str">
            <v>04M04</v>
          </cell>
          <cell r="B120" t="str">
            <v>Pneumonies et pleurésies banales, âge inférieur à 18 ans</v>
          </cell>
          <cell r="C120" t="str">
            <v>M</v>
          </cell>
          <cell r="D120" t="str">
            <v>D09</v>
          </cell>
          <cell r="E120" t="str">
            <v>Pneumologie</v>
          </cell>
          <cell r="F120" t="str">
            <v>X08</v>
          </cell>
          <cell r="G120" t="str">
            <v>Pneumologie</v>
          </cell>
          <cell r="H120" t="str">
            <v>G080</v>
          </cell>
          <cell r="I120" t="str">
            <v>Infections respiratoires</v>
          </cell>
          <cell r="J120" t="str">
            <v>D09X08</v>
          </cell>
          <cell r="K120" t="str">
            <v>D09X08G080</v>
          </cell>
        </row>
        <row r="121">
          <cell r="A121" t="str">
            <v>04M05</v>
          </cell>
          <cell r="B121" t="str">
            <v>Pneumonies et pleurésies banales, âge supérieur à 17 ans</v>
          </cell>
          <cell r="C121" t="str">
            <v>M</v>
          </cell>
          <cell r="D121" t="str">
            <v>D09</v>
          </cell>
          <cell r="E121" t="str">
            <v>Pneumologie</v>
          </cell>
          <cell r="F121" t="str">
            <v>X08</v>
          </cell>
          <cell r="G121" t="str">
            <v>Pneumologie</v>
          </cell>
          <cell r="H121" t="str">
            <v>G080</v>
          </cell>
          <cell r="I121" t="str">
            <v>Infections respiratoires</v>
          </cell>
          <cell r="J121" t="str">
            <v>D09X08</v>
          </cell>
          <cell r="K121" t="str">
            <v>D09X08G080</v>
          </cell>
        </row>
        <row r="122">
          <cell r="A122" t="str">
            <v>04M06</v>
          </cell>
          <cell r="B122" t="str">
            <v>Infections et inflammations respiratoires, âge inférieur à 18 ans</v>
          </cell>
          <cell r="C122" t="str">
            <v>M</v>
          </cell>
          <cell r="D122" t="str">
            <v>D09</v>
          </cell>
          <cell r="E122" t="str">
            <v>Pneumologie</v>
          </cell>
          <cell r="F122" t="str">
            <v>X08</v>
          </cell>
          <cell r="G122" t="str">
            <v>Pneumologie</v>
          </cell>
          <cell r="H122" t="str">
            <v>G080</v>
          </cell>
          <cell r="I122" t="str">
            <v>Infections respiratoires</v>
          </cell>
          <cell r="J122" t="str">
            <v>D09X08</v>
          </cell>
          <cell r="K122" t="str">
            <v>D09X08G080</v>
          </cell>
        </row>
        <row r="123">
          <cell r="A123" t="str">
            <v>04M07</v>
          </cell>
          <cell r="B123" t="str">
            <v>Infections et inflammations respiratoires, âge supérieur à 17 ans</v>
          </cell>
          <cell r="C123" t="str">
            <v>M</v>
          </cell>
          <cell r="D123" t="str">
            <v>D09</v>
          </cell>
          <cell r="E123" t="str">
            <v>Pneumologie</v>
          </cell>
          <cell r="F123" t="str">
            <v>X08</v>
          </cell>
          <cell r="G123" t="str">
            <v>Pneumologie</v>
          </cell>
          <cell r="H123" t="str">
            <v>G080</v>
          </cell>
          <cell r="I123" t="str">
            <v>Infections respiratoires</v>
          </cell>
          <cell r="J123" t="str">
            <v>D09X08</v>
          </cell>
          <cell r="K123" t="str">
            <v>D09X08G080</v>
          </cell>
        </row>
        <row r="124">
          <cell r="A124" t="str">
            <v>04M08</v>
          </cell>
          <cell r="B124" t="str">
            <v>Bronchopneumopathies chroniques</v>
          </cell>
          <cell r="C124" t="str">
            <v>M</v>
          </cell>
          <cell r="D124" t="str">
            <v>D09</v>
          </cell>
          <cell r="E124" t="str">
            <v>Pneumologie</v>
          </cell>
          <cell r="F124" t="str">
            <v>X08</v>
          </cell>
          <cell r="G124" t="str">
            <v>Pneumologie</v>
          </cell>
          <cell r="H124" t="str">
            <v>G078</v>
          </cell>
          <cell r="I124" t="str">
            <v>Bronchites, bronchiolites et asthme</v>
          </cell>
          <cell r="J124" t="str">
            <v>D09X08</v>
          </cell>
          <cell r="K124" t="str">
            <v>D09X08G078</v>
          </cell>
        </row>
        <row r="125">
          <cell r="A125" t="str">
            <v>04M09</v>
          </cell>
          <cell r="B125" t="str">
            <v>Tumeurs de l'appareil respiratoire</v>
          </cell>
          <cell r="C125" t="str">
            <v>M</v>
          </cell>
          <cell r="D125" t="str">
            <v>D09</v>
          </cell>
          <cell r="E125" t="str">
            <v>Pneumologie</v>
          </cell>
          <cell r="F125" t="str">
            <v>X08</v>
          </cell>
          <cell r="G125" t="str">
            <v>Pneumologie</v>
          </cell>
          <cell r="H125" t="str">
            <v>G081</v>
          </cell>
          <cell r="I125" t="str">
            <v>Prise en charge médicale des tumeurs de l'appareil respiratoire</v>
          </cell>
          <cell r="J125" t="str">
            <v>D09X08</v>
          </cell>
          <cell r="K125" t="str">
            <v>D09X08G081</v>
          </cell>
        </row>
        <row r="126">
          <cell r="A126" t="str">
            <v>04M10</v>
          </cell>
          <cell r="B126" t="str">
            <v>Embolies pulmonaires</v>
          </cell>
          <cell r="C126" t="str">
            <v>M</v>
          </cell>
          <cell r="D126" t="str">
            <v>D09</v>
          </cell>
          <cell r="E126" t="str">
            <v>Pneumologie</v>
          </cell>
          <cell r="F126" t="str">
            <v>X08</v>
          </cell>
          <cell r="G126" t="str">
            <v>Pneumologie</v>
          </cell>
          <cell r="H126" t="str">
            <v>G079</v>
          </cell>
          <cell r="I126" t="str">
            <v>Embolies pulmonaires et détresses respiratoires</v>
          </cell>
          <cell r="J126" t="str">
            <v>D09X08</v>
          </cell>
          <cell r="K126" t="str">
            <v>D09X08G079</v>
          </cell>
        </row>
        <row r="127">
          <cell r="A127" t="str">
            <v>04M11</v>
          </cell>
          <cell r="B127" t="str">
            <v>Signes et symptômes respiratoires</v>
          </cell>
          <cell r="C127" t="str">
            <v>M</v>
          </cell>
          <cell r="D127" t="str">
            <v>D09</v>
          </cell>
          <cell r="E127" t="str">
            <v>Pneumologie</v>
          </cell>
          <cell r="F127" t="str">
            <v>X08</v>
          </cell>
          <cell r="G127" t="str">
            <v>Pneumologie</v>
          </cell>
          <cell r="H127" t="str">
            <v>G082</v>
          </cell>
          <cell r="I127" t="str">
            <v>Affections respiratoires, autres</v>
          </cell>
          <cell r="J127" t="str">
            <v>D09X08</v>
          </cell>
          <cell r="K127" t="str">
            <v>D09X08G082</v>
          </cell>
        </row>
        <row r="128">
          <cell r="A128" t="str">
            <v>04M12</v>
          </cell>
          <cell r="B128" t="str">
            <v>Pneumothorax</v>
          </cell>
          <cell r="C128" t="str">
            <v>M</v>
          </cell>
          <cell r="D128" t="str">
            <v>D09</v>
          </cell>
          <cell r="E128" t="str">
            <v>Pneumologie</v>
          </cell>
          <cell r="F128" t="str">
            <v>X08</v>
          </cell>
          <cell r="G128" t="str">
            <v>Pneumologie</v>
          </cell>
          <cell r="H128" t="str">
            <v>G082</v>
          </cell>
          <cell r="I128" t="str">
            <v>Affections respiratoires, autres</v>
          </cell>
          <cell r="J128" t="str">
            <v>D09X08</v>
          </cell>
          <cell r="K128" t="str">
            <v>D09X08G082</v>
          </cell>
        </row>
        <row r="129">
          <cell r="A129" t="str">
            <v>04M13</v>
          </cell>
          <cell r="B129" t="str">
            <v>Oedème pulmonaire et détresse respiratoire</v>
          </cell>
          <cell r="C129" t="str">
            <v>M</v>
          </cell>
          <cell r="D129" t="str">
            <v>D09</v>
          </cell>
          <cell r="E129" t="str">
            <v>Pneumologie</v>
          </cell>
          <cell r="F129" t="str">
            <v>X08</v>
          </cell>
          <cell r="G129" t="str">
            <v>Pneumologie</v>
          </cell>
          <cell r="H129" t="str">
            <v>G079</v>
          </cell>
          <cell r="I129" t="str">
            <v>Embolies pulmonaires et détresses respiratoires</v>
          </cell>
          <cell r="J129" t="str">
            <v>D09X08</v>
          </cell>
          <cell r="K129" t="str">
            <v>D09X08G079</v>
          </cell>
        </row>
        <row r="130">
          <cell r="A130" t="str">
            <v>04M14</v>
          </cell>
          <cell r="B130" t="str">
            <v>Maladies pulmonaires interstitielles</v>
          </cell>
          <cell r="C130" t="str">
            <v>M</v>
          </cell>
          <cell r="D130" t="str">
            <v>D09</v>
          </cell>
          <cell r="E130" t="str">
            <v>Pneumologie</v>
          </cell>
          <cell r="F130" t="str">
            <v>X08</v>
          </cell>
          <cell r="G130" t="str">
            <v>Pneumologie</v>
          </cell>
          <cell r="H130" t="str">
            <v>G082</v>
          </cell>
          <cell r="I130" t="str">
            <v>Affections respiratoires, autres</v>
          </cell>
          <cell r="J130" t="str">
            <v>D09X08</v>
          </cell>
          <cell r="K130" t="str">
            <v>D09X08G082</v>
          </cell>
        </row>
        <row r="131">
          <cell r="A131" t="str">
            <v>04M15</v>
          </cell>
          <cell r="B131" t="str">
            <v>Autres diagnostics portant sur le système respiratoire</v>
          </cell>
          <cell r="C131" t="str">
            <v>M</v>
          </cell>
          <cell r="D131" t="str">
            <v>D09</v>
          </cell>
          <cell r="E131" t="str">
            <v>Pneumologie</v>
          </cell>
          <cell r="F131" t="str">
            <v>X08</v>
          </cell>
          <cell r="G131" t="str">
            <v>Pneumologie</v>
          </cell>
          <cell r="H131" t="str">
            <v>G082</v>
          </cell>
          <cell r="I131" t="str">
            <v>Affections respiratoires, autres</v>
          </cell>
          <cell r="J131" t="str">
            <v>D09X08</v>
          </cell>
          <cell r="K131" t="str">
            <v>D09X08G082</v>
          </cell>
        </row>
        <row r="132">
          <cell r="A132" t="str">
            <v>04M16</v>
          </cell>
          <cell r="B132" t="str">
            <v>Traumatismes thoraciques</v>
          </cell>
          <cell r="C132" t="str">
            <v>C</v>
          </cell>
          <cell r="D132" t="str">
            <v>D09</v>
          </cell>
          <cell r="E132" t="str">
            <v>Pneumologie</v>
          </cell>
          <cell r="F132" t="str">
            <v>X08</v>
          </cell>
          <cell r="G132" t="str">
            <v>Pneumologie</v>
          </cell>
          <cell r="H132" t="str">
            <v>G078</v>
          </cell>
          <cell r="I132" t="str">
            <v>Bronchites, bronchiolites et asthme</v>
          </cell>
          <cell r="J132" t="str">
            <v>D09X08</v>
          </cell>
          <cell r="K132" t="str">
            <v>D09X08G078</v>
          </cell>
        </row>
        <row r="133">
          <cell r="A133" t="str">
            <v>04M17</v>
          </cell>
          <cell r="B133" t="str">
            <v>Epanchements pleuraux</v>
          </cell>
          <cell r="C133" t="str">
            <v>M</v>
          </cell>
          <cell r="D133" t="str">
            <v>D09</v>
          </cell>
          <cell r="E133" t="str">
            <v>Pneumologie</v>
          </cell>
          <cell r="F133" t="str">
            <v>X08</v>
          </cell>
          <cell r="G133" t="str">
            <v>Pneumologie</v>
          </cell>
          <cell r="H133" t="str">
            <v>G082</v>
          </cell>
          <cell r="I133" t="str">
            <v>Affections respiratoires, autres</v>
          </cell>
          <cell r="J133" t="str">
            <v>D09X08</v>
          </cell>
          <cell r="K133" t="str">
            <v>D09X08G082</v>
          </cell>
        </row>
        <row r="134">
          <cell r="A134" t="str">
            <v>04M18</v>
          </cell>
          <cell r="B134" t="str">
            <v>Bronchiolites</v>
          </cell>
          <cell r="C134" t="str">
            <v>M</v>
          </cell>
          <cell r="D134" t="str">
            <v>D09</v>
          </cell>
          <cell r="E134" t="str">
            <v>Pneumologie</v>
          </cell>
          <cell r="F134" t="str">
            <v>X08</v>
          </cell>
          <cell r="G134" t="str">
            <v>Pneumologie</v>
          </cell>
          <cell r="H134" t="str">
            <v>G078</v>
          </cell>
          <cell r="I134" t="str">
            <v>Bronchites, bronchiolites et asthme</v>
          </cell>
          <cell r="J134" t="str">
            <v>D09X08</v>
          </cell>
          <cell r="K134" t="str">
            <v>D09X08G078</v>
          </cell>
        </row>
        <row r="135">
          <cell r="A135" t="str">
            <v>04M19</v>
          </cell>
          <cell r="B135" t="str">
            <v>Tuberculoses</v>
          </cell>
          <cell r="C135" t="str">
            <v>M</v>
          </cell>
          <cell r="D135" t="str">
            <v>D09</v>
          </cell>
          <cell r="E135" t="str">
            <v>Pneumologie</v>
          </cell>
          <cell r="F135" t="str">
            <v>X08</v>
          </cell>
          <cell r="G135" t="str">
            <v>Pneumologie</v>
          </cell>
          <cell r="H135" t="str">
            <v>G080</v>
          </cell>
          <cell r="I135" t="str">
            <v>Infections respiratoires</v>
          </cell>
          <cell r="J135" t="str">
            <v>D09X08</v>
          </cell>
          <cell r="K135" t="str">
            <v>D09X08G080</v>
          </cell>
        </row>
        <row r="136">
          <cell r="A136" t="str">
            <v>04M20</v>
          </cell>
          <cell r="B136" t="str">
            <v>Bronchopneumopathies chroniques surinfectées</v>
          </cell>
          <cell r="C136" t="str">
            <v>M</v>
          </cell>
          <cell r="D136" t="str">
            <v>D09</v>
          </cell>
          <cell r="E136" t="str">
            <v>Pneumologie</v>
          </cell>
          <cell r="F136" t="str">
            <v>X08</v>
          </cell>
          <cell r="G136" t="str">
            <v>Pneumologie</v>
          </cell>
          <cell r="H136" t="str">
            <v>G080</v>
          </cell>
          <cell r="I136" t="str">
            <v>Infections respiratoires</v>
          </cell>
          <cell r="J136" t="str">
            <v>D09X08</v>
          </cell>
          <cell r="K136" t="str">
            <v>D09X08G080</v>
          </cell>
        </row>
        <row r="137">
          <cell r="A137" t="str">
            <v>04M21</v>
          </cell>
          <cell r="B137" t="str">
            <v>Suivis de greffe pulmonaire</v>
          </cell>
          <cell r="C137" t="str">
            <v>M</v>
          </cell>
          <cell r="D137" t="str">
            <v>D09</v>
          </cell>
          <cell r="E137" t="str">
            <v>Pneumologie</v>
          </cell>
          <cell r="F137" t="str">
            <v>X08</v>
          </cell>
          <cell r="G137" t="str">
            <v>Pneumologie</v>
          </cell>
          <cell r="H137" t="str">
            <v>G082</v>
          </cell>
          <cell r="I137" t="str">
            <v>Affections respiratoires, autres</v>
          </cell>
          <cell r="J137" t="str">
            <v>D09X08</v>
          </cell>
          <cell r="K137" t="str">
            <v>D09X08G082</v>
          </cell>
        </row>
        <row r="138">
          <cell r="A138" t="str">
            <v>04M22</v>
          </cell>
          <cell r="B138" t="str">
            <v>Explorations et surveillance pour affections de l'appareil respiratoire</v>
          </cell>
          <cell r="C138" t="str">
            <v>M</v>
          </cell>
          <cell r="D138" t="str">
            <v>D09</v>
          </cell>
          <cell r="E138" t="str">
            <v>Pneumologie</v>
          </cell>
          <cell r="F138" t="str">
            <v>X08</v>
          </cell>
          <cell r="G138" t="str">
            <v>Pneumologie</v>
          </cell>
          <cell r="H138" t="str">
            <v>G083</v>
          </cell>
          <cell r="I138" t="str">
            <v>Explorations et surveillance pour affections de l'appareil respiratoire</v>
          </cell>
          <cell r="J138" t="str">
            <v>D09X08</v>
          </cell>
          <cell r="K138" t="str">
            <v>D09X08G083</v>
          </cell>
        </row>
        <row r="139">
          <cell r="A139" t="str">
            <v>04M23</v>
          </cell>
          <cell r="B139" t="str">
            <v>Autres symptômes et recours aux soins de la CMD 04</v>
          </cell>
          <cell r="C139" t="str">
            <v>M</v>
          </cell>
          <cell r="D139" t="str">
            <v>D09</v>
          </cell>
          <cell r="E139" t="str">
            <v>Pneumologie</v>
          </cell>
          <cell r="F139" t="str">
            <v>X08</v>
          </cell>
          <cell r="G139" t="str">
            <v>Pneumologie</v>
          </cell>
          <cell r="H139" t="str">
            <v>G082</v>
          </cell>
          <cell r="I139" t="str">
            <v>Affections respiratoires, autres</v>
          </cell>
          <cell r="J139" t="str">
            <v>D09X08</v>
          </cell>
          <cell r="K139" t="str">
            <v>D09X08G082</v>
          </cell>
        </row>
        <row r="140">
          <cell r="A140" t="str">
            <v>04M24</v>
          </cell>
          <cell r="B140" t="str">
            <v>Affections de la CMD 04 avec décès : séjours de moins de 2 jours</v>
          </cell>
          <cell r="C140" t="str">
            <v>M</v>
          </cell>
          <cell r="D140" t="str">
            <v>D09</v>
          </cell>
          <cell r="E140" t="str">
            <v>Pneumologie</v>
          </cell>
          <cell r="F140" t="str">
            <v>X08</v>
          </cell>
          <cell r="G140" t="str">
            <v>Pneumologie</v>
          </cell>
          <cell r="H140" t="str">
            <v>G082</v>
          </cell>
          <cell r="I140" t="str">
            <v>Affections respiratoires, autres</v>
          </cell>
          <cell r="J140" t="str">
            <v>D09X08</v>
          </cell>
          <cell r="K140" t="str">
            <v>D09X08G082</v>
          </cell>
        </row>
        <row r="141">
          <cell r="A141" t="str">
            <v>04M25</v>
          </cell>
          <cell r="B141" t="str">
            <v>Grippes</v>
          </cell>
          <cell r="C141" t="str">
            <v>M</v>
          </cell>
          <cell r="D141" t="str">
            <v>D09</v>
          </cell>
          <cell r="E141" t="str">
            <v>Pneumologie</v>
          </cell>
          <cell r="F141" t="str">
            <v>X08</v>
          </cell>
          <cell r="G141" t="str">
            <v>Pneumologie</v>
          </cell>
          <cell r="H141" t="str">
            <v>G080</v>
          </cell>
          <cell r="I141" t="str">
            <v>Infections respiratoires</v>
          </cell>
          <cell r="J141" t="str">
            <v>D09X08</v>
          </cell>
          <cell r="K141" t="str">
            <v>D09X08G080</v>
          </cell>
        </row>
        <row r="142">
          <cell r="A142" t="str">
            <v>04M26</v>
          </cell>
          <cell r="B142" t="str">
            <v>Fibroses kystiques avec manifestations pulmonaires</v>
          </cell>
          <cell r="C142" t="str">
            <v>M</v>
          </cell>
          <cell r="D142" t="str">
            <v>D09</v>
          </cell>
          <cell r="E142" t="str">
            <v>Pneumologie</v>
          </cell>
          <cell r="F142" t="str">
            <v>X08</v>
          </cell>
          <cell r="G142" t="str">
            <v>Pneumologie</v>
          </cell>
          <cell r="H142" t="str">
            <v>G082</v>
          </cell>
          <cell r="I142" t="str">
            <v>Affections respiratoires, autres</v>
          </cell>
          <cell r="J142" t="str">
            <v>D09X08</v>
          </cell>
          <cell r="K142" t="str">
            <v>D09X08G082</v>
          </cell>
        </row>
        <row r="143">
          <cell r="A143" t="str">
            <v>04M27</v>
          </cell>
          <cell r="B143" t="str">
            <v>Autres affections respiratoires concernant majoritairement la petite enfance</v>
          </cell>
          <cell r="C143" t="str">
            <v>M</v>
          </cell>
          <cell r="D143" t="str">
            <v>D09</v>
          </cell>
          <cell r="E143" t="str">
            <v>Pneumologie</v>
          </cell>
          <cell r="F143" t="str">
            <v>X08</v>
          </cell>
          <cell r="G143" t="str">
            <v>Pneumologie</v>
          </cell>
          <cell r="H143" t="str">
            <v>G082</v>
          </cell>
          <cell r="I143" t="str">
            <v>Affections respiratoires, autres</v>
          </cell>
          <cell r="J143" t="str">
            <v>D09X08</v>
          </cell>
          <cell r="K143" t="str">
            <v>D09X08G082</v>
          </cell>
        </row>
        <row r="144">
          <cell r="A144" t="str">
            <v>05C02</v>
          </cell>
          <cell r="B144" t="str">
            <v>Chirurgie de remplacement valvulaire avec circulation extracorporelle et avec cathétérisme cardiaque ou coronarographie</v>
          </cell>
          <cell r="C144" t="str">
            <v>C</v>
          </cell>
          <cell r="D144" t="str">
            <v>D07</v>
          </cell>
          <cell r="E144" t="str">
            <v>Cardio-vasculaire (hors cathétérismes vasculaires diagnostiques et interventionnels)</v>
          </cell>
          <cell r="F144" t="str">
            <v>C04</v>
          </cell>
          <cell r="G144" t="str">
            <v>Chir. cardio-thoracique (hors transplant. d'organe), Pontages aorto-coronariens</v>
          </cell>
          <cell r="H144" t="str">
            <v>G061</v>
          </cell>
          <cell r="I144" t="str">
            <v>Chirurgies valvulaires</v>
          </cell>
          <cell r="J144" t="str">
            <v>D07C04</v>
          </cell>
          <cell r="K144" t="str">
            <v>D07C04G061</v>
          </cell>
        </row>
        <row r="145">
          <cell r="A145" t="str">
            <v>05C03</v>
          </cell>
          <cell r="B145" t="str">
            <v>Chirurgie de remplacement valvulaire avec circulation extracorporelle, sans cathétérisme cardiaque, ni coronarographie</v>
          </cell>
          <cell r="C145" t="str">
            <v>C</v>
          </cell>
          <cell r="D145" t="str">
            <v>D07</v>
          </cell>
          <cell r="E145" t="str">
            <v>Cardio-vasculaire (hors cathétérismes vasculaires diagnostiques et interventionnels)</v>
          </cell>
          <cell r="F145" t="str">
            <v>C04</v>
          </cell>
          <cell r="G145" t="str">
            <v>Chir. cardio-thoracique (hors transplant. d'organe), Pontages aorto-coronariens</v>
          </cell>
          <cell r="H145" t="str">
            <v>G061</v>
          </cell>
          <cell r="I145" t="str">
            <v>Chirurgies valvulaires</v>
          </cell>
          <cell r="J145" t="str">
            <v>D07C04</v>
          </cell>
          <cell r="K145" t="str">
            <v>D07C04G061</v>
          </cell>
        </row>
        <row r="146">
          <cell r="A146" t="str">
            <v>05C04</v>
          </cell>
          <cell r="B146" t="str">
            <v>Pontages aortocoronariens avec cathétérisme cardiaque ou coronarographie</v>
          </cell>
          <cell r="C146" t="str">
            <v>C</v>
          </cell>
          <cell r="D146" t="str">
            <v>D07</v>
          </cell>
          <cell r="E146" t="str">
            <v>Cardio-vasculaire (hors cathétérismes vasculaires diagnostiques et interventionnels)</v>
          </cell>
          <cell r="F146" t="str">
            <v>C04</v>
          </cell>
          <cell r="G146" t="str">
            <v>Chir. cardio-thoracique (hors transplant. d'organe), Pontages aorto-coronariens</v>
          </cell>
          <cell r="H146" t="str">
            <v>G062</v>
          </cell>
          <cell r="I146" t="str">
            <v>Pontages coronaires</v>
          </cell>
          <cell r="J146" t="str">
            <v>D07C04</v>
          </cell>
          <cell r="K146" t="str">
            <v>D07C04G062</v>
          </cell>
        </row>
        <row r="147">
          <cell r="A147" t="str">
            <v>05C05</v>
          </cell>
          <cell r="B147" t="str">
            <v>Pontages aortocoronariens sans cathétérisme cardiaque, ni coronarographie</v>
          </cell>
          <cell r="C147" t="str">
            <v>C</v>
          </cell>
          <cell r="D147" t="str">
            <v>D07</v>
          </cell>
          <cell r="E147" t="str">
            <v>Cardio-vasculaire (hors cathétérismes vasculaires diagnostiques et interventionnels)</v>
          </cell>
          <cell r="F147" t="str">
            <v>C04</v>
          </cell>
          <cell r="G147" t="str">
            <v>Chir. cardio-thoracique (hors transplant. d'organe), Pontages aorto-coronariens</v>
          </cell>
          <cell r="H147" t="str">
            <v>G062</v>
          </cell>
          <cell r="I147" t="str">
            <v>Pontages coronaires</v>
          </cell>
          <cell r="J147" t="str">
            <v>D07C04</v>
          </cell>
          <cell r="K147" t="str">
            <v>D07C04G062</v>
          </cell>
        </row>
        <row r="148">
          <cell r="A148" t="str">
            <v>05C06</v>
          </cell>
          <cell r="B148" t="str">
            <v>Autres interventions cardiothoraciques, âge supérieur à 1 an, ou vasculaires quel que soit l'âge, avec circulation extracorporelle</v>
          </cell>
          <cell r="C148" t="str">
            <v>C</v>
          </cell>
          <cell r="D148" t="str">
            <v>D07</v>
          </cell>
          <cell r="E148" t="str">
            <v>Cardio-vasculaire (hors cathétérismes vasculaires diagnostiques et interventionnels)</v>
          </cell>
          <cell r="F148" t="str">
            <v>C04</v>
          </cell>
          <cell r="G148" t="str">
            <v>Chir. cardio-thoracique (hors transplant. d'organe), Pontages aorto-coronariens</v>
          </cell>
          <cell r="H148" t="str">
            <v>G063</v>
          </cell>
          <cell r="I148" t="str">
            <v>Chirurgie cardiaque, autres</v>
          </cell>
          <cell r="J148" t="str">
            <v>D07C04</v>
          </cell>
          <cell r="K148" t="str">
            <v>D07C04G063</v>
          </cell>
        </row>
        <row r="149">
          <cell r="A149" t="str">
            <v>05C07</v>
          </cell>
          <cell r="B149" t="str">
            <v>Autres interventions cardiothoraciques, âge inférieur à 2 ans, avec circulation extracorporelle</v>
          </cell>
          <cell r="C149" t="str">
            <v>C</v>
          </cell>
          <cell r="D149" t="str">
            <v>D07</v>
          </cell>
          <cell r="E149" t="str">
            <v>Cardio-vasculaire (hors cathétérismes vasculaires diagnostiques et interventionnels)</v>
          </cell>
          <cell r="F149" t="str">
            <v>C04</v>
          </cell>
          <cell r="G149" t="str">
            <v>Chir. cardio-thoracique (hors transplant. d'organe), Pontages aorto-coronariens</v>
          </cell>
          <cell r="H149" t="str">
            <v>G063</v>
          </cell>
          <cell r="I149" t="str">
            <v>Chirurgie cardiaque, autres</v>
          </cell>
          <cell r="J149" t="str">
            <v>D07C04</v>
          </cell>
          <cell r="K149" t="str">
            <v>D07C04G063</v>
          </cell>
        </row>
        <row r="150">
          <cell r="A150" t="str">
            <v>05C08</v>
          </cell>
          <cell r="B150" t="str">
            <v>Autres interventions cardiothoraciques, âge supérieur à 1 an, ou vasculaires quel que soit l'âge, sans circulation extracorporelle</v>
          </cell>
          <cell r="C150" t="str">
            <v>C</v>
          </cell>
          <cell r="D150" t="str">
            <v>D07</v>
          </cell>
          <cell r="E150" t="str">
            <v>Cardio-vasculaire (hors cathétérismes vasculaires diagnostiques et interventionnels)</v>
          </cell>
          <cell r="F150" t="str">
            <v>C04</v>
          </cell>
          <cell r="G150" t="str">
            <v>Chir. cardio-thoracique (hors transplant. d'organe), Pontages aorto-coronariens</v>
          </cell>
          <cell r="H150" t="str">
            <v>G063</v>
          </cell>
          <cell r="I150" t="str">
            <v>Chirurgie cardiaque, autres</v>
          </cell>
          <cell r="J150" t="str">
            <v>D07C04</v>
          </cell>
          <cell r="K150" t="str">
            <v>D07C04G063</v>
          </cell>
        </row>
        <row r="151">
          <cell r="A151" t="str">
            <v>05C09</v>
          </cell>
          <cell r="B151" t="str">
            <v>Autres interventions cardiothoraciques, âge inférieur à 2 ans, sans circulation extracorporelle</v>
          </cell>
          <cell r="C151" t="str">
            <v>C</v>
          </cell>
          <cell r="D151" t="str">
            <v>D07</v>
          </cell>
          <cell r="E151" t="str">
            <v>Cardio-vasculaire (hors cathétérismes vasculaires diagnostiques et interventionnels)</v>
          </cell>
          <cell r="F151" t="str">
            <v>C04</v>
          </cell>
          <cell r="G151" t="str">
            <v>Chir. cardio-thoracique (hors transplant. d'organe), Pontages aorto-coronariens</v>
          </cell>
          <cell r="H151" t="str">
            <v>G063</v>
          </cell>
          <cell r="I151" t="str">
            <v>Chirurgie cardiaque, autres</v>
          </cell>
          <cell r="J151" t="str">
            <v>D07C04</v>
          </cell>
          <cell r="K151" t="str">
            <v>D07C04G063</v>
          </cell>
        </row>
        <row r="152">
          <cell r="A152" t="str">
            <v>05C10</v>
          </cell>
          <cell r="B152" t="str">
            <v>Chirurgie majeure de revascularisation</v>
          </cell>
          <cell r="C152" t="str">
            <v>C</v>
          </cell>
          <cell r="D152" t="str">
            <v>D07</v>
          </cell>
          <cell r="E152" t="str">
            <v>Cardio-vasculaire (hors cathétérismes vasculaires diagnostiques et interventionnels)</v>
          </cell>
          <cell r="F152" t="str">
            <v>C14</v>
          </cell>
          <cell r="G152" t="str">
            <v>Chirurgie vasculaire</v>
          </cell>
          <cell r="H152" t="str">
            <v>G072</v>
          </cell>
          <cell r="I152" t="str">
            <v>Chirurgies majeures revascularisation</v>
          </cell>
          <cell r="J152" t="str">
            <v>D07C14</v>
          </cell>
          <cell r="K152" t="str">
            <v>D07C14G072</v>
          </cell>
        </row>
        <row r="153">
          <cell r="A153" t="str">
            <v>05C11</v>
          </cell>
          <cell r="B153" t="str">
            <v>Autres interventions de chirurgie vasculaire</v>
          </cell>
          <cell r="C153" t="str">
            <v>C</v>
          </cell>
          <cell r="D153" t="str">
            <v>D07</v>
          </cell>
          <cell r="E153" t="str">
            <v>Cardio-vasculaire (hors cathétérismes vasculaires diagnostiques et interventionnels)</v>
          </cell>
          <cell r="F153" t="str">
            <v>C14</v>
          </cell>
          <cell r="G153" t="str">
            <v>Chirurgie vasculaire</v>
          </cell>
          <cell r="H153" t="str">
            <v>G074</v>
          </cell>
          <cell r="I153" t="str">
            <v>Autres chirurgies vasculaires</v>
          </cell>
          <cell r="J153" t="str">
            <v>D07C14</v>
          </cell>
          <cell r="K153" t="str">
            <v>D07C14G074</v>
          </cell>
        </row>
        <row r="154">
          <cell r="A154" t="str">
            <v>05C12</v>
          </cell>
          <cell r="B154" t="str">
            <v>Amputations du membre inférieur, sauf des orteils, pour troubles circulatoires</v>
          </cell>
          <cell r="C154" t="str">
            <v>C</v>
          </cell>
          <cell r="D154" t="str">
            <v>D02</v>
          </cell>
          <cell r="E154" t="str">
            <v>Orthopédie traumatologie</v>
          </cell>
          <cell r="F154" t="str">
            <v>C11</v>
          </cell>
          <cell r="G154" t="str">
            <v>Chirurgies autres de l'appareil locomoteur, amputations</v>
          </cell>
          <cell r="H154" t="str">
            <v>G028</v>
          </cell>
          <cell r="I154" t="str">
            <v>Amputations</v>
          </cell>
          <cell r="J154" t="str">
            <v>D02C11</v>
          </cell>
          <cell r="K154" t="str">
            <v>D02C11G028</v>
          </cell>
        </row>
        <row r="155">
          <cell r="A155" t="str">
            <v>05C13</v>
          </cell>
          <cell r="B155" t="str">
            <v>Amputations pour troubles circulatoires portant sur le membre supérieur ou les orteils</v>
          </cell>
          <cell r="C155" t="str">
            <v>C</v>
          </cell>
          <cell r="D155" t="str">
            <v>D02</v>
          </cell>
          <cell r="E155" t="str">
            <v>Orthopédie traumatologie</v>
          </cell>
          <cell r="F155" t="str">
            <v>C11</v>
          </cell>
          <cell r="G155" t="str">
            <v>Chirurgies autres de l'appareil locomoteur, amputations</v>
          </cell>
          <cell r="H155" t="str">
            <v>G028</v>
          </cell>
          <cell r="I155" t="str">
            <v>Amputations</v>
          </cell>
          <cell r="J155" t="str">
            <v>D02C11</v>
          </cell>
          <cell r="K155" t="str">
            <v>D02C11G028</v>
          </cell>
        </row>
        <row r="156">
          <cell r="A156" t="str">
            <v>05C14</v>
          </cell>
          <cell r="B156" t="str">
            <v>Poses d'un stimulateur cardiaque permanent avec infarctus aigu du myocarde ou insuffisance cardiaque congestive ou état de choc</v>
          </cell>
          <cell r="C156" t="str">
            <v>C</v>
          </cell>
          <cell r="D156" t="str">
            <v>D07</v>
          </cell>
          <cell r="E156" t="str">
            <v>Cardio-vasculaire (hors cathétérismes vasculaires diagnostiques et interventionnels)</v>
          </cell>
          <cell r="F156" t="str">
            <v>C13</v>
          </cell>
          <cell r="G156" t="str">
            <v>Stimulateurs, Défibrillateurs cardiaques</v>
          </cell>
          <cell r="H156" t="str">
            <v>G064</v>
          </cell>
          <cell r="I156" t="str">
            <v>Stimulateurs / défibrillateurs cardiaques</v>
          </cell>
          <cell r="J156" t="str">
            <v>D07C13</v>
          </cell>
          <cell r="K156" t="str">
            <v>D07C13G064</v>
          </cell>
        </row>
        <row r="157">
          <cell r="A157" t="str">
            <v>05C15</v>
          </cell>
          <cell r="B157" t="str">
            <v>Poses d'un stimulateur cardiaque permanent sans infarctus aigu du myocarde, ni insuffisance cardiaque congestive, ni état de choc</v>
          </cell>
          <cell r="C157" t="str">
            <v>C</v>
          </cell>
          <cell r="D157" t="str">
            <v>D07</v>
          </cell>
          <cell r="E157" t="str">
            <v>Cardio-vasculaire (hors cathétérismes vasculaires diagnostiques et interventionnels)</v>
          </cell>
          <cell r="F157" t="str">
            <v>C13</v>
          </cell>
          <cell r="G157" t="str">
            <v>Stimulateurs, Défibrillateurs cardiaques</v>
          </cell>
          <cell r="H157" t="str">
            <v>G064</v>
          </cell>
          <cell r="I157" t="str">
            <v>Stimulateurs / défibrillateurs cardiaques</v>
          </cell>
          <cell r="J157" t="str">
            <v>D07C13</v>
          </cell>
          <cell r="K157" t="str">
            <v>D07C13G064</v>
          </cell>
        </row>
        <row r="158">
          <cell r="A158" t="str">
            <v>05C17</v>
          </cell>
          <cell r="B158" t="str">
            <v>Ligatures de veines et éveinages</v>
          </cell>
          <cell r="C158" t="str">
            <v>C</v>
          </cell>
          <cell r="D158" t="str">
            <v>D07</v>
          </cell>
          <cell r="E158" t="str">
            <v>Cardio-vasculaire (hors cathétérismes vasculaires diagnostiques et interventionnels)</v>
          </cell>
          <cell r="F158" t="str">
            <v>C14</v>
          </cell>
          <cell r="G158" t="str">
            <v>Chirurgie vasculaire</v>
          </cell>
          <cell r="H158" t="str">
            <v>G073</v>
          </cell>
          <cell r="I158" t="str">
            <v>Ligatures veines</v>
          </cell>
          <cell r="J158" t="str">
            <v>D07C14</v>
          </cell>
          <cell r="K158" t="str">
            <v>D07C14G073</v>
          </cell>
        </row>
        <row r="159">
          <cell r="A159" t="str">
            <v>05C18</v>
          </cell>
          <cell r="B159" t="str">
            <v>Autres interventions sur le système circulatoire</v>
          </cell>
          <cell r="C159" t="str">
            <v>C</v>
          </cell>
          <cell r="D159" t="str">
            <v>D26</v>
          </cell>
          <cell r="E159" t="str">
            <v>Activités inter spécialités, suivi thérapeutique d'affections connues</v>
          </cell>
          <cell r="F159" t="str">
            <v>C25</v>
          </cell>
          <cell r="G159" t="str">
            <v>Chirurgie inter spécialités</v>
          </cell>
          <cell r="H159" t="str">
            <v>G179</v>
          </cell>
          <cell r="I159" t="str">
            <v>Chirurgie inter spécialités</v>
          </cell>
          <cell r="J159" t="str">
            <v>D26C25</v>
          </cell>
          <cell r="K159" t="str">
            <v>D26C25G179</v>
          </cell>
        </row>
        <row r="160">
          <cell r="A160" t="str">
            <v>05C19</v>
          </cell>
          <cell r="B160" t="str">
            <v>Poses d'un défibrillateur cardiaque</v>
          </cell>
          <cell r="C160" t="str">
            <v>C</v>
          </cell>
          <cell r="D160" t="str">
            <v>D07</v>
          </cell>
          <cell r="E160" t="str">
            <v>Cardio-vasculaire (hors cathétérismes vasculaires diagnostiques et interventionnels)</v>
          </cell>
          <cell r="F160" t="str">
            <v>C13</v>
          </cell>
          <cell r="G160" t="str">
            <v>Stimulateurs, Défibrillateurs cardiaques</v>
          </cell>
          <cell r="H160" t="str">
            <v>G064</v>
          </cell>
          <cell r="I160" t="str">
            <v>Stimulateurs / défibrillateurs cardiaques</v>
          </cell>
          <cell r="J160" t="str">
            <v>D07C13</v>
          </cell>
          <cell r="K160" t="str">
            <v>D07C13G064</v>
          </cell>
        </row>
        <row r="161">
          <cell r="A161" t="str">
            <v>05C20</v>
          </cell>
          <cell r="B161" t="str">
            <v>Remplacements ou ablations chirurgicale d'électrodes ou repositionnements de boîtier de stimulation cardiaque permanente</v>
          </cell>
          <cell r="C161" t="str">
            <v>C</v>
          </cell>
          <cell r="D161" t="str">
            <v>D07</v>
          </cell>
          <cell r="E161" t="str">
            <v>Cardio-vasculaire (hors cathétérismes vasculaires diagnostiques et interventionnels)</v>
          </cell>
          <cell r="F161" t="str">
            <v>C13</v>
          </cell>
          <cell r="G161" t="str">
            <v>Stimulateurs, Défibrillateurs cardiaques</v>
          </cell>
          <cell r="H161" t="str">
            <v>G064</v>
          </cell>
          <cell r="I161" t="str">
            <v>Stimulateurs / défibrillateurs cardiaques</v>
          </cell>
          <cell r="J161" t="str">
            <v>D07C13</v>
          </cell>
          <cell r="K161" t="str">
            <v>D07C13G064</v>
          </cell>
        </row>
        <row r="162">
          <cell r="A162" t="str">
            <v>05C21</v>
          </cell>
          <cell r="B162" t="str">
            <v>Créations et réfections de fistules artérioveineuses pour affections de la CMD 05</v>
          </cell>
          <cell r="C162" t="str">
            <v>C</v>
          </cell>
          <cell r="D162" t="str">
            <v>D07</v>
          </cell>
          <cell r="E162" t="str">
            <v>Cardio-vasculaire (hors cathétérismes vasculaires diagnostiques et interventionnels)</v>
          </cell>
          <cell r="F162" t="str">
            <v>C14</v>
          </cell>
          <cell r="G162" t="str">
            <v>Chirurgie vasculaire</v>
          </cell>
          <cell r="H162" t="str">
            <v>G074</v>
          </cell>
          <cell r="I162" t="str">
            <v>Autres chirurgies vasculaires</v>
          </cell>
          <cell r="J162" t="str">
            <v>D07C14</v>
          </cell>
          <cell r="K162" t="str">
            <v>D07C14G074</v>
          </cell>
        </row>
        <row r="163">
          <cell r="A163" t="str">
            <v>05C22</v>
          </cell>
          <cell r="B163" t="str">
            <v>Remplacements de stimulateurs cardiaques permanents</v>
          </cell>
          <cell r="C163" t="str">
            <v>C</v>
          </cell>
          <cell r="D163" t="str">
            <v>D07</v>
          </cell>
          <cell r="E163" t="str">
            <v>Cardio-vasculaire (hors cathétérismes vasculaires diagnostiques et interventionnels)</v>
          </cell>
          <cell r="F163" t="str">
            <v>C13</v>
          </cell>
          <cell r="G163" t="str">
            <v>Stimulateurs, Défibrillateurs cardiaques</v>
          </cell>
          <cell r="H163" t="str">
            <v>G064</v>
          </cell>
          <cell r="I163" t="str">
            <v>Stimulateurs / défibrillateurs cardiaques</v>
          </cell>
          <cell r="J163" t="str">
            <v>D07C13</v>
          </cell>
          <cell r="K163" t="str">
            <v>D07C13G064</v>
          </cell>
        </row>
        <row r="164">
          <cell r="A164" t="str">
            <v>05K05</v>
          </cell>
          <cell r="B164" t="str">
            <v>Endoprothèses vasculaires avec infarctus du myocarde</v>
          </cell>
          <cell r="C164" t="str">
            <v>M</v>
          </cell>
          <cell r="D164" t="str">
            <v>D06</v>
          </cell>
          <cell r="E164" t="str">
            <v>Cathétérismes vasculaires diagnostiques et interventionnels</v>
          </cell>
          <cell r="F164" t="str">
            <v>K05</v>
          </cell>
          <cell r="G164" t="str">
            <v>Cathétérismes vasculaires diagnostiques et interventionnels</v>
          </cell>
          <cell r="H164" t="str">
            <v>G057</v>
          </cell>
          <cell r="I164" t="str">
            <v>Cathétérismes thérapeutiques vasculaires et coronariens avec endoprothèse ou prothèses cardiaques</v>
          </cell>
          <cell r="J164" t="str">
            <v>D06K05</v>
          </cell>
          <cell r="K164" t="str">
            <v>D06K05G057</v>
          </cell>
        </row>
        <row r="165">
          <cell r="A165" t="str">
            <v>05K06</v>
          </cell>
          <cell r="B165" t="str">
            <v>Endoprothèses vasculaires sans infarctus du myocarde</v>
          </cell>
          <cell r="C165" t="str">
            <v>M</v>
          </cell>
          <cell r="D165" t="str">
            <v>D06</v>
          </cell>
          <cell r="E165" t="str">
            <v>Cathétérismes vasculaires diagnostiques et interventionnels</v>
          </cell>
          <cell r="F165" t="str">
            <v>K05</v>
          </cell>
          <cell r="G165" t="str">
            <v>Cathétérismes vasculaires diagnostiques et interventionnels</v>
          </cell>
          <cell r="H165" t="str">
            <v>G057</v>
          </cell>
          <cell r="I165" t="str">
            <v>Cathétérismes thérapeutiques vasculaires et coronariens avec endoprothèse ou prothèses cardiaques</v>
          </cell>
          <cell r="J165" t="str">
            <v>D06K05</v>
          </cell>
          <cell r="K165" t="str">
            <v>D06K05G057</v>
          </cell>
        </row>
        <row r="166">
          <cell r="A166" t="str">
            <v>05K10</v>
          </cell>
          <cell r="B166" t="str">
            <v>Actes diagnostiques par voie vasculaire</v>
          </cell>
          <cell r="C166" t="str">
            <v>M</v>
          </cell>
          <cell r="D166" t="str">
            <v>D06</v>
          </cell>
          <cell r="E166" t="str">
            <v>Cathétérismes vasculaires diagnostiques et interventionnels</v>
          </cell>
          <cell r="F166" t="str">
            <v>K05</v>
          </cell>
          <cell r="G166" t="str">
            <v>Cathétérismes vasculaires diagnostiques et interventionnels</v>
          </cell>
          <cell r="H166" t="str">
            <v>G059</v>
          </cell>
          <cell r="I166" t="str">
            <v>Cathéthérismes diagnostiques vasculaires et coronariens</v>
          </cell>
          <cell r="J166" t="str">
            <v>D06K05</v>
          </cell>
          <cell r="K166" t="str">
            <v>D06K05G059</v>
          </cell>
        </row>
        <row r="167">
          <cell r="A167" t="str">
            <v>05K12</v>
          </cell>
          <cell r="B167" t="str">
            <v>Actes thérapeutiques par voie vasculaire sauf endoprothèses, âge inférieur à 18 ans</v>
          </cell>
          <cell r="C167" t="str">
            <v>M</v>
          </cell>
          <cell r="D167" t="str">
            <v>D06</v>
          </cell>
          <cell r="E167" t="str">
            <v>Cathétérismes vasculaires diagnostiques et interventionnels</v>
          </cell>
          <cell r="F167" t="str">
            <v>K05</v>
          </cell>
          <cell r="G167" t="str">
            <v>Cathétérismes vasculaires diagnostiques et interventionnels</v>
          </cell>
          <cell r="H167" t="str">
            <v>G058</v>
          </cell>
          <cell r="I167" t="str">
            <v>Cathétérismes thérapeutiques vasculaires et coronariens sans endoprothèse</v>
          </cell>
          <cell r="J167" t="str">
            <v>D06K05</v>
          </cell>
          <cell r="K167" t="str">
            <v>D06K05G058</v>
          </cell>
        </row>
        <row r="168">
          <cell r="A168" t="str">
            <v>05K14</v>
          </cell>
          <cell r="B168" t="str">
            <v>Mise en place de certains accès vasculaires pour des affections de la CMD 05, séjours de moins de 2 jours</v>
          </cell>
          <cell r="C168" t="str">
            <v>C</v>
          </cell>
          <cell r="D168" t="str">
            <v>D07</v>
          </cell>
          <cell r="E168" t="str">
            <v>Cardio-vasculaire (hors cathétérismes vasculaires diagnostiques et interventionnels)</v>
          </cell>
          <cell r="F168" t="str">
            <v>K06</v>
          </cell>
          <cell r="G168" t="str">
            <v>Mise en place d'accès vasculaire</v>
          </cell>
          <cell r="H168" t="str">
            <v>G199</v>
          </cell>
          <cell r="I168" t="str">
            <v>Mise en place d'accès vasculaire</v>
          </cell>
          <cell r="J168" t="str">
            <v>D07K06</v>
          </cell>
          <cell r="K168" t="str">
            <v>D07K06G199</v>
          </cell>
        </row>
        <row r="169">
          <cell r="A169" t="str">
            <v>05K15</v>
          </cell>
          <cell r="B169" t="str">
            <v>Surveillances de greffes de coeur avec acte diagnostique par voie vasculaire</v>
          </cell>
          <cell r="C169" t="str">
            <v>M</v>
          </cell>
          <cell r="D169" t="str">
            <v>D06</v>
          </cell>
          <cell r="E169" t="str">
            <v>Cathétérismes vasculaires diagnostiques et interventionnels</v>
          </cell>
          <cell r="F169" t="str">
            <v>K05</v>
          </cell>
          <cell r="G169" t="str">
            <v>Cathétérismes vasculaires diagnostiques et interventionnels</v>
          </cell>
          <cell r="H169" t="str">
            <v>G059</v>
          </cell>
          <cell r="I169" t="str">
            <v>Cathéthérismes diagnostiques vasculaires et coronariens</v>
          </cell>
          <cell r="J169" t="str">
            <v>D06K05</v>
          </cell>
          <cell r="K169" t="str">
            <v>D06K05G059</v>
          </cell>
        </row>
        <row r="170">
          <cell r="A170" t="str">
            <v>05K17</v>
          </cell>
          <cell r="B170" t="str">
            <v>Affections cardiovasculaires sans acte opératoire de la CMD 05, avec anesthésie, en ambulatoire</v>
          </cell>
          <cell r="C170" t="str">
            <v>M</v>
          </cell>
          <cell r="D170" t="str">
            <v>D07</v>
          </cell>
          <cell r="E170" t="str">
            <v>Cardio-vasculaire (hors cathétérismes vasculaires diagnostiques et interventionnels)</v>
          </cell>
          <cell r="F170" t="str">
            <v>K04</v>
          </cell>
          <cell r="G170" t="str">
            <v>Aff. Cardio-vasculaire avec Acte classant non opératoire, ou anesthésie</v>
          </cell>
          <cell r="H170" t="str">
            <v>G198</v>
          </cell>
          <cell r="I170" t="str">
            <v>Affections cardiovasculaires sans acte opératoire de la CMD 05, avec anesthésie, en ambulatoire</v>
          </cell>
          <cell r="J170" t="str">
            <v>D07K04</v>
          </cell>
          <cell r="K170" t="str">
            <v>D07K04G198</v>
          </cell>
        </row>
        <row r="171">
          <cell r="A171" t="str">
            <v>05K19</v>
          </cell>
          <cell r="B171" t="str">
            <v>Traitements majeurs de troubles du rythme par voie vasculaire</v>
          </cell>
          <cell r="C171" t="str">
            <v>M</v>
          </cell>
          <cell r="D171" t="str">
            <v>D06</v>
          </cell>
          <cell r="E171" t="str">
            <v>Cathétérismes vasculaires diagnostiques et interventionnels</v>
          </cell>
          <cell r="F171" t="str">
            <v>K05</v>
          </cell>
          <cell r="G171" t="str">
            <v>Cathétérismes vasculaires diagnostiques et interventionnels</v>
          </cell>
          <cell r="H171" t="str">
            <v>G058</v>
          </cell>
          <cell r="I171" t="str">
            <v>Cathétérismes thérapeutiques vasculaires et coronariens sans endoprothèse</v>
          </cell>
          <cell r="J171" t="str">
            <v>D06K05</v>
          </cell>
          <cell r="K171" t="str">
            <v>D06K05G058</v>
          </cell>
        </row>
        <row r="172">
          <cell r="A172" t="str">
            <v>05K20</v>
          </cell>
          <cell r="B172" t="str">
            <v>Autres traitements de troubles du rythme par voie vasculaire</v>
          </cell>
          <cell r="C172" t="str">
            <v>M</v>
          </cell>
          <cell r="D172" t="str">
            <v>D06</v>
          </cell>
          <cell r="E172" t="str">
            <v>Cathétérismes vasculaires diagnostiques et interventionnels</v>
          </cell>
          <cell r="F172" t="str">
            <v>K05</v>
          </cell>
          <cell r="G172" t="str">
            <v>Cathétérismes vasculaires diagnostiques et interventionnels</v>
          </cell>
          <cell r="H172" t="str">
            <v>G058</v>
          </cell>
          <cell r="I172" t="str">
            <v>Cathétérismes thérapeutiques vasculaires et coronariens sans endoprothèse</v>
          </cell>
          <cell r="J172" t="str">
            <v>D06K05</v>
          </cell>
          <cell r="K172" t="str">
            <v>D06K05G058</v>
          </cell>
        </row>
        <row r="173">
          <cell r="A173" t="str">
            <v>05K21</v>
          </cell>
          <cell r="B173" t="str">
            <v>Poses de bioprothèses de valves cardiaques par voie vasculaire</v>
          </cell>
          <cell r="C173" t="str">
            <v>M</v>
          </cell>
          <cell r="D173" t="str">
            <v>D06</v>
          </cell>
          <cell r="E173" t="str">
            <v>Cathétérismes vasculaires diagnostiques et interventionnels</v>
          </cell>
          <cell r="F173" t="str">
            <v>K05</v>
          </cell>
          <cell r="G173" t="str">
            <v>Cathétérismes vasculaires diagnostiques et interventionnels</v>
          </cell>
          <cell r="H173" t="str">
            <v>G057</v>
          </cell>
          <cell r="I173" t="str">
            <v>Cathétérismes thérapeutiques vasculaires et coronariens avec endoprothèse ou prothèses cardiaques</v>
          </cell>
          <cell r="J173" t="str">
            <v>D06K05</v>
          </cell>
          <cell r="K173" t="str">
            <v>D06K05G057</v>
          </cell>
        </row>
        <row r="174">
          <cell r="A174" t="str">
            <v>05K22</v>
          </cell>
          <cell r="B174" t="str">
            <v>Actes thérapeutiques par voie vasculaire sur les orifices du coeur, âge supérieur à 17 ans</v>
          </cell>
          <cell r="C174" t="str">
            <v>M</v>
          </cell>
          <cell r="D174" t="str">
            <v>D06</v>
          </cell>
          <cell r="E174" t="str">
            <v>Cathétérismes vasculaires diagnostiques et interventionnels</v>
          </cell>
          <cell r="F174" t="str">
            <v>K05</v>
          </cell>
          <cell r="G174" t="str">
            <v>Cathétérismes vasculaires diagnostiques et interventionnels</v>
          </cell>
          <cell r="H174" t="str">
            <v>G058</v>
          </cell>
          <cell r="I174" t="str">
            <v>Cathétérismes thérapeutiques vasculaires et coronariens sans endoprothèse</v>
          </cell>
          <cell r="J174" t="str">
            <v>D06K05</v>
          </cell>
          <cell r="K174" t="str">
            <v>D06K05G058</v>
          </cell>
        </row>
        <row r="175">
          <cell r="A175" t="str">
            <v>05K23</v>
          </cell>
          <cell r="B175" t="str">
            <v>Ablations, repositionnements et poses de sondes cardiaques supplémentaires par voie vasculaire, âge supérieur à 17 ans</v>
          </cell>
          <cell r="C175" t="str">
            <v>M</v>
          </cell>
          <cell r="D175" t="str">
            <v>D06</v>
          </cell>
          <cell r="E175" t="str">
            <v>Cathétérismes vasculaires diagnostiques et interventionnels</v>
          </cell>
          <cell r="F175" t="str">
            <v>K05</v>
          </cell>
          <cell r="G175" t="str">
            <v>Cathétérismes vasculaires diagnostiques et interventionnels</v>
          </cell>
          <cell r="H175" t="str">
            <v>G058</v>
          </cell>
          <cell r="I175" t="str">
            <v>Cathétérismes thérapeutiques vasculaires et coronariens sans endoprothèse</v>
          </cell>
          <cell r="J175" t="str">
            <v>D06K05</v>
          </cell>
          <cell r="K175" t="str">
            <v>D06K05G058</v>
          </cell>
        </row>
        <row r="176">
          <cell r="A176" t="str">
            <v>05K24</v>
          </cell>
          <cell r="B176" t="str">
            <v>Dilatations coronaires et autres actes thérapeutiques sur le coeur par voie vasculaire, âge supérieur à 17 ans</v>
          </cell>
          <cell r="C176" t="str">
            <v>M</v>
          </cell>
          <cell r="D176" t="str">
            <v>D06</v>
          </cell>
          <cell r="E176" t="str">
            <v>Cathétérismes vasculaires diagnostiques et interventionnels</v>
          </cell>
          <cell r="F176" t="str">
            <v>K05</v>
          </cell>
          <cell r="G176" t="str">
            <v>Cathétérismes vasculaires diagnostiques et interventionnels</v>
          </cell>
          <cell r="H176" t="str">
            <v>G058</v>
          </cell>
          <cell r="I176" t="str">
            <v>Cathétérismes thérapeutiques vasculaires et coronariens sans endoprothèse</v>
          </cell>
          <cell r="J176" t="str">
            <v>D06K05</v>
          </cell>
          <cell r="K176" t="str">
            <v>D06K05G058</v>
          </cell>
        </row>
        <row r="177">
          <cell r="A177" t="str">
            <v>05K25</v>
          </cell>
          <cell r="B177" t="str">
            <v>Actes thérapeutiques sur les artères par voie vasculaire, âge supérieur à 17 ans</v>
          </cell>
          <cell r="C177" t="str">
            <v>M</v>
          </cell>
          <cell r="D177" t="str">
            <v>D06</v>
          </cell>
          <cell r="E177" t="str">
            <v>Cathétérismes vasculaires diagnostiques et interventionnels</v>
          </cell>
          <cell r="F177" t="str">
            <v>K05</v>
          </cell>
          <cell r="G177" t="str">
            <v>Cathétérismes vasculaires diagnostiques et interventionnels</v>
          </cell>
          <cell r="H177" t="str">
            <v>G058</v>
          </cell>
          <cell r="I177" t="str">
            <v>Cathétérismes thérapeutiques vasculaires et coronariens sans endoprothèse</v>
          </cell>
          <cell r="J177" t="str">
            <v>D06K05</v>
          </cell>
          <cell r="K177" t="str">
            <v>D06K05G058</v>
          </cell>
        </row>
        <row r="178">
          <cell r="A178" t="str">
            <v>05K26</v>
          </cell>
          <cell r="B178" t="str">
            <v>Actes thérapeutiques sur les accès vasculaires ou les veines par voie vasculaire, âge supérieur à 17 ans</v>
          </cell>
          <cell r="C178" t="str">
            <v>M</v>
          </cell>
          <cell r="D178" t="str">
            <v>D06</v>
          </cell>
          <cell r="E178" t="str">
            <v>Cathétérismes vasculaires diagnostiques et interventionnels</v>
          </cell>
          <cell r="F178" t="str">
            <v>K05</v>
          </cell>
          <cell r="G178" t="str">
            <v>Cathétérismes vasculaires diagnostiques et interventionnels</v>
          </cell>
          <cell r="H178" t="str">
            <v>G058</v>
          </cell>
          <cell r="I178" t="str">
            <v>Cathétérismes thérapeutiques vasculaires et coronariens sans endoprothèse</v>
          </cell>
          <cell r="J178" t="str">
            <v>D06K05</v>
          </cell>
          <cell r="K178" t="str">
            <v>D06K05G058</v>
          </cell>
        </row>
        <row r="179">
          <cell r="A179" t="str">
            <v>05M04</v>
          </cell>
          <cell r="B179" t="str">
            <v>Infarctus aigu du myocarde</v>
          </cell>
          <cell r="C179" t="str">
            <v>M</v>
          </cell>
          <cell r="D179" t="str">
            <v>D07</v>
          </cell>
          <cell r="E179" t="str">
            <v>Cardio-vasculaire (hors cathétérismes vasculaires diagnostiques et interventionnels)</v>
          </cell>
          <cell r="F179" t="str">
            <v>X07</v>
          </cell>
          <cell r="G179" t="str">
            <v>Affections Cardio-vasculaires</v>
          </cell>
          <cell r="H179" t="str">
            <v>G066</v>
          </cell>
          <cell r="I179" t="str">
            <v>Coronaropathies</v>
          </cell>
          <cell r="J179" t="str">
            <v>D07X07</v>
          </cell>
          <cell r="K179" t="str">
            <v>D07X07G066</v>
          </cell>
        </row>
        <row r="180">
          <cell r="A180" t="str">
            <v>05M05</v>
          </cell>
          <cell r="B180" t="str">
            <v>Syncopes et lipothymies</v>
          </cell>
          <cell r="C180" t="str">
            <v>M</v>
          </cell>
          <cell r="D180" t="str">
            <v>D07</v>
          </cell>
          <cell r="E180" t="str">
            <v>Cardio-vasculaire (hors cathétérismes vasculaires diagnostiques et interventionnels)</v>
          </cell>
          <cell r="F180" t="str">
            <v>X07</v>
          </cell>
          <cell r="G180" t="str">
            <v>Affections Cardio-vasculaires</v>
          </cell>
          <cell r="H180" t="str">
            <v>G070</v>
          </cell>
          <cell r="I180" t="str">
            <v>Cardiologie autres</v>
          </cell>
          <cell r="J180" t="str">
            <v>D07X07</v>
          </cell>
          <cell r="K180" t="str">
            <v>D07X07G070</v>
          </cell>
        </row>
        <row r="181">
          <cell r="A181" t="str">
            <v>05M06</v>
          </cell>
          <cell r="B181" t="str">
            <v>Angine de poitrine</v>
          </cell>
          <cell r="C181" t="str">
            <v>M</v>
          </cell>
          <cell r="D181" t="str">
            <v>D07</v>
          </cell>
          <cell r="E181" t="str">
            <v>Cardio-vasculaire (hors cathétérismes vasculaires diagnostiques et interventionnels)</v>
          </cell>
          <cell r="F181" t="str">
            <v>X07</v>
          </cell>
          <cell r="G181" t="str">
            <v>Affections Cardio-vasculaires</v>
          </cell>
          <cell r="H181" t="str">
            <v>G066</v>
          </cell>
          <cell r="I181" t="str">
            <v>Coronaropathies</v>
          </cell>
          <cell r="J181" t="str">
            <v>D07X07</v>
          </cell>
          <cell r="K181" t="str">
            <v>D07X07G066</v>
          </cell>
        </row>
        <row r="182">
          <cell r="A182" t="str">
            <v>05M07</v>
          </cell>
          <cell r="B182" t="str">
            <v>Thrombophlébites veineuses profondes</v>
          </cell>
          <cell r="C182" t="str">
            <v>M</v>
          </cell>
          <cell r="D182" t="str">
            <v>D07</v>
          </cell>
          <cell r="E182" t="str">
            <v>Cardio-vasculaire (hors cathétérismes vasculaires diagnostiques et interventionnels)</v>
          </cell>
          <cell r="F182" t="str">
            <v>X07</v>
          </cell>
          <cell r="G182" t="str">
            <v>Affections Cardio-vasculaires</v>
          </cell>
          <cell r="H182" t="str">
            <v>G075</v>
          </cell>
          <cell r="I182" t="str">
            <v>Phlébites, varices et autres troubles vasculaires d'origine veineuse</v>
          </cell>
          <cell r="J182" t="str">
            <v>D07X07</v>
          </cell>
          <cell r="K182" t="str">
            <v>D07X07G075</v>
          </cell>
        </row>
        <row r="183">
          <cell r="A183" t="str">
            <v>05M08</v>
          </cell>
          <cell r="B183" t="str">
            <v>Arythmies et troubles de la conduction cardiaque</v>
          </cell>
          <cell r="C183" t="str">
            <v>M</v>
          </cell>
          <cell r="D183" t="str">
            <v>D07</v>
          </cell>
          <cell r="E183" t="str">
            <v>Cardio-vasculaire (hors cathétérismes vasculaires diagnostiques et interventionnels)</v>
          </cell>
          <cell r="F183" t="str">
            <v>X07</v>
          </cell>
          <cell r="G183" t="str">
            <v>Affections Cardio-vasculaires</v>
          </cell>
          <cell r="H183" t="str">
            <v>G069</v>
          </cell>
          <cell r="I183" t="str">
            <v>Troubles du rythme/conduction</v>
          </cell>
          <cell r="J183" t="str">
            <v>D07X07</v>
          </cell>
          <cell r="K183" t="str">
            <v>D07X07G069</v>
          </cell>
        </row>
        <row r="184">
          <cell r="A184" t="str">
            <v>05M09</v>
          </cell>
          <cell r="B184" t="str">
            <v>Insuffisances cardiaques et états de choc circulatoire</v>
          </cell>
          <cell r="C184" t="str">
            <v>M</v>
          </cell>
          <cell r="D184" t="str">
            <v>D07</v>
          </cell>
          <cell r="E184" t="str">
            <v>Cardio-vasculaire (hors cathétérismes vasculaires diagnostiques et interventionnels)</v>
          </cell>
          <cell r="F184" t="str">
            <v>X07</v>
          </cell>
          <cell r="G184" t="str">
            <v>Affections Cardio-vasculaires</v>
          </cell>
          <cell r="H184" t="str">
            <v>G065</v>
          </cell>
          <cell r="I184" t="str">
            <v>Cardiopathies, valvulopathies</v>
          </cell>
          <cell r="J184" t="str">
            <v>D07X07</v>
          </cell>
          <cell r="K184" t="str">
            <v>D07X07G065</v>
          </cell>
        </row>
        <row r="185">
          <cell r="A185" t="str">
            <v>05M10</v>
          </cell>
          <cell r="B185" t="str">
            <v>Cardiopathies congénitales et valvulopathies, âge inférieur à 18 ans</v>
          </cell>
          <cell r="C185" t="str">
            <v>M</v>
          </cell>
          <cell r="D185" t="str">
            <v>D07</v>
          </cell>
          <cell r="E185" t="str">
            <v>Cardio-vasculaire (hors cathétérismes vasculaires diagnostiques et interventionnels)</v>
          </cell>
          <cell r="F185" t="str">
            <v>X07</v>
          </cell>
          <cell r="G185" t="str">
            <v>Affections Cardio-vasculaires</v>
          </cell>
          <cell r="H185" t="str">
            <v>G065</v>
          </cell>
          <cell r="I185" t="str">
            <v>Cardiopathies, valvulopathies</v>
          </cell>
          <cell r="J185" t="str">
            <v>D07X07</v>
          </cell>
          <cell r="K185" t="str">
            <v>D07X07G065</v>
          </cell>
        </row>
        <row r="186">
          <cell r="A186" t="str">
            <v>05M11</v>
          </cell>
          <cell r="B186" t="str">
            <v>Cardiopathies congénitales et valvulopathies, âge supérieur à 17 ans</v>
          </cell>
          <cell r="C186" t="str">
            <v>M</v>
          </cell>
          <cell r="D186" t="str">
            <v>D07</v>
          </cell>
          <cell r="E186" t="str">
            <v>Cardio-vasculaire (hors cathétérismes vasculaires diagnostiques et interventionnels)</v>
          </cell>
          <cell r="F186" t="str">
            <v>X07</v>
          </cell>
          <cell r="G186" t="str">
            <v>Affections Cardio-vasculaires</v>
          </cell>
          <cell r="H186" t="str">
            <v>G065</v>
          </cell>
          <cell r="I186" t="str">
            <v>Cardiopathies, valvulopathies</v>
          </cell>
          <cell r="J186" t="str">
            <v>D07X07</v>
          </cell>
          <cell r="K186" t="str">
            <v>D07X07G065</v>
          </cell>
        </row>
        <row r="187">
          <cell r="A187" t="str">
            <v>05M12</v>
          </cell>
          <cell r="B187" t="str">
            <v>Troubles vasculaires périphériques</v>
          </cell>
          <cell r="C187" t="str">
            <v>M</v>
          </cell>
          <cell r="D187" t="str">
            <v>D07</v>
          </cell>
          <cell r="E187" t="str">
            <v>Cardio-vasculaire (hors cathétérismes vasculaires diagnostiques et interventionnels)</v>
          </cell>
          <cell r="F187" t="str">
            <v>X07</v>
          </cell>
          <cell r="G187" t="str">
            <v>Affections Cardio-vasculaires</v>
          </cell>
          <cell r="H187" t="str">
            <v>G075</v>
          </cell>
          <cell r="I187" t="str">
            <v>Phlébites, varices et autres troubles vasculaires d'origine veineuse</v>
          </cell>
          <cell r="J187" t="str">
            <v>D07X07</v>
          </cell>
          <cell r="K187" t="str">
            <v>D07X07G075</v>
          </cell>
        </row>
        <row r="188">
          <cell r="A188" t="str">
            <v>05M13</v>
          </cell>
          <cell r="B188" t="str">
            <v>Douleurs thoraciques</v>
          </cell>
          <cell r="C188" t="str">
            <v>M</v>
          </cell>
          <cell r="D188" t="str">
            <v>D07</v>
          </cell>
          <cell r="E188" t="str">
            <v>Cardio-vasculaire (hors cathétérismes vasculaires diagnostiques et interventionnels)</v>
          </cell>
          <cell r="F188" t="str">
            <v>X07</v>
          </cell>
          <cell r="G188" t="str">
            <v>Affections Cardio-vasculaires</v>
          </cell>
          <cell r="H188" t="str">
            <v>G070</v>
          </cell>
          <cell r="I188" t="str">
            <v>Cardiologie autres</v>
          </cell>
          <cell r="J188" t="str">
            <v>D07X07</v>
          </cell>
          <cell r="K188" t="str">
            <v>D07X07G070</v>
          </cell>
        </row>
        <row r="189">
          <cell r="A189" t="str">
            <v>05M14</v>
          </cell>
          <cell r="B189" t="str">
            <v>Arrêt cardiaque</v>
          </cell>
          <cell r="C189" t="str">
            <v>M</v>
          </cell>
          <cell r="D189" t="str">
            <v>D07</v>
          </cell>
          <cell r="E189" t="str">
            <v>Cardio-vasculaire (hors cathétérismes vasculaires diagnostiques et interventionnels)</v>
          </cell>
          <cell r="F189" t="str">
            <v>X07</v>
          </cell>
          <cell r="G189" t="str">
            <v>Affections Cardio-vasculaires</v>
          </cell>
          <cell r="H189" t="str">
            <v>G065</v>
          </cell>
          <cell r="I189" t="str">
            <v>Cardiopathies, valvulopathies</v>
          </cell>
          <cell r="J189" t="str">
            <v>D07X07</v>
          </cell>
          <cell r="K189" t="str">
            <v>D07X07G065</v>
          </cell>
        </row>
        <row r="190">
          <cell r="A190" t="str">
            <v>05M15</v>
          </cell>
          <cell r="B190" t="str">
            <v>Hypertension artérielle</v>
          </cell>
          <cell r="C190" t="str">
            <v>M</v>
          </cell>
          <cell r="D190" t="str">
            <v>D07</v>
          </cell>
          <cell r="E190" t="str">
            <v>Cardio-vasculaire (hors cathétérismes vasculaires diagnostiques et interventionnels)</v>
          </cell>
          <cell r="F190" t="str">
            <v>X07</v>
          </cell>
          <cell r="G190" t="str">
            <v>Affections Cardio-vasculaires</v>
          </cell>
          <cell r="H190" t="str">
            <v>G068</v>
          </cell>
          <cell r="I190" t="str">
            <v>Hypertension artérielle</v>
          </cell>
          <cell r="J190" t="str">
            <v>D07X07</v>
          </cell>
          <cell r="K190" t="str">
            <v>D07X07G068</v>
          </cell>
        </row>
        <row r="191">
          <cell r="A191" t="str">
            <v>05M16</v>
          </cell>
          <cell r="B191" t="str">
            <v>Athérosclérose coronarienne</v>
          </cell>
          <cell r="C191" t="str">
            <v>M</v>
          </cell>
          <cell r="D191" t="str">
            <v>D07</v>
          </cell>
          <cell r="E191" t="str">
            <v>Cardio-vasculaire (hors cathétérismes vasculaires diagnostiques et interventionnels)</v>
          </cell>
          <cell r="F191" t="str">
            <v>X07</v>
          </cell>
          <cell r="G191" t="str">
            <v>Affections Cardio-vasculaires</v>
          </cell>
          <cell r="H191" t="str">
            <v>G066</v>
          </cell>
          <cell r="I191" t="str">
            <v>Coronaropathies</v>
          </cell>
          <cell r="J191" t="str">
            <v>D07X07</v>
          </cell>
          <cell r="K191" t="str">
            <v>D07X07G066</v>
          </cell>
        </row>
        <row r="192">
          <cell r="A192" t="str">
            <v>05M17</v>
          </cell>
          <cell r="B192" t="str">
            <v>Autres affections de l'appareil circulatoire</v>
          </cell>
          <cell r="C192" t="str">
            <v>M</v>
          </cell>
          <cell r="D192" t="str">
            <v>D07</v>
          </cell>
          <cell r="E192" t="str">
            <v>Cardio-vasculaire (hors cathétérismes vasculaires diagnostiques et interventionnels)</v>
          </cell>
          <cell r="F192" t="str">
            <v>X07</v>
          </cell>
          <cell r="G192" t="str">
            <v>Affections Cardio-vasculaires</v>
          </cell>
          <cell r="H192" t="str">
            <v>G070</v>
          </cell>
          <cell r="I192" t="str">
            <v>Cardiologie autres</v>
          </cell>
          <cell r="J192" t="str">
            <v>D07X07</v>
          </cell>
          <cell r="K192" t="str">
            <v>D07X07G070</v>
          </cell>
        </row>
        <row r="193">
          <cell r="A193" t="str">
            <v>05M18</v>
          </cell>
          <cell r="B193" t="str">
            <v>Endocardites aiguës et subaiguës</v>
          </cell>
          <cell r="C193" t="str">
            <v>M</v>
          </cell>
          <cell r="D193" t="str">
            <v>D07</v>
          </cell>
          <cell r="E193" t="str">
            <v>Cardio-vasculaire (hors cathétérismes vasculaires diagnostiques et interventionnels)</v>
          </cell>
          <cell r="F193" t="str">
            <v>X07</v>
          </cell>
          <cell r="G193" t="str">
            <v>Affections Cardio-vasculaires</v>
          </cell>
          <cell r="H193" t="str">
            <v>G067</v>
          </cell>
          <cell r="I193" t="str">
            <v>Endocardites</v>
          </cell>
          <cell r="J193" t="str">
            <v>D07X07</v>
          </cell>
          <cell r="K193" t="str">
            <v>D07X07G067</v>
          </cell>
        </row>
        <row r="194">
          <cell r="A194" t="str">
            <v>05M19</v>
          </cell>
          <cell r="B194" t="str">
            <v>Surveillances de greffes de coeur sans acte diagnostique par voie vasculaire</v>
          </cell>
          <cell r="C194" t="str">
            <v>M</v>
          </cell>
          <cell r="D194" t="str">
            <v>D07</v>
          </cell>
          <cell r="E194" t="str">
            <v>Cardio-vasculaire (hors cathétérismes vasculaires diagnostiques et interventionnels)</v>
          </cell>
          <cell r="F194" t="str">
            <v>X07</v>
          </cell>
          <cell r="G194" t="str">
            <v>Affections Cardio-vasculaires</v>
          </cell>
          <cell r="H194" t="str">
            <v>G070</v>
          </cell>
          <cell r="I194" t="str">
            <v>Cardiologie autres</v>
          </cell>
          <cell r="J194" t="str">
            <v>D07X07</v>
          </cell>
          <cell r="K194" t="str">
            <v>D07X07G070</v>
          </cell>
        </row>
        <row r="195">
          <cell r="A195" t="str">
            <v>05M20</v>
          </cell>
          <cell r="B195" t="str">
            <v>Explorations et surveillance pour affections de l'appareil circulatoire</v>
          </cell>
          <cell r="C195" t="str">
            <v>M</v>
          </cell>
          <cell r="D195" t="str">
            <v>D07</v>
          </cell>
          <cell r="E195" t="str">
            <v>Cardio-vasculaire (hors cathétérismes vasculaires diagnostiques et interventionnels)</v>
          </cell>
          <cell r="F195" t="str">
            <v>X07</v>
          </cell>
          <cell r="G195" t="str">
            <v>Affections Cardio-vasculaires</v>
          </cell>
          <cell r="H195" t="str">
            <v>G071</v>
          </cell>
          <cell r="I195" t="str">
            <v>Explorations et surveillance pour affections de l'appareil circulatoire</v>
          </cell>
          <cell r="J195" t="str">
            <v>D07X07</v>
          </cell>
          <cell r="K195" t="str">
            <v>D07X07G071</v>
          </cell>
        </row>
        <row r="196">
          <cell r="A196" t="str">
            <v>05M21</v>
          </cell>
          <cell r="B196" t="str">
            <v>Infarctus aigu du myocarde avec décès : séjours de moins de 2 jours</v>
          </cell>
          <cell r="C196" t="str">
            <v>M</v>
          </cell>
          <cell r="D196" t="str">
            <v>D07</v>
          </cell>
          <cell r="E196" t="str">
            <v>Cardio-vasculaire (hors cathétérismes vasculaires diagnostiques et interventionnels)</v>
          </cell>
          <cell r="F196" t="str">
            <v>X07</v>
          </cell>
          <cell r="G196" t="str">
            <v>Affections Cardio-vasculaires</v>
          </cell>
          <cell r="H196" t="str">
            <v>G066</v>
          </cell>
          <cell r="I196" t="str">
            <v>Coronaropathies</v>
          </cell>
          <cell r="J196" t="str">
            <v>D07X07</v>
          </cell>
          <cell r="K196" t="str">
            <v>D07X07G066</v>
          </cell>
        </row>
        <row r="197">
          <cell r="A197" t="str">
            <v>05M22</v>
          </cell>
          <cell r="B197" t="str">
            <v>Autres affections de la CMD 05 avec décès : séjours de moins de 2 jours</v>
          </cell>
          <cell r="C197" t="str">
            <v>M</v>
          </cell>
          <cell r="D197" t="str">
            <v>D26</v>
          </cell>
          <cell r="E197" t="str">
            <v>Activités inter spécialités, suivi thérapeutique d'affections connues</v>
          </cell>
          <cell r="F197" t="str">
            <v>X24</v>
          </cell>
          <cell r="G197" t="str">
            <v>Médecine inter spécialités, Autres symptômes ou motifs médicaux</v>
          </cell>
          <cell r="H197" t="str">
            <v>G181</v>
          </cell>
          <cell r="I197" t="str">
            <v>Médecine inter spécialités</v>
          </cell>
          <cell r="J197" t="str">
            <v>D26X24</v>
          </cell>
          <cell r="K197" t="str">
            <v>D26X24G181</v>
          </cell>
        </row>
        <row r="198">
          <cell r="A198" t="str">
            <v>05M23</v>
          </cell>
          <cell r="B198" t="str">
            <v>Symptômes et autres recours aux soins de la CMD 05</v>
          </cell>
          <cell r="C198" t="str">
            <v>M</v>
          </cell>
          <cell r="D198" t="str">
            <v>D07</v>
          </cell>
          <cell r="E198" t="str">
            <v>Cardio-vasculaire (hors cathétérismes vasculaires diagnostiques et interventionnels)</v>
          </cell>
          <cell r="F198" t="str">
            <v>X07</v>
          </cell>
          <cell r="G198" t="str">
            <v>Affections Cardio-vasculaires</v>
          </cell>
          <cell r="H198" t="str">
            <v>G070</v>
          </cell>
          <cell r="I198" t="str">
            <v>Cardiologie autres</v>
          </cell>
          <cell r="J198" t="str">
            <v>D07X07</v>
          </cell>
          <cell r="K198" t="str">
            <v>D07X07G070</v>
          </cell>
        </row>
        <row r="199">
          <cell r="A199" t="str">
            <v>06C03</v>
          </cell>
          <cell r="B199" t="str">
            <v>Résections rectales</v>
          </cell>
          <cell r="C199" t="str">
            <v>C</v>
          </cell>
          <cell r="D199" t="str">
            <v>D01</v>
          </cell>
          <cell r="E199" t="str">
            <v>Digestif</v>
          </cell>
          <cell r="F199" t="str">
            <v>C06</v>
          </cell>
          <cell r="G199" t="str">
            <v>Chir. Digestive majeure : oesophage, estomac, grêle, côlon, rectum</v>
          </cell>
          <cell r="H199" t="str">
            <v>G002</v>
          </cell>
          <cell r="I199" t="str">
            <v xml:space="preserve">Chirurgie digestive majeure </v>
          </cell>
          <cell r="J199" t="str">
            <v>D01C06</v>
          </cell>
          <cell r="K199" t="str">
            <v>D01C06G002</v>
          </cell>
        </row>
        <row r="200">
          <cell r="A200" t="str">
            <v>06C04</v>
          </cell>
          <cell r="B200" t="str">
            <v>Interventions majeures sur l'intestin grêle et le côlon</v>
          </cell>
          <cell r="C200" t="str">
            <v>C</v>
          </cell>
          <cell r="D200" t="str">
            <v>D01</v>
          </cell>
          <cell r="E200" t="str">
            <v>Digestif</v>
          </cell>
          <cell r="F200" t="str">
            <v>C06</v>
          </cell>
          <cell r="G200" t="str">
            <v>Chir. Digestive majeure : oesophage, estomac, grêle, côlon, rectum</v>
          </cell>
          <cell r="H200" t="str">
            <v>G002</v>
          </cell>
          <cell r="I200" t="str">
            <v xml:space="preserve">Chirurgie digestive majeure </v>
          </cell>
          <cell r="J200" t="str">
            <v>D01C06</v>
          </cell>
          <cell r="K200" t="str">
            <v>D01C06G002</v>
          </cell>
        </row>
        <row r="201">
          <cell r="A201" t="str">
            <v>06C05</v>
          </cell>
          <cell r="B201" t="str">
            <v>Interventions sur l'oesophage, l'estomac et le duodénum, âge inférieur à 18 ans</v>
          </cell>
          <cell r="C201" t="str">
            <v>C</v>
          </cell>
          <cell r="D201" t="str">
            <v>D01</v>
          </cell>
          <cell r="E201" t="str">
            <v>Digestif</v>
          </cell>
          <cell r="F201" t="str">
            <v>C06</v>
          </cell>
          <cell r="G201" t="str">
            <v>Chir. Digestive majeure : oesophage, estomac, grêle, côlon, rectum</v>
          </cell>
          <cell r="H201" t="str">
            <v>G001</v>
          </cell>
          <cell r="I201" t="str">
            <v>Chirurgies digestives hautes</v>
          </cell>
          <cell r="J201" t="str">
            <v>D01C06</v>
          </cell>
          <cell r="K201" t="str">
            <v>D01C06G001</v>
          </cell>
        </row>
        <row r="202">
          <cell r="A202" t="str">
            <v>06C07</v>
          </cell>
          <cell r="B202" t="str">
            <v>Interventions mineures sur l'intestin grêle et le côlon</v>
          </cell>
          <cell r="C202" t="str">
            <v>C</v>
          </cell>
          <cell r="D202" t="str">
            <v>D01</v>
          </cell>
          <cell r="E202" t="str">
            <v>Digestif</v>
          </cell>
          <cell r="F202" t="str">
            <v>C07</v>
          </cell>
          <cell r="G202" t="str">
            <v>Chir. Viscérale autre : rate, grêle, colon, proctologie, hernies</v>
          </cell>
          <cell r="H202" t="str">
            <v>G006</v>
          </cell>
          <cell r="I202" t="str">
            <v>Chirurgie mineure grêle/colon</v>
          </cell>
          <cell r="J202" t="str">
            <v>D01C07</v>
          </cell>
          <cell r="K202" t="str">
            <v>D01C07G006</v>
          </cell>
        </row>
        <row r="203">
          <cell r="A203" t="str">
            <v>06C08</v>
          </cell>
          <cell r="B203" t="str">
            <v>Appendicectomies compliquées</v>
          </cell>
          <cell r="C203" t="str">
            <v>C</v>
          </cell>
          <cell r="D203" t="str">
            <v>D01</v>
          </cell>
          <cell r="E203" t="str">
            <v>Digestif</v>
          </cell>
          <cell r="F203" t="str">
            <v>C07</v>
          </cell>
          <cell r="G203" t="str">
            <v>Chir. Viscérale autre : rate, grêle, colon, proctologie, hernies</v>
          </cell>
          <cell r="H203" t="str">
            <v>G003</v>
          </cell>
          <cell r="I203" t="str">
            <v>Appendicectomies</v>
          </cell>
          <cell r="J203" t="str">
            <v>D01C07</v>
          </cell>
          <cell r="K203" t="str">
            <v>D01C07G003</v>
          </cell>
        </row>
        <row r="204">
          <cell r="A204" t="str">
            <v>06C09</v>
          </cell>
          <cell r="B204" t="str">
            <v>Appendicectomies non compliquées</v>
          </cell>
          <cell r="C204" t="str">
            <v>C</v>
          </cell>
          <cell r="D204" t="str">
            <v>D01</v>
          </cell>
          <cell r="E204" t="str">
            <v>Digestif</v>
          </cell>
          <cell r="F204" t="str">
            <v>C07</v>
          </cell>
          <cell r="G204" t="str">
            <v>Chir. Viscérale autre : rate, grêle, colon, proctologie, hernies</v>
          </cell>
          <cell r="H204" t="str">
            <v>G003</v>
          </cell>
          <cell r="I204" t="str">
            <v>Appendicectomies</v>
          </cell>
          <cell r="J204" t="str">
            <v>D01C07</v>
          </cell>
          <cell r="K204" t="str">
            <v>D01C07G003</v>
          </cell>
        </row>
        <row r="205">
          <cell r="A205" t="str">
            <v>06C10</v>
          </cell>
          <cell r="B205" t="str">
            <v>Interventions réparatrices pour hernies et éventrations, âge inférieur à 18 ans</v>
          </cell>
          <cell r="C205" t="str">
            <v>C</v>
          </cell>
          <cell r="D205" t="str">
            <v>D01</v>
          </cell>
          <cell r="E205" t="str">
            <v>Digestif</v>
          </cell>
          <cell r="F205" t="str">
            <v>C07</v>
          </cell>
          <cell r="G205" t="str">
            <v>Chir. Viscérale autre : rate, grêle, colon, proctologie, hernies</v>
          </cell>
          <cell r="H205" t="str">
            <v>G004</v>
          </cell>
          <cell r="I205" t="str">
            <v>Hernies</v>
          </cell>
          <cell r="J205" t="str">
            <v>D01C07</v>
          </cell>
          <cell r="K205" t="str">
            <v>D01C07G004</v>
          </cell>
        </row>
        <row r="206">
          <cell r="A206" t="str">
            <v>06C12</v>
          </cell>
          <cell r="B206" t="str">
            <v>Interventions réparatrices pour hernies inguinales et crurales, âge supérieur à 17 ans</v>
          </cell>
          <cell r="C206" t="str">
            <v>C</v>
          </cell>
          <cell r="D206" t="str">
            <v>D01</v>
          </cell>
          <cell r="E206" t="str">
            <v>Digestif</v>
          </cell>
          <cell r="F206" t="str">
            <v>C07</v>
          </cell>
          <cell r="G206" t="str">
            <v>Chir. Viscérale autre : rate, grêle, colon, proctologie, hernies</v>
          </cell>
          <cell r="H206" t="str">
            <v>G004</v>
          </cell>
          <cell r="I206" t="str">
            <v>Hernies</v>
          </cell>
          <cell r="J206" t="str">
            <v>D01C07</v>
          </cell>
          <cell r="K206" t="str">
            <v>D01C07G004</v>
          </cell>
        </row>
        <row r="207">
          <cell r="A207" t="str">
            <v>06C13</v>
          </cell>
          <cell r="B207" t="str">
            <v>Libérations d'adhérences péritonéales</v>
          </cell>
          <cell r="C207" t="str">
            <v>C</v>
          </cell>
          <cell r="D207" t="str">
            <v>D01</v>
          </cell>
          <cell r="E207" t="str">
            <v>Digestif</v>
          </cell>
          <cell r="F207" t="str">
            <v>C07</v>
          </cell>
          <cell r="G207" t="str">
            <v>Chir. Viscérale autre : rate, grêle, colon, proctologie, hernies</v>
          </cell>
          <cell r="H207" t="str">
            <v>G008</v>
          </cell>
          <cell r="I207" t="str">
            <v>Autres chirurgies digestives</v>
          </cell>
          <cell r="J207" t="str">
            <v>D01C07</v>
          </cell>
          <cell r="K207" t="str">
            <v>D01C07G008</v>
          </cell>
        </row>
        <row r="208">
          <cell r="A208" t="str">
            <v>06C14</v>
          </cell>
          <cell r="B208" t="str">
            <v>Interventions sur le rectum et l'anus autres que les résections rectales</v>
          </cell>
          <cell r="C208" t="str">
            <v>C</v>
          </cell>
          <cell r="D208" t="str">
            <v>D01</v>
          </cell>
          <cell r="E208" t="str">
            <v>Digestif</v>
          </cell>
          <cell r="F208" t="str">
            <v>C07</v>
          </cell>
          <cell r="G208" t="str">
            <v>Chir. Viscérale autre : rate, grêle, colon, proctologie, hernies</v>
          </cell>
          <cell r="H208" t="str">
            <v>G007</v>
          </cell>
          <cell r="I208" t="str">
            <v>Chirurgies rectum/anus (hors résections)</v>
          </cell>
          <cell r="J208" t="str">
            <v>D01C07</v>
          </cell>
          <cell r="K208" t="str">
            <v>D01C07G007</v>
          </cell>
        </row>
        <row r="209">
          <cell r="A209" t="str">
            <v>06C15</v>
          </cell>
          <cell r="B209" t="str">
            <v>Autres interventions sur le tube digestif en dehors des laparotomies</v>
          </cell>
          <cell r="C209" t="str">
            <v>C</v>
          </cell>
          <cell r="D209" t="str">
            <v>D01</v>
          </cell>
          <cell r="E209" t="str">
            <v>Digestif</v>
          </cell>
          <cell r="F209" t="str">
            <v>C07</v>
          </cell>
          <cell r="G209" t="str">
            <v>Chir. Viscérale autre : rate, grêle, colon, proctologie, hernies</v>
          </cell>
          <cell r="H209" t="str">
            <v>G008</v>
          </cell>
          <cell r="I209" t="str">
            <v>Autres chirurgies digestives</v>
          </cell>
          <cell r="J209" t="str">
            <v>D01C07</v>
          </cell>
          <cell r="K209" t="str">
            <v>D01C07G008</v>
          </cell>
        </row>
        <row r="210">
          <cell r="A210" t="str">
            <v>06C16</v>
          </cell>
          <cell r="B210" t="str">
            <v>Interventions sur l'oesophage, l'estomac et le duodénum pour tumeurs malignes, âge supérieur à 17 ans</v>
          </cell>
          <cell r="C210" t="str">
            <v>C</v>
          </cell>
          <cell r="D210" t="str">
            <v>D01</v>
          </cell>
          <cell r="E210" t="str">
            <v>Digestif</v>
          </cell>
          <cell r="F210" t="str">
            <v>C06</v>
          </cell>
          <cell r="G210" t="str">
            <v>Chir. Digestive majeure : oesophage, estomac, grêle, côlon, rectum</v>
          </cell>
          <cell r="H210" t="str">
            <v>G001</v>
          </cell>
          <cell r="I210" t="str">
            <v>Chirurgies digestives hautes</v>
          </cell>
          <cell r="J210" t="str">
            <v>D01C06</v>
          </cell>
          <cell r="K210" t="str">
            <v>D01C06G001</v>
          </cell>
        </row>
        <row r="211">
          <cell r="A211" t="str">
            <v>06C19</v>
          </cell>
          <cell r="B211" t="str">
            <v>Hémorroïdectomies</v>
          </cell>
          <cell r="C211" t="str">
            <v>C</v>
          </cell>
          <cell r="D211" t="str">
            <v>D01</v>
          </cell>
          <cell r="E211" t="str">
            <v>Digestif</v>
          </cell>
          <cell r="F211" t="str">
            <v>C07</v>
          </cell>
          <cell r="G211" t="str">
            <v>Chir. Viscérale autre : rate, grêle, colon, proctologie, hernies</v>
          </cell>
          <cell r="H211" t="str">
            <v>G007</v>
          </cell>
          <cell r="I211" t="str">
            <v>Chirurgies rectum/anus (hors résections)</v>
          </cell>
          <cell r="J211" t="str">
            <v>D01C07</v>
          </cell>
          <cell r="K211" t="str">
            <v>D01C07G007</v>
          </cell>
        </row>
        <row r="212">
          <cell r="A212" t="str">
            <v>06C20</v>
          </cell>
          <cell r="B212" t="str">
            <v>Interventions sur l'oesophage, l'estomac et le duodénum pour ulcères, âge supérieur à 17 ans</v>
          </cell>
          <cell r="C212" t="str">
            <v>C</v>
          </cell>
          <cell r="D212" t="str">
            <v>D01</v>
          </cell>
          <cell r="E212" t="str">
            <v>Digestif</v>
          </cell>
          <cell r="F212" t="str">
            <v>C06</v>
          </cell>
          <cell r="G212" t="str">
            <v>Chir. Digestive majeure : oesophage, estomac, grêle, côlon, rectum</v>
          </cell>
          <cell r="H212" t="str">
            <v>G001</v>
          </cell>
          <cell r="I212" t="str">
            <v>Chirurgies digestives hautes</v>
          </cell>
          <cell r="J212" t="str">
            <v>D01C06</v>
          </cell>
          <cell r="K212" t="str">
            <v>D01C06G001</v>
          </cell>
        </row>
        <row r="213">
          <cell r="A213" t="str">
            <v>06C21</v>
          </cell>
          <cell r="B213" t="str">
            <v>Autres interventions sur le tube digestif par laparotomie</v>
          </cell>
          <cell r="C213" t="str">
            <v>C</v>
          </cell>
          <cell r="D213" t="str">
            <v>D01</v>
          </cell>
          <cell r="E213" t="str">
            <v>Digestif</v>
          </cell>
          <cell r="F213" t="str">
            <v>C07</v>
          </cell>
          <cell r="G213" t="str">
            <v>Chir. Viscérale autre : rate, grêle, colon, proctologie, hernies</v>
          </cell>
          <cell r="H213" t="str">
            <v>G008</v>
          </cell>
          <cell r="I213" t="str">
            <v>Autres chirurgies digestives</v>
          </cell>
          <cell r="J213" t="str">
            <v>D01C07</v>
          </cell>
          <cell r="K213" t="str">
            <v>D01C07G008</v>
          </cell>
        </row>
        <row r="214">
          <cell r="A214" t="str">
            <v>06C22</v>
          </cell>
          <cell r="B214" t="str">
            <v>Interventions sur l'oesophage, l'estomac et le duodénum pour affections autres que malignes ou ulcères, âge supérieur à 17 ans</v>
          </cell>
          <cell r="C214" t="str">
            <v>C</v>
          </cell>
          <cell r="D214" t="str">
            <v>D01</v>
          </cell>
          <cell r="E214" t="str">
            <v>Digestif</v>
          </cell>
          <cell r="F214" t="str">
            <v>C06</v>
          </cell>
          <cell r="G214" t="str">
            <v>Chir. Digestive majeure : oesophage, estomac, grêle, côlon, rectum</v>
          </cell>
          <cell r="H214" t="str">
            <v>G001</v>
          </cell>
          <cell r="I214" t="str">
            <v>Chirurgies digestives hautes</v>
          </cell>
          <cell r="J214" t="str">
            <v>D01C06</v>
          </cell>
          <cell r="K214" t="str">
            <v>D01C06G001</v>
          </cell>
        </row>
        <row r="215">
          <cell r="A215" t="str">
            <v>06C23</v>
          </cell>
          <cell r="B215" t="str">
            <v>Certaines interventions pour stomies</v>
          </cell>
          <cell r="C215" t="str">
            <v>C</v>
          </cell>
          <cell r="D215" t="str">
            <v>D01</v>
          </cell>
          <cell r="E215" t="str">
            <v>Digestif</v>
          </cell>
          <cell r="F215" t="str">
            <v>C07</v>
          </cell>
          <cell r="G215" t="str">
            <v>Chir. Viscérale autre : rate, grêle, colon, proctologie, hernies</v>
          </cell>
          <cell r="H215" t="str">
            <v>G008</v>
          </cell>
          <cell r="I215" t="str">
            <v>Autres chirurgies digestives</v>
          </cell>
          <cell r="J215" t="str">
            <v>D01C07</v>
          </cell>
          <cell r="K215" t="str">
            <v>D01C07G008</v>
          </cell>
        </row>
        <row r="216">
          <cell r="A216" t="str">
            <v>06C24</v>
          </cell>
          <cell r="B216" t="str">
            <v>Cures d'éventrations postopératoires, âge supérieur à 17 ans</v>
          </cell>
          <cell r="C216" t="str">
            <v>C</v>
          </cell>
          <cell r="D216" t="str">
            <v>D01</v>
          </cell>
          <cell r="E216" t="str">
            <v>Digestif</v>
          </cell>
          <cell r="F216" t="str">
            <v>C07</v>
          </cell>
          <cell r="G216" t="str">
            <v>Chir. Viscérale autre : rate, grêle, colon, proctologie, hernies</v>
          </cell>
          <cell r="H216" t="str">
            <v>G004</v>
          </cell>
          <cell r="I216" t="str">
            <v>Hernies</v>
          </cell>
          <cell r="J216" t="str">
            <v>D01C07</v>
          </cell>
          <cell r="K216" t="str">
            <v>D01C07G004</v>
          </cell>
        </row>
        <row r="217">
          <cell r="A217" t="str">
            <v>06C25</v>
          </cell>
          <cell r="B217" t="str">
            <v>Interventions réparatrices pour hernies à l'exception des hernies inguinales, crurales, âge supérieur à 17 ans</v>
          </cell>
          <cell r="C217" t="str">
            <v>C</v>
          </cell>
          <cell r="D217" t="str">
            <v>D01</v>
          </cell>
          <cell r="E217" t="str">
            <v>Digestif</v>
          </cell>
          <cell r="F217" t="str">
            <v>C07</v>
          </cell>
          <cell r="G217" t="str">
            <v>Chir. Viscérale autre : rate, grêle, colon, proctologie, hernies</v>
          </cell>
          <cell r="H217" t="str">
            <v>G004</v>
          </cell>
          <cell r="I217" t="str">
            <v>Hernies</v>
          </cell>
          <cell r="J217" t="str">
            <v>D01C07</v>
          </cell>
          <cell r="K217" t="str">
            <v>D01C07G004</v>
          </cell>
        </row>
        <row r="218">
          <cell r="A218" t="str">
            <v>06K02</v>
          </cell>
          <cell r="B218" t="str">
            <v>Endoscopies digestives thérapeutiques et anesthésie : séjours de moins de 2 jours</v>
          </cell>
          <cell r="C218" t="str">
            <v>M</v>
          </cell>
          <cell r="D218" t="str">
            <v>D01</v>
          </cell>
          <cell r="E218" t="str">
            <v>Digestif</v>
          </cell>
          <cell r="F218" t="str">
            <v>K02</v>
          </cell>
          <cell r="G218" t="str">
            <v>Endoscopies digestives et biliaires avec ou sans anesthésie</v>
          </cell>
          <cell r="H218" t="str">
            <v>G213</v>
          </cell>
          <cell r="I218" t="str">
            <v>Endoscopies digestives thérapeutiques et anesthésie : séjours de moins de 2 jours</v>
          </cell>
          <cell r="J218" t="str">
            <v>D01K02</v>
          </cell>
          <cell r="K218" t="str">
            <v>D01K02G213</v>
          </cell>
        </row>
        <row r="219">
          <cell r="A219" t="str">
            <v>06K03</v>
          </cell>
          <cell r="B219" t="str">
            <v>Séjours comprenant une endoscopie digestive thérapeutique sans anesthésie, en ambulatoire</v>
          </cell>
          <cell r="C219" t="str">
            <v>M</v>
          </cell>
          <cell r="D219" t="str">
            <v>D01</v>
          </cell>
          <cell r="E219" t="str">
            <v>Digestif</v>
          </cell>
          <cell r="F219" t="str">
            <v>K02</v>
          </cell>
          <cell r="G219" t="str">
            <v>Endoscopies digestives et biliaires avec ou sans anesthésie</v>
          </cell>
          <cell r="H219" t="str">
            <v>G022</v>
          </cell>
          <cell r="I219" t="str">
            <v>Endoscopies digestives avec ou sans anesthésie</v>
          </cell>
          <cell r="J219" t="str">
            <v>D01K02</v>
          </cell>
          <cell r="K219" t="str">
            <v>D01K02G022</v>
          </cell>
        </row>
        <row r="220">
          <cell r="A220" t="str">
            <v>06K04</v>
          </cell>
          <cell r="B220" t="str">
            <v>Endoscopie digestive diagnostique et anesthésie, en ambulatoire</v>
          </cell>
          <cell r="C220" t="str">
            <v>M</v>
          </cell>
          <cell r="D220" t="str">
            <v>D01</v>
          </cell>
          <cell r="E220" t="str">
            <v>Digestif</v>
          </cell>
          <cell r="F220" t="str">
            <v>K02</v>
          </cell>
          <cell r="G220" t="str">
            <v>Endoscopies digestives et biliaires avec ou sans anesthésie</v>
          </cell>
          <cell r="H220" t="str">
            <v>G022</v>
          </cell>
          <cell r="I220" t="str">
            <v>Endoscopies digestives avec ou sans anesthésie</v>
          </cell>
          <cell r="J220" t="str">
            <v>D01K02</v>
          </cell>
          <cell r="K220" t="str">
            <v>D01K02G022</v>
          </cell>
        </row>
        <row r="221">
          <cell r="A221" t="str">
            <v>06K05</v>
          </cell>
          <cell r="B221" t="str">
            <v>Séjours comprenant une endoscopie digestive diagnostique sans anesthésie, en ambulatoire</v>
          </cell>
          <cell r="C221" t="str">
            <v>M</v>
          </cell>
          <cell r="D221" t="str">
            <v>D01</v>
          </cell>
          <cell r="E221" t="str">
            <v>Digestif</v>
          </cell>
          <cell r="F221" t="str">
            <v>K02</v>
          </cell>
          <cell r="G221" t="str">
            <v>Endoscopies digestives et biliaires avec ou sans anesthésie</v>
          </cell>
          <cell r="H221" t="str">
            <v>G022</v>
          </cell>
          <cell r="I221" t="str">
            <v>Endoscopies digestives avec ou sans anesthésie</v>
          </cell>
          <cell r="J221" t="str">
            <v>D01K02</v>
          </cell>
          <cell r="K221" t="str">
            <v>D01K02G022</v>
          </cell>
        </row>
        <row r="222">
          <cell r="A222" t="str">
            <v>06K06</v>
          </cell>
          <cell r="B222" t="str">
            <v>Affections digestives sans acte opératoire de la CMD 06, avec anesthésie, en ambulatoire</v>
          </cell>
          <cell r="C222" t="str">
            <v>M</v>
          </cell>
          <cell r="D222" t="str">
            <v>D01</v>
          </cell>
          <cell r="E222" t="str">
            <v>Digestif</v>
          </cell>
          <cell r="F222" t="str">
            <v>K01</v>
          </cell>
          <cell r="G222" t="str">
            <v>Hépato-Gastro-Entérologie, sans acte opératoire, avec anesthésie</v>
          </cell>
          <cell r="H222" t="str">
            <v>G214</v>
          </cell>
          <cell r="I222" t="str">
            <v>Affections digestives sans acte opératoire de la CMD 06, avec anesthésie, en ambulatoire</v>
          </cell>
          <cell r="J222" t="str">
            <v>D01K01</v>
          </cell>
          <cell r="K222" t="str">
            <v>D01K01G214</v>
          </cell>
        </row>
        <row r="223">
          <cell r="A223" t="str">
            <v>06M02</v>
          </cell>
          <cell r="B223" t="str">
            <v>Autres gastroentérites et maladies diverses du tube digestif, âge inférieur à 18 ans</v>
          </cell>
          <cell r="C223" t="str">
            <v>M</v>
          </cell>
          <cell r="D223" t="str">
            <v>D01</v>
          </cell>
          <cell r="E223" t="str">
            <v>Digestif</v>
          </cell>
          <cell r="F223" t="str">
            <v>X02</v>
          </cell>
          <cell r="G223" t="str">
            <v>Hépato-Gastro-Entérologie</v>
          </cell>
          <cell r="H223" t="str">
            <v>G016</v>
          </cell>
          <cell r="I223" t="str">
            <v>Autres gastroentérites et maladies diverses du tube digestif</v>
          </cell>
          <cell r="J223" t="str">
            <v>D01X02</v>
          </cell>
          <cell r="K223" t="str">
            <v>D01X02G016</v>
          </cell>
        </row>
        <row r="224">
          <cell r="A224" t="str">
            <v>06M03</v>
          </cell>
          <cell r="B224" t="str">
            <v>Autres gastroentérites et maladies diverses du tube digestif, âge supérieur à 17 ans</v>
          </cell>
          <cell r="C224" t="str">
            <v>M</v>
          </cell>
          <cell r="D224" t="str">
            <v>D01</v>
          </cell>
          <cell r="E224" t="str">
            <v>Digestif</v>
          </cell>
          <cell r="F224" t="str">
            <v>X02</v>
          </cell>
          <cell r="G224" t="str">
            <v>Hépato-Gastro-Entérologie</v>
          </cell>
          <cell r="H224" t="str">
            <v>G016</v>
          </cell>
          <cell r="I224" t="str">
            <v>Autres gastroentérites et maladies diverses du tube digestif</v>
          </cell>
          <cell r="J224" t="str">
            <v>D01X02</v>
          </cell>
          <cell r="K224" t="str">
            <v>D01X02G016</v>
          </cell>
        </row>
        <row r="225">
          <cell r="A225" t="str">
            <v>06M04</v>
          </cell>
          <cell r="B225" t="str">
            <v>Hémorragies digestives</v>
          </cell>
          <cell r="C225" t="str">
            <v>M</v>
          </cell>
          <cell r="D225" t="str">
            <v>D01</v>
          </cell>
          <cell r="E225" t="str">
            <v>Digestif</v>
          </cell>
          <cell r="F225" t="str">
            <v>X02</v>
          </cell>
          <cell r="G225" t="str">
            <v>Hépato-Gastro-Entérologie</v>
          </cell>
          <cell r="H225" t="str">
            <v>G012</v>
          </cell>
          <cell r="I225" t="str">
            <v>Ulcères, hémorragies digestives</v>
          </cell>
          <cell r="J225" t="str">
            <v>D01X02</v>
          </cell>
          <cell r="K225" t="str">
            <v>D01X02G012</v>
          </cell>
        </row>
        <row r="226">
          <cell r="A226" t="str">
            <v>06M05</v>
          </cell>
          <cell r="B226" t="str">
            <v>Autres tumeurs malignes du tube digestif</v>
          </cell>
          <cell r="C226" t="str">
            <v>M</v>
          </cell>
          <cell r="D226" t="str">
            <v>D01</v>
          </cell>
          <cell r="E226" t="str">
            <v>Digestif</v>
          </cell>
          <cell r="F226" t="str">
            <v>X02</v>
          </cell>
          <cell r="G226" t="str">
            <v>Hépato-Gastro-Entérologie</v>
          </cell>
          <cell r="H226" t="str">
            <v>G011</v>
          </cell>
          <cell r="I226" t="str">
            <v>Prise en charge médicale des tumeurs malignes du tube digestif</v>
          </cell>
          <cell r="J226" t="str">
            <v>D01X02</v>
          </cell>
          <cell r="K226" t="str">
            <v>D01X02G011</v>
          </cell>
        </row>
        <row r="227">
          <cell r="A227" t="str">
            <v>06M06</v>
          </cell>
          <cell r="B227" t="str">
            <v>Occlusions intestinales non dues à une hernie</v>
          </cell>
          <cell r="C227" t="str">
            <v>C</v>
          </cell>
          <cell r="D227" t="str">
            <v>D01</v>
          </cell>
          <cell r="E227" t="str">
            <v>Digestif</v>
          </cell>
          <cell r="F227" t="str">
            <v>X02</v>
          </cell>
          <cell r="G227" t="str">
            <v>Hépato-Gastro-Entérologie</v>
          </cell>
          <cell r="H227" t="str">
            <v>G005</v>
          </cell>
          <cell r="I227" t="str">
            <v>Occlusions, sub-occlusions digestives</v>
          </cell>
          <cell r="J227" t="str">
            <v>D01X02</v>
          </cell>
          <cell r="K227" t="str">
            <v>D01X02G005</v>
          </cell>
        </row>
        <row r="228">
          <cell r="A228" t="str">
            <v>06M07</v>
          </cell>
          <cell r="B228" t="str">
            <v>Maladies inflammatoires de l'intestin</v>
          </cell>
          <cell r="C228" t="str">
            <v>M</v>
          </cell>
          <cell r="D228" t="str">
            <v>D01</v>
          </cell>
          <cell r="E228" t="str">
            <v>Digestif</v>
          </cell>
          <cell r="F228" t="str">
            <v>X02</v>
          </cell>
          <cell r="G228" t="str">
            <v>Hépato-Gastro-Entérologie</v>
          </cell>
          <cell r="H228" t="str">
            <v>G014</v>
          </cell>
          <cell r="I228" t="str">
            <v>Maladies inflammatoires de l'intestin</v>
          </cell>
          <cell r="J228" t="str">
            <v>D01X02</v>
          </cell>
          <cell r="K228" t="str">
            <v>D01X02G014</v>
          </cell>
        </row>
        <row r="229">
          <cell r="A229" t="str">
            <v>06M08</v>
          </cell>
          <cell r="B229" t="str">
            <v>Autres affections digestives, âge inférieur à 18 ans</v>
          </cell>
          <cell r="C229" t="str">
            <v>M</v>
          </cell>
          <cell r="D229" t="str">
            <v>D01</v>
          </cell>
          <cell r="E229" t="str">
            <v>Digestif</v>
          </cell>
          <cell r="F229" t="str">
            <v>X02</v>
          </cell>
          <cell r="G229" t="str">
            <v>Hépato-Gastro-Entérologie</v>
          </cell>
          <cell r="H229" t="str">
            <v>G017</v>
          </cell>
          <cell r="I229" t="str">
            <v>Autres affections digestives</v>
          </cell>
          <cell r="J229" t="str">
            <v>D01X02</v>
          </cell>
          <cell r="K229" t="str">
            <v>D01X02G017</v>
          </cell>
        </row>
        <row r="230">
          <cell r="A230" t="str">
            <v>06M09</v>
          </cell>
          <cell r="B230" t="str">
            <v>Autres affections digestives, âge supérieur à 17 ans</v>
          </cell>
          <cell r="C230" t="str">
            <v>M</v>
          </cell>
          <cell r="D230" t="str">
            <v>D01</v>
          </cell>
          <cell r="E230" t="str">
            <v>Digestif</v>
          </cell>
          <cell r="F230" t="str">
            <v>X02</v>
          </cell>
          <cell r="G230" t="str">
            <v>Hépato-Gastro-Entérologie</v>
          </cell>
          <cell r="H230" t="str">
            <v>G017</v>
          </cell>
          <cell r="I230" t="str">
            <v>Autres affections digestives</v>
          </cell>
          <cell r="J230" t="str">
            <v>D01X02</v>
          </cell>
          <cell r="K230" t="str">
            <v>D01X02G017</v>
          </cell>
        </row>
        <row r="231">
          <cell r="A231" t="str">
            <v>06M10</v>
          </cell>
          <cell r="B231" t="str">
            <v>Ulcères gastroduodénaux compliqués</v>
          </cell>
          <cell r="C231" t="str">
            <v>M</v>
          </cell>
          <cell r="D231" t="str">
            <v>D01</v>
          </cell>
          <cell r="E231" t="str">
            <v>Digestif</v>
          </cell>
          <cell r="F231" t="str">
            <v>X02</v>
          </cell>
          <cell r="G231" t="str">
            <v>Hépato-Gastro-Entérologie</v>
          </cell>
          <cell r="H231" t="str">
            <v>G012</v>
          </cell>
          <cell r="I231" t="str">
            <v>Ulcères, hémorragies digestives</v>
          </cell>
          <cell r="J231" t="str">
            <v>D01X02</v>
          </cell>
          <cell r="K231" t="str">
            <v>D01X02G012</v>
          </cell>
        </row>
        <row r="232">
          <cell r="A232" t="str">
            <v>06M11</v>
          </cell>
          <cell r="B232" t="str">
            <v>Ulcères gastroduodénaux non compliqués</v>
          </cell>
          <cell r="C232" t="str">
            <v>M</v>
          </cell>
          <cell r="D232" t="str">
            <v>D01</v>
          </cell>
          <cell r="E232" t="str">
            <v>Digestif</v>
          </cell>
          <cell r="F232" t="str">
            <v>X02</v>
          </cell>
          <cell r="G232" t="str">
            <v>Hépato-Gastro-Entérologie</v>
          </cell>
          <cell r="H232" t="str">
            <v>G012</v>
          </cell>
          <cell r="I232" t="str">
            <v>Ulcères, hémorragies digestives</v>
          </cell>
          <cell r="J232" t="str">
            <v>D01X02</v>
          </cell>
          <cell r="K232" t="str">
            <v>D01X02G012</v>
          </cell>
        </row>
        <row r="233">
          <cell r="A233" t="str">
            <v>06M12</v>
          </cell>
          <cell r="B233" t="str">
            <v>Douleurs abdominales</v>
          </cell>
          <cell r="C233" t="str">
            <v>M</v>
          </cell>
          <cell r="D233" t="str">
            <v>D01</v>
          </cell>
          <cell r="E233" t="str">
            <v>Digestif</v>
          </cell>
          <cell r="F233" t="str">
            <v>X02</v>
          </cell>
          <cell r="G233" t="str">
            <v>Hépato-Gastro-Entérologie</v>
          </cell>
          <cell r="H233" t="str">
            <v>G021</v>
          </cell>
          <cell r="I233" t="str">
            <v>Symptômes digestifs</v>
          </cell>
          <cell r="J233" t="str">
            <v>D01X02</v>
          </cell>
          <cell r="K233" t="str">
            <v>D01X02G021</v>
          </cell>
        </row>
        <row r="234">
          <cell r="A234" t="str">
            <v>06M13</v>
          </cell>
          <cell r="B234" t="str">
            <v>Tumeurs malignes de l'oesophage et de l'estomac</v>
          </cell>
          <cell r="C234" t="str">
            <v>M</v>
          </cell>
          <cell r="D234" t="str">
            <v>D01</v>
          </cell>
          <cell r="E234" t="str">
            <v>Digestif</v>
          </cell>
          <cell r="F234" t="str">
            <v>X02</v>
          </cell>
          <cell r="G234" t="str">
            <v>Hépato-Gastro-Entérologie</v>
          </cell>
          <cell r="H234" t="str">
            <v>G011</v>
          </cell>
          <cell r="I234" t="str">
            <v>Prise en charge médicale des tumeurs malignes du tube digestif</v>
          </cell>
          <cell r="J234" t="str">
            <v>D01X02</v>
          </cell>
          <cell r="K234" t="str">
            <v>D01X02G011</v>
          </cell>
        </row>
        <row r="235">
          <cell r="A235" t="str">
            <v>06M14</v>
          </cell>
          <cell r="B235" t="str">
            <v>Invaginations intestinales aigües</v>
          </cell>
          <cell r="C235" t="str">
            <v>M</v>
          </cell>
          <cell r="D235" t="str">
            <v>D01</v>
          </cell>
          <cell r="E235" t="str">
            <v>Digestif</v>
          </cell>
          <cell r="F235" t="str">
            <v>X02</v>
          </cell>
          <cell r="G235" t="str">
            <v>Hépato-Gastro-Entérologie</v>
          </cell>
          <cell r="H235" t="str">
            <v>G015</v>
          </cell>
          <cell r="I235" t="str">
            <v>Gastro-entérites et affections du tube digestif</v>
          </cell>
          <cell r="J235" t="str">
            <v>D01X02</v>
          </cell>
          <cell r="K235" t="str">
            <v>D01X02G015</v>
          </cell>
        </row>
        <row r="236">
          <cell r="A236" t="str">
            <v>06M15</v>
          </cell>
          <cell r="B236" t="str">
            <v>Suivi de greffes de l'appareil digestif</v>
          </cell>
          <cell r="C236" t="str">
            <v>M</v>
          </cell>
          <cell r="D236" t="str">
            <v>D01</v>
          </cell>
          <cell r="E236" t="str">
            <v>Digestif</v>
          </cell>
          <cell r="F236" t="str">
            <v>X02</v>
          </cell>
          <cell r="G236" t="str">
            <v>Hépato-Gastro-Entérologie</v>
          </cell>
          <cell r="H236" t="str">
            <v>G013</v>
          </cell>
          <cell r="I236" t="str">
            <v>Suivi de greffes digestives</v>
          </cell>
          <cell r="J236" t="str">
            <v>D01X02</v>
          </cell>
          <cell r="K236" t="str">
            <v>D01X02G013</v>
          </cell>
        </row>
        <row r="237">
          <cell r="A237" t="str">
            <v>06M16</v>
          </cell>
          <cell r="B237" t="str">
            <v>Explorations et surveillance pour affections de l'appareil digestif</v>
          </cell>
          <cell r="C237" t="str">
            <v>M</v>
          </cell>
          <cell r="D237" t="str">
            <v>D01</v>
          </cell>
          <cell r="E237" t="str">
            <v>Digestif</v>
          </cell>
          <cell r="F237" t="str">
            <v>X02</v>
          </cell>
          <cell r="G237" t="str">
            <v>Hépato-Gastro-Entérologie</v>
          </cell>
          <cell r="H237" t="str">
            <v>G023</v>
          </cell>
          <cell r="I237" t="str">
            <v>Explorations et surveillance pour affections de l'appareil digestif, du système hépatobiliaire et du pancréas</v>
          </cell>
          <cell r="J237" t="str">
            <v>D01X02</v>
          </cell>
          <cell r="K237" t="str">
            <v>D01X02G023</v>
          </cell>
        </row>
        <row r="238">
          <cell r="A238" t="str">
            <v>06M17</v>
          </cell>
          <cell r="B238" t="str">
            <v>Soins de stomies digestives</v>
          </cell>
          <cell r="C238" t="str">
            <v>M</v>
          </cell>
          <cell r="D238" t="str">
            <v>D01</v>
          </cell>
          <cell r="E238" t="str">
            <v>Digestif</v>
          </cell>
          <cell r="F238" t="str">
            <v>X02</v>
          </cell>
          <cell r="G238" t="str">
            <v>Hépato-Gastro-Entérologie</v>
          </cell>
          <cell r="H238" t="str">
            <v>G015</v>
          </cell>
          <cell r="I238" t="str">
            <v>Gastro-entérites et affections du tube digestif</v>
          </cell>
          <cell r="J238" t="str">
            <v>D01X02</v>
          </cell>
          <cell r="K238" t="str">
            <v>D01X02G015</v>
          </cell>
        </row>
        <row r="239">
          <cell r="A239" t="str">
            <v>06M18</v>
          </cell>
          <cell r="B239" t="str">
            <v>Symptômes et autres recours aux soins de la CMD 06</v>
          </cell>
          <cell r="C239" t="str">
            <v>M</v>
          </cell>
          <cell r="D239" t="str">
            <v>D01</v>
          </cell>
          <cell r="E239" t="str">
            <v>Digestif</v>
          </cell>
          <cell r="F239" t="str">
            <v>X02</v>
          </cell>
          <cell r="G239" t="str">
            <v>Hépato-Gastro-Entérologie</v>
          </cell>
          <cell r="H239" t="str">
            <v>G021</v>
          </cell>
          <cell r="I239" t="str">
            <v>Symptômes digestifs</v>
          </cell>
          <cell r="J239" t="str">
            <v>D01X02</v>
          </cell>
          <cell r="K239" t="str">
            <v>D01X02G021</v>
          </cell>
        </row>
        <row r="240">
          <cell r="A240" t="str">
            <v>06M19</v>
          </cell>
          <cell r="B240" t="str">
            <v>Affections sévères du tube digestif</v>
          </cell>
          <cell r="C240" t="str">
            <v>M</v>
          </cell>
          <cell r="D240" t="str">
            <v>D01</v>
          </cell>
          <cell r="E240" t="str">
            <v>Digestif</v>
          </cell>
          <cell r="F240" t="str">
            <v>X02</v>
          </cell>
          <cell r="G240" t="str">
            <v>Hépato-Gastro-Entérologie</v>
          </cell>
          <cell r="H240" t="str">
            <v>G015</v>
          </cell>
          <cell r="I240" t="str">
            <v>Gastro-entérites et affections du tube digestif</v>
          </cell>
          <cell r="J240" t="str">
            <v>D01X02</v>
          </cell>
          <cell r="K240" t="str">
            <v>D01X02G015</v>
          </cell>
        </row>
        <row r="241">
          <cell r="A241" t="str">
            <v>06M20</v>
          </cell>
          <cell r="B241" t="str">
            <v>Tumeurs bénignes de l'appareil digestif</v>
          </cell>
          <cell r="C241" t="str">
            <v>M</v>
          </cell>
          <cell r="D241" t="str">
            <v>D01</v>
          </cell>
          <cell r="E241" t="str">
            <v>Digestif</v>
          </cell>
          <cell r="F241" t="str">
            <v>X02</v>
          </cell>
          <cell r="G241" t="str">
            <v>Hépato-Gastro-Entérologie</v>
          </cell>
          <cell r="H241" t="str">
            <v>G015</v>
          </cell>
          <cell r="I241" t="str">
            <v>Gastro-entérites et affections du tube digestif</v>
          </cell>
          <cell r="J241" t="str">
            <v>D01X02</v>
          </cell>
          <cell r="K241" t="str">
            <v>D01X02G015</v>
          </cell>
        </row>
        <row r="242">
          <cell r="A242" t="str">
            <v>06M21</v>
          </cell>
          <cell r="B242" t="str">
            <v>Autres affections digestives concernant majoritairement la petite enfance</v>
          </cell>
          <cell r="C242" t="str">
            <v>M</v>
          </cell>
          <cell r="D242" t="str">
            <v>D01</v>
          </cell>
          <cell r="E242" t="str">
            <v>Digestif</v>
          </cell>
          <cell r="F242" t="str">
            <v>X02</v>
          </cell>
          <cell r="G242" t="str">
            <v>Hépato-Gastro-Entérologie</v>
          </cell>
          <cell r="H242" t="str">
            <v>G017</v>
          </cell>
          <cell r="I242" t="str">
            <v>Autres affections digestives</v>
          </cell>
          <cell r="J242" t="str">
            <v>D01X02</v>
          </cell>
          <cell r="K242" t="str">
            <v>D01X02G017</v>
          </cell>
        </row>
        <row r="243">
          <cell r="A243" t="str">
            <v>07C06</v>
          </cell>
          <cell r="B243" t="str">
            <v>Interventions diagnostiques sur le système hépato-biliaire et pancréatique pour affections malignes</v>
          </cell>
          <cell r="C243" t="str">
            <v>C</v>
          </cell>
          <cell r="D243" t="str">
            <v>D01</v>
          </cell>
          <cell r="E243" t="str">
            <v>Digestif</v>
          </cell>
          <cell r="F243" t="str">
            <v>C08</v>
          </cell>
          <cell r="G243" t="str">
            <v>Chir. hépato-biliaire et pancréatique</v>
          </cell>
          <cell r="H243" t="str">
            <v>G010</v>
          </cell>
          <cell r="I243" t="str">
            <v>Autres chirurgies foie, pancréas, voies biliaires</v>
          </cell>
          <cell r="J243" t="str">
            <v>D01C08</v>
          </cell>
          <cell r="K243" t="str">
            <v>D01C08G010</v>
          </cell>
        </row>
        <row r="244">
          <cell r="A244" t="str">
            <v>07C07</v>
          </cell>
          <cell r="B244" t="str">
            <v>Interventions diagnostiques sur le système hépato-biliaire et pancréatique pour affections non malignes</v>
          </cell>
          <cell r="C244" t="str">
            <v>C</v>
          </cell>
          <cell r="D244" t="str">
            <v>D01</v>
          </cell>
          <cell r="E244" t="str">
            <v>Digestif</v>
          </cell>
          <cell r="F244" t="str">
            <v>C08</v>
          </cell>
          <cell r="G244" t="str">
            <v>Chir. hépato-biliaire et pancréatique</v>
          </cell>
          <cell r="H244" t="str">
            <v>G010</v>
          </cell>
          <cell r="I244" t="str">
            <v>Autres chirurgies foie, pancréas, voies biliaires</v>
          </cell>
          <cell r="J244" t="str">
            <v>D01C08</v>
          </cell>
          <cell r="K244" t="str">
            <v>D01C08G010</v>
          </cell>
        </row>
        <row r="245">
          <cell r="A245" t="str">
            <v>07C08</v>
          </cell>
          <cell r="B245" t="str">
            <v>Autres interventions sur le système hépato-biliaire et pancréatique</v>
          </cell>
          <cell r="C245" t="str">
            <v>C</v>
          </cell>
          <cell r="D245" t="str">
            <v>D01</v>
          </cell>
          <cell r="E245" t="str">
            <v>Digestif</v>
          </cell>
          <cell r="F245" t="str">
            <v>C08</v>
          </cell>
          <cell r="G245" t="str">
            <v>Chir. hépato-biliaire et pancréatique</v>
          </cell>
          <cell r="H245" t="str">
            <v>G010</v>
          </cell>
          <cell r="I245" t="str">
            <v>Autres chirurgies foie, pancréas, voies biliaires</v>
          </cell>
          <cell r="J245" t="str">
            <v>D01C08</v>
          </cell>
          <cell r="K245" t="str">
            <v>D01C08G010</v>
          </cell>
        </row>
        <row r="246">
          <cell r="A246" t="str">
            <v>07C09</v>
          </cell>
          <cell r="B246" t="str">
            <v>Interventions sur le foie, le pancréas et les veines porte ou cave pour tumeurs malignes</v>
          </cell>
          <cell r="C246" t="str">
            <v>C</v>
          </cell>
          <cell r="D246" t="str">
            <v>D01</v>
          </cell>
          <cell r="E246" t="str">
            <v>Digestif</v>
          </cell>
          <cell r="F246" t="str">
            <v>C08</v>
          </cell>
          <cell r="G246" t="str">
            <v>Chir. hépato-biliaire et pancréatique</v>
          </cell>
          <cell r="H246" t="str">
            <v>G010</v>
          </cell>
          <cell r="I246" t="str">
            <v>Autres chirurgies foie, pancréas, voies biliaires</v>
          </cell>
          <cell r="J246" t="str">
            <v>D01C08</v>
          </cell>
          <cell r="K246" t="str">
            <v>D01C08G010</v>
          </cell>
        </row>
        <row r="247">
          <cell r="A247" t="str">
            <v>07C10</v>
          </cell>
          <cell r="B247" t="str">
            <v>Interventions sur le foie, le pancréas et les veines porte ou cave pour affections non malignes</v>
          </cell>
          <cell r="C247" t="str">
            <v>C</v>
          </cell>
          <cell r="D247" t="str">
            <v>D01</v>
          </cell>
          <cell r="E247" t="str">
            <v>Digestif</v>
          </cell>
          <cell r="F247" t="str">
            <v>C08</v>
          </cell>
          <cell r="G247" t="str">
            <v>Chir. hépato-biliaire et pancréatique</v>
          </cell>
          <cell r="H247" t="str">
            <v>G010</v>
          </cell>
          <cell r="I247" t="str">
            <v>Autres chirurgies foie, pancréas, voies biliaires</v>
          </cell>
          <cell r="J247" t="str">
            <v>D01C08</v>
          </cell>
          <cell r="K247" t="str">
            <v>D01C08G010</v>
          </cell>
        </row>
        <row r="248">
          <cell r="A248" t="str">
            <v>07C11</v>
          </cell>
          <cell r="B248" t="str">
            <v>Dérivations biliaires</v>
          </cell>
          <cell r="C248" t="str">
            <v>C</v>
          </cell>
          <cell r="D248" t="str">
            <v>D01</v>
          </cell>
          <cell r="E248" t="str">
            <v>Digestif</v>
          </cell>
          <cell r="F248" t="str">
            <v>C08</v>
          </cell>
          <cell r="G248" t="str">
            <v>Chir. hépato-biliaire et pancréatique</v>
          </cell>
          <cell r="H248" t="str">
            <v>G010</v>
          </cell>
          <cell r="I248" t="str">
            <v>Autres chirurgies foie, pancréas, voies biliaires</v>
          </cell>
          <cell r="J248" t="str">
            <v>D01C08</v>
          </cell>
          <cell r="K248" t="str">
            <v>D01C08G010</v>
          </cell>
        </row>
        <row r="249">
          <cell r="A249" t="str">
            <v>07C12</v>
          </cell>
          <cell r="B249" t="str">
            <v>Autres interventions sur les voies biliaires sauf cholécystectomies isolées</v>
          </cell>
          <cell r="C249" t="str">
            <v>C</v>
          </cell>
          <cell r="D249" t="str">
            <v>D01</v>
          </cell>
          <cell r="E249" t="str">
            <v>Digestif</v>
          </cell>
          <cell r="F249" t="str">
            <v>C08</v>
          </cell>
          <cell r="G249" t="str">
            <v>Chir. hépato-biliaire et pancréatique</v>
          </cell>
          <cell r="H249" t="str">
            <v>G010</v>
          </cell>
          <cell r="I249" t="str">
            <v>Autres chirurgies foie, pancréas, voies biliaires</v>
          </cell>
          <cell r="J249" t="str">
            <v>D01C08</v>
          </cell>
          <cell r="K249" t="str">
            <v>D01C08G010</v>
          </cell>
        </row>
        <row r="250">
          <cell r="A250" t="str">
            <v>07C13</v>
          </cell>
          <cell r="B250" t="str">
            <v>Cholécystectomies sans exploration de la voie biliaire principale pour affections aigües</v>
          </cell>
          <cell r="C250" t="str">
            <v>C</v>
          </cell>
          <cell r="D250" t="str">
            <v>D01</v>
          </cell>
          <cell r="E250" t="str">
            <v>Digestif</v>
          </cell>
          <cell r="F250" t="str">
            <v>C08</v>
          </cell>
          <cell r="G250" t="str">
            <v>Chir. hépato-biliaire et pancréatique</v>
          </cell>
          <cell r="H250" t="str">
            <v>G009</v>
          </cell>
          <cell r="I250" t="str">
            <v>Cholécystectomies</v>
          </cell>
          <cell r="J250" t="str">
            <v>D01C08</v>
          </cell>
          <cell r="K250" t="str">
            <v>D01C08G009</v>
          </cell>
        </row>
        <row r="251">
          <cell r="A251" t="str">
            <v>07C14</v>
          </cell>
          <cell r="B251" t="str">
            <v>Cholécystectomies sans exploration de la voie biliaire principale à l'exception des affections aigües</v>
          </cell>
          <cell r="C251" t="str">
            <v>C</v>
          </cell>
          <cell r="D251" t="str">
            <v>D01</v>
          </cell>
          <cell r="E251" t="str">
            <v>Digestif</v>
          </cell>
          <cell r="F251" t="str">
            <v>C08</v>
          </cell>
          <cell r="G251" t="str">
            <v>Chir. hépato-biliaire et pancréatique</v>
          </cell>
          <cell r="H251" t="str">
            <v>G009</v>
          </cell>
          <cell r="I251" t="str">
            <v>Cholécystectomies</v>
          </cell>
          <cell r="J251" t="str">
            <v>D01C08</v>
          </cell>
          <cell r="K251" t="str">
            <v>D01C08G009</v>
          </cell>
        </row>
        <row r="252">
          <cell r="A252" t="str">
            <v>07K02</v>
          </cell>
          <cell r="B252" t="str">
            <v>Endoscopies biliaires thérapeutiques et anesthésie : séjours de moins de 2 jours</v>
          </cell>
          <cell r="C252" t="str">
            <v>M</v>
          </cell>
          <cell r="D252" t="str">
            <v>D01</v>
          </cell>
          <cell r="E252" t="str">
            <v>Digestif</v>
          </cell>
          <cell r="F252" t="str">
            <v>K02</v>
          </cell>
          <cell r="G252" t="str">
            <v>Endoscopies digestives et biliaires avec ou sans anesthésie</v>
          </cell>
          <cell r="H252" t="str">
            <v>G022</v>
          </cell>
          <cell r="I252" t="str">
            <v>Endoscopies digestives avec ou sans anesthésie</v>
          </cell>
          <cell r="J252" t="str">
            <v>D01K02</v>
          </cell>
          <cell r="K252" t="str">
            <v>D01K02G022</v>
          </cell>
        </row>
        <row r="253">
          <cell r="A253" t="str">
            <v>07K04</v>
          </cell>
          <cell r="B253" t="str">
            <v>Endoscopie biliaire diagnostique et anesthésie, en ambulatoire</v>
          </cell>
          <cell r="C253" t="str">
            <v>M</v>
          </cell>
          <cell r="D253" t="str">
            <v>D01</v>
          </cell>
          <cell r="E253" t="str">
            <v>Digestif</v>
          </cell>
          <cell r="F253" t="str">
            <v>K02</v>
          </cell>
          <cell r="G253" t="str">
            <v>Endoscopies digestives et biliaires avec ou sans anesthésie</v>
          </cell>
          <cell r="H253" t="str">
            <v>G022</v>
          </cell>
          <cell r="I253" t="str">
            <v>Endoscopies digestives avec ou sans anesthésie</v>
          </cell>
          <cell r="J253" t="str">
            <v>D01K02</v>
          </cell>
          <cell r="K253" t="str">
            <v>D01K02G022</v>
          </cell>
        </row>
        <row r="254">
          <cell r="A254" t="str">
            <v>07K05</v>
          </cell>
          <cell r="B254" t="str">
            <v>Séjours comprenant une endoscopie biliaire thérapeutique ou diagnostique sans anesthésie, en ambulatoire</v>
          </cell>
          <cell r="C254" t="str">
            <v>M</v>
          </cell>
          <cell r="D254" t="str">
            <v>D01</v>
          </cell>
          <cell r="E254" t="str">
            <v>Digestif</v>
          </cell>
          <cell r="F254" t="str">
            <v>K02</v>
          </cell>
          <cell r="G254" t="str">
            <v>Endoscopies digestives et biliaires avec ou sans anesthésie</v>
          </cell>
          <cell r="H254" t="str">
            <v>G022</v>
          </cell>
          <cell r="I254" t="str">
            <v>Endoscopies digestives avec ou sans anesthésie</v>
          </cell>
          <cell r="J254" t="str">
            <v>D01K02</v>
          </cell>
          <cell r="K254" t="str">
            <v>D01K02G022</v>
          </cell>
        </row>
        <row r="255">
          <cell r="A255" t="str">
            <v>07K06</v>
          </cell>
          <cell r="B255" t="str">
            <v>Actes thérapeutiques par voie vasculaire pour des affections malignes du système hépatobiliaire</v>
          </cell>
          <cell r="C255" t="str">
            <v>M</v>
          </cell>
          <cell r="D255" t="str">
            <v>D01</v>
          </cell>
          <cell r="E255" t="str">
            <v>Digestif</v>
          </cell>
          <cell r="F255" t="str">
            <v>K01</v>
          </cell>
          <cell r="G255" t="str">
            <v>Hépato-Gastro-Entérologie, sans acte opératoire, avec anesthésie</v>
          </cell>
          <cell r="H255" t="str">
            <v>G217</v>
          </cell>
          <cell r="I255" t="str">
            <v>Activité interventionnelle en Hépato-Gastro-Entérologie </v>
          </cell>
          <cell r="J255" t="str">
            <v>D01K01</v>
          </cell>
          <cell r="K255" t="str">
            <v>D01K01G217</v>
          </cell>
        </row>
        <row r="256">
          <cell r="A256" t="str">
            <v>07M02</v>
          </cell>
          <cell r="B256" t="str">
            <v>Affections des voies biliaires</v>
          </cell>
          <cell r="C256" t="str">
            <v>M</v>
          </cell>
          <cell r="D256" t="str">
            <v>D01</v>
          </cell>
          <cell r="E256" t="str">
            <v>Digestif</v>
          </cell>
          <cell r="F256" t="str">
            <v>X02</v>
          </cell>
          <cell r="G256" t="str">
            <v>Hépato-Gastro-Entérologie</v>
          </cell>
          <cell r="H256" t="str">
            <v>G020</v>
          </cell>
          <cell r="I256" t="str">
            <v>Autres affections hépatiques, voies biliaires</v>
          </cell>
          <cell r="J256" t="str">
            <v>D01X02</v>
          </cell>
          <cell r="K256" t="str">
            <v>D01X02G020</v>
          </cell>
        </row>
        <row r="257">
          <cell r="A257" t="str">
            <v>07M04</v>
          </cell>
          <cell r="B257" t="str">
            <v>Autres affections hépatiques</v>
          </cell>
          <cell r="C257" t="str">
            <v>M</v>
          </cell>
          <cell r="D257" t="str">
            <v>D01</v>
          </cell>
          <cell r="E257" t="str">
            <v>Digestif</v>
          </cell>
          <cell r="F257" t="str">
            <v>X02</v>
          </cell>
          <cell r="G257" t="str">
            <v>Hépato-Gastro-Entérologie</v>
          </cell>
          <cell r="H257" t="str">
            <v>G020</v>
          </cell>
          <cell r="I257" t="str">
            <v>Autres affections hépatiques, voies biliaires</v>
          </cell>
          <cell r="J257" t="str">
            <v>D01X02</v>
          </cell>
          <cell r="K257" t="str">
            <v>D01X02G020</v>
          </cell>
        </row>
        <row r="258">
          <cell r="A258" t="str">
            <v>07M06</v>
          </cell>
          <cell r="B258" t="str">
            <v>Affections malignes du système hépato-biliaire ou du pancréas</v>
          </cell>
          <cell r="C258" t="str">
            <v>M</v>
          </cell>
          <cell r="D258" t="str">
            <v>D01</v>
          </cell>
          <cell r="E258" t="str">
            <v>Digestif</v>
          </cell>
          <cell r="F258" t="str">
            <v>X02</v>
          </cell>
          <cell r="G258" t="str">
            <v>Hépato-Gastro-Entérologie</v>
          </cell>
          <cell r="H258" t="str">
            <v>G019</v>
          </cell>
          <cell r="I258" t="str">
            <v>Affections hépatiques sévères et affections du pancréas</v>
          </cell>
          <cell r="J258" t="str">
            <v>D01X02</v>
          </cell>
          <cell r="K258" t="str">
            <v>D01X02G019</v>
          </cell>
        </row>
        <row r="259">
          <cell r="A259" t="str">
            <v>07M07</v>
          </cell>
          <cell r="B259" t="str">
            <v>Cirrhoses alcooliques</v>
          </cell>
          <cell r="C259" t="str">
            <v>M</v>
          </cell>
          <cell r="D259" t="str">
            <v>D01</v>
          </cell>
          <cell r="E259" t="str">
            <v>Digestif</v>
          </cell>
          <cell r="F259" t="str">
            <v>X02</v>
          </cell>
          <cell r="G259" t="str">
            <v>Hépato-Gastro-Entérologie</v>
          </cell>
          <cell r="H259" t="str">
            <v>G018</v>
          </cell>
          <cell r="I259" t="str">
            <v>Hépatites, cirrhoses</v>
          </cell>
          <cell r="J259" t="str">
            <v>D01X02</v>
          </cell>
          <cell r="K259" t="str">
            <v>D01X02G018</v>
          </cell>
        </row>
        <row r="260">
          <cell r="A260" t="str">
            <v>07M08</v>
          </cell>
          <cell r="B260" t="str">
            <v>Autres cirrhoses et fibrose hépatique</v>
          </cell>
          <cell r="C260" t="str">
            <v>M</v>
          </cell>
          <cell r="D260" t="str">
            <v>D01</v>
          </cell>
          <cell r="E260" t="str">
            <v>Digestif</v>
          </cell>
          <cell r="F260" t="str">
            <v>X02</v>
          </cell>
          <cell r="G260" t="str">
            <v>Hépato-Gastro-Entérologie</v>
          </cell>
          <cell r="H260" t="str">
            <v>G018</v>
          </cell>
          <cell r="I260" t="str">
            <v>Hépatites, cirrhoses</v>
          </cell>
          <cell r="J260" t="str">
            <v>D01X02</v>
          </cell>
          <cell r="K260" t="str">
            <v>D01X02G018</v>
          </cell>
        </row>
        <row r="261">
          <cell r="A261" t="str">
            <v>07M09</v>
          </cell>
          <cell r="B261" t="str">
            <v>Hépatites chroniques</v>
          </cell>
          <cell r="C261" t="str">
            <v>M</v>
          </cell>
          <cell r="D261" t="str">
            <v>D01</v>
          </cell>
          <cell r="E261" t="str">
            <v>Digestif</v>
          </cell>
          <cell r="F261" t="str">
            <v>X02</v>
          </cell>
          <cell r="G261" t="str">
            <v>Hépato-Gastro-Entérologie</v>
          </cell>
          <cell r="H261" t="str">
            <v>G018</v>
          </cell>
          <cell r="I261" t="str">
            <v>Hépatites, cirrhoses</v>
          </cell>
          <cell r="J261" t="str">
            <v>D01X02</v>
          </cell>
          <cell r="K261" t="str">
            <v>D01X02G018</v>
          </cell>
        </row>
        <row r="262">
          <cell r="A262" t="str">
            <v>07M10</v>
          </cell>
          <cell r="B262" t="str">
            <v>Pancréatites aigües</v>
          </cell>
          <cell r="C262" t="str">
            <v>M</v>
          </cell>
          <cell r="D262" t="str">
            <v>D01</v>
          </cell>
          <cell r="E262" t="str">
            <v>Digestif</v>
          </cell>
          <cell r="F262" t="str">
            <v>X02</v>
          </cell>
          <cell r="G262" t="str">
            <v>Hépato-Gastro-Entérologie</v>
          </cell>
          <cell r="H262" t="str">
            <v>G019</v>
          </cell>
          <cell r="I262" t="str">
            <v>Affections hépatiques sévères et affections du pancréas</v>
          </cell>
          <cell r="J262" t="str">
            <v>D01X02</v>
          </cell>
          <cell r="K262" t="str">
            <v>D01X02G019</v>
          </cell>
        </row>
        <row r="263">
          <cell r="A263" t="str">
            <v>07M11</v>
          </cell>
          <cell r="B263" t="str">
            <v>Autres affections non malignes du pancréas</v>
          </cell>
          <cell r="C263" t="str">
            <v>M</v>
          </cell>
          <cell r="D263" t="str">
            <v>D01</v>
          </cell>
          <cell r="E263" t="str">
            <v>Digestif</v>
          </cell>
          <cell r="F263" t="str">
            <v>X02</v>
          </cell>
          <cell r="G263" t="str">
            <v>Hépato-Gastro-Entérologie</v>
          </cell>
          <cell r="H263" t="str">
            <v>G019</v>
          </cell>
          <cell r="I263" t="str">
            <v>Affections hépatiques sévères et affections du pancréas</v>
          </cell>
          <cell r="J263" t="str">
            <v>D01X02</v>
          </cell>
          <cell r="K263" t="str">
            <v>D01X02G019</v>
          </cell>
        </row>
        <row r="264">
          <cell r="A264" t="str">
            <v>07M12</v>
          </cell>
          <cell r="B264" t="str">
            <v>Suivis de greffe de foie et de pancréas</v>
          </cell>
          <cell r="C264" t="str">
            <v>M</v>
          </cell>
          <cell r="D264" t="str">
            <v>D01</v>
          </cell>
          <cell r="E264" t="str">
            <v>Digestif</v>
          </cell>
          <cell r="F264" t="str">
            <v>X02</v>
          </cell>
          <cell r="G264" t="str">
            <v>Hépato-Gastro-Entérologie</v>
          </cell>
          <cell r="H264" t="str">
            <v>G013</v>
          </cell>
          <cell r="I264" t="str">
            <v>Suivi de greffes digestives</v>
          </cell>
          <cell r="J264" t="str">
            <v>D01X02</v>
          </cell>
          <cell r="K264" t="str">
            <v>D01X02G013</v>
          </cell>
        </row>
        <row r="265">
          <cell r="A265" t="str">
            <v>07M13</v>
          </cell>
          <cell r="B265" t="str">
            <v>Explorations et surveillance des affections du système hépatobiliaire et du pancréas</v>
          </cell>
          <cell r="C265" t="str">
            <v>M</v>
          </cell>
          <cell r="D265" t="str">
            <v>D01</v>
          </cell>
          <cell r="E265" t="str">
            <v>Digestif</v>
          </cell>
          <cell r="F265" t="str">
            <v>X02</v>
          </cell>
          <cell r="G265" t="str">
            <v>Hépato-Gastro-Entérologie</v>
          </cell>
          <cell r="H265" t="str">
            <v>G023</v>
          </cell>
          <cell r="I265" t="str">
            <v>Explorations et surveillance pour affections de l'appareil digestif, du système hépatobiliaire et du pancréas</v>
          </cell>
          <cell r="J265" t="str">
            <v>D01X02</v>
          </cell>
          <cell r="K265" t="str">
            <v>D01X02G023</v>
          </cell>
        </row>
        <row r="266">
          <cell r="A266" t="str">
            <v>07M14</v>
          </cell>
          <cell r="B266" t="str">
            <v>Symptômes et autres recours aux soins de la CMD 07</v>
          </cell>
          <cell r="C266" t="str">
            <v>M</v>
          </cell>
          <cell r="D266" t="str">
            <v>D01</v>
          </cell>
          <cell r="E266" t="str">
            <v>Digestif</v>
          </cell>
          <cell r="F266" t="str">
            <v>X02</v>
          </cell>
          <cell r="G266" t="str">
            <v>Hépato-Gastro-Entérologie</v>
          </cell>
          <cell r="H266" t="str">
            <v>G021</v>
          </cell>
          <cell r="I266" t="str">
            <v>Symptômes digestifs</v>
          </cell>
          <cell r="J266" t="str">
            <v>D01X02</v>
          </cell>
          <cell r="K266" t="str">
            <v>D01X02G021</v>
          </cell>
        </row>
        <row r="267">
          <cell r="A267" t="str">
            <v>07M15</v>
          </cell>
          <cell r="B267" t="str">
            <v>Affections hépatiques sévères à l'exception des tumeurs malignes, des cirrhoses et des hépatites alcooliques</v>
          </cell>
          <cell r="C267" t="str">
            <v>M</v>
          </cell>
          <cell r="D267" t="str">
            <v>D01</v>
          </cell>
          <cell r="E267" t="str">
            <v>Digestif</v>
          </cell>
          <cell r="F267" t="str">
            <v>X02</v>
          </cell>
          <cell r="G267" t="str">
            <v>Hépato-Gastro-Entérologie</v>
          </cell>
          <cell r="H267" t="str">
            <v>G019</v>
          </cell>
          <cell r="I267" t="str">
            <v>Affections hépatiques sévères et affections du pancréas</v>
          </cell>
          <cell r="J267" t="str">
            <v>D01X02</v>
          </cell>
          <cell r="K267" t="str">
            <v>D01X02G019</v>
          </cell>
        </row>
        <row r="268">
          <cell r="A268" t="str">
            <v>07M16</v>
          </cell>
          <cell r="B268" t="str">
            <v>Ictères du nouveau-né</v>
          </cell>
          <cell r="C268" t="str">
            <v>M</v>
          </cell>
          <cell r="D268" t="str">
            <v>D01</v>
          </cell>
          <cell r="E268" t="str">
            <v>Digestif</v>
          </cell>
          <cell r="F268" t="str">
            <v>X02</v>
          </cell>
          <cell r="G268" t="str">
            <v>Hépato-Gastro-Entérologie</v>
          </cell>
          <cell r="H268" t="str">
            <v>G020</v>
          </cell>
          <cell r="I268" t="str">
            <v>Autres affections hépatiques, voies biliaires</v>
          </cell>
          <cell r="J268" t="str">
            <v>D01X02</v>
          </cell>
          <cell r="K268" t="str">
            <v>D01X02G020</v>
          </cell>
        </row>
        <row r="269">
          <cell r="A269" t="str">
            <v>08C02</v>
          </cell>
          <cell r="B269" t="str">
            <v>Interventions majeures multiples sur les genoux et/ou les hanches</v>
          </cell>
          <cell r="C269" t="str">
            <v>C</v>
          </cell>
          <cell r="D269" t="str">
            <v>D02</v>
          </cell>
          <cell r="E269" t="str">
            <v>Orthopédie traumatologie</v>
          </cell>
          <cell r="F269" t="str">
            <v>C09</v>
          </cell>
          <cell r="G269" t="str">
            <v>Chir. majeure de l'app. Locomoteur:  hanche, fémur, genou, épaule</v>
          </cell>
          <cell r="H269" t="str">
            <v>G024</v>
          </cell>
          <cell r="I269" t="str">
            <v>Chirurgies majeures orthopédiques (dont hanche et fémur genou)</v>
          </cell>
          <cell r="J269" t="str">
            <v>D02C09</v>
          </cell>
          <cell r="K269" t="str">
            <v>D02C09G024</v>
          </cell>
        </row>
        <row r="270">
          <cell r="A270" t="str">
            <v>08C04</v>
          </cell>
          <cell r="B270" t="str">
            <v>Interventions sur la hanche et le fémur, âge inférieur à 18 ans</v>
          </cell>
          <cell r="C270" t="str">
            <v>C</v>
          </cell>
          <cell r="D270" t="str">
            <v>D02</v>
          </cell>
          <cell r="E270" t="str">
            <v>Orthopédie traumatologie</v>
          </cell>
          <cell r="F270" t="str">
            <v>C09</v>
          </cell>
          <cell r="G270" t="str">
            <v>Chir. majeure de l'app. Locomoteur:  hanche, fémur, genou, épaule</v>
          </cell>
          <cell r="H270" t="str">
            <v>G024</v>
          </cell>
          <cell r="I270" t="str">
            <v>Chirurgies majeures orthopédiques (dont hanche et fémur genou)</v>
          </cell>
          <cell r="J270" t="str">
            <v>D02C09</v>
          </cell>
          <cell r="K270" t="str">
            <v>D02C09G024</v>
          </cell>
        </row>
        <row r="271">
          <cell r="A271" t="str">
            <v>08C06</v>
          </cell>
          <cell r="B271" t="str">
            <v>Amputations pour affections de l'appareil musculosquelettique et du tissu conjonctif</v>
          </cell>
          <cell r="C271" t="str">
            <v>C</v>
          </cell>
          <cell r="D271" t="str">
            <v>D02</v>
          </cell>
          <cell r="E271" t="str">
            <v>Orthopédie traumatologie</v>
          </cell>
          <cell r="F271" t="str">
            <v>C11</v>
          </cell>
          <cell r="G271" t="str">
            <v>Chirurgies autres de l'appareil locomoteur, amputations</v>
          </cell>
          <cell r="H271" t="str">
            <v>G028</v>
          </cell>
          <cell r="I271" t="str">
            <v>Amputations</v>
          </cell>
          <cell r="J271" t="str">
            <v>D02C11</v>
          </cell>
          <cell r="K271" t="str">
            <v>D02C11G028</v>
          </cell>
        </row>
        <row r="272">
          <cell r="A272" t="str">
            <v>08C12</v>
          </cell>
          <cell r="B272" t="str">
            <v>Biopsies ostéoarticulaires</v>
          </cell>
          <cell r="C272" t="str">
            <v>C</v>
          </cell>
          <cell r="D272" t="str">
            <v>D02</v>
          </cell>
          <cell r="E272" t="str">
            <v>Orthopédie traumatologie</v>
          </cell>
          <cell r="F272" t="str">
            <v>C10</v>
          </cell>
          <cell r="G272" t="str">
            <v>Arthroscopies, Biopsies ostéo-articulaires</v>
          </cell>
          <cell r="H272" t="str">
            <v>G025</v>
          </cell>
          <cell r="I272" t="str">
            <v>Arthroscopies, Biopsies ostéo-articulaires</v>
          </cell>
          <cell r="J272" t="str">
            <v>D02C10</v>
          </cell>
          <cell r="K272" t="str">
            <v>D02C10G025</v>
          </cell>
        </row>
        <row r="273">
          <cell r="A273" t="str">
            <v>08C13</v>
          </cell>
          <cell r="B273" t="str">
            <v>Résections osseuses localisées et/ou ablation de matériel de fixation interne au niveau de la hanche et du fémur</v>
          </cell>
          <cell r="C273" t="str">
            <v>C</v>
          </cell>
          <cell r="D273" t="str">
            <v>D02</v>
          </cell>
          <cell r="E273" t="str">
            <v>Orthopédie traumatologie</v>
          </cell>
          <cell r="F273" t="str">
            <v>C11</v>
          </cell>
          <cell r="G273" t="str">
            <v>Chirurgies autres de l'appareil locomoteur, amputations</v>
          </cell>
          <cell r="H273" t="str">
            <v>G027</v>
          </cell>
          <cell r="I273" t="str">
            <v>Ablations matériel</v>
          </cell>
          <cell r="J273" t="str">
            <v>D02C11</v>
          </cell>
          <cell r="K273" t="str">
            <v>D02C11G027</v>
          </cell>
        </row>
        <row r="274">
          <cell r="A274" t="str">
            <v>08C14</v>
          </cell>
          <cell r="B274" t="str">
            <v>Résections osseuses localisées et/ou ablation de matériel de fixation interne au niveau d'une localisation autre que la hanche et le fémur</v>
          </cell>
          <cell r="C274" t="str">
            <v>C</v>
          </cell>
          <cell r="D274" t="str">
            <v>D02</v>
          </cell>
          <cell r="E274" t="str">
            <v>Orthopédie traumatologie</v>
          </cell>
          <cell r="F274" t="str">
            <v>C11</v>
          </cell>
          <cell r="G274" t="str">
            <v>Chirurgies autres de l'appareil locomoteur, amputations</v>
          </cell>
          <cell r="H274" t="str">
            <v>G027</v>
          </cell>
          <cell r="I274" t="str">
            <v>Ablations matériel</v>
          </cell>
          <cell r="J274" t="str">
            <v>D02C11</v>
          </cell>
          <cell r="K274" t="str">
            <v>D02C11G027</v>
          </cell>
        </row>
        <row r="275">
          <cell r="A275" t="str">
            <v>08C20</v>
          </cell>
          <cell r="B275" t="str">
            <v>Greffes de peau pour maladie de l'appareil musculosquelettique ou du tissu conjonctif</v>
          </cell>
          <cell r="C275" t="str">
            <v>C</v>
          </cell>
          <cell r="D275" t="str">
            <v>D20</v>
          </cell>
          <cell r="E275" t="str">
            <v>Tissu cutané et tissu sous-cutané</v>
          </cell>
          <cell r="F275" t="str">
            <v>C23</v>
          </cell>
          <cell r="G275" t="str">
            <v>Parages de plaies, Greffes de peau, des Tissus S/C</v>
          </cell>
          <cell r="H275" t="str">
            <v>G163</v>
          </cell>
          <cell r="I275" t="str">
            <v>Greffes peau / parages hors brûlures</v>
          </cell>
          <cell r="J275" t="str">
            <v>D20C23</v>
          </cell>
          <cell r="K275" t="str">
            <v>D20C23G163</v>
          </cell>
        </row>
        <row r="276">
          <cell r="A276" t="str">
            <v>08C21</v>
          </cell>
          <cell r="B276" t="str">
            <v>Autres interventions portant sur l'appareil musculosquelettique et le tissu conjonctif</v>
          </cell>
          <cell r="C276" t="str">
            <v>C</v>
          </cell>
          <cell r="D276" t="str">
            <v>D26</v>
          </cell>
          <cell r="E276" t="str">
            <v>Activités inter spécialités, suivi thérapeutique d'affections connues</v>
          </cell>
          <cell r="F276" t="str">
            <v>C25</v>
          </cell>
          <cell r="G276" t="str">
            <v>Chirurgie inter spécialités</v>
          </cell>
          <cell r="H276" t="str">
            <v>G179</v>
          </cell>
          <cell r="I276" t="str">
            <v>Chirurgie inter spécialités</v>
          </cell>
          <cell r="J276" t="str">
            <v>D26C25</v>
          </cell>
          <cell r="K276" t="str">
            <v>D26C25G179</v>
          </cell>
        </row>
        <row r="277">
          <cell r="A277" t="str">
            <v>08C22</v>
          </cell>
          <cell r="B277" t="str">
            <v>Interventions pour reprise de prothèses articulaires</v>
          </cell>
          <cell r="C277" t="str">
            <v>C</v>
          </cell>
          <cell r="D277" t="str">
            <v>D02</v>
          </cell>
          <cell r="E277" t="str">
            <v>Orthopédie traumatologie</v>
          </cell>
          <cell r="F277" t="str">
            <v>C09</v>
          </cell>
          <cell r="G277" t="str">
            <v>Chir. majeure de l'app. Locomoteur:  hanche, fémur, genou, épaule</v>
          </cell>
          <cell r="H277" t="str">
            <v>G024</v>
          </cell>
          <cell r="I277" t="str">
            <v>Chirurgies majeures orthopédiques (dont hanche et fémur genou)</v>
          </cell>
          <cell r="J277" t="str">
            <v>D02C09</v>
          </cell>
          <cell r="K277" t="str">
            <v>D02C09G024</v>
          </cell>
        </row>
        <row r="278">
          <cell r="A278" t="str">
            <v>08C24</v>
          </cell>
          <cell r="B278" t="str">
            <v>Prothèses de genou</v>
          </cell>
          <cell r="C278" t="str">
            <v>C</v>
          </cell>
          <cell r="D278" t="str">
            <v>D02</v>
          </cell>
          <cell r="E278" t="str">
            <v>Orthopédie traumatologie</v>
          </cell>
          <cell r="F278" t="str">
            <v>C09</v>
          </cell>
          <cell r="G278" t="str">
            <v>Chir. majeure de l'app. Locomoteur:  hanche, fémur, genou, épaule</v>
          </cell>
          <cell r="H278" t="str">
            <v>G024</v>
          </cell>
          <cell r="I278" t="str">
            <v>Chirurgies majeures orthopédiques (dont hanche et fémur genou)</v>
          </cell>
          <cell r="J278" t="str">
            <v>D02C09</v>
          </cell>
          <cell r="K278" t="str">
            <v>D02C09G024</v>
          </cell>
        </row>
        <row r="279">
          <cell r="A279" t="str">
            <v>08C25</v>
          </cell>
          <cell r="B279" t="str">
            <v>Prothèses d'épaule</v>
          </cell>
          <cell r="C279" t="str">
            <v>C</v>
          </cell>
          <cell r="D279" t="str">
            <v>D02</v>
          </cell>
          <cell r="E279" t="str">
            <v>Orthopédie traumatologie</v>
          </cell>
          <cell r="F279" t="str">
            <v>C09</v>
          </cell>
          <cell r="G279" t="str">
            <v>Chir. majeure de l'app. Locomoteur:  hanche, fémur, genou, épaule</v>
          </cell>
          <cell r="H279" t="str">
            <v>G024</v>
          </cell>
          <cell r="I279" t="str">
            <v>Chirurgies majeures orthopédiques (dont hanche et fémur genou)</v>
          </cell>
          <cell r="J279" t="str">
            <v>D02C09</v>
          </cell>
          <cell r="K279" t="str">
            <v>D02C09G024</v>
          </cell>
        </row>
        <row r="280">
          <cell r="A280" t="str">
            <v>08C27</v>
          </cell>
          <cell r="B280" t="str">
            <v>Autres interventions sur le rachis</v>
          </cell>
          <cell r="C280" t="str">
            <v>C</v>
          </cell>
          <cell r="D280" t="str">
            <v>D05</v>
          </cell>
          <cell r="E280" t="str">
            <v>Système nerveux (hors cathétérismes vasculaires diagnostiques et interventionnels)</v>
          </cell>
          <cell r="F280" t="str">
            <v>C02</v>
          </cell>
          <cell r="G280" t="str">
            <v>Chirurgie du rachis, Neuro-chirurgie</v>
          </cell>
          <cell r="H280" t="str">
            <v>G041</v>
          </cell>
          <cell r="I280" t="str">
            <v>Chirurgies rachis/moelle</v>
          </cell>
          <cell r="J280" t="str">
            <v>D05C02</v>
          </cell>
          <cell r="K280" t="str">
            <v>D05C02G041</v>
          </cell>
        </row>
        <row r="281">
          <cell r="A281" t="str">
            <v>08C28</v>
          </cell>
          <cell r="B281" t="str">
            <v>Interventions maxillofaciales</v>
          </cell>
          <cell r="C281" t="str">
            <v>C</v>
          </cell>
          <cell r="D281" t="str">
            <v>D10</v>
          </cell>
          <cell r="E281" t="str">
            <v>ORL, Stomatologie</v>
          </cell>
          <cell r="F281" t="str">
            <v>C15</v>
          </cell>
          <cell r="G281" t="str">
            <v>Chirurgie ORL stomato</v>
          </cell>
          <cell r="H281" t="str">
            <v>G085</v>
          </cell>
          <cell r="I281" t="str">
            <v>Chirurgies ORL majeures</v>
          </cell>
          <cell r="J281" t="str">
            <v>D10C15</v>
          </cell>
          <cell r="K281" t="str">
            <v>D10C15G085</v>
          </cell>
        </row>
        <row r="282">
          <cell r="A282" t="str">
            <v>08C29</v>
          </cell>
          <cell r="B282" t="str">
            <v>Interventions sur le tissu mou pour tumeurs malignes</v>
          </cell>
          <cell r="C282" t="str">
            <v>C</v>
          </cell>
          <cell r="D282" t="str">
            <v>D02</v>
          </cell>
          <cell r="E282" t="str">
            <v>Orthopédie traumatologie</v>
          </cell>
          <cell r="F282" t="str">
            <v>C11</v>
          </cell>
          <cell r="G282" t="str">
            <v>Chirurgies autres de l'appareil locomoteur, amputations</v>
          </cell>
          <cell r="H282" t="str">
            <v>G035</v>
          </cell>
          <cell r="I282" t="str">
            <v>Interventions sur le tissu mou pour tumeurs malignes</v>
          </cell>
          <cell r="J282" t="str">
            <v>D02C11</v>
          </cell>
          <cell r="K282" t="str">
            <v>D02C11G035</v>
          </cell>
        </row>
        <row r="283">
          <cell r="A283" t="str">
            <v>08C31</v>
          </cell>
          <cell r="B283" t="str">
            <v>Interventions sur la jambe, âge inférieur à 18 ans</v>
          </cell>
          <cell r="C283" t="str">
            <v>C</v>
          </cell>
          <cell r="D283" t="str">
            <v>D02</v>
          </cell>
          <cell r="E283" t="str">
            <v>Orthopédie traumatologie</v>
          </cell>
          <cell r="F283" t="str">
            <v>C11</v>
          </cell>
          <cell r="G283" t="str">
            <v>Chirurgies autres de l'appareil locomoteur, amputations</v>
          </cell>
          <cell r="H283" t="str">
            <v>G031</v>
          </cell>
          <cell r="I283" t="str">
            <v>Chirurgie de la jambe</v>
          </cell>
          <cell r="J283" t="str">
            <v>D02C11</v>
          </cell>
          <cell r="K283" t="str">
            <v>D02C11G031</v>
          </cell>
        </row>
        <row r="284">
          <cell r="A284" t="str">
            <v>08C32</v>
          </cell>
          <cell r="B284" t="str">
            <v>Interventions sur la jambe, âge supérieur à 17 ans</v>
          </cell>
          <cell r="C284" t="str">
            <v>C</v>
          </cell>
          <cell r="D284" t="str">
            <v>D02</v>
          </cell>
          <cell r="E284" t="str">
            <v>Orthopédie traumatologie</v>
          </cell>
          <cell r="F284" t="str">
            <v>C11</v>
          </cell>
          <cell r="G284" t="str">
            <v>Chirurgies autres de l'appareil locomoteur, amputations</v>
          </cell>
          <cell r="H284" t="str">
            <v>G031</v>
          </cell>
          <cell r="I284" t="str">
            <v>Chirurgie de la jambe</v>
          </cell>
          <cell r="J284" t="str">
            <v>D02C11</v>
          </cell>
          <cell r="K284" t="str">
            <v>D02C11G031</v>
          </cell>
        </row>
        <row r="285">
          <cell r="A285" t="str">
            <v>08C33</v>
          </cell>
          <cell r="B285" t="str">
            <v>Interventions sur la cheville et l'arrière-pied à l'exception des fractures</v>
          </cell>
          <cell r="C285" t="str">
            <v>C</v>
          </cell>
          <cell r="D285" t="str">
            <v>D02</v>
          </cell>
          <cell r="E285" t="str">
            <v>Orthopédie traumatologie</v>
          </cell>
          <cell r="F285" t="str">
            <v>C11</v>
          </cell>
          <cell r="G285" t="str">
            <v>Chirurgies autres de l'appareil locomoteur, amputations</v>
          </cell>
          <cell r="H285" t="str">
            <v>G032</v>
          </cell>
          <cell r="I285" t="str">
            <v>Chirurgie de la cheville ou du pied</v>
          </cell>
          <cell r="J285" t="str">
            <v>D02C11</v>
          </cell>
          <cell r="K285" t="str">
            <v>D02C11G032</v>
          </cell>
        </row>
        <row r="286">
          <cell r="A286" t="str">
            <v>08C34</v>
          </cell>
          <cell r="B286" t="str">
            <v>Interventions sur les ligaments croisés sous arthroscopie</v>
          </cell>
          <cell r="C286" t="str">
            <v>C</v>
          </cell>
          <cell r="D286" t="str">
            <v>D02</v>
          </cell>
          <cell r="E286" t="str">
            <v>Orthopédie traumatologie</v>
          </cell>
          <cell r="F286" t="str">
            <v>C10</v>
          </cell>
          <cell r="G286" t="str">
            <v>Arthroscopies, Biopsies ostéo-articulaires</v>
          </cell>
          <cell r="H286" t="str">
            <v>G025</v>
          </cell>
          <cell r="I286" t="str">
            <v>Arthroscopies, Biopsies ostéo-articulaires</v>
          </cell>
          <cell r="J286" t="str">
            <v>D02C10</v>
          </cell>
          <cell r="K286" t="str">
            <v>D02C10G025</v>
          </cell>
        </row>
        <row r="287">
          <cell r="A287" t="str">
            <v>08C35</v>
          </cell>
          <cell r="B287" t="str">
            <v>Interventions sur le bras, coude et épaule</v>
          </cell>
          <cell r="C287" t="str">
            <v>C</v>
          </cell>
          <cell r="D287" t="str">
            <v>D02</v>
          </cell>
          <cell r="E287" t="str">
            <v>Orthopédie traumatologie</v>
          </cell>
          <cell r="F287" t="str">
            <v>C11</v>
          </cell>
          <cell r="G287" t="str">
            <v>Chirurgies autres de l'appareil locomoteur, amputations</v>
          </cell>
          <cell r="H287" t="str">
            <v>G033</v>
          </cell>
          <cell r="I287" t="str">
            <v>Chirurgie du membre supérieur (hors prothèses)</v>
          </cell>
          <cell r="J287" t="str">
            <v>D02C11</v>
          </cell>
          <cell r="K287" t="str">
            <v>D02C11G033</v>
          </cell>
        </row>
        <row r="288">
          <cell r="A288" t="str">
            <v>08C36</v>
          </cell>
          <cell r="B288" t="str">
            <v>Interventions sur le pied, âge inférieur à 18 ans</v>
          </cell>
          <cell r="C288" t="str">
            <v>C</v>
          </cell>
          <cell r="D288" t="str">
            <v>D02</v>
          </cell>
          <cell r="E288" t="str">
            <v>Orthopédie traumatologie</v>
          </cell>
          <cell r="F288" t="str">
            <v>C11</v>
          </cell>
          <cell r="G288" t="str">
            <v>Chirurgies autres de l'appareil locomoteur, amputations</v>
          </cell>
          <cell r="H288" t="str">
            <v>G032</v>
          </cell>
          <cell r="I288" t="str">
            <v>Chirurgie de la cheville ou du pied</v>
          </cell>
          <cell r="J288" t="str">
            <v>D02C11</v>
          </cell>
          <cell r="K288" t="str">
            <v>D02C11G032</v>
          </cell>
        </row>
        <row r="289">
          <cell r="A289" t="str">
            <v>08C37</v>
          </cell>
          <cell r="B289" t="str">
            <v>Interventions sur le pied, âge supérieur à 17 ans</v>
          </cell>
          <cell r="C289" t="str">
            <v>C</v>
          </cell>
          <cell r="D289" t="str">
            <v>D02</v>
          </cell>
          <cell r="E289" t="str">
            <v>Orthopédie traumatologie</v>
          </cell>
          <cell r="F289" t="str">
            <v>C11</v>
          </cell>
          <cell r="G289" t="str">
            <v>Chirurgies autres de l'appareil locomoteur, amputations</v>
          </cell>
          <cell r="H289" t="str">
            <v>G032</v>
          </cell>
          <cell r="I289" t="str">
            <v>Chirurgie de la cheville ou du pied</v>
          </cell>
          <cell r="J289" t="str">
            <v>D02C11</v>
          </cell>
          <cell r="K289" t="str">
            <v>D02C11G032</v>
          </cell>
        </row>
        <row r="290">
          <cell r="A290" t="str">
            <v>08C38</v>
          </cell>
          <cell r="B290" t="str">
            <v>Autres arthroscopies du genou</v>
          </cell>
          <cell r="C290" t="str">
            <v>C</v>
          </cell>
          <cell r="D290" t="str">
            <v>D02</v>
          </cell>
          <cell r="E290" t="str">
            <v>Orthopédie traumatologie</v>
          </cell>
          <cell r="F290" t="str">
            <v>C10</v>
          </cell>
          <cell r="G290" t="str">
            <v>Arthroscopies, Biopsies ostéo-articulaires</v>
          </cell>
          <cell r="H290" t="str">
            <v>G025</v>
          </cell>
          <cell r="I290" t="str">
            <v>Arthroscopies, Biopsies ostéo-articulaires</v>
          </cell>
          <cell r="J290" t="str">
            <v>D02C10</v>
          </cell>
          <cell r="K290" t="str">
            <v>D02C10G025</v>
          </cell>
        </row>
        <row r="291">
          <cell r="A291" t="str">
            <v>08C39</v>
          </cell>
          <cell r="B291" t="str">
            <v>Interventions sur l'avant-bras</v>
          </cell>
          <cell r="C291" t="str">
            <v>C</v>
          </cell>
          <cell r="D291" t="str">
            <v>D02</v>
          </cell>
          <cell r="E291" t="str">
            <v>Orthopédie traumatologie</v>
          </cell>
          <cell r="F291" t="str">
            <v>C11</v>
          </cell>
          <cell r="G291" t="str">
            <v>Chirurgies autres de l'appareil locomoteur, amputations</v>
          </cell>
          <cell r="H291" t="str">
            <v>G033</v>
          </cell>
          <cell r="I291" t="str">
            <v>Chirurgie du membre supérieur (hors prothèses)</v>
          </cell>
          <cell r="J291" t="str">
            <v>D02C11</v>
          </cell>
          <cell r="K291" t="str">
            <v>D02C11G033</v>
          </cell>
        </row>
        <row r="292">
          <cell r="A292" t="str">
            <v>08C40</v>
          </cell>
          <cell r="B292" t="str">
            <v>Arthroscopies d'autres localisations</v>
          </cell>
          <cell r="C292" t="str">
            <v>C</v>
          </cell>
          <cell r="D292" t="str">
            <v>D02</v>
          </cell>
          <cell r="E292" t="str">
            <v>Orthopédie traumatologie</v>
          </cell>
          <cell r="F292" t="str">
            <v>C10</v>
          </cell>
          <cell r="G292" t="str">
            <v>Arthroscopies, Biopsies ostéo-articulaires</v>
          </cell>
          <cell r="H292" t="str">
            <v>G025</v>
          </cell>
          <cell r="I292" t="str">
            <v>Arthroscopies, Biopsies ostéo-articulaires</v>
          </cell>
          <cell r="J292" t="str">
            <v>D02C10</v>
          </cell>
          <cell r="K292" t="str">
            <v>D02C10G025</v>
          </cell>
        </row>
        <row r="293">
          <cell r="A293" t="str">
            <v>08C42</v>
          </cell>
          <cell r="B293" t="str">
            <v>Interventions non mineures sur les tissus mous</v>
          </cell>
          <cell r="C293" t="str">
            <v>C</v>
          </cell>
          <cell r="D293" t="str">
            <v>D02</v>
          </cell>
          <cell r="E293" t="str">
            <v>Orthopédie traumatologie</v>
          </cell>
          <cell r="F293" t="str">
            <v>C11</v>
          </cell>
          <cell r="G293" t="str">
            <v>Chirurgies autres de l'appareil locomoteur, amputations</v>
          </cell>
          <cell r="H293" t="str">
            <v>G034</v>
          </cell>
          <cell r="I293" t="str">
            <v>Chirurgie des tissus mous</v>
          </cell>
          <cell r="J293" t="str">
            <v>D02C11</v>
          </cell>
          <cell r="K293" t="str">
            <v>D02C11G034</v>
          </cell>
        </row>
        <row r="294">
          <cell r="A294" t="str">
            <v>08C43</v>
          </cell>
          <cell r="B294" t="str">
            <v>Interventions non mineures sur la main</v>
          </cell>
          <cell r="C294" t="str">
            <v>C</v>
          </cell>
          <cell r="D294" t="str">
            <v>D02</v>
          </cell>
          <cell r="E294" t="str">
            <v>Orthopédie traumatologie</v>
          </cell>
          <cell r="F294" t="str">
            <v>C11</v>
          </cell>
          <cell r="G294" t="str">
            <v>Chirurgies autres de l'appareil locomoteur, amputations</v>
          </cell>
          <cell r="H294" t="str">
            <v>G029</v>
          </cell>
          <cell r="I294" t="str">
            <v>Chirurgies main, poignet</v>
          </cell>
          <cell r="J294" t="str">
            <v>D02C11</v>
          </cell>
          <cell r="K294" t="str">
            <v>D02C11G029</v>
          </cell>
        </row>
        <row r="295">
          <cell r="A295" t="str">
            <v>08C44</v>
          </cell>
          <cell r="B295" t="str">
            <v>Autres interventions sur la main</v>
          </cell>
          <cell r="C295" t="str">
            <v>C</v>
          </cell>
          <cell r="D295" t="str">
            <v>D02</v>
          </cell>
          <cell r="E295" t="str">
            <v>Orthopédie traumatologie</v>
          </cell>
          <cell r="F295" t="str">
            <v>C11</v>
          </cell>
          <cell r="G295" t="str">
            <v>Chirurgies autres de l'appareil locomoteur, amputations</v>
          </cell>
          <cell r="H295" t="str">
            <v>G029</v>
          </cell>
          <cell r="I295" t="str">
            <v>Chirurgies main, poignet</v>
          </cell>
          <cell r="J295" t="str">
            <v>D02C11</v>
          </cell>
          <cell r="K295" t="str">
            <v>D02C11G029</v>
          </cell>
        </row>
        <row r="296">
          <cell r="A296" t="str">
            <v>08C45</v>
          </cell>
          <cell r="B296" t="str">
            <v>Ménisectomie sous arthroscopie</v>
          </cell>
          <cell r="C296" t="str">
            <v>C</v>
          </cell>
          <cell r="D296" t="str">
            <v>D02</v>
          </cell>
          <cell r="E296" t="str">
            <v>Orthopédie traumatologie</v>
          </cell>
          <cell r="F296" t="str">
            <v>C10</v>
          </cell>
          <cell r="G296" t="str">
            <v>Arthroscopies, Biopsies ostéo-articulaires</v>
          </cell>
          <cell r="H296" t="str">
            <v>G025</v>
          </cell>
          <cell r="I296" t="str">
            <v>Arthroscopies, Biopsies ostéo-articulaires</v>
          </cell>
          <cell r="J296" t="str">
            <v>D02C10</v>
          </cell>
          <cell r="K296" t="str">
            <v>D02C10G025</v>
          </cell>
        </row>
        <row r="297">
          <cell r="A297" t="str">
            <v>08C46</v>
          </cell>
          <cell r="B297" t="str">
            <v>Autres interventions sur les tissus mous</v>
          </cell>
          <cell r="C297" t="str">
            <v>C</v>
          </cell>
          <cell r="D297" t="str">
            <v>D02</v>
          </cell>
          <cell r="E297" t="str">
            <v>Orthopédie traumatologie</v>
          </cell>
          <cell r="F297" t="str">
            <v>C11</v>
          </cell>
          <cell r="G297" t="str">
            <v>Chirurgies autres de l'appareil locomoteur, amputations</v>
          </cell>
          <cell r="H297" t="str">
            <v>G034</v>
          </cell>
          <cell r="I297" t="str">
            <v>Chirurgie des tissus mous</v>
          </cell>
          <cell r="J297" t="str">
            <v>D02C11</v>
          </cell>
          <cell r="K297" t="str">
            <v>D02C11G034</v>
          </cell>
        </row>
        <row r="298">
          <cell r="A298" t="str">
            <v>08C47</v>
          </cell>
          <cell r="B298" t="str">
            <v>Prothèses de hanche pour traumatismes récents</v>
          </cell>
          <cell r="C298" t="str">
            <v>C</v>
          </cell>
          <cell r="D298" t="str">
            <v>D02</v>
          </cell>
          <cell r="E298" t="str">
            <v>Orthopédie traumatologie</v>
          </cell>
          <cell r="F298" t="str">
            <v>C09</v>
          </cell>
          <cell r="G298" t="str">
            <v>Chir. majeure de l'app. Locomoteur:  hanche, fémur, genou, épaule</v>
          </cell>
          <cell r="H298" t="str">
            <v>G024</v>
          </cell>
          <cell r="I298" t="str">
            <v>Chirurgies majeures orthopédiques (dont hanche et fémur genou)</v>
          </cell>
          <cell r="J298" t="str">
            <v>D02C09</v>
          </cell>
          <cell r="K298" t="str">
            <v>D02C09G024</v>
          </cell>
        </row>
        <row r="299">
          <cell r="A299" t="str">
            <v>08C48</v>
          </cell>
          <cell r="B299" t="str">
            <v>Prothèses de hanche pour des affections autres que des traumatismes récents</v>
          </cell>
          <cell r="C299" t="str">
            <v>C</v>
          </cell>
          <cell r="D299" t="str">
            <v>D02</v>
          </cell>
          <cell r="E299" t="str">
            <v>Orthopédie traumatologie</v>
          </cell>
          <cell r="F299" t="str">
            <v>C09</v>
          </cell>
          <cell r="G299" t="str">
            <v>Chir. majeure de l'app. Locomoteur:  hanche, fémur, genou, épaule</v>
          </cell>
          <cell r="H299" t="str">
            <v>G024</v>
          </cell>
          <cell r="I299" t="str">
            <v>Chirurgies majeures orthopédiques (dont hanche et fémur genou)</v>
          </cell>
          <cell r="J299" t="str">
            <v>D02C09</v>
          </cell>
          <cell r="K299" t="str">
            <v>D02C09G024</v>
          </cell>
        </row>
        <row r="300">
          <cell r="A300" t="str">
            <v>08C49</v>
          </cell>
          <cell r="B300" t="str">
            <v>Interventions sur la hanche et le fémur pour traumatismes récents, âge supérieur à 17 ans</v>
          </cell>
          <cell r="C300" t="str">
            <v>C</v>
          </cell>
          <cell r="D300" t="str">
            <v>D02</v>
          </cell>
          <cell r="E300" t="str">
            <v>Orthopédie traumatologie</v>
          </cell>
          <cell r="F300" t="str">
            <v>C09</v>
          </cell>
          <cell r="G300" t="str">
            <v>Chir. majeure de l'app. Locomoteur:  hanche, fémur, genou, épaule</v>
          </cell>
          <cell r="H300" t="str">
            <v>G024</v>
          </cell>
          <cell r="I300" t="str">
            <v>Chirurgies majeures orthopédiques (dont hanche et fémur genou)</v>
          </cell>
          <cell r="J300" t="str">
            <v>D02C09</v>
          </cell>
          <cell r="K300" t="str">
            <v>D02C09G024</v>
          </cell>
        </row>
        <row r="301">
          <cell r="A301" t="str">
            <v>08C50</v>
          </cell>
          <cell r="B301" t="str">
            <v>Interventions sur la hanche et le fémur sauf traumatismes récents, âge supérieur à 17 ans</v>
          </cell>
          <cell r="C301" t="str">
            <v>C</v>
          </cell>
          <cell r="D301" t="str">
            <v>D02</v>
          </cell>
          <cell r="E301" t="str">
            <v>Orthopédie traumatologie</v>
          </cell>
          <cell r="F301" t="str">
            <v>C09</v>
          </cell>
          <cell r="G301" t="str">
            <v>Chir. majeure de l'app. Locomoteur:  hanche, fémur, genou, épaule</v>
          </cell>
          <cell r="H301" t="str">
            <v>G024</v>
          </cell>
          <cell r="I301" t="str">
            <v>Chirurgies majeures orthopédiques (dont hanche et fémur genou)</v>
          </cell>
          <cell r="J301" t="str">
            <v>D02C09</v>
          </cell>
          <cell r="K301" t="str">
            <v>D02C09G024</v>
          </cell>
        </row>
        <row r="302">
          <cell r="A302" t="str">
            <v>08C51</v>
          </cell>
          <cell r="B302" t="str">
            <v>Interventions majeures sur le rachis pour fractures, cyphoses et scolioses</v>
          </cell>
          <cell r="C302" t="str">
            <v>C</v>
          </cell>
          <cell r="D302" t="str">
            <v>D05</v>
          </cell>
          <cell r="E302" t="str">
            <v>Système nerveux (hors cathétérismes vasculaires diagnostiques et interventionnels)</v>
          </cell>
          <cell r="F302" t="str">
            <v>C02</v>
          </cell>
          <cell r="G302" t="str">
            <v>Chirurgie du rachis, Neuro-chirurgie</v>
          </cell>
          <cell r="H302" t="str">
            <v>G041</v>
          </cell>
          <cell r="I302" t="str">
            <v>Chirurgies rachis/moelle</v>
          </cell>
          <cell r="J302" t="str">
            <v>D05C02</v>
          </cell>
          <cell r="K302" t="str">
            <v>D05C02G041</v>
          </cell>
        </row>
        <row r="303">
          <cell r="A303" t="str">
            <v>08C52</v>
          </cell>
          <cell r="B303" t="str">
            <v>Autres interventions majeures sur le rachis</v>
          </cell>
          <cell r="C303" t="str">
            <v>C</v>
          </cell>
          <cell r="D303" t="str">
            <v>D05</v>
          </cell>
          <cell r="E303" t="str">
            <v>Système nerveux (hors cathétérismes vasculaires diagnostiques et interventionnels)</v>
          </cell>
          <cell r="F303" t="str">
            <v>C02</v>
          </cell>
          <cell r="G303" t="str">
            <v>Chirurgie du rachis, Neuro-chirurgie</v>
          </cell>
          <cell r="H303" t="str">
            <v>G041</v>
          </cell>
          <cell r="I303" t="str">
            <v>Chirurgies rachis/moelle</v>
          </cell>
          <cell r="J303" t="str">
            <v>D05C02</v>
          </cell>
          <cell r="K303" t="str">
            <v>D05C02G041</v>
          </cell>
        </row>
        <row r="304">
          <cell r="A304" t="str">
            <v>08C53</v>
          </cell>
          <cell r="B304" t="str">
            <v>Interventions sur le genou pour traumatismes</v>
          </cell>
          <cell r="C304" t="str">
            <v>C</v>
          </cell>
          <cell r="D304" t="str">
            <v>D02</v>
          </cell>
          <cell r="E304" t="str">
            <v>Orthopédie traumatologie</v>
          </cell>
          <cell r="F304" t="str">
            <v>C11</v>
          </cell>
          <cell r="G304" t="str">
            <v>Chirurgies autres de l'appareil locomoteur, amputations</v>
          </cell>
          <cell r="H304" t="str">
            <v>G031</v>
          </cell>
          <cell r="I304" t="str">
            <v>Chirurgie de la jambe</v>
          </cell>
          <cell r="J304" t="str">
            <v>D02C11</v>
          </cell>
          <cell r="K304" t="str">
            <v>D02C11G031</v>
          </cell>
        </row>
        <row r="305">
          <cell r="A305" t="str">
            <v>08C54</v>
          </cell>
          <cell r="B305" t="str">
            <v>Interventions sur le genou pour des affections autres que traumatiques</v>
          </cell>
          <cell r="C305" t="str">
            <v>C</v>
          </cell>
          <cell r="D305" t="str">
            <v>D02</v>
          </cell>
          <cell r="E305" t="str">
            <v>Orthopédie traumatologie</v>
          </cell>
          <cell r="F305" t="str">
            <v>C11</v>
          </cell>
          <cell r="G305" t="str">
            <v>Chirurgies autres de l'appareil locomoteur, amputations</v>
          </cell>
          <cell r="H305" t="str">
            <v>G031</v>
          </cell>
          <cell r="I305" t="str">
            <v>Chirurgie de la jambe</v>
          </cell>
          <cell r="J305" t="str">
            <v>D02C11</v>
          </cell>
          <cell r="K305" t="str">
            <v>D02C11G031</v>
          </cell>
        </row>
        <row r="306">
          <cell r="A306" t="str">
            <v>08C55</v>
          </cell>
          <cell r="B306" t="str">
            <v>Interventions sur la cheville et l'arrière-pied pour fractures</v>
          </cell>
          <cell r="C306" t="str">
            <v>C</v>
          </cell>
          <cell r="D306" t="str">
            <v>D02</v>
          </cell>
          <cell r="E306" t="str">
            <v>Orthopédie traumatologie</v>
          </cell>
          <cell r="F306" t="str">
            <v>C11</v>
          </cell>
          <cell r="G306" t="str">
            <v>Chirurgies autres de l'appareil locomoteur, amputations</v>
          </cell>
          <cell r="H306" t="str">
            <v>G032</v>
          </cell>
          <cell r="I306" t="str">
            <v>Chirurgie de la cheville ou du pied</v>
          </cell>
          <cell r="J306" t="str">
            <v>D02C11</v>
          </cell>
          <cell r="K306" t="str">
            <v>D02C11G032</v>
          </cell>
        </row>
        <row r="307">
          <cell r="A307" t="str">
            <v>08C56</v>
          </cell>
          <cell r="B307" t="str">
            <v>Interventions pour infections ostéoarticulaires</v>
          </cell>
          <cell r="C307" t="str">
            <v>C</v>
          </cell>
          <cell r="D307" t="str">
            <v>D02</v>
          </cell>
          <cell r="E307" t="str">
            <v>Orthopédie traumatologie</v>
          </cell>
          <cell r="F307" t="str">
            <v>C11</v>
          </cell>
          <cell r="G307" t="str">
            <v>Chirurgies autres de l'appareil locomoteur, amputations</v>
          </cell>
          <cell r="H307" t="str">
            <v>G030</v>
          </cell>
          <cell r="I307" t="str">
            <v>Chirurgie pour Ostéomyélites aigües (y compris vertébrales) et arthrites septiques</v>
          </cell>
          <cell r="J307" t="str">
            <v>D02C11</v>
          </cell>
          <cell r="K307" t="str">
            <v>D02C11G030</v>
          </cell>
        </row>
        <row r="308">
          <cell r="A308" t="str">
            <v>08C57</v>
          </cell>
          <cell r="B308" t="str">
            <v>Libérations articulaires du membre inférieur à l'exception de la hanche et du pied</v>
          </cell>
          <cell r="C308" t="str">
            <v>C</v>
          </cell>
          <cell r="D308" t="str">
            <v>D02</v>
          </cell>
          <cell r="E308" t="str">
            <v>Orthopédie traumatologie</v>
          </cell>
          <cell r="F308" t="str">
            <v>C11</v>
          </cell>
          <cell r="G308" t="str">
            <v>Chirurgies autres de l'appareil locomoteur, amputations</v>
          </cell>
          <cell r="H308" t="str">
            <v>G031</v>
          </cell>
          <cell r="I308" t="str">
            <v>Chirurgie de la jambe</v>
          </cell>
          <cell r="J308" t="str">
            <v>D02C11</v>
          </cell>
          <cell r="K308" t="str">
            <v>D02C11G031</v>
          </cell>
        </row>
        <row r="309">
          <cell r="A309" t="str">
            <v>08C58</v>
          </cell>
          <cell r="B309" t="str">
            <v>Arthroscopies de l'épaule</v>
          </cell>
          <cell r="C309" t="str">
            <v>C</v>
          </cell>
          <cell r="D309" t="str">
            <v>D02</v>
          </cell>
          <cell r="E309" t="str">
            <v>Orthopédie traumatologie</v>
          </cell>
          <cell r="F309" t="str">
            <v>C10</v>
          </cell>
          <cell r="G309" t="str">
            <v>Arthroscopies, Biopsies ostéo-articulaires</v>
          </cell>
          <cell r="H309" t="str">
            <v>G025</v>
          </cell>
          <cell r="I309" t="str">
            <v>Arthroscopies, Biopsies ostéo-articulaires</v>
          </cell>
          <cell r="J309" t="str">
            <v>D02C10</v>
          </cell>
          <cell r="K309" t="str">
            <v>D02C10G025</v>
          </cell>
        </row>
        <row r="310">
          <cell r="A310" t="str">
            <v>08C59</v>
          </cell>
          <cell r="B310" t="str">
            <v>Ténosynovectomies du poignet</v>
          </cell>
          <cell r="C310" t="str">
            <v>C</v>
          </cell>
          <cell r="D310" t="str">
            <v>D02</v>
          </cell>
          <cell r="E310" t="str">
            <v>Orthopédie traumatologie</v>
          </cell>
          <cell r="F310" t="str">
            <v>C11</v>
          </cell>
          <cell r="G310" t="str">
            <v>Chirurgies autres de l'appareil locomoteur, amputations</v>
          </cell>
          <cell r="H310" t="str">
            <v>G029</v>
          </cell>
          <cell r="I310" t="str">
            <v>Chirurgies main, poignet</v>
          </cell>
          <cell r="J310" t="str">
            <v>D02C11</v>
          </cell>
          <cell r="K310" t="str">
            <v>D02C11G029</v>
          </cell>
        </row>
        <row r="311">
          <cell r="A311" t="str">
            <v>08C60</v>
          </cell>
          <cell r="B311" t="str">
            <v>Interventions sur le poignet autres que les ténosynovectomies</v>
          </cell>
          <cell r="C311" t="str">
            <v>C</v>
          </cell>
          <cell r="D311" t="str">
            <v>D02</v>
          </cell>
          <cell r="E311" t="str">
            <v>Orthopédie traumatologie</v>
          </cell>
          <cell r="F311" t="str">
            <v>C11</v>
          </cell>
          <cell r="G311" t="str">
            <v>Chirurgies autres de l'appareil locomoteur, amputations</v>
          </cell>
          <cell r="H311" t="str">
            <v>G029</v>
          </cell>
          <cell r="I311" t="str">
            <v>Chirurgies main, poignet</v>
          </cell>
          <cell r="J311" t="str">
            <v>D02C11</v>
          </cell>
          <cell r="K311" t="str">
            <v>D02C11G029</v>
          </cell>
        </row>
        <row r="312">
          <cell r="A312" t="str">
            <v>08K02</v>
          </cell>
          <cell r="B312" t="str">
            <v>Affections de l'appareil musculosquelettique sans acte opératoire de la CMD 08, avec anesthésie, en ambulatoire</v>
          </cell>
          <cell r="C312" t="str">
            <v>C</v>
          </cell>
          <cell r="D312" t="str">
            <v>D02</v>
          </cell>
          <cell r="E312" t="str">
            <v>Orthopédie traumatologie</v>
          </cell>
          <cell r="F312" t="str">
            <v>K08</v>
          </cell>
          <cell r="G312" t="str">
            <v>Traumatologie avec acte classant non opératoire ou anesthésie</v>
          </cell>
          <cell r="H312" t="str">
            <v>G026</v>
          </cell>
          <cell r="I312" t="str">
            <v>Chirurgie Fractures, entorses, luxations, tractions</v>
          </cell>
          <cell r="J312" t="str">
            <v>D02K08</v>
          </cell>
          <cell r="K312" t="str">
            <v>D02K08G026</v>
          </cell>
        </row>
        <row r="313">
          <cell r="A313" t="str">
            <v>08K03</v>
          </cell>
          <cell r="B313" t="str">
            <v>Tractions continues et réductions progressives : autres que hanche et fémur</v>
          </cell>
          <cell r="C313" t="str">
            <v>C</v>
          </cell>
          <cell r="D313" t="str">
            <v>D02</v>
          </cell>
          <cell r="E313" t="str">
            <v>Orthopédie traumatologie</v>
          </cell>
          <cell r="F313" t="str">
            <v>K08</v>
          </cell>
          <cell r="G313" t="str">
            <v>Traumatologie avec acte classant non opératoire ou anesthésie</v>
          </cell>
          <cell r="H313" t="str">
            <v>G026</v>
          </cell>
          <cell r="I313" t="str">
            <v>Chirurgie Fractures, entorses, luxations, tractions</v>
          </cell>
          <cell r="J313" t="str">
            <v>D02K08</v>
          </cell>
          <cell r="K313" t="str">
            <v>D02K08G026</v>
          </cell>
        </row>
        <row r="314">
          <cell r="A314" t="str">
            <v>08K04</v>
          </cell>
          <cell r="B314" t="str">
            <v>Tractions continues et réductions progressives : hanche et fémur</v>
          </cell>
          <cell r="C314" t="str">
            <v>C</v>
          </cell>
          <cell r="D314" t="str">
            <v>D02</v>
          </cell>
          <cell r="E314" t="str">
            <v>Orthopédie traumatologie</v>
          </cell>
          <cell r="F314" t="str">
            <v>K08</v>
          </cell>
          <cell r="G314" t="str">
            <v>Traumatologie avec acte classant non opératoire ou anesthésie</v>
          </cell>
          <cell r="H314" t="str">
            <v>G026</v>
          </cell>
          <cell r="I314" t="str">
            <v>Chirurgie Fractures, entorses, luxations, tractions</v>
          </cell>
          <cell r="J314" t="str">
            <v>D02K08</v>
          </cell>
          <cell r="K314" t="str">
            <v>D02K08G026</v>
          </cell>
        </row>
        <row r="315">
          <cell r="A315" t="str">
            <v>08M04</v>
          </cell>
          <cell r="B315" t="str">
            <v>Fractures de la hanche et du bassin</v>
          </cell>
          <cell r="C315" t="str">
            <v>C</v>
          </cell>
          <cell r="D315" t="str">
            <v>D02</v>
          </cell>
          <cell r="E315" t="str">
            <v>Orthopédie traumatologie</v>
          </cell>
          <cell r="F315" t="str">
            <v>X05</v>
          </cell>
          <cell r="G315" t="str">
            <v>Traumatologie et ablation de matériel de l'appareil locomoteur</v>
          </cell>
          <cell r="H315" t="str">
            <v>G036</v>
          </cell>
          <cell r="I315" t="str">
            <v>Traumatismes du bassin et des membres</v>
          </cell>
          <cell r="J315" t="str">
            <v>D02X05</v>
          </cell>
          <cell r="K315" t="str">
            <v>D02X05G036</v>
          </cell>
        </row>
        <row r="316">
          <cell r="A316" t="str">
            <v>08M05</v>
          </cell>
          <cell r="B316" t="str">
            <v>Fractures de la diaphyse, de l'épiphyse ou d'une partie non précisée du fémur</v>
          </cell>
          <cell r="C316" t="str">
            <v>C</v>
          </cell>
          <cell r="D316" t="str">
            <v>D02</v>
          </cell>
          <cell r="E316" t="str">
            <v>Orthopédie traumatologie</v>
          </cell>
          <cell r="F316" t="str">
            <v>X05</v>
          </cell>
          <cell r="G316" t="str">
            <v>Traumatologie et ablation de matériel de l'appareil locomoteur</v>
          </cell>
          <cell r="H316" t="str">
            <v>G036</v>
          </cell>
          <cell r="I316" t="str">
            <v>Traumatismes du bassin et des membres</v>
          </cell>
          <cell r="J316" t="str">
            <v>D02X05</v>
          </cell>
          <cell r="K316" t="str">
            <v>D02X05G036</v>
          </cell>
        </row>
        <row r="317">
          <cell r="A317" t="str">
            <v>08M06</v>
          </cell>
          <cell r="B317" t="str">
            <v>Fractures, entorses, luxations et dislocations de la jambe, âge inférieur à 18 ans</v>
          </cell>
          <cell r="C317" t="str">
            <v>C</v>
          </cell>
          <cell r="D317" t="str">
            <v>D02</v>
          </cell>
          <cell r="E317" t="str">
            <v>Orthopédie traumatologie</v>
          </cell>
          <cell r="F317" t="str">
            <v>X05</v>
          </cell>
          <cell r="G317" t="str">
            <v>Traumatologie et ablation de matériel de l'appareil locomoteur</v>
          </cell>
          <cell r="H317" t="str">
            <v>G036</v>
          </cell>
          <cell r="I317" t="str">
            <v>Traumatismes du bassin et des membres</v>
          </cell>
          <cell r="J317" t="str">
            <v>D02X05</v>
          </cell>
          <cell r="K317" t="str">
            <v>D02X05G036</v>
          </cell>
        </row>
        <row r="318">
          <cell r="A318" t="str">
            <v>08M07</v>
          </cell>
          <cell r="B318" t="str">
            <v>Fractures, entorses, luxations et dislocations de la jambe, âge supérieur à 17 ans</v>
          </cell>
          <cell r="C318" t="str">
            <v>C</v>
          </cell>
          <cell r="D318" t="str">
            <v>D02</v>
          </cell>
          <cell r="E318" t="str">
            <v>Orthopédie traumatologie</v>
          </cell>
          <cell r="F318" t="str">
            <v>X05</v>
          </cell>
          <cell r="G318" t="str">
            <v>Traumatologie et ablation de matériel de l'appareil locomoteur</v>
          </cell>
          <cell r="H318" t="str">
            <v>G036</v>
          </cell>
          <cell r="I318" t="str">
            <v>Traumatismes du bassin et des membres</v>
          </cell>
          <cell r="J318" t="str">
            <v>D02X05</v>
          </cell>
          <cell r="K318" t="str">
            <v>D02X05G036</v>
          </cell>
        </row>
        <row r="319">
          <cell r="A319" t="str">
            <v>08M08</v>
          </cell>
          <cell r="B319" t="str">
            <v>Entorses et luxations de la hanche et du bassin</v>
          </cell>
          <cell r="C319" t="str">
            <v>C</v>
          </cell>
          <cell r="D319" t="str">
            <v>D02</v>
          </cell>
          <cell r="E319" t="str">
            <v>Orthopédie traumatologie</v>
          </cell>
          <cell r="F319" t="str">
            <v>X05</v>
          </cell>
          <cell r="G319" t="str">
            <v>Traumatologie et ablation de matériel de l'appareil locomoteur</v>
          </cell>
          <cell r="H319" t="str">
            <v>G036</v>
          </cell>
          <cell r="I319" t="str">
            <v>Traumatismes du bassin et des membres</v>
          </cell>
          <cell r="J319" t="str">
            <v>D02X05</v>
          </cell>
          <cell r="K319" t="str">
            <v>D02X05G036</v>
          </cell>
        </row>
        <row r="320">
          <cell r="A320" t="str">
            <v>08M09</v>
          </cell>
          <cell r="B320" t="str">
            <v>Arthropathies non spécifiques</v>
          </cell>
          <cell r="C320" t="str">
            <v>M</v>
          </cell>
          <cell r="D320" t="str">
            <v>D04</v>
          </cell>
          <cell r="E320" t="str">
            <v>Rhumatologie</v>
          </cell>
          <cell r="F320" t="str">
            <v>X06</v>
          </cell>
          <cell r="G320" t="str">
            <v>Rhumatologie</v>
          </cell>
          <cell r="H320" t="str">
            <v>G039</v>
          </cell>
          <cell r="I320" t="str">
            <v>Maladies osseuses et arthropathies</v>
          </cell>
          <cell r="J320" t="str">
            <v>D04X06</v>
          </cell>
          <cell r="K320" t="str">
            <v>D04X06G039</v>
          </cell>
        </row>
        <row r="321">
          <cell r="A321" t="str">
            <v>08M10</v>
          </cell>
          <cell r="B321" t="str">
            <v>Maladies osseuses et arthropathies spécifiques</v>
          </cell>
          <cell r="C321" t="str">
            <v>M</v>
          </cell>
          <cell r="D321" t="str">
            <v>D04</v>
          </cell>
          <cell r="E321" t="str">
            <v>Rhumatologie</v>
          </cell>
          <cell r="F321" t="str">
            <v>X06</v>
          </cell>
          <cell r="G321" t="str">
            <v>Rhumatologie</v>
          </cell>
          <cell r="H321" t="str">
            <v>G039</v>
          </cell>
          <cell r="I321" t="str">
            <v>Maladies osseuses et arthropathies</v>
          </cell>
          <cell r="J321" t="str">
            <v>D04X06</v>
          </cell>
          <cell r="K321" t="str">
            <v>D04X06G039</v>
          </cell>
        </row>
        <row r="322">
          <cell r="A322" t="str">
            <v>08M14</v>
          </cell>
          <cell r="B322" t="str">
            <v>Affections du tissu conjonctif</v>
          </cell>
          <cell r="C322" t="str">
            <v>M</v>
          </cell>
          <cell r="D322" t="str">
            <v>D04</v>
          </cell>
          <cell r="E322" t="str">
            <v>Rhumatologie</v>
          </cell>
          <cell r="F322" t="str">
            <v>X06</v>
          </cell>
          <cell r="G322" t="str">
            <v>Rhumatologie</v>
          </cell>
          <cell r="H322" t="str">
            <v>G040</v>
          </cell>
          <cell r="I322" t="str">
            <v>Autres affections rhumatologiques</v>
          </cell>
          <cell r="J322" t="str">
            <v>D04X06</v>
          </cell>
          <cell r="K322" t="str">
            <v>D04X06G040</v>
          </cell>
        </row>
        <row r="323">
          <cell r="A323" t="str">
            <v>08M15</v>
          </cell>
          <cell r="B323" t="str">
            <v>Tendinites, myosites et bursites</v>
          </cell>
          <cell r="C323" t="str">
            <v>M</v>
          </cell>
          <cell r="D323" t="str">
            <v>D04</v>
          </cell>
          <cell r="E323" t="str">
            <v>Rhumatologie</v>
          </cell>
          <cell r="F323" t="str">
            <v>X06</v>
          </cell>
          <cell r="G323" t="str">
            <v>Rhumatologie</v>
          </cell>
          <cell r="H323" t="str">
            <v>G040</v>
          </cell>
          <cell r="I323" t="str">
            <v>Autres affections rhumatologiques</v>
          </cell>
          <cell r="J323" t="str">
            <v>D04X06</v>
          </cell>
          <cell r="K323" t="str">
            <v>D04X06G040</v>
          </cell>
        </row>
        <row r="324">
          <cell r="A324" t="str">
            <v>08M18</v>
          </cell>
          <cell r="B324" t="str">
            <v>Suites de traitement après une affection de l'appareil musculosquelettique ou du tissu conjonctif</v>
          </cell>
          <cell r="C324" t="str">
            <v>M</v>
          </cell>
          <cell r="D324" t="str">
            <v>D04</v>
          </cell>
          <cell r="E324" t="str">
            <v>Rhumatologie</v>
          </cell>
          <cell r="F324" t="str">
            <v>X06</v>
          </cell>
          <cell r="G324" t="str">
            <v>Rhumatologie</v>
          </cell>
          <cell r="H324" t="str">
            <v>G040</v>
          </cell>
          <cell r="I324" t="str">
            <v>Autres affections rhumatologiques</v>
          </cell>
          <cell r="J324" t="str">
            <v>D04X06</v>
          </cell>
          <cell r="K324" t="str">
            <v>D04X06G040</v>
          </cell>
        </row>
        <row r="325">
          <cell r="A325" t="str">
            <v>08M19</v>
          </cell>
          <cell r="B325" t="str">
            <v>Autres pathologies de l'appareil musculosquelettique et du tissu conjonctif</v>
          </cell>
          <cell r="C325" t="str">
            <v>M</v>
          </cell>
          <cell r="D325" t="str">
            <v>D04</v>
          </cell>
          <cell r="E325" t="str">
            <v>Rhumatologie</v>
          </cell>
          <cell r="F325" t="str">
            <v>X06</v>
          </cell>
          <cell r="G325" t="str">
            <v>Rhumatologie</v>
          </cell>
          <cell r="H325" t="str">
            <v>G040</v>
          </cell>
          <cell r="I325" t="str">
            <v>Autres affections rhumatologiques</v>
          </cell>
          <cell r="J325" t="str">
            <v>D04X06</v>
          </cell>
          <cell r="K325" t="str">
            <v>D04X06G040</v>
          </cell>
        </row>
        <row r="326">
          <cell r="A326" t="str">
            <v>08M20</v>
          </cell>
          <cell r="B326" t="str">
            <v>Fractures, entorses, luxations et dislocations du bras et de l'avant-bras, âge inférieur à 18 ans</v>
          </cell>
          <cell r="C326" t="str">
            <v>C</v>
          </cell>
          <cell r="D326" t="str">
            <v>D02</v>
          </cell>
          <cell r="E326" t="str">
            <v>Orthopédie traumatologie</v>
          </cell>
          <cell r="F326" t="str">
            <v>X05</v>
          </cell>
          <cell r="G326" t="str">
            <v>Traumatologie et ablation de matériel de l'appareil locomoteur</v>
          </cell>
          <cell r="H326" t="str">
            <v>G036</v>
          </cell>
          <cell r="I326" t="str">
            <v>Traumatismes du bassin et des membres</v>
          </cell>
          <cell r="J326" t="str">
            <v>D02X05</v>
          </cell>
          <cell r="K326" t="str">
            <v>D02X05G036</v>
          </cell>
        </row>
        <row r="327">
          <cell r="A327" t="str">
            <v>08M21</v>
          </cell>
          <cell r="B327" t="str">
            <v>Entorses, luxations et dislocations du bras et de l'avant-bras, âge supérieur à 17 ans</v>
          </cell>
          <cell r="C327" t="str">
            <v>C</v>
          </cell>
          <cell r="D327" t="str">
            <v>D02</v>
          </cell>
          <cell r="E327" t="str">
            <v>Orthopédie traumatologie</v>
          </cell>
          <cell r="F327" t="str">
            <v>X05</v>
          </cell>
          <cell r="G327" t="str">
            <v>Traumatologie et ablation de matériel de l'appareil locomoteur</v>
          </cell>
          <cell r="H327" t="str">
            <v>G036</v>
          </cell>
          <cell r="I327" t="str">
            <v>Traumatismes du bassin et des membres</v>
          </cell>
          <cell r="J327" t="str">
            <v>D02X05</v>
          </cell>
          <cell r="K327" t="str">
            <v>D02X05G036</v>
          </cell>
        </row>
        <row r="328">
          <cell r="A328" t="str">
            <v>08M22</v>
          </cell>
          <cell r="B328" t="str">
            <v>Fractures, entorses, luxations et dislocations de la main</v>
          </cell>
          <cell r="C328" t="str">
            <v>C</v>
          </cell>
          <cell r="D328" t="str">
            <v>D02</v>
          </cell>
          <cell r="E328" t="str">
            <v>Orthopédie traumatologie</v>
          </cell>
          <cell r="F328" t="str">
            <v>X05</v>
          </cell>
          <cell r="G328" t="str">
            <v>Traumatologie et ablation de matériel de l'appareil locomoteur</v>
          </cell>
          <cell r="H328" t="str">
            <v>G036</v>
          </cell>
          <cell r="I328" t="str">
            <v>Traumatismes du bassin et des membres</v>
          </cell>
          <cell r="J328" t="str">
            <v>D02X05</v>
          </cell>
          <cell r="K328" t="str">
            <v>D02X05G036</v>
          </cell>
        </row>
        <row r="329">
          <cell r="A329" t="str">
            <v>08M23</v>
          </cell>
          <cell r="B329" t="str">
            <v>Fractures, entorses, luxations et dislocations du pied</v>
          </cell>
          <cell r="C329" t="str">
            <v>C</v>
          </cell>
          <cell r="D329" t="str">
            <v>D02</v>
          </cell>
          <cell r="E329" t="str">
            <v>Orthopédie traumatologie</v>
          </cell>
          <cell r="F329" t="str">
            <v>X05</v>
          </cell>
          <cell r="G329" t="str">
            <v>Traumatologie et ablation de matériel de l'appareil locomoteur</v>
          </cell>
          <cell r="H329" t="str">
            <v>G036</v>
          </cell>
          <cell r="I329" t="str">
            <v>Traumatismes du bassin et des membres</v>
          </cell>
          <cell r="J329" t="str">
            <v>D02X05</v>
          </cell>
          <cell r="K329" t="str">
            <v>D02X05G036</v>
          </cell>
        </row>
        <row r="330">
          <cell r="A330" t="str">
            <v>08M24</v>
          </cell>
          <cell r="B330" t="str">
            <v>Tumeurs malignes primitives des os</v>
          </cell>
          <cell r="C330" t="str">
            <v>M</v>
          </cell>
          <cell r="D330" t="str">
            <v>D04</v>
          </cell>
          <cell r="E330" t="str">
            <v>Rhumatologie</v>
          </cell>
          <cell r="F330" t="str">
            <v>X06</v>
          </cell>
          <cell r="G330" t="str">
            <v>Rhumatologie</v>
          </cell>
          <cell r="H330" t="str">
            <v>G038</v>
          </cell>
          <cell r="I330" t="str">
            <v>Prise en charge médicale des tumeurs de l'appareil musculosquelettique, du tissu conjonctif et fractures pathologiques</v>
          </cell>
          <cell r="J330" t="str">
            <v>D04X06</v>
          </cell>
          <cell r="K330" t="str">
            <v>D04X06G038</v>
          </cell>
        </row>
        <row r="331">
          <cell r="A331" t="str">
            <v>08M25</v>
          </cell>
          <cell r="B331" t="str">
            <v>Fractures pathologiques et autres tumeurs malignes de l'appareil musculosquelettique et du tissu conjonctif</v>
          </cell>
          <cell r="C331" t="str">
            <v>M</v>
          </cell>
          <cell r="D331" t="str">
            <v>D04</v>
          </cell>
          <cell r="E331" t="str">
            <v>Rhumatologie</v>
          </cell>
          <cell r="F331" t="str">
            <v>X06</v>
          </cell>
          <cell r="G331" t="str">
            <v>Rhumatologie</v>
          </cell>
          <cell r="H331" t="str">
            <v>G038</v>
          </cell>
          <cell r="I331" t="str">
            <v>Prise en charge médicale des tumeurs de l'appareil musculosquelettique, du tissu conjonctif et fractures pathologiques</v>
          </cell>
          <cell r="J331" t="str">
            <v>D04X06</v>
          </cell>
          <cell r="K331" t="str">
            <v>D04X06G038</v>
          </cell>
        </row>
        <row r="332">
          <cell r="A332" t="str">
            <v>08M26</v>
          </cell>
          <cell r="B332" t="str">
            <v>Fractures du rachis</v>
          </cell>
          <cell r="C332" t="str">
            <v>M</v>
          </cell>
          <cell r="D332" t="str">
            <v>D02</v>
          </cell>
          <cell r="E332" t="str">
            <v>Orthopédie traumatologie</v>
          </cell>
          <cell r="F332" t="str">
            <v>X05</v>
          </cell>
          <cell r="G332" t="str">
            <v>Traumatologie et ablation de matériel de l'appareil locomoteur</v>
          </cell>
          <cell r="H332" t="str">
            <v>G210</v>
          </cell>
          <cell r="I332" t="str">
            <v>Traumatismes du rachis</v>
          </cell>
          <cell r="J332" t="str">
            <v>D02X05</v>
          </cell>
          <cell r="K332" t="str">
            <v>D02X05G210</v>
          </cell>
        </row>
        <row r="333">
          <cell r="A333" t="str">
            <v>08M27</v>
          </cell>
          <cell r="B333" t="str">
            <v>Sciatiques et autres radiculopathies</v>
          </cell>
          <cell r="C333" t="str">
            <v>M</v>
          </cell>
          <cell r="D333" t="str">
            <v>D04</v>
          </cell>
          <cell r="E333" t="str">
            <v>Rhumatologie</v>
          </cell>
          <cell r="F333" t="str">
            <v>X06</v>
          </cell>
          <cell r="G333" t="str">
            <v>Rhumatologie</v>
          </cell>
          <cell r="H333" t="str">
            <v>G039</v>
          </cell>
          <cell r="I333" t="str">
            <v>Maladies osseuses et arthropathies</v>
          </cell>
          <cell r="J333" t="str">
            <v>D04X06</v>
          </cell>
          <cell r="K333" t="str">
            <v>D04X06G039</v>
          </cell>
        </row>
        <row r="334">
          <cell r="A334" t="str">
            <v>08M28</v>
          </cell>
          <cell r="B334" t="str">
            <v>Autres rachialgies</v>
          </cell>
          <cell r="C334" t="str">
            <v>M</v>
          </cell>
          <cell r="D334" t="str">
            <v>D04</v>
          </cell>
          <cell r="E334" t="str">
            <v>Rhumatologie</v>
          </cell>
          <cell r="F334" t="str">
            <v>X06</v>
          </cell>
          <cell r="G334" t="str">
            <v>Rhumatologie</v>
          </cell>
          <cell r="H334" t="str">
            <v>G039</v>
          </cell>
          <cell r="I334" t="str">
            <v>Maladies osseuses et arthropathies</v>
          </cell>
          <cell r="J334" t="str">
            <v>D04X06</v>
          </cell>
          <cell r="K334" t="str">
            <v>D04X06G039</v>
          </cell>
        </row>
        <row r="335">
          <cell r="A335" t="str">
            <v>08M29</v>
          </cell>
          <cell r="B335" t="str">
            <v>Autres pathologies rachidiennes relevant d'un traitement médical</v>
          </cell>
          <cell r="C335" t="str">
            <v>M</v>
          </cell>
          <cell r="D335" t="str">
            <v>D04</v>
          </cell>
          <cell r="E335" t="str">
            <v>Rhumatologie</v>
          </cell>
          <cell r="F335" t="str">
            <v>X06</v>
          </cell>
          <cell r="G335" t="str">
            <v>Rhumatologie</v>
          </cell>
          <cell r="H335" t="str">
            <v>G039</v>
          </cell>
          <cell r="I335" t="str">
            <v>Maladies osseuses et arthropathies</v>
          </cell>
          <cell r="J335" t="str">
            <v>D04X06</v>
          </cell>
          <cell r="K335" t="str">
            <v>D04X06G039</v>
          </cell>
        </row>
        <row r="336">
          <cell r="A336" t="str">
            <v>08M30</v>
          </cell>
          <cell r="B336" t="str">
            <v>Rhumatismes et raideurs articulaires</v>
          </cell>
          <cell r="C336" t="str">
            <v>M</v>
          </cell>
          <cell r="D336" t="str">
            <v>D04</v>
          </cell>
          <cell r="E336" t="str">
            <v>Rhumatologie</v>
          </cell>
          <cell r="F336" t="str">
            <v>X06</v>
          </cell>
          <cell r="G336" t="str">
            <v>Rhumatologie</v>
          </cell>
          <cell r="H336" t="str">
            <v>G039</v>
          </cell>
          <cell r="I336" t="str">
            <v>Maladies osseuses et arthropathies</v>
          </cell>
          <cell r="J336" t="str">
            <v>D04X06</v>
          </cell>
          <cell r="K336" t="str">
            <v>D04X06G039</v>
          </cell>
        </row>
        <row r="337">
          <cell r="A337" t="str">
            <v>08M31</v>
          </cell>
          <cell r="B337" t="str">
            <v>Ostéomyélites aigües (y compris vertébrales) et arthrites septiques</v>
          </cell>
          <cell r="C337" t="str">
            <v>C</v>
          </cell>
          <cell r="D337" t="str">
            <v>D04</v>
          </cell>
          <cell r="E337" t="str">
            <v>Rhumatologie</v>
          </cell>
          <cell r="F337" t="str">
            <v>X06</v>
          </cell>
          <cell r="G337" t="str">
            <v>Rhumatologie</v>
          </cell>
          <cell r="H337" t="str">
            <v>G211</v>
          </cell>
          <cell r="I337" t="str">
            <v>Ostéomyélites aigües (y compris vertébrales) et arthrites septiques</v>
          </cell>
          <cell r="J337" t="str">
            <v>D04X06</v>
          </cell>
          <cell r="K337" t="str">
            <v>D04X06G211</v>
          </cell>
        </row>
        <row r="338">
          <cell r="A338" t="str">
            <v>08M32</v>
          </cell>
          <cell r="B338" t="str">
            <v>Ostéomyélites chroniques</v>
          </cell>
          <cell r="C338" t="str">
            <v>M</v>
          </cell>
          <cell r="D338" t="str">
            <v>D04</v>
          </cell>
          <cell r="E338" t="str">
            <v>Rhumatologie</v>
          </cell>
          <cell r="F338" t="str">
            <v>X06</v>
          </cell>
          <cell r="G338" t="str">
            <v>Rhumatologie</v>
          </cell>
          <cell r="H338" t="str">
            <v>G039</v>
          </cell>
          <cell r="I338" t="str">
            <v>Maladies osseuses et arthropathies</v>
          </cell>
          <cell r="J338" t="str">
            <v>D04X06</v>
          </cell>
          <cell r="K338" t="str">
            <v>D04X06G039</v>
          </cell>
        </row>
        <row r="339">
          <cell r="A339" t="str">
            <v>08M33</v>
          </cell>
          <cell r="B339" t="str">
            <v>Ablation de matériel sans acte classant</v>
          </cell>
          <cell r="C339" t="str">
            <v>C</v>
          </cell>
          <cell r="D339" t="str">
            <v>D02</v>
          </cell>
          <cell r="E339" t="str">
            <v>Orthopédie traumatologie</v>
          </cell>
          <cell r="F339" t="str">
            <v>X05</v>
          </cell>
          <cell r="G339" t="str">
            <v>Traumatologie et ablation de matériel de l'appareil locomoteur</v>
          </cell>
          <cell r="H339" t="str">
            <v>G036</v>
          </cell>
          <cell r="I339" t="str">
            <v>Traumatismes du bassin et des membres</v>
          </cell>
          <cell r="J339" t="str">
            <v>D02X05</v>
          </cell>
          <cell r="K339" t="str">
            <v>D02X05G036</v>
          </cell>
        </row>
        <row r="340">
          <cell r="A340" t="str">
            <v>08M34</v>
          </cell>
          <cell r="B340" t="str">
            <v>Algoneurodystrophie</v>
          </cell>
          <cell r="C340" t="str">
            <v>M</v>
          </cell>
          <cell r="D340" t="str">
            <v>D04</v>
          </cell>
          <cell r="E340" t="str">
            <v>Rhumatologie</v>
          </cell>
          <cell r="F340" t="str">
            <v>X06</v>
          </cell>
          <cell r="G340" t="str">
            <v>Rhumatologie</v>
          </cell>
          <cell r="H340" t="str">
            <v>G039</v>
          </cell>
          <cell r="I340" t="str">
            <v>Maladies osseuses et arthropathies</v>
          </cell>
          <cell r="J340" t="str">
            <v>D04X06</v>
          </cell>
          <cell r="K340" t="str">
            <v>D04X06G039</v>
          </cell>
        </row>
        <row r="341">
          <cell r="A341" t="str">
            <v>08M35</v>
          </cell>
          <cell r="B341" t="str">
            <v>Explorations et surveillance de l'appareil musculosquelettique et du tissu conjonctif</v>
          </cell>
          <cell r="C341" t="str">
            <v>M</v>
          </cell>
          <cell r="D341" t="str">
            <v>D04</v>
          </cell>
          <cell r="E341" t="str">
            <v>Rhumatologie</v>
          </cell>
          <cell r="F341" t="str">
            <v>X06</v>
          </cell>
          <cell r="G341" t="str">
            <v>Rhumatologie</v>
          </cell>
          <cell r="H341" t="str">
            <v>G042</v>
          </cell>
          <cell r="I341" t="str">
            <v>Explorations et surveillance de l'appareil musculosquelettique et du tissu conjonctif</v>
          </cell>
          <cell r="J341" t="str">
            <v>D04X06</v>
          </cell>
          <cell r="K341" t="str">
            <v>D04X06G042</v>
          </cell>
        </row>
        <row r="342">
          <cell r="A342" t="str">
            <v>08M36</v>
          </cell>
          <cell r="B342" t="str">
            <v>Symptômes et autres recours aux soins de la CMD 08</v>
          </cell>
          <cell r="C342" t="str">
            <v>M</v>
          </cell>
          <cell r="D342" t="str">
            <v>D04</v>
          </cell>
          <cell r="E342" t="str">
            <v>Rhumatologie</v>
          </cell>
          <cell r="F342" t="str">
            <v>X06</v>
          </cell>
          <cell r="G342" t="str">
            <v>Rhumatologie</v>
          </cell>
          <cell r="H342" t="str">
            <v>G039</v>
          </cell>
          <cell r="I342" t="str">
            <v>Maladies osseuses et arthropathies</v>
          </cell>
          <cell r="J342" t="str">
            <v>D04X06</v>
          </cell>
          <cell r="K342" t="str">
            <v>D04X06G039</v>
          </cell>
        </row>
        <row r="343">
          <cell r="A343" t="str">
            <v>08M37</v>
          </cell>
          <cell r="B343" t="str">
            <v>Fractures du bras et de l'avant-bras, âge supérieur à 17 ans</v>
          </cell>
          <cell r="C343" t="str">
            <v>C</v>
          </cell>
          <cell r="D343" t="str">
            <v>D02</v>
          </cell>
          <cell r="E343" t="str">
            <v>Orthopédie traumatologie</v>
          </cell>
          <cell r="F343" t="str">
            <v>X05</v>
          </cell>
          <cell r="G343" t="str">
            <v>Traumatologie et ablation de matériel de l'appareil locomoteur</v>
          </cell>
          <cell r="H343" t="str">
            <v>G036</v>
          </cell>
          <cell r="I343" t="str">
            <v>Traumatismes du bassin et des membres</v>
          </cell>
          <cell r="J343" t="str">
            <v>D02X05</v>
          </cell>
          <cell r="K343" t="str">
            <v>D02X05G036</v>
          </cell>
        </row>
        <row r="344">
          <cell r="A344" t="str">
            <v>08M38</v>
          </cell>
          <cell r="B344" t="str">
            <v>Entorses et luxations du rachis</v>
          </cell>
          <cell r="C344" t="str">
            <v>M</v>
          </cell>
          <cell r="D344" t="str">
            <v>D02</v>
          </cell>
          <cell r="E344" t="str">
            <v>Orthopédie traumatologie</v>
          </cell>
          <cell r="F344" t="str">
            <v>X05</v>
          </cell>
          <cell r="G344" t="str">
            <v>Traumatologie et ablation de matériel de l'appareil locomoteur</v>
          </cell>
          <cell r="H344" t="str">
            <v>G210</v>
          </cell>
          <cell r="I344" t="str">
            <v>Traumatismes du rachis</v>
          </cell>
          <cell r="J344" t="str">
            <v>D02X05</v>
          </cell>
          <cell r="K344" t="str">
            <v>D02X05G210</v>
          </cell>
        </row>
        <row r="345">
          <cell r="A345" t="str">
            <v>09C02</v>
          </cell>
          <cell r="B345" t="str">
            <v>Greffes de peau et/ou parages de plaie pour ulcère cutané ou cellulite</v>
          </cell>
          <cell r="C345" t="str">
            <v>C</v>
          </cell>
          <cell r="D345" t="str">
            <v>D20</v>
          </cell>
          <cell r="E345" t="str">
            <v>Tissu cutané et tissu sous-cutané</v>
          </cell>
          <cell r="F345" t="str">
            <v>C23</v>
          </cell>
          <cell r="G345" t="str">
            <v>Parages de plaies, Greffes de peau, des Tissus S/C</v>
          </cell>
          <cell r="H345" t="str">
            <v>G163</v>
          </cell>
          <cell r="I345" t="str">
            <v>Greffes peau / parages hors brûlures</v>
          </cell>
          <cell r="J345" t="str">
            <v>D20C23</v>
          </cell>
          <cell r="K345" t="str">
            <v>D20C23G163</v>
          </cell>
        </row>
        <row r="346">
          <cell r="A346" t="str">
            <v>09C03</v>
          </cell>
          <cell r="B346" t="str">
            <v>Greffes de peau et/ou parages de plaie à l'exception des ulcères cutanés et cellulites</v>
          </cell>
          <cell r="C346" t="str">
            <v>C</v>
          </cell>
          <cell r="D346" t="str">
            <v>D20</v>
          </cell>
          <cell r="E346" t="str">
            <v>Tissu cutané et tissu sous-cutané</v>
          </cell>
          <cell r="F346" t="str">
            <v>C23</v>
          </cell>
          <cell r="G346" t="str">
            <v>Parages de plaies, Greffes de peau, des Tissus S/C</v>
          </cell>
          <cell r="H346" t="str">
            <v>G163</v>
          </cell>
          <cell r="I346" t="str">
            <v>Greffes peau / parages hors brûlures</v>
          </cell>
          <cell r="J346" t="str">
            <v>D20C23</v>
          </cell>
          <cell r="K346" t="str">
            <v>D20C23G163</v>
          </cell>
        </row>
        <row r="347">
          <cell r="A347" t="str">
            <v>09C04</v>
          </cell>
          <cell r="B347" t="str">
            <v>Mastectomies totales pour tumeur maligne</v>
          </cell>
          <cell r="C347" t="str">
            <v>C</v>
          </cell>
          <cell r="D347" t="str">
            <v>D12</v>
          </cell>
          <cell r="E347" t="str">
            <v>Gynécologie - sein</v>
          </cell>
          <cell r="F347" t="str">
            <v>C18</v>
          </cell>
          <cell r="G347" t="str">
            <v>Chirurgie du sein</v>
          </cell>
          <cell r="H347" t="str">
            <v>G107</v>
          </cell>
          <cell r="I347" t="str">
            <v>Chirurgie pour tumeurs malignes sein</v>
          </cell>
          <cell r="J347" t="str">
            <v>D12C18</v>
          </cell>
          <cell r="K347" t="str">
            <v>D12C18G107</v>
          </cell>
        </row>
        <row r="348">
          <cell r="A348" t="str">
            <v>09C05</v>
          </cell>
          <cell r="B348" t="str">
            <v>Mastectomies subtotales pour tumeur maligne</v>
          </cell>
          <cell r="C348" t="str">
            <v>C</v>
          </cell>
          <cell r="D348" t="str">
            <v>D12</v>
          </cell>
          <cell r="E348" t="str">
            <v>Gynécologie - sein</v>
          </cell>
          <cell r="F348" t="str">
            <v>C18</v>
          </cell>
          <cell r="G348" t="str">
            <v>Chirurgie du sein</v>
          </cell>
          <cell r="H348" t="str">
            <v>G107</v>
          </cell>
          <cell r="I348" t="str">
            <v>Chirurgie pour tumeurs malignes sein</v>
          </cell>
          <cell r="J348" t="str">
            <v>D12C18</v>
          </cell>
          <cell r="K348" t="str">
            <v>D12C18G107</v>
          </cell>
        </row>
        <row r="349">
          <cell r="A349" t="str">
            <v>09C06</v>
          </cell>
          <cell r="B349" t="str">
            <v>Interventions sur le sein pour des affections non malignes autres que les actes de biopsie et d'excision locale</v>
          </cell>
          <cell r="C349" t="str">
            <v>C</v>
          </cell>
          <cell r="D349" t="str">
            <v>D12</v>
          </cell>
          <cell r="E349" t="str">
            <v>Gynécologie - sein</v>
          </cell>
          <cell r="F349" t="str">
            <v>C18</v>
          </cell>
          <cell r="G349" t="str">
            <v>Chirurgie du sein</v>
          </cell>
          <cell r="H349" t="str">
            <v>G108</v>
          </cell>
          <cell r="I349" t="str">
            <v>Chirurgie du sein hors TM</v>
          </cell>
          <cell r="J349" t="str">
            <v>D12C18</v>
          </cell>
          <cell r="K349" t="str">
            <v>D12C18G108</v>
          </cell>
        </row>
        <row r="350">
          <cell r="A350" t="str">
            <v>09C07</v>
          </cell>
          <cell r="B350" t="str">
            <v>Biopsies et excisions locales pour des affections non malignes du sein</v>
          </cell>
          <cell r="C350" t="str">
            <v>C</v>
          </cell>
          <cell r="D350" t="str">
            <v>D12</v>
          </cell>
          <cell r="E350" t="str">
            <v>Gynécologie - sein</v>
          </cell>
          <cell r="F350" t="str">
            <v>C18</v>
          </cell>
          <cell r="G350" t="str">
            <v>Chirurgie du sein</v>
          </cell>
          <cell r="H350" t="str">
            <v>G108</v>
          </cell>
          <cell r="I350" t="str">
            <v>Chirurgie du sein hors TM</v>
          </cell>
          <cell r="J350" t="str">
            <v>D12C18</v>
          </cell>
          <cell r="K350" t="str">
            <v>D12C18G108</v>
          </cell>
        </row>
        <row r="351">
          <cell r="A351" t="str">
            <v>09C08</v>
          </cell>
          <cell r="B351" t="str">
            <v>Interventions sur la région anale et périanale</v>
          </cell>
          <cell r="C351" t="str">
            <v>C</v>
          </cell>
          <cell r="D351" t="str">
            <v>D01</v>
          </cell>
          <cell r="E351" t="str">
            <v>Digestif</v>
          </cell>
          <cell r="F351" t="str">
            <v>C07</v>
          </cell>
          <cell r="G351" t="str">
            <v>Chir. Viscérale autre : rate, grêle, colon, proctologie, hernies</v>
          </cell>
          <cell r="H351" t="str">
            <v>G007</v>
          </cell>
          <cell r="I351" t="str">
            <v>Chirurgies rectum/anus (hors résections)</v>
          </cell>
          <cell r="J351" t="str">
            <v>D01C07</v>
          </cell>
          <cell r="K351" t="str">
            <v>D01C07G007</v>
          </cell>
        </row>
        <row r="352">
          <cell r="A352" t="str">
            <v>09C09</v>
          </cell>
          <cell r="B352" t="str">
            <v>Interventions plastiques en dehors de la chirurgie esthétique</v>
          </cell>
          <cell r="C352" t="str">
            <v>C</v>
          </cell>
          <cell r="D352" t="str">
            <v>D20</v>
          </cell>
          <cell r="E352" t="str">
            <v>Tissu cutané et tissu sous-cutané</v>
          </cell>
          <cell r="F352" t="str">
            <v>C23</v>
          </cell>
          <cell r="G352" t="str">
            <v>Parages de plaies, Greffes de peau, des Tissus S/C</v>
          </cell>
          <cell r="H352" t="str">
            <v>G163</v>
          </cell>
          <cell r="I352" t="str">
            <v>Greffes peau / parages hors brûlures</v>
          </cell>
          <cell r="J352" t="str">
            <v>D20C23</v>
          </cell>
          <cell r="K352" t="str">
            <v>D20C23G163</v>
          </cell>
        </row>
        <row r="353">
          <cell r="A353" t="str">
            <v>09C10</v>
          </cell>
          <cell r="B353" t="str">
            <v>Autres interventions sur la peau, les tissus sous-cutanés ou les seins</v>
          </cell>
          <cell r="C353" t="str">
            <v>C</v>
          </cell>
          <cell r="D353" t="str">
            <v>D26</v>
          </cell>
          <cell r="E353" t="str">
            <v>Activités inter spécialités, suivi thérapeutique d'affections connues</v>
          </cell>
          <cell r="F353" t="str">
            <v>C25</v>
          </cell>
          <cell r="G353" t="str">
            <v>Chirurgie inter spécialités</v>
          </cell>
          <cell r="H353" t="str">
            <v>G179</v>
          </cell>
          <cell r="I353" t="str">
            <v>Chirurgie inter spécialités</v>
          </cell>
          <cell r="J353" t="str">
            <v>D26C25</v>
          </cell>
          <cell r="K353" t="str">
            <v>D26C25G179</v>
          </cell>
        </row>
        <row r="354">
          <cell r="A354" t="str">
            <v>09C11</v>
          </cell>
          <cell r="B354" t="str">
            <v>Reconstructions des seins</v>
          </cell>
          <cell r="C354" t="str">
            <v>C</v>
          </cell>
          <cell r="D354" t="str">
            <v>D12</v>
          </cell>
          <cell r="E354" t="str">
            <v>Gynécologie - sein</v>
          </cell>
          <cell r="F354" t="str">
            <v>C18</v>
          </cell>
          <cell r="G354" t="str">
            <v>Chirurgie du sein</v>
          </cell>
          <cell r="H354" t="str">
            <v>G107</v>
          </cell>
          <cell r="I354" t="str">
            <v>Chirurgie pour tumeurs malignes sein</v>
          </cell>
          <cell r="J354" t="str">
            <v>D12C18</v>
          </cell>
          <cell r="K354" t="str">
            <v>D12C18G107</v>
          </cell>
        </row>
        <row r="355">
          <cell r="A355" t="str">
            <v>09C12</v>
          </cell>
          <cell r="B355" t="str">
            <v>Interventions pour kystes, granulomes et interventions sur les ongles</v>
          </cell>
          <cell r="C355" t="str">
            <v>C</v>
          </cell>
          <cell r="D355" t="str">
            <v>D20</v>
          </cell>
          <cell r="E355" t="str">
            <v>Tissu cutané et tissu sous-cutané</v>
          </cell>
          <cell r="F355" t="str">
            <v>C23</v>
          </cell>
          <cell r="G355" t="str">
            <v>Parages de plaies, Greffes de peau, des Tissus S/C</v>
          </cell>
          <cell r="H355" t="str">
            <v>G163</v>
          </cell>
          <cell r="I355" t="str">
            <v>Greffes peau / parages hors brûlures</v>
          </cell>
          <cell r="J355" t="str">
            <v>D20C23</v>
          </cell>
          <cell r="K355" t="str">
            <v>D20C23G163</v>
          </cell>
        </row>
        <row r="356">
          <cell r="A356" t="str">
            <v>09C13</v>
          </cell>
          <cell r="B356" t="str">
            <v>Interventions pour condylomes anogénitaux</v>
          </cell>
          <cell r="C356" t="str">
            <v>C</v>
          </cell>
          <cell r="D356" t="str">
            <v>D01</v>
          </cell>
          <cell r="E356" t="str">
            <v>Digestif</v>
          </cell>
          <cell r="F356" t="str">
            <v>C07</v>
          </cell>
          <cell r="G356" t="str">
            <v>Chir. Viscérale autre : rate, grêle, colon, proctologie, hernies</v>
          </cell>
          <cell r="H356" t="str">
            <v>G007</v>
          </cell>
          <cell r="I356" t="str">
            <v>Chirurgies rectum/anus (hors résections)</v>
          </cell>
          <cell r="J356" t="str">
            <v>D01C07</v>
          </cell>
          <cell r="K356" t="str">
            <v>D01C07G007</v>
          </cell>
        </row>
        <row r="357">
          <cell r="A357" t="str">
            <v>09C14</v>
          </cell>
          <cell r="B357" t="str">
            <v>Certains curages lymphonodaux pour des affections de la peau, des tissus sous-cutanés ou des seins</v>
          </cell>
          <cell r="C357" t="str">
            <v>C</v>
          </cell>
          <cell r="D357" t="str">
            <v>D26</v>
          </cell>
          <cell r="E357" t="str">
            <v>Activités inter spécialités, suivi thérapeutique d'affections connues</v>
          </cell>
          <cell r="F357" t="str">
            <v>C25</v>
          </cell>
          <cell r="G357" t="str">
            <v>Chirurgie inter spécialités</v>
          </cell>
          <cell r="H357" t="str">
            <v>G179</v>
          </cell>
          <cell r="I357" t="str">
            <v>Chirurgie inter spécialités</v>
          </cell>
          <cell r="J357" t="str">
            <v>D26C25</v>
          </cell>
          <cell r="K357" t="str">
            <v>D26C25G179</v>
          </cell>
        </row>
        <row r="358">
          <cell r="A358" t="str">
            <v>09C15</v>
          </cell>
          <cell r="B358" t="str">
            <v>Interventions sur la peau, les tissus sous-cutanés ou les seins pour lésions traumatiques</v>
          </cell>
          <cell r="C358" t="str">
            <v>C</v>
          </cell>
          <cell r="D358" t="str">
            <v>D26</v>
          </cell>
          <cell r="E358" t="str">
            <v>Activités inter spécialités, suivi thérapeutique d'affections connues</v>
          </cell>
          <cell r="F358" t="str">
            <v>C25</v>
          </cell>
          <cell r="G358" t="str">
            <v>Chirurgie inter spécialités</v>
          </cell>
          <cell r="H358" t="str">
            <v>G179</v>
          </cell>
          <cell r="I358" t="str">
            <v>Chirurgie inter spécialités</v>
          </cell>
          <cell r="J358" t="str">
            <v>D26C25</v>
          </cell>
          <cell r="K358" t="str">
            <v>D26C25G179</v>
          </cell>
        </row>
        <row r="359">
          <cell r="A359" t="str">
            <v>09K02</v>
          </cell>
          <cell r="B359" t="str">
            <v>Affections de la peau, des tissus sous-cutanés et des seins sans acte opératoire de la CMD 09, avec anesthésie, en ambulatoire</v>
          </cell>
          <cell r="C359" t="str">
            <v>M</v>
          </cell>
          <cell r="D359" t="str">
            <v>D26</v>
          </cell>
          <cell r="E359" t="str">
            <v>Activités inter spécialités, suivi thérapeutique d'affections connues</v>
          </cell>
          <cell r="F359" t="str">
            <v>K15</v>
          </cell>
          <cell r="G359" t="str">
            <v>Autres séj. sans acte, avec anesthésie, en ambulatoire (Aff. myéloP., peau, sein...)</v>
          </cell>
          <cell r="H359" t="str">
            <v>G203</v>
          </cell>
          <cell r="I359" t="str">
            <v xml:space="preserve"> Autres séj. sans acte, avec anesthésie, en ambulatoire (Aff. myéloP., peau, sein..)</v>
          </cell>
          <cell r="J359" t="str">
            <v>D26K15</v>
          </cell>
          <cell r="K359" t="str">
            <v>D26K15G203</v>
          </cell>
        </row>
        <row r="360">
          <cell r="A360" t="str">
            <v>09M02</v>
          </cell>
          <cell r="B360" t="str">
            <v>Traumatismes de la peau et des tissus sous-cutanés, âge inférieur à 18 ans</v>
          </cell>
          <cell r="C360" t="str">
            <v>C</v>
          </cell>
          <cell r="D360" t="str">
            <v>D20</v>
          </cell>
          <cell r="E360" t="str">
            <v>Tissu cutané et tissu sous-cutané</v>
          </cell>
          <cell r="F360" t="str">
            <v>X16</v>
          </cell>
          <cell r="G360" t="str">
            <v>Affections et traumatismes de la peau, gelures</v>
          </cell>
          <cell r="H360" t="str">
            <v>G164</v>
          </cell>
          <cell r="I360" t="str">
            <v>Intervention  peau et tissu sous-cutané</v>
          </cell>
          <cell r="J360" t="str">
            <v>D20X16</v>
          </cell>
          <cell r="K360" t="str">
            <v>D20X16G164</v>
          </cell>
        </row>
        <row r="361">
          <cell r="A361" t="str">
            <v>09M03</v>
          </cell>
          <cell r="B361" t="str">
            <v>Traumatismes de la peau et des tissus sous-cutanés, âge supérieur à 17 ans</v>
          </cell>
          <cell r="C361" t="str">
            <v>C</v>
          </cell>
          <cell r="D361" t="str">
            <v>D20</v>
          </cell>
          <cell r="E361" t="str">
            <v>Tissu cutané et tissu sous-cutané</v>
          </cell>
          <cell r="F361" t="str">
            <v>X16</v>
          </cell>
          <cell r="G361" t="str">
            <v>Affections et traumatismes de la peau, gelures</v>
          </cell>
          <cell r="H361" t="str">
            <v>G164</v>
          </cell>
          <cell r="I361" t="str">
            <v>Intervention  peau et tissu sous-cutané</v>
          </cell>
          <cell r="J361" t="str">
            <v>D20X16</v>
          </cell>
          <cell r="K361" t="str">
            <v>D20X16G164</v>
          </cell>
        </row>
        <row r="362">
          <cell r="A362" t="str">
            <v>09M04</v>
          </cell>
          <cell r="B362" t="str">
            <v>Lésions, infections et inflammations de la peau et des tissus sous-cutanés, âge inférieur à 18 ans</v>
          </cell>
          <cell r="C362" t="str">
            <v>M</v>
          </cell>
          <cell r="D362" t="str">
            <v>D20</v>
          </cell>
          <cell r="E362" t="str">
            <v>Tissu cutané et tissu sous-cutané</v>
          </cell>
          <cell r="F362" t="str">
            <v>X16</v>
          </cell>
          <cell r="G362" t="str">
            <v>Affections et traumatismes de la peau, gelures</v>
          </cell>
          <cell r="H362" t="str">
            <v>G166</v>
          </cell>
          <cell r="I362" t="str">
            <v>Infections peau et tissu sous-cutané</v>
          </cell>
          <cell r="J362" t="str">
            <v>D20X16</v>
          </cell>
          <cell r="K362" t="str">
            <v>D20X16G166</v>
          </cell>
        </row>
        <row r="363">
          <cell r="A363" t="str">
            <v>09M05</v>
          </cell>
          <cell r="B363" t="str">
            <v>Lésions, infections et inflammations de la peau et des tissus sous-cutanés, âge supérieur à 17 ans</v>
          </cell>
          <cell r="C363" t="str">
            <v>M</v>
          </cell>
          <cell r="D363" t="str">
            <v>D20</v>
          </cell>
          <cell r="E363" t="str">
            <v>Tissu cutané et tissu sous-cutané</v>
          </cell>
          <cell r="F363" t="str">
            <v>X16</v>
          </cell>
          <cell r="G363" t="str">
            <v>Affections et traumatismes de la peau, gelures</v>
          </cell>
          <cell r="H363" t="str">
            <v>G166</v>
          </cell>
          <cell r="I363" t="str">
            <v>Infections peau et tissu sous-cutané</v>
          </cell>
          <cell r="J363" t="str">
            <v>D20X16</v>
          </cell>
          <cell r="K363" t="str">
            <v>D20X16G166</v>
          </cell>
        </row>
        <row r="364">
          <cell r="A364" t="str">
            <v>09M06</v>
          </cell>
          <cell r="B364" t="str">
            <v>Ulcères cutanés</v>
          </cell>
          <cell r="C364" t="str">
            <v>M</v>
          </cell>
          <cell r="D364" t="str">
            <v>D20</v>
          </cell>
          <cell r="E364" t="str">
            <v>Tissu cutané et tissu sous-cutané</v>
          </cell>
          <cell r="F364" t="str">
            <v>X16</v>
          </cell>
          <cell r="G364" t="str">
            <v>Affections et traumatismes de la peau, gelures</v>
          </cell>
          <cell r="H364" t="str">
            <v>G165</v>
          </cell>
          <cell r="I364" t="str">
            <v>Affections peau et tissu sous-cutané</v>
          </cell>
          <cell r="J364" t="str">
            <v>D20X16</v>
          </cell>
          <cell r="K364" t="str">
            <v>D20X16G165</v>
          </cell>
        </row>
        <row r="365">
          <cell r="A365" t="str">
            <v>09M07</v>
          </cell>
          <cell r="B365" t="str">
            <v>Autres affections dermatologiques</v>
          </cell>
          <cell r="C365" t="str">
            <v>M</v>
          </cell>
          <cell r="D365" t="str">
            <v>D20</v>
          </cell>
          <cell r="E365" t="str">
            <v>Tissu cutané et tissu sous-cutané</v>
          </cell>
          <cell r="F365" t="str">
            <v>X16</v>
          </cell>
          <cell r="G365" t="str">
            <v>Affections et traumatismes de la peau, gelures</v>
          </cell>
          <cell r="H365" t="str">
            <v>G165</v>
          </cell>
          <cell r="I365" t="str">
            <v>Affections peau et tissu sous-cutané</v>
          </cell>
          <cell r="J365" t="str">
            <v>D20X16</v>
          </cell>
          <cell r="K365" t="str">
            <v>D20X16G165</v>
          </cell>
        </row>
        <row r="366">
          <cell r="A366" t="str">
            <v>09M08</v>
          </cell>
          <cell r="B366" t="str">
            <v>Affections dermatologiques sévères</v>
          </cell>
          <cell r="C366" t="str">
            <v>M</v>
          </cell>
          <cell r="D366" t="str">
            <v>D20</v>
          </cell>
          <cell r="E366" t="str">
            <v>Tissu cutané et tissu sous-cutané</v>
          </cell>
          <cell r="F366" t="str">
            <v>X16</v>
          </cell>
          <cell r="G366" t="str">
            <v>Affections et traumatismes de la peau, gelures</v>
          </cell>
          <cell r="H366" t="str">
            <v>G165</v>
          </cell>
          <cell r="I366" t="str">
            <v>Affections peau et tissu sous-cutané</v>
          </cell>
          <cell r="J366" t="str">
            <v>D20X16</v>
          </cell>
          <cell r="K366" t="str">
            <v>D20X16G165</v>
          </cell>
        </row>
        <row r="367">
          <cell r="A367" t="str">
            <v>09M09</v>
          </cell>
          <cell r="B367" t="str">
            <v>Affections non malignes des seins</v>
          </cell>
          <cell r="C367" t="str">
            <v>M</v>
          </cell>
          <cell r="D367" t="str">
            <v>D12</v>
          </cell>
          <cell r="E367" t="str">
            <v>Gynécologie - sein</v>
          </cell>
          <cell r="F367" t="str">
            <v>X11</v>
          </cell>
          <cell r="G367" t="str">
            <v>Gynécologie, Sénologie (hors Obstétrique)</v>
          </cell>
          <cell r="H367" t="str">
            <v>G113</v>
          </cell>
          <cell r="I367" t="str">
            <v xml:space="preserve">Affections des seins </v>
          </cell>
          <cell r="J367" t="str">
            <v>D12X11</v>
          </cell>
          <cell r="K367" t="str">
            <v>D12X11G113</v>
          </cell>
        </row>
        <row r="368">
          <cell r="A368" t="str">
            <v>09M10</v>
          </cell>
          <cell r="B368" t="str">
            <v>Tumeurs malignes des seins</v>
          </cell>
          <cell r="C368" t="str">
            <v>M</v>
          </cell>
          <cell r="D368" t="str">
            <v>D12</v>
          </cell>
          <cell r="E368" t="str">
            <v>Gynécologie - sein</v>
          </cell>
          <cell r="F368" t="str">
            <v>X11</v>
          </cell>
          <cell r="G368" t="str">
            <v>Gynécologie, Sénologie (hors Obstétrique)</v>
          </cell>
          <cell r="H368" t="str">
            <v>G114</v>
          </cell>
          <cell r="I368" t="str">
            <v xml:space="preserve">Prise en charge médicale des tumeurs des seins </v>
          </cell>
          <cell r="J368" t="str">
            <v>D12X11</v>
          </cell>
          <cell r="K368" t="str">
            <v>D12X11G114</v>
          </cell>
        </row>
        <row r="369">
          <cell r="A369" t="str">
            <v>09M11</v>
          </cell>
          <cell r="B369" t="str">
            <v>Tumeurs de la peau</v>
          </cell>
          <cell r="C369" t="str">
            <v>M</v>
          </cell>
          <cell r="D369" t="str">
            <v>D20</v>
          </cell>
          <cell r="E369" t="str">
            <v>Tissu cutané et tissu sous-cutané</v>
          </cell>
          <cell r="F369" t="str">
            <v>X16</v>
          </cell>
          <cell r="G369" t="str">
            <v>Affections et traumatismes de la peau, gelures</v>
          </cell>
          <cell r="H369" t="str">
            <v>G167</v>
          </cell>
          <cell r="I369" t="str">
            <v>Prise en charge médicale des tumeurs de la peau et tissu sous-cutané</v>
          </cell>
          <cell r="J369" t="str">
            <v>D20X16</v>
          </cell>
          <cell r="K369" t="str">
            <v>D20X16G167</v>
          </cell>
        </row>
        <row r="370">
          <cell r="A370" t="str">
            <v>09M12</v>
          </cell>
          <cell r="B370" t="str">
            <v>Explorations et surveillance des affections de la peau</v>
          </cell>
          <cell r="C370" t="str">
            <v>M</v>
          </cell>
          <cell r="D370" t="str">
            <v>D20</v>
          </cell>
          <cell r="E370" t="str">
            <v>Tissu cutané et tissu sous-cutané</v>
          </cell>
          <cell r="F370" t="str">
            <v>X16</v>
          </cell>
          <cell r="G370" t="str">
            <v>Affections et traumatismes de la peau, gelures</v>
          </cell>
          <cell r="H370" t="str">
            <v>G168</v>
          </cell>
          <cell r="I370" t="str">
            <v>Explorations et surveillance des affections de la peau</v>
          </cell>
          <cell r="J370" t="str">
            <v>D20X16</v>
          </cell>
          <cell r="K370" t="str">
            <v>D20X16G168</v>
          </cell>
        </row>
        <row r="371">
          <cell r="A371" t="str">
            <v>09M13</v>
          </cell>
          <cell r="B371" t="str">
            <v>Explorations et surveillance des affections des seins</v>
          </cell>
          <cell r="C371" t="str">
            <v>M</v>
          </cell>
          <cell r="D371" t="str">
            <v>D12</v>
          </cell>
          <cell r="E371" t="str">
            <v>Gynécologie - sein</v>
          </cell>
          <cell r="F371" t="str">
            <v>X11</v>
          </cell>
          <cell r="G371" t="str">
            <v>Gynécologie, Sénologie (hors Obstétrique)</v>
          </cell>
          <cell r="H371" t="str">
            <v>G115</v>
          </cell>
          <cell r="I371" t="str">
            <v>Explorations et surveillance gynécologiques et des affections des seins</v>
          </cell>
          <cell r="J371" t="str">
            <v>D12X11</v>
          </cell>
          <cell r="K371" t="str">
            <v>D12X11G115</v>
          </cell>
        </row>
        <row r="372">
          <cell r="A372" t="str">
            <v>09M14</v>
          </cell>
          <cell r="B372" t="str">
            <v>Symptômes et autres recours aux soins concernant les affections de la peau</v>
          </cell>
          <cell r="C372" t="str">
            <v>M</v>
          </cell>
          <cell r="D372" t="str">
            <v>D20</v>
          </cell>
          <cell r="E372" t="str">
            <v>Tissu cutané et tissu sous-cutané</v>
          </cell>
          <cell r="F372" t="str">
            <v>X16</v>
          </cell>
          <cell r="G372" t="str">
            <v>Affections et traumatismes de la peau, gelures</v>
          </cell>
          <cell r="H372" t="str">
            <v>G165</v>
          </cell>
          <cell r="I372" t="str">
            <v>Affections peau et tissu sous-cutané</v>
          </cell>
          <cell r="J372" t="str">
            <v>D20X16</v>
          </cell>
          <cell r="K372" t="str">
            <v>D20X16G165</v>
          </cell>
        </row>
        <row r="373">
          <cell r="A373" t="str">
            <v>09M15</v>
          </cell>
          <cell r="B373" t="str">
            <v>Symptômes et autres recours aux soins concernant les affections des seins</v>
          </cell>
          <cell r="C373" t="str">
            <v>M</v>
          </cell>
          <cell r="D373" t="str">
            <v>D12</v>
          </cell>
          <cell r="E373" t="str">
            <v>Gynécologie - sein</v>
          </cell>
          <cell r="F373" t="str">
            <v>X11</v>
          </cell>
          <cell r="G373" t="str">
            <v>Gynécologie, Sénologie (hors Obstétrique)</v>
          </cell>
          <cell r="H373" t="str">
            <v>G113</v>
          </cell>
          <cell r="I373" t="str">
            <v xml:space="preserve">Affections des seins </v>
          </cell>
          <cell r="J373" t="str">
            <v>D12X11</v>
          </cell>
          <cell r="K373" t="str">
            <v>D12X11G113</v>
          </cell>
        </row>
        <row r="374">
          <cell r="A374" t="str">
            <v>09Z02</v>
          </cell>
          <cell r="B374" t="str">
            <v>Chirurgie esthétique</v>
          </cell>
          <cell r="C374" t="str">
            <v>C</v>
          </cell>
          <cell r="D374" t="str">
            <v>D26</v>
          </cell>
          <cell r="E374" t="str">
            <v>Activités inter spécialités, suivi thérapeutique d'affections connues</v>
          </cell>
          <cell r="F374" t="str">
            <v>X26</v>
          </cell>
          <cell r="G374" t="str">
            <v>Chirurgie esthétique et de confort</v>
          </cell>
          <cell r="H374" t="str">
            <v>G180</v>
          </cell>
          <cell r="I374" t="str">
            <v>Chirurgie esthétique et de confort</v>
          </cell>
          <cell r="J374" t="str">
            <v>D26X26</v>
          </cell>
          <cell r="K374" t="str">
            <v>D26X26G180</v>
          </cell>
        </row>
        <row r="375">
          <cell r="A375" t="str">
            <v>10C02</v>
          </cell>
          <cell r="B375" t="str">
            <v>Interventions sur l'hypophyse</v>
          </cell>
          <cell r="C375" t="str">
            <v>C</v>
          </cell>
          <cell r="D375" t="str">
            <v>D05</v>
          </cell>
          <cell r="E375" t="str">
            <v>Système nerveux (hors cathétérismes vasculaires diagnostiques et interventionnels)</v>
          </cell>
          <cell r="F375" t="str">
            <v>C02</v>
          </cell>
          <cell r="G375" t="str">
            <v>Chirurgie du rachis, Neuro-chirurgie</v>
          </cell>
          <cell r="H375" t="str">
            <v>G044</v>
          </cell>
          <cell r="I375" t="str">
            <v>Chirurgies SNC hors trauma (rachis et moelle exceptés)</v>
          </cell>
          <cell r="J375" t="str">
            <v>D05C02</v>
          </cell>
          <cell r="K375" t="str">
            <v>D05C02G044</v>
          </cell>
        </row>
        <row r="376">
          <cell r="A376" t="str">
            <v>10C03</v>
          </cell>
          <cell r="B376" t="str">
            <v>Interventions sur les glandes surrénales</v>
          </cell>
          <cell r="C376" t="str">
            <v>C</v>
          </cell>
          <cell r="D376" t="str">
            <v>D15</v>
          </cell>
          <cell r="E376" t="str">
            <v xml:space="preserve">Uro-néphrologie et génital </v>
          </cell>
          <cell r="F376" t="str">
            <v>C19</v>
          </cell>
          <cell r="G376" t="str">
            <v>Chirurgie Urologique</v>
          </cell>
          <cell r="H376" t="str">
            <v>G126</v>
          </cell>
          <cell r="I376" t="str">
            <v>Chirurgies reins, uretères, vessie, glandes surrénales</v>
          </cell>
          <cell r="J376" t="str">
            <v>D15C19</v>
          </cell>
          <cell r="K376" t="str">
            <v>D15C19G126</v>
          </cell>
        </row>
        <row r="377">
          <cell r="A377" t="str">
            <v>10C05</v>
          </cell>
          <cell r="B377" t="str">
            <v>Interventions sur les parathyroïdes</v>
          </cell>
          <cell r="C377" t="str">
            <v>C</v>
          </cell>
          <cell r="D377" t="str">
            <v>D19</v>
          </cell>
          <cell r="E377" t="str">
            <v>Endocrinologie</v>
          </cell>
          <cell r="F377" t="str">
            <v>C22</v>
          </cell>
          <cell r="G377" t="str">
            <v>Chirurgie de la Thyroide, Parathyroide, du Tractus Thyréoglosse, endocrinologie</v>
          </cell>
          <cell r="H377" t="str">
            <v>G157</v>
          </cell>
          <cell r="I377" t="str">
            <v>Chirurgie des parathyroides, du tractus thyréoglosse, endocrinologie</v>
          </cell>
          <cell r="J377" t="str">
            <v>D19C22</v>
          </cell>
          <cell r="K377" t="str">
            <v>D19C22G157</v>
          </cell>
        </row>
        <row r="378">
          <cell r="A378" t="str">
            <v>10C07</v>
          </cell>
          <cell r="B378" t="str">
            <v>Interventions sur le tractus thyréoglosse</v>
          </cell>
          <cell r="C378" t="str">
            <v>C</v>
          </cell>
          <cell r="D378" t="str">
            <v>D19</v>
          </cell>
          <cell r="E378" t="str">
            <v>Endocrinologie</v>
          </cell>
          <cell r="F378" t="str">
            <v>C22</v>
          </cell>
          <cell r="G378" t="str">
            <v>Chirurgie de la Thyroide, Parathyroide, du Tractus Thyréoglosse, endocrinologie</v>
          </cell>
          <cell r="H378" t="str">
            <v>G157</v>
          </cell>
          <cell r="I378" t="str">
            <v>Chirurgie des parathyroides, du tractus thyréoglosse, endocrinologie</v>
          </cell>
          <cell r="J378" t="str">
            <v>D19C22</v>
          </cell>
          <cell r="K378" t="str">
            <v>D19C22G157</v>
          </cell>
        </row>
        <row r="379">
          <cell r="A379" t="str">
            <v>10C08</v>
          </cell>
          <cell r="B379" t="str">
            <v>Autres interventions pour troubles endocriniens, métaboliques ou nutritionnels</v>
          </cell>
          <cell r="C379" t="str">
            <v>C</v>
          </cell>
          <cell r="D379" t="str">
            <v>D26</v>
          </cell>
          <cell r="E379" t="str">
            <v>Activités inter spécialités, suivi thérapeutique d'affections connues</v>
          </cell>
          <cell r="F379" t="str">
            <v>C25</v>
          </cell>
          <cell r="G379" t="str">
            <v>Chirurgie inter spécialités</v>
          </cell>
          <cell r="H379" t="str">
            <v>G179</v>
          </cell>
          <cell r="I379" t="str">
            <v>Chirurgie inter spécialités</v>
          </cell>
          <cell r="J379" t="str">
            <v>D26C25</v>
          </cell>
          <cell r="K379" t="str">
            <v>D26C25G179</v>
          </cell>
        </row>
        <row r="380">
          <cell r="A380" t="str">
            <v>10C09</v>
          </cell>
          <cell r="B380" t="str">
            <v>Gastroplasties pour obésité</v>
          </cell>
          <cell r="C380" t="str">
            <v>C</v>
          </cell>
          <cell r="D380" t="str">
            <v>D01</v>
          </cell>
          <cell r="E380" t="str">
            <v>Digestif</v>
          </cell>
          <cell r="F380" t="str">
            <v>C06</v>
          </cell>
          <cell r="G380" t="str">
            <v>Chir. Digestive majeure : oesophage, estomac, grêle, côlon, rectum</v>
          </cell>
          <cell r="H380" t="str">
            <v>G001</v>
          </cell>
          <cell r="I380" t="str">
            <v>Chirurgies digestives hautes</v>
          </cell>
          <cell r="J380" t="str">
            <v>D01C06</v>
          </cell>
          <cell r="K380" t="str">
            <v>D01C06G001</v>
          </cell>
        </row>
        <row r="381">
          <cell r="A381" t="str">
            <v>10C10</v>
          </cell>
          <cell r="B381" t="str">
            <v>Autres interventions pour obésité</v>
          </cell>
          <cell r="C381" t="str">
            <v>C</v>
          </cell>
          <cell r="D381" t="str">
            <v>D19</v>
          </cell>
          <cell r="E381" t="str">
            <v>Endocrinologie</v>
          </cell>
          <cell r="F381" t="str">
            <v>C22</v>
          </cell>
          <cell r="G381" t="str">
            <v>Chirurgie de la Thyroide, Parathyroide, du Tractus Thyréoglosse, endocrinologie</v>
          </cell>
          <cell r="H381" t="str">
            <v>G157</v>
          </cell>
          <cell r="I381" t="str">
            <v>Chirurgie des parathyroides, du tractus thyréoglosse, endocrinologie</v>
          </cell>
          <cell r="J381" t="str">
            <v>D19C22</v>
          </cell>
          <cell r="K381" t="str">
            <v>D19C22G157</v>
          </cell>
        </row>
        <row r="382">
          <cell r="A382" t="str">
            <v>10C11</v>
          </cell>
          <cell r="B382" t="str">
            <v>Interventions sur la thyroïde pour tumeurs malignes</v>
          </cell>
          <cell r="C382" t="str">
            <v>C</v>
          </cell>
          <cell r="D382" t="str">
            <v>D19</v>
          </cell>
          <cell r="E382" t="str">
            <v>Endocrinologie</v>
          </cell>
          <cell r="F382" t="str">
            <v>C22</v>
          </cell>
          <cell r="G382" t="str">
            <v>Chirurgie de la Thyroide, Parathyroide, du Tractus Thyréoglosse, endocrinologie</v>
          </cell>
          <cell r="H382" t="str">
            <v>G158</v>
          </cell>
          <cell r="I382" t="str">
            <v>Chirurgie de la thyroide</v>
          </cell>
          <cell r="J382" t="str">
            <v>D19C22</v>
          </cell>
          <cell r="K382" t="str">
            <v>D19C22G158</v>
          </cell>
        </row>
        <row r="383">
          <cell r="A383" t="str">
            <v>10C12</v>
          </cell>
          <cell r="B383" t="str">
            <v>Interventions sur la thyroïde pour affections non malignes</v>
          </cell>
          <cell r="C383" t="str">
            <v>C</v>
          </cell>
          <cell r="D383" t="str">
            <v>D19</v>
          </cell>
          <cell r="E383" t="str">
            <v>Endocrinologie</v>
          </cell>
          <cell r="F383" t="str">
            <v>C22</v>
          </cell>
          <cell r="G383" t="str">
            <v>Chirurgie de la Thyroide, Parathyroide, du Tractus Thyréoglosse, endocrinologie</v>
          </cell>
          <cell r="H383" t="str">
            <v>G158</v>
          </cell>
          <cell r="I383" t="str">
            <v>Chirurgie de la thyroide</v>
          </cell>
          <cell r="J383" t="str">
            <v>D19C22</v>
          </cell>
          <cell r="K383" t="str">
            <v>D19C22G158</v>
          </cell>
        </row>
        <row r="384">
          <cell r="A384" t="str">
            <v>10C13</v>
          </cell>
          <cell r="B384" t="str">
            <v>Interventions digestives autres que les gastroplasties, pour obésité</v>
          </cell>
          <cell r="C384" t="str">
            <v>C</v>
          </cell>
          <cell r="D384" t="str">
            <v>D01</v>
          </cell>
          <cell r="E384" t="str">
            <v>Digestif</v>
          </cell>
          <cell r="F384" t="str">
            <v>C07</v>
          </cell>
          <cell r="G384" t="str">
            <v>Chir. Viscérale autre : rate, grêle, colon, proctologie, hernies</v>
          </cell>
          <cell r="H384" t="str">
            <v>G008</v>
          </cell>
          <cell r="I384" t="str">
            <v>Autres chirurgies digestives</v>
          </cell>
          <cell r="J384" t="str">
            <v>D01C07</v>
          </cell>
          <cell r="K384" t="str">
            <v>D01C07G008</v>
          </cell>
        </row>
        <row r="385">
          <cell r="A385" t="str">
            <v>10M02</v>
          </cell>
          <cell r="B385" t="str">
            <v>Diabète, âge supérieur à 35 ans</v>
          </cell>
          <cell r="C385" t="str">
            <v>M</v>
          </cell>
          <cell r="D385" t="str">
            <v>D19</v>
          </cell>
          <cell r="E385" t="str">
            <v>Endocrinologie</v>
          </cell>
          <cell r="F385" t="str">
            <v>X15</v>
          </cell>
          <cell r="G385" t="str">
            <v>Diabète, Maladies métaboliques, Endocrinologie (hors complications)</v>
          </cell>
          <cell r="H385" t="str">
            <v>G159</v>
          </cell>
          <cell r="I385" t="str">
            <v>Diabète</v>
          </cell>
          <cell r="J385" t="str">
            <v>D19X15</v>
          </cell>
          <cell r="K385" t="str">
            <v>D19X15G159</v>
          </cell>
        </row>
        <row r="386">
          <cell r="A386" t="str">
            <v>10M03</v>
          </cell>
          <cell r="B386" t="str">
            <v>Diabète, âge inférieur à 36 ans</v>
          </cell>
          <cell r="C386" t="str">
            <v>M</v>
          </cell>
          <cell r="D386" t="str">
            <v>D19</v>
          </cell>
          <cell r="E386" t="str">
            <v>Endocrinologie</v>
          </cell>
          <cell r="F386" t="str">
            <v>X15</v>
          </cell>
          <cell r="G386" t="str">
            <v>Diabète, Maladies métaboliques, Endocrinologie (hors complications)</v>
          </cell>
          <cell r="H386" t="str">
            <v>G159</v>
          </cell>
          <cell r="I386" t="str">
            <v>Diabète</v>
          </cell>
          <cell r="J386" t="str">
            <v>D19X15</v>
          </cell>
          <cell r="K386" t="str">
            <v>D19X15G159</v>
          </cell>
        </row>
        <row r="387">
          <cell r="A387" t="str">
            <v>10M07</v>
          </cell>
          <cell r="B387" t="str">
            <v>Autres troubles endocriniens</v>
          </cell>
          <cell r="C387" t="str">
            <v>M</v>
          </cell>
          <cell r="D387" t="str">
            <v>D19</v>
          </cell>
          <cell r="E387" t="str">
            <v>Endocrinologie</v>
          </cell>
          <cell r="F387" t="str">
            <v>X15</v>
          </cell>
          <cell r="G387" t="str">
            <v>Diabète, Maladies métaboliques, Endocrinologie (hors complications)</v>
          </cell>
          <cell r="H387" t="str">
            <v>G160</v>
          </cell>
          <cell r="I387" t="str">
            <v>Maladies endocriniennes hors diabète</v>
          </cell>
          <cell r="J387" t="str">
            <v>D19X15</v>
          </cell>
          <cell r="K387" t="str">
            <v>D19X15G160</v>
          </cell>
        </row>
        <row r="388">
          <cell r="A388" t="str">
            <v>10M08</v>
          </cell>
          <cell r="B388" t="str">
            <v>Acidocétose et coma diabétique</v>
          </cell>
          <cell r="C388" t="str">
            <v>M</v>
          </cell>
          <cell r="D388" t="str">
            <v>D19</v>
          </cell>
          <cell r="E388" t="str">
            <v>Endocrinologie</v>
          </cell>
          <cell r="F388" t="str">
            <v>X15</v>
          </cell>
          <cell r="G388" t="str">
            <v>Diabète, Maladies métaboliques, Endocrinologie (hors complications)</v>
          </cell>
          <cell r="H388" t="str">
            <v>G159</v>
          </cell>
          <cell r="I388" t="str">
            <v>Diabète</v>
          </cell>
          <cell r="J388" t="str">
            <v>D19X15</v>
          </cell>
          <cell r="K388" t="str">
            <v>D19X15G159</v>
          </cell>
        </row>
        <row r="389">
          <cell r="A389" t="str">
            <v>10M09</v>
          </cell>
          <cell r="B389" t="str">
            <v>Obésité</v>
          </cell>
          <cell r="C389" t="str">
            <v>M</v>
          </cell>
          <cell r="D389" t="str">
            <v>D19</v>
          </cell>
          <cell r="E389" t="str">
            <v>Endocrinologie</v>
          </cell>
          <cell r="F389" t="str">
            <v>X15</v>
          </cell>
          <cell r="G389" t="str">
            <v>Diabète, Maladies métaboliques, Endocrinologie (hors complications)</v>
          </cell>
          <cell r="H389" t="str">
            <v>G161</v>
          </cell>
          <cell r="I389" t="str">
            <v>Troubles métaboliques, nutritionnels et obésité</v>
          </cell>
          <cell r="J389" t="str">
            <v>D19X15</v>
          </cell>
          <cell r="K389" t="str">
            <v>D19X15G161</v>
          </cell>
        </row>
        <row r="390">
          <cell r="A390" t="str">
            <v>10M10</v>
          </cell>
          <cell r="B390" t="str">
            <v>Maladies métaboliques congénitales sévères</v>
          </cell>
          <cell r="C390" t="str">
            <v>M</v>
          </cell>
          <cell r="D390" t="str">
            <v>D19</v>
          </cell>
          <cell r="E390" t="str">
            <v>Endocrinologie</v>
          </cell>
          <cell r="F390" t="str">
            <v>X15</v>
          </cell>
          <cell r="G390" t="str">
            <v>Diabète, Maladies métaboliques, Endocrinologie (hors complications)</v>
          </cell>
          <cell r="H390" t="str">
            <v>G161</v>
          </cell>
          <cell r="I390" t="str">
            <v>Troubles métaboliques, nutritionnels et obésité</v>
          </cell>
          <cell r="J390" t="str">
            <v>D19X15</v>
          </cell>
          <cell r="K390" t="str">
            <v>D19X15G161</v>
          </cell>
        </row>
        <row r="391">
          <cell r="A391" t="str">
            <v>10M11</v>
          </cell>
          <cell r="B391" t="str">
            <v>Autres maladies métaboliques congénitales</v>
          </cell>
          <cell r="C391" t="str">
            <v>M</v>
          </cell>
          <cell r="D391" t="str">
            <v>D19</v>
          </cell>
          <cell r="E391" t="str">
            <v>Endocrinologie</v>
          </cell>
          <cell r="F391" t="str">
            <v>X15</v>
          </cell>
          <cell r="G391" t="str">
            <v>Diabète, Maladies métaboliques, Endocrinologie (hors complications)</v>
          </cell>
          <cell r="H391" t="str">
            <v>G161</v>
          </cell>
          <cell r="I391" t="str">
            <v>Troubles métaboliques, nutritionnels et obésité</v>
          </cell>
          <cell r="J391" t="str">
            <v>D19X15</v>
          </cell>
          <cell r="K391" t="str">
            <v>D19X15G161</v>
          </cell>
        </row>
        <row r="392">
          <cell r="A392" t="str">
            <v>10M12</v>
          </cell>
          <cell r="B392" t="str">
            <v>Tumeurs des glandes endocrines</v>
          </cell>
          <cell r="C392" t="str">
            <v>M</v>
          </cell>
          <cell r="D392" t="str">
            <v>D19</v>
          </cell>
          <cell r="E392" t="str">
            <v>Endocrinologie</v>
          </cell>
          <cell r="F392" t="str">
            <v>X15</v>
          </cell>
          <cell r="G392" t="str">
            <v>Diabète, Maladies métaboliques, Endocrinologie (hors complications)</v>
          </cell>
          <cell r="H392" t="str">
            <v>G160</v>
          </cell>
          <cell r="I392" t="str">
            <v>Maladies endocriniennes hors diabète</v>
          </cell>
          <cell r="J392" t="str">
            <v>D19X15</v>
          </cell>
          <cell r="K392" t="str">
            <v>D19X15G160</v>
          </cell>
        </row>
        <row r="393">
          <cell r="A393" t="str">
            <v>10M13</v>
          </cell>
          <cell r="B393" t="str">
            <v>Explorations et surveillance pour affections endocriniennes et métaboliques</v>
          </cell>
          <cell r="C393" t="str">
            <v>M</v>
          </cell>
          <cell r="D393" t="str">
            <v>D19</v>
          </cell>
          <cell r="E393" t="str">
            <v>Endocrinologie</v>
          </cell>
          <cell r="F393" t="str">
            <v>X15</v>
          </cell>
          <cell r="G393" t="str">
            <v>Diabète, Maladies métaboliques, Endocrinologie (hors complications)</v>
          </cell>
          <cell r="H393" t="str">
            <v>G162</v>
          </cell>
          <cell r="I393" t="str">
            <v>Explorations et surveillance pour affections endocriniennes, troubles métaboliques, nutritionnels et obésité</v>
          </cell>
          <cell r="J393" t="str">
            <v>D19X15</v>
          </cell>
          <cell r="K393" t="str">
            <v>D19X15G162</v>
          </cell>
        </row>
        <row r="394">
          <cell r="A394" t="str">
            <v>10M14</v>
          </cell>
          <cell r="B394" t="str">
            <v>Symptômes et autres recours aux soins de la CMD 10</v>
          </cell>
          <cell r="C394" t="str">
            <v>M</v>
          </cell>
          <cell r="D394" t="str">
            <v>D19</v>
          </cell>
          <cell r="E394" t="str">
            <v>Endocrinologie</v>
          </cell>
          <cell r="F394" t="str">
            <v>X15</v>
          </cell>
          <cell r="G394" t="str">
            <v>Diabète, Maladies métaboliques, Endocrinologie (hors complications)</v>
          </cell>
          <cell r="H394" t="str">
            <v>G160</v>
          </cell>
          <cell r="I394" t="str">
            <v>Maladies endocriniennes hors diabète</v>
          </cell>
          <cell r="J394" t="str">
            <v>D19X15</v>
          </cell>
          <cell r="K394" t="str">
            <v>D19X15G160</v>
          </cell>
        </row>
        <row r="395">
          <cell r="A395" t="str">
            <v>10M15</v>
          </cell>
          <cell r="B395" t="str">
            <v>Troubles métaboliques, âge inférieur à 18 ans</v>
          </cell>
          <cell r="C395" t="str">
            <v>M</v>
          </cell>
          <cell r="D395" t="str">
            <v>D19</v>
          </cell>
          <cell r="E395" t="str">
            <v>Endocrinologie</v>
          </cell>
          <cell r="F395" t="str">
            <v>X15</v>
          </cell>
          <cell r="G395" t="str">
            <v>Diabète, Maladies métaboliques, Endocrinologie (hors complications)</v>
          </cell>
          <cell r="H395" t="str">
            <v>G161</v>
          </cell>
          <cell r="I395" t="str">
            <v>Troubles métaboliques, nutritionnels et obésité</v>
          </cell>
          <cell r="J395" t="str">
            <v>D19X15</v>
          </cell>
          <cell r="K395" t="str">
            <v>D19X15G161</v>
          </cell>
        </row>
        <row r="396">
          <cell r="A396" t="str">
            <v>10M16</v>
          </cell>
          <cell r="B396" t="str">
            <v>Troubles métaboliques, âge supérieur à 17 ans</v>
          </cell>
          <cell r="C396" t="str">
            <v>M</v>
          </cell>
          <cell r="D396" t="str">
            <v>D19</v>
          </cell>
          <cell r="E396" t="str">
            <v>Endocrinologie</v>
          </cell>
          <cell r="F396" t="str">
            <v>X15</v>
          </cell>
          <cell r="G396" t="str">
            <v>Diabète, Maladies métaboliques, Endocrinologie (hors complications)</v>
          </cell>
          <cell r="H396" t="str">
            <v>G161</v>
          </cell>
          <cell r="I396" t="str">
            <v>Troubles métaboliques, nutritionnels et obésité</v>
          </cell>
          <cell r="J396" t="str">
            <v>D19X15</v>
          </cell>
          <cell r="K396" t="str">
            <v>D19X15G161</v>
          </cell>
        </row>
        <row r="397">
          <cell r="A397" t="str">
            <v>10M17</v>
          </cell>
          <cell r="B397" t="str">
            <v>Troubles nutritionnels divers, âge inférieur à 18 ans</v>
          </cell>
          <cell r="C397" t="str">
            <v>M</v>
          </cell>
          <cell r="D397" t="str">
            <v>D19</v>
          </cell>
          <cell r="E397" t="str">
            <v>Endocrinologie</v>
          </cell>
          <cell r="F397" t="str">
            <v>X15</v>
          </cell>
          <cell r="G397" t="str">
            <v>Diabète, Maladies métaboliques, Endocrinologie (hors complications)</v>
          </cell>
          <cell r="H397" t="str">
            <v>G161</v>
          </cell>
          <cell r="I397" t="str">
            <v>Troubles métaboliques, nutritionnels et obésité</v>
          </cell>
          <cell r="J397" t="str">
            <v>D19X15</v>
          </cell>
          <cell r="K397" t="str">
            <v>D19X15G161</v>
          </cell>
        </row>
        <row r="398">
          <cell r="A398" t="str">
            <v>10M18</v>
          </cell>
          <cell r="B398" t="str">
            <v>Troubles nutritionnels divers, âge supérieur à 17 ans</v>
          </cell>
          <cell r="C398" t="str">
            <v>M</v>
          </cell>
          <cell r="D398" t="str">
            <v>D19</v>
          </cell>
          <cell r="E398" t="str">
            <v>Endocrinologie</v>
          </cell>
          <cell r="F398" t="str">
            <v>X15</v>
          </cell>
          <cell r="G398" t="str">
            <v>Diabète, Maladies métaboliques, Endocrinologie (hors complications)</v>
          </cell>
          <cell r="H398" t="str">
            <v>G161</v>
          </cell>
          <cell r="I398" t="str">
            <v>Troubles métaboliques, nutritionnels et obésité</v>
          </cell>
          <cell r="J398" t="str">
            <v>D19X15</v>
          </cell>
          <cell r="K398" t="str">
            <v>D19X15G161</v>
          </cell>
        </row>
        <row r="399">
          <cell r="A399" t="str">
            <v>10M19</v>
          </cell>
          <cell r="B399" t="str">
            <v>Autres affections de la CMD 10 concernant majoritairement la petite enfance</v>
          </cell>
          <cell r="C399" t="str">
            <v>M</v>
          </cell>
          <cell r="D399" t="str">
            <v>D19</v>
          </cell>
          <cell r="E399" t="str">
            <v>Endocrinologie</v>
          </cell>
          <cell r="F399" t="str">
            <v>X15</v>
          </cell>
          <cell r="G399" t="str">
            <v>Diabète, Maladies métaboliques, Endocrinologie (hors complications)</v>
          </cell>
          <cell r="H399" t="str">
            <v>G212</v>
          </cell>
          <cell r="I399" t="str">
            <v>Affections endocriniennes et problèmes alimentaires du nouveau né et du nourisson</v>
          </cell>
          <cell r="J399" t="str">
            <v>D19X15</v>
          </cell>
          <cell r="K399" t="str">
            <v>D19X15G212</v>
          </cell>
        </row>
        <row r="400">
          <cell r="A400" t="str">
            <v>10M20</v>
          </cell>
          <cell r="B400" t="str">
            <v>Problèmes alimentaires du nouveau-né et du nourrisson</v>
          </cell>
          <cell r="C400" t="str">
            <v>M</v>
          </cell>
          <cell r="D400" t="str">
            <v>D19</v>
          </cell>
          <cell r="E400" t="str">
            <v>Endocrinologie</v>
          </cell>
          <cell r="F400" t="str">
            <v>X15</v>
          </cell>
          <cell r="G400" t="str">
            <v>Diabète, Maladies métaboliques, Endocrinologie (hors complications)</v>
          </cell>
          <cell r="H400" t="str">
            <v>G212</v>
          </cell>
          <cell r="I400" t="str">
            <v>Affections endocriniennes et problèmes alimentaires du nouveau né et du nourisson</v>
          </cell>
          <cell r="J400" t="str">
            <v>D19X15</v>
          </cell>
          <cell r="K400" t="str">
            <v>D19X15G212</v>
          </cell>
        </row>
        <row r="401">
          <cell r="A401" t="str">
            <v>11C02</v>
          </cell>
          <cell r="B401" t="str">
            <v>Interventions sur les reins et les uretères et chirurgie majeure de la vessie pour une affection tumorale</v>
          </cell>
          <cell r="C401" t="str">
            <v>C</v>
          </cell>
          <cell r="D401" t="str">
            <v>D15</v>
          </cell>
          <cell r="E401" t="str">
            <v xml:space="preserve">Uro-néphrologie et génital </v>
          </cell>
          <cell r="F401" t="str">
            <v>C19</v>
          </cell>
          <cell r="G401" t="str">
            <v>Chirurgie Urologique</v>
          </cell>
          <cell r="H401" t="str">
            <v>G126</v>
          </cell>
          <cell r="I401" t="str">
            <v>Chirurgies reins, uretères, vessie, glandes surrénales</v>
          </cell>
          <cell r="J401" t="str">
            <v>D15C19</v>
          </cell>
          <cell r="K401" t="str">
            <v>D15C19G126</v>
          </cell>
        </row>
        <row r="402">
          <cell r="A402" t="str">
            <v>11C03</v>
          </cell>
          <cell r="B402" t="str">
            <v>Interventions sur les reins et les uretères et chirurgie majeure de la vessie pour une affection non tumorale</v>
          </cell>
          <cell r="C402" t="str">
            <v>C</v>
          </cell>
          <cell r="D402" t="str">
            <v>D15</v>
          </cell>
          <cell r="E402" t="str">
            <v xml:space="preserve">Uro-néphrologie et génital </v>
          </cell>
          <cell r="F402" t="str">
            <v>C19</v>
          </cell>
          <cell r="G402" t="str">
            <v>Chirurgie Urologique</v>
          </cell>
          <cell r="H402" t="str">
            <v>G126</v>
          </cell>
          <cell r="I402" t="str">
            <v>Chirurgies reins, uretères, vessie, glandes surrénales</v>
          </cell>
          <cell r="J402" t="str">
            <v>D15C19</v>
          </cell>
          <cell r="K402" t="str">
            <v>D15C19G126</v>
          </cell>
        </row>
        <row r="403">
          <cell r="A403" t="str">
            <v>11C04</v>
          </cell>
          <cell r="B403" t="str">
            <v>Autres interventions sur la vessie à l'exception des interventions transurétrales</v>
          </cell>
          <cell r="C403" t="str">
            <v>C</v>
          </cell>
          <cell r="D403" t="str">
            <v>D15</v>
          </cell>
          <cell r="E403" t="str">
            <v xml:space="preserve">Uro-néphrologie et génital </v>
          </cell>
          <cell r="F403" t="str">
            <v>C19</v>
          </cell>
          <cell r="G403" t="str">
            <v>Chirurgie Urologique</v>
          </cell>
          <cell r="H403" t="str">
            <v>G126</v>
          </cell>
          <cell r="I403" t="str">
            <v>Chirurgies reins, uretères, vessie, glandes surrénales</v>
          </cell>
          <cell r="J403" t="str">
            <v>D15C19</v>
          </cell>
          <cell r="K403" t="str">
            <v>D15C19G126</v>
          </cell>
        </row>
        <row r="404">
          <cell r="A404" t="str">
            <v>11C06</v>
          </cell>
          <cell r="B404" t="str">
            <v>Interventions sur l'urètre, âge inférieur à 18 ans</v>
          </cell>
          <cell r="C404" t="str">
            <v>C</v>
          </cell>
          <cell r="D404" t="str">
            <v>D15</v>
          </cell>
          <cell r="E404" t="str">
            <v xml:space="preserve">Uro-néphrologie et génital </v>
          </cell>
          <cell r="F404" t="str">
            <v>C19</v>
          </cell>
          <cell r="G404" t="str">
            <v>Chirurgie Urologique</v>
          </cell>
          <cell r="H404" t="str">
            <v>G127</v>
          </cell>
          <cell r="I404" t="str">
            <v>Chirurgies transurétrales, autres</v>
          </cell>
          <cell r="J404" t="str">
            <v>D15C19</v>
          </cell>
          <cell r="K404" t="str">
            <v>D15C19G127</v>
          </cell>
        </row>
        <row r="405">
          <cell r="A405" t="str">
            <v>11C07</v>
          </cell>
          <cell r="B405" t="str">
            <v>Interventions sur l'urètre, âge supérieur à 17 ans</v>
          </cell>
          <cell r="C405" t="str">
            <v>C</v>
          </cell>
          <cell r="D405" t="str">
            <v>D15</v>
          </cell>
          <cell r="E405" t="str">
            <v xml:space="preserve">Uro-néphrologie et génital </v>
          </cell>
          <cell r="F405" t="str">
            <v>C19</v>
          </cell>
          <cell r="G405" t="str">
            <v>Chirurgie Urologique</v>
          </cell>
          <cell r="H405" t="str">
            <v>G127</v>
          </cell>
          <cell r="I405" t="str">
            <v>Chirurgies transurétrales, autres</v>
          </cell>
          <cell r="J405" t="str">
            <v>D15C19</v>
          </cell>
          <cell r="K405" t="str">
            <v>D15C19G127</v>
          </cell>
        </row>
        <row r="406">
          <cell r="A406" t="str">
            <v>11C08</v>
          </cell>
          <cell r="B406" t="str">
            <v>Autres interventions sur les reins et les voies urinaires</v>
          </cell>
          <cell r="C406" t="str">
            <v>C</v>
          </cell>
          <cell r="D406" t="str">
            <v>D15</v>
          </cell>
          <cell r="E406" t="str">
            <v xml:space="preserve">Uro-néphrologie et génital </v>
          </cell>
          <cell r="F406" t="str">
            <v>C19</v>
          </cell>
          <cell r="G406" t="str">
            <v>Chirurgie Urologique</v>
          </cell>
          <cell r="H406" t="str">
            <v>G126</v>
          </cell>
          <cell r="I406" t="str">
            <v>Chirurgies reins, uretères, vessie, glandes surrénales</v>
          </cell>
          <cell r="J406" t="str">
            <v>D15C19</v>
          </cell>
          <cell r="K406" t="str">
            <v>D15C19G126</v>
          </cell>
        </row>
        <row r="407">
          <cell r="A407" t="str">
            <v>11C09</v>
          </cell>
          <cell r="B407" t="str">
            <v>Créations et réfections de fistules artérioveineuses pour affections de la CMD 11</v>
          </cell>
          <cell r="C407" t="str">
            <v>C</v>
          </cell>
          <cell r="D407" t="str">
            <v>D07</v>
          </cell>
          <cell r="E407" t="str">
            <v>Cardio-vasculaire (hors cathétérismes vasculaires diagnostiques et interventionnels)</v>
          </cell>
          <cell r="F407" t="str">
            <v>C14</v>
          </cell>
          <cell r="G407" t="str">
            <v>Chirurgie vasculaire</v>
          </cell>
          <cell r="H407" t="str">
            <v>G074</v>
          </cell>
          <cell r="I407" t="str">
            <v>Autres chirurgies vasculaires</v>
          </cell>
          <cell r="J407" t="str">
            <v>D07C14</v>
          </cell>
          <cell r="K407" t="str">
            <v>D07C14G074</v>
          </cell>
        </row>
        <row r="408">
          <cell r="A408" t="str">
            <v>11C10</v>
          </cell>
          <cell r="B408" t="str">
            <v>Interventions pour incontinence urinaire en dehors des interventions transurétrales</v>
          </cell>
          <cell r="C408" t="str">
            <v>C</v>
          </cell>
          <cell r="D408" t="str">
            <v>D15</v>
          </cell>
          <cell r="E408" t="str">
            <v xml:space="preserve">Uro-néphrologie et génital </v>
          </cell>
          <cell r="F408" t="str">
            <v>C19</v>
          </cell>
          <cell r="G408" t="str">
            <v>Chirurgie Urologique</v>
          </cell>
          <cell r="H408" t="str">
            <v>G126</v>
          </cell>
          <cell r="I408" t="str">
            <v>Chirurgies reins, uretères, vessie, glandes surrénales</v>
          </cell>
          <cell r="J408" t="str">
            <v>D15C19</v>
          </cell>
          <cell r="K408" t="str">
            <v>D15C19G126</v>
          </cell>
        </row>
        <row r="409">
          <cell r="A409" t="str">
            <v>11C11</v>
          </cell>
          <cell r="B409" t="str">
            <v>Interventions par voie transurétrale ou transcutanée pour lithiases urinaires</v>
          </cell>
          <cell r="C409" t="str">
            <v>C</v>
          </cell>
          <cell r="D409" t="str">
            <v>D15</v>
          </cell>
          <cell r="E409" t="str">
            <v xml:space="preserve">Uro-néphrologie et génital </v>
          </cell>
          <cell r="F409" t="str">
            <v>C19</v>
          </cell>
          <cell r="G409" t="str">
            <v>Chirurgie Urologique</v>
          </cell>
          <cell r="H409" t="str">
            <v>G127</v>
          </cell>
          <cell r="I409" t="str">
            <v>Chirurgies transurétrales, autres</v>
          </cell>
          <cell r="J409" t="str">
            <v>D15C19</v>
          </cell>
          <cell r="K409" t="str">
            <v>D15C19G127</v>
          </cell>
        </row>
        <row r="410">
          <cell r="A410" t="str">
            <v>11C12</v>
          </cell>
          <cell r="B410" t="str">
            <v>Injections de toxine botulique dans l'appareil urinaire</v>
          </cell>
          <cell r="C410" t="str">
            <v>C</v>
          </cell>
          <cell r="D410" t="str">
            <v>D15</v>
          </cell>
          <cell r="E410" t="str">
            <v xml:space="preserve">Uro-néphrologie et génital </v>
          </cell>
          <cell r="F410" t="str">
            <v>C19</v>
          </cell>
          <cell r="G410" t="str">
            <v>Chirurgie Urologique</v>
          </cell>
          <cell r="H410" t="str">
            <v>G127</v>
          </cell>
          <cell r="I410" t="str">
            <v>Chirurgies transurétrales, autres</v>
          </cell>
          <cell r="J410" t="str">
            <v>D15C19</v>
          </cell>
          <cell r="K410" t="str">
            <v>D15C19G127</v>
          </cell>
        </row>
        <row r="411">
          <cell r="A411" t="str">
            <v>11C13</v>
          </cell>
          <cell r="B411" t="str">
            <v>Interventions par voie transurétrale ou transcutanée pour des affections non lithiasiques</v>
          </cell>
          <cell r="C411" t="str">
            <v>C</v>
          </cell>
          <cell r="D411" t="str">
            <v>D15</v>
          </cell>
          <cell r="E411" t="str">
            <v xml:space="preserve">Uro-néphrologie et génital </v>
          </cell>
          <cell r="F411" t="str">
            <v>C19</v>
          </cell>
          <cell r="G411" t="str">
            <v>Chirurgie Urologique</v>
          </cell>
          <cell r="H411" t="str">
            <v>G127</v>
          </cell>
          <cell r="I411" t="str">
            <v>Chirurgies transurétrales, autres</v>
          </cell>
          <cell r="J411" t="str">
            <v>D15C19</v>
          </cell>
          <cell r="K411" t="str">
            <v>D15C19G127</v>
          </cell>
        </row>
        <row r="412">
          <cell r="A412" t="str">
            <v>11K02</v>
          </cell>
          <cell r="B412" t="str">
            <v>Insuffisance rénale, avec dialyse</v>
          </cell>
          <cell r="C412" t="str">
            <v>M</v>
          </cell>
          <cell r="D412" t="str">
            <v>D15</v>
          </cell>
          <cell r="E412" t="str">
            <v xml:space="preserve">Uro-néphrologie et génital </v>
          </cell>
          <cell r="F412" t="str">
            <v>K13</v>
          </cell>
          <cell r="G412" t="str">
            <v>Dialyse (hors Séances)</v>
          </cell>
          <cell r="H412" t="str">
            <v>G202</v>
          </cell>
          <cell r="I412" t="str">
            <v>'Insuffisance rénale, avec dialyse</v>
          </cell>
          <cell r="J412" t="str">
            <v>D15K13</v>
          </cell>
          <cell r="K412" t="str">
            <v>D15K13G202</v>
          </cell>
        </row>
        <row r="413">
          <cell r="A413" t="str">
            <v>11K03</v>
          </cell>
          <cell r="B413" t="str">
            <v>Endoscopies génito-urinaires thérapeutiques et anesthésie : séjours de la CMD 11 et de moins de 2 jours</v>
          </cell>
          <cell r="C413" t="str">
            <v>M</v>
          </cell>
          <cell r="D413" t="str">
            <v>D15</v>
          </cell>
          <cell r="E413" t="str">
            <v xml:space="preserve">Uro-néphrologie et génital </v>
          </cell>
          <cell r="F413" t="str">
            <v>K10</v>
          </cell>
          <cell r="G413" t="str">
            <v>Aff. génito-urinaires avec Acte classant non opératoire et endoscopies</v>
          </cell>
          <cell r="H413" t="str">
            <v>G140</v>
          </cell>
          <cell r="I413" t="str">
            <v>Endoscopies génito-urinaires, avec ou sans anesthésie</v>
          </cell>
          <cell r="J413" t="str">
            <v>D15K10</v>
          </cell>
          <cell r="K413" t="str">
            <v>D15K10G140</v>
          </cell>
        </row>
        <row r="414">
          <cell r="A414" t="str">
            <v>11K04</v>
          </cell>
          <cell r="B414" t="str">
            <v>Séjours de la CMD 11 comprenant une endoscopie génito-urinaire thérapeutique sans anesthésie : séjours de moins de 2 jours</v>
          </cell>
          <cell r="C414" t="str">
            <v>M</v>
          </cell>
          <cell r="D414" t="str">
            <v>D15</v>
          </cell>
          <cell r="E414" t="str">
            <v xml:space="preserve">Uro-néphrologie et génital </v>
          </cell>
          <cell r="F414" t="str">
            <v>K10</v>
          </cell>
          <cell r="G414" t="str">
            <v>Aff. génito-urinaires avec Acte classant non opératoire et endoscopies</v>
          </cell>
          <cell r="H414" t="str">
            <v>G140</v>
          </cell>
          <cell r="I414" t="str">
            <v>Endoscopies génito-urinaires, avec ou sans anesthésie</v>
          </cell>
          <cell r="J414" t="str">
            <v>D15K10</v>
          </cell>
          <cell r="K414" t="str">
            <v>D15K10G140</v>
          </cell>
        </row>
        <row r="415">
          <cell r="A415" t="str">
            <v>11K05</v>
          </cell>
          <cell r="B415" t="str">
            <v>Endoscopies génito-urinaires diagnostiques et anesthésie : séjours de la CMD 11 et de moins de 2 jours</v>
          </cell>
          <cell r="C415" t="str">
            <v>M</v>
          </cell>
          <cell r="D415" t="str">
            <v>D15</v>
          </cell>
          <cell r="E415" t="str">
            <v xml:space="preserve">Uro-néphrologie et génital </v>
          </cell>
          <cell r="F415" t="str">
            <v>K10</v>
          </cell>
          <cell r="G415" t="str">
            <v>Aff. génito-urinaires avec Acte classant non opératoire et endoscopies</v>
          </cell>
          <cell r="H415" t="str">
            <v>G140</v>
          </cell>
          <cell r="I415" t="str">
            <v>Endoscopies génito-urinaires, avec ou sans anesthésie</v>
          </cell>
          <cell r="J415" t="str">
            <v>D15K10</v>
          </cell>
          <cell r="K415" t="str">
            <v>D15K10G140</v>
          </cell>
        </row>
        <row r="416">
          <cell r="A416" t="str">
            <v>11K06</v>
          </cell>
          <cell r="B416" t="str">
            <v>Séjours de la CMD 11 comprenant une endoscopie génito-urinaire diagnostique sans anesthésie : séjours de moins de 2 jours</v>
          </cell>
          <cell r="C416" t="str">
            <v>M</v>
          </cell>
          <cell r="D416" t="str">
            <v>D15</v>
          </cell>
          <cell r="E416" t="str">
            <v xml:space="preserve">Uro-néphrologie et génital </v>
          </cell>
          <cell r="F416" t="str">
            <v>K10</v>
          </cell>
          <cell r="G416" t="str">
            <v>Aff. génito-urinaires avec Acte classant non opératoire et endoscopies</v>
          </cell>
          <cell r="H416" t="str">
            <v>G140</v>
          </cell>
          <cell r="I416" t="str">
            <v>Endoscopies génito-urinaires, avec ou sans anesthésie</v>
          </cell>
          <cell r="J416" t="str">
            <v>D15K10</v>
          </cell>
          <cell r="K416" t="str">
            <v>D15K10G140</v>
          </cell>
        </row>
        <row r="417">
          <cell r="A417" t="str">
            <v>11K07</v>
          </cell>
          <cell r="B417" t="str">
            <v>Séjours de la CMD 11 comprenant la mise en place de certains accès vasculaires, en ambulatoire</v>
          </cell>
          <cell r="C417" t="str">
            <v>C</v>
          </cell>
          <cell r="D417" t="str">
            <v>D07</v>
          </cell>
          <cell r="E417" t="str">
            <v>Cardio-vasculaire (hors cathétérismes vasculaires diagnostiques et interventionnels)</v>
          </cell>
          <cell r="F417" t="str">
            <v>K06</v>
          </cell>
          <cell r="G417" t="str">
            <v>Mise en place d'accès vasculaire</v>
          </cell>
          <cell r="H417" t="str">
            <v>G199</v>
          </cell>
          <cell r="I417" t="str">
            <v>Mise en place d'accès vasculaire</v>
          </cell>
          <cell r="J417" t="str">
            <v>D07K06</v>
          </cell>
          <cell r="K417" t="str">
            <v>D07K06G199</v>
          </cell>
        </row>
        <row r="418">
          <cell r="A418" t="str">
            <v>11K08</v>
          </cell>
          <cell r="B418" t="str">
            <v>Lithotritie extracorporelle de l'appareil urinaire, en ambulatoire</v>
          </cell>
          <cell r="C418" t="str">
            <v>M</v>
          </cell>
          <cell r="D418" t="str">
            <v>D15</v>
          </cell>
          <cell r="E418" t="str">
            <v xml:space="preserve">Uro-néphrologie et génital </v>
          </cell>
          <cell r="F418" t="str">
            <v>K10</v>
          </cell>
          <cell r="G418" t="str">
            <v>Aff. génito-urinaires avec Acte classant non opératoire et endoscopies</v>
          </cell>
          <cell r="H418" t="str">
            <v>G208</v>
          </cell>
          <cell r="I418" t="str">
            <v>Lithotritie extracorporelle de l'appareil urinaire, en ambulatoire</v>
          </cell>
          <cell r="J418" t="str">
            <v>D15K10</v>
          </cell>
          <cell r="K418" t="str">
            <v>D15K10G208</v>
          </cell>
        </row>
        <row r="419">
          <cell r="A419" t="str">
            <v>11M02</v>
          </cell>
          <cell r="B419" t="str">
            <v>Lithiases urinaires</v>
          </cell>
          <cell r="C419" t="str">
            <v>M</v>
          </cell>
          <cell r="D419" t="str">
            <v>D15</v>
          </cell>
          <cell r="E419" t="str">
            <v xml:space="preserve">Uro-néphrologie et génital </v>
          </cell>
          <cell r="F419" t="str">
            <v>X12</v>
          </cell>
          <cell r="G419" t="str">
            <v>Uro-Néphrologie médicale (hors Séances)</v>
          </cell>
          <cell r="H419" t="str">
            <v>G133</v>
          </cell>
          <cell r="I419" t="str">
            <v>Infections reins et voies urinaires, lithiases</v>
          </cell>
          <cell r="J419" t="str">
            <v>D15X12</v>
          </cell>
          <cell r="K419" t="str">
            <v>D15X12G133</v>
          </cell>
        </row>
        <row r="420">
          <cell r="A420" t="str">
            <v>11M03</v>
          </cell>
          <cell r="B420" t="str">
            <v>Infections des reins et des voies urinaires, âge inférieur à 18 ans</v>
          </cell>
          <cell r="C420" t="str">
            <v>M</v>
          </cell>
          <cell r="D420" t="str">
            <v>D15</v>
          </cell>
          <cell r="E420" t="str">
            <v xml:space="preserve">Uro-néphrologie et génital </v>
          </cell>
          <cell r="F420" t="str">
            <v>X12</v>
          </cell>
          <cell r="G420" t="str">
            <v>Uro-Néphrologie médicale (hors Séances)</v>
          </cell>
          <cell r="H420" t="str">
            <v>G133</v>
          </cell>
          <cell r="I420" t="str">
            <v>Infections reins et voies urinaires, lithiases</v>
          </cell>
          <cell r="J420" t="str">
            <v>D15X12</v>
          </cell>
          <cell r="K420" t="str">
            <v>D15X12G133</v>
          </cell>
        </row>
        <row r="421">
          <cell r="A421" t="str">
            <v>11M04</v>
          </cell>
          <cell r="B421" t="str">
            <v>Infections des reins et des voies urinaires, âge supérieur à 17 ans</v>
          </cell>
          <cell r="C421" t="str">
            <v>M</v>
          </cell>
          <cell r="D421" t="str">
            <v>D15</v>
          </cell>
          <cell r="E421" t="str">
            <v xml:space="preserve">Uro-néphrologie et génital </v>
          </cell>
          <cell r="F421" t="str">
            <v>X12</v>
          </cell>
          <cell r="G421" t="str">
            <v>Uro-Néphrologie médicale (hors Séances)</v>
          </cell>
          <cell r="H421" t="str">
            <v>G133</v>
          </cell>
          <cell r="I421" t="str">
            <v>Infections reins et voies urinaires, lithiases</v>
          </cell>
          <cell r="J421" t="str">
            <v>D15X12</v>
          </cell>
          <cell r="K421" t="str">
            <v>D15X12G133</v>
          </cell>
        </row>
        <row r="422">
          <cell r="A422" t="str">
            <v>11M06</v>
          </cell>
          <cell r="B422" t="str">
            <v>Insuffisance rénale, sans dialyse</v>
          </cell>
          <cell r="C422" t="str">
            <v>M</v>
          </cell>
          <cell r="D422" t="str">
            <v>D15</v>
          </cell>
          <cell r="E422" t="str">
            <v xml:space="preserve">Uro-néphrologie et génital </v>
          </cell>
          <cell r="F422" t="str">
            <v>X12</v>
          </cell>
          <cell r="G422" t="str">
            <v>Uro-Néphrologie médicale (hors Séances)</v>
          </cell>
          <cell r="H422" t="str">
            <v>G134</v>
          </cell>
          <cell r="I422" t="str">
            <v>Autres affections reins, voies urinaires</v>
          </cell>
          <cell r="J422" t="str">
            <v>D15X12</v>
          </cell>
          <cell r="K422" t="str">
            <v>D15X12G134</v>
          </cell>
        </row>
        <row r="423">
          <cell r="A423" t="str">
            <v>11M07</v>
          </cell>
          <cell r="B423" t="str">
            <v>Tumeurs des reins et des voies urinaires</v>
          </cell>
          <cell r="C423" t="str">
            <v>M</v>
          </cell>
          <cell r="D423" t="str">
            <v>D15</v>
          </cell>
          <cell r="E423" t="str">
            <v xml:space="preserve">Uro-néphrologie et génital </v>
          </cell>
          <cell r="F423" t="str">
            <v>X12</v>
          </cell>
          <cell r="G423" t="str">
            <v>Uro-Néphrologie médicale (hors Séances)</v>
          </cell>
          <cell r="H423" t="str">
            <v>G132</v>
          </cell>
          <cell r="I423" t="str">
            <v>Prise en charge médicale des tumeurs reins et voies urinaires</v>
          </cell>
          <cell r="J423" t="str">
            <v>D15X12</v>
          </cell>
          <cell r="K423" t="str">
            <v>D15X12G132</v>
          </cell>
        </row>
        <row r="424">
          <cell r="A424" t="str">
            <v>11M08</v>
          </cell>
          <cell r="B424" t="str">
            <v>Autres affections des reins et des voies urinaires, âge inférieur à 18 ans</v>
          </cell>
          <cell r="C424" t="str">
            <v>M</v>
          </cell>
          <cell r="D424" t="str">
            <v>D15</v>
          </cell>
          <cell r="E424" t="str">
            <v xml:space="preserve">Uro-néphrologie et génital </v>
          </cell>
          <cell r="F424" t="str">
            <v>X12</v>
          </cell>
          <cell r="G424" t="str">
            <v>Uro-Néphrologie médicale (hors Séances)</v>
          </cell>
          <cell r="H424" t="str">
            <v>G134</v>
          </cell>
          <cell r="I424" t="str">
            <v>Autres affections reins, voies urinaires</v>
          </cell>
          <cell r="J424" t="str">
            <v>D15X12</v>
          </cell>
          <cell r="K424" t="str">
            <v>D15X12G134</v>
          </cell>
        </row>
        <row r="425">
          <cell r="A425" t="str">
            <v>11M10</v>
          </cell>
          <cell r="B425" t="str">
            <v>Rétrécissement urétral</v>
          </cell>
          <cell r="C425" t="str">
            <v>C</v>
          </cell>
          <cell r="D425" t="str">
            <v>D15</v>
          </cell>
          <cell r="E425" t="str">
            <v xml:space="preserve">Uro-néphrologie et génital </v>
          </cell>
          <cell r="F425" t="str">
            <v>X12</v>
          </cell>
          <cell r="G425" t="str">
            <v>Uro-Néphrologie médicale (hors Séances)</v>
          </cell>
          <cell r="H425" t="str">
            <v>G134</v>
          </cell>
          <cell r="I425" t="str">
            <v>Autres affections reins, voies urinaires</v>
          </cell>
          <cell r="J425" t="str">
            <v>D15X12</v>
          </cell>
          <cell r="K425" t="str">
            <v>D15X12G134</v>
          </cell>
        </row>
        <row r="426">
          <cell r="A426" t="str">
            <v>11M11</v>
          </cell>
          <cell r="B426" t="str">
            <v>Signes et symptômes concernant les reins et les voies urinaires, âge inférieur à 18 ans</v>
          </cell>
          <cell r="C426" t="str">
            <v>M</v>
          </cell>
          <cell r="D426" t="str">
            <v>D15</v>
          </cell>
          <cell r="E426" t="str">
            <v xml:space="preserve">Uro-néphrologie et génital </v>
          </cell>
          <cell r="F426" t="str">
            <v>X12</v>
          </cell>
          <cell r="G426" t="str">
            <v>Uro-Néphrologie médicale (hors Séances)</v>
          </cell>
          <cell r="H426" t="str">
            <v>G134</v>
          </cell>
          <cell r="I426" t="str">
            <v>Autres affections reins, voies urinaires</v>
          </cell>
          <cell r="J426" t="str">
            <v>D15X12</v>
          </cell>
          <cell r="K426" t="str">
            <v>D15X12G134</v>
          </cell>
        </row>
        <row r="427">
          <cell r="A427" t="str">
            <v>11M12</v>
          </cell>
          <cell r="B427" t="str">
            <v>Signes et symptômes concernant les reins et les voies urinaires, âge supérieur à 17 ans</v>
          </cell>
          <cell r="C427" t="str">
            <v>M</v>
          </cell>
          <cell r="D427" t="str">
            <v>D15</v>
          </cell>
          <cell r="E427" t="str">
            <v xml:space="preserve">Uro-néphrologie et génital </v>
          </cell>
          <cell r="F427" t="str">
            <v>X12</v>
          </cell>
          <cell r="G427" t="str">
            <v>Uro-Néphrologie médicale (hors Séances)</v>
          </cell>
          <cell r="H427" t="str">
            <v>G134</v>
          </cell>
          <cell r="I427" t="str">
            <v>Autres affections reins, voies urinaires</v>
          </cell>
          <cell r="J427" t="str">
            <v>D15X12</v>
          </cell>
          <cell r="K427" t="str">
            <v>D15X12G134</v>
          </cell>
        </row>
        <row r="428">
          <cell r="A428" t="str">
            <v>11M15</v>
          </cell>
          <cell r="B428" t="str">
            <v>Autres affections des reins et des voies urinaires d'origine diabétique, âge supérieur à 17 ans</v>
          </cell>
          <cell r="C428" t="str">
            <v>M</v>
          </cell>
          <cell r="D428" t="str">
            <v>D15</v>
          </cell>
          <cell r="E428" t="str">
            <v xml:space="preserve">Uro-néphrologie et génital </v>
          </cell>
          <cell r="F428" t="str">
            <v>X12</v>
          </cell>
          <cell r="G428" t="str">
            <v>Uro-Néphrologie médicale (hors Séances)</v>
          </cell>
          <cell r="H428" t="str">
            <v>G134</v>
          </cell>
          <cell r="I428" t="str">
            <v>Autres affections reins, voies urinaires</v>
          </cell>
          <cell r="J428" t="str">
            <v>D15X12</v>
          </cell>
          <cell r="K428" t="str">
            <v>D15X12G134</v>
          </cell>
        </row>
        <row r="429">
          <cell r="A429" t="str">
            <v>11M16</v>
          </cell>
          <cell r="B429" t="str">
            <v>Autres affections des reins et des voies urinaires, à l'exception de celles d'origine diabétique, âge supérieur à 17 ans</v>
          </cell>
          <cell r="C429" t="str">
            <v>M</v>
          </cell>
          <cell r="D429" t="str">
            <v>D15</v>
          </cell>
          <cell r="E429" t="str">
            <v xml:space="preserve">Uro-néphrologie et génital </v>
          </cell>
          <cell r="F429" t="str">
            <v>X12</v>
          </cell>
          <cell r="G429" t="str">
            <v>Uro-Néphrologie médicale (hors Séances)</v>
          </cell>
          <cell r="H429" t="str">
            <v>G134</v>
          </cell>
          <cell r="I429" t="str">
            <v>Autres affections reins, voies urinaires</v>
          </cell>
          <cell r="J429" t="str">
            <v>D15X12</v>
          </cell>
          <cell r="K429" t="str">
            <v>D15X12G134</v>
          </cell>
        </row>
        <row r="430">
          <cell r="A430" t="str">
            <v>11M17</v>
          </cell>
          <cell r="B430" t="str">
            <v>Surveillances de greffes de rein</v>
          </cell>
          <cell r="C430" t="str">
            <v>M</v>
          </cell>
          <cell r="D430" t="str">
            <v>D15</v>
          </cell>
          <cell r="E430" t="str">
            <v xml:space="preserve">Uro-néphrologie et génital </v>
          </cell>
          <cell r="F430" t="str">
            <v>X12</v>
          </cell>
          <cell r="G430" t="str">
            <v>Uro-Néphrologie médicale (hors Séances)</v>
          </cell>
          <cell r="H430" t="str">
            <v>G135</v>
          </cell>
          <cell r="I430" t="str">
            <v>Explorations et surveillance pour affections du rein et des voies urinaires</v>
          </cell>
          <cell r="J430" t="str">
            <v>D15X12</v>
          </cell>
          <cell r="K430" t="str">
            <v>D15X12G135</v>
          </cell>
        </row>
        <row r="431">
          <cell r="A431" t="str">
            <v>11M18</v>
          </cell>
          <cell r="B431" t="str">
            <v>Explorations et surveillance pour affections du rein et des voies urinaires</v>
          </cell>
          <cell r="C431" t="str">
            <v>M</v>
          </cell>
          <cell r="D431" t="str">
            <v>D15</v>
          </cell>
          <cell r="E431" t="str">
            <v xml:space="preserve">Uro-néphrologie et génital </v>
          </cell>
          <cell r="F431" t="str">
            <v>X12</v>
          </cell>
          <cell r="G431" t="str">
            <v>Uro-Néphrologie médicale (hors Séances)</v>
          </cell>
          <cell r="H431" t="str">
            <v>G135</v>
          </cell>
          <cell r="I431" t="str">
            <v>Explorations et surveillance pour affections du rein et des voies urinaires</v>
          </cell>
          <cell r="J431" t="str">
            <v>D15X12</v>
          </cell>
          <cell r="K431" t="str">
            <v>D15X12G135</v>
          </cell>
        </row>
        <row r="432">
          <cell r="A432" t="str">
            <v>11M19</v>
          </cell>
          <cell r="B432" t="str">
            <v>Autres symptômes et recours aux soins de la CMD 11</v>
          </cell>
          <cell r="C432" t="str">
            <v>M</v>
          </cell>
          <cell r="D432" t="str">
            <v>D15</v>
          </cell>
          <cell r="E432" t="str">
            <v xml:space="preserve">Uro-néphrologie et génital </v>
          </cell>
          <cell r="F432" t="str">
            <v>X12</v>
          </cell>
          <cell r="G432" t="str">
            <v>Uro-Néphrologie médicale (hors Séances)</v>
          </cell>
          <cell r="H432" t="str">
            <v>G134</v>
          </cell>
          <cell r="I432" t="str">
            <v>Autres affections reins, voies urinaires</v>
          </cell>
          <cell r="J432" t="str">
            <v>D15X12</v>
          </cell>
          <cell r="K432" t="str">
            <v>D15X12G134</v>
          </cell>
        </row>
        <row r="433">
          <cell r="A433" t="str">
            <v>11M20</v>
          </cell>
          <cell r="B433" t="str">
            <v>Autres affections uronéphrologiques concernant majoritairement la petite enfance</v>
          </cell>
          <cell r="C433" t="str">
            <v>M</v>
          </cell>
          <cell r="D433" t="str">
            <v>D15</v>
          </cell>
          <cell r="E433" t="str">
            <v xml:space="preserve">Uro-néphrologie et génital </v>
          </cell>
          <cell r="F433" t="str">
            <v>X12</v>
          </cell>
          <cell r="G433" t="str">
            <v>Uro-Néphrologie médicale (hors Séances)</v>
          </cell>
          <cell r="H433" t="str">
            <v>G134</v>
          </cell>
          <cell r="I433" t="str">
            <v>Autres affections reins, voies urinaires</v>
          </cell>
          <cell r="J433" t="str">
            <v>D15X12</v>
          </cell>
          <cell r="K433" t="str">
            <v>D15X12G134</v>
          </cell>
        </row>
        <row r="434">
          <cell r="A434" t="str">
            <v>12C03</v>
          </cell>
          <cell r="B434" t="str">
            <v>Interventions sur le pénis</v>
          </cell>
          <cell r="C434" t="str">
            <v>C</v>
          </cell>
          <cell r="D434" t="str">
            <v>D15</v>
          </cell>
          <cell r="E434" t="str">
            <v xml:space="preserve">Uro-néphrologie et génital </v>
          </cell>
          <cell r="F434" t="str">
            <v>C20</v>
          </cell>
          <cell r="G434" t="str">
            <v>Chirurgie de l'appareil génital masculin</v>
          </cell>
          <cell r="H434" t="str">
            <v>G128</v>
          </cell>
          <cell r="I434" t="str">
            <v>Chirurgies appareil génital masculin</v>
          </cell>
          <cell r="J434" t="str">
            <v>D15C20</v>
          </cell>
          <cell r="K434" t="str">
            <v>D15C20G128</v>
          </cell>
        </row>
        <row r="435">
          <cell r="A435" t="str">
            <v>12C04</v>
          </cell>
          <cell r="B435" t="str">
            <v>Prostatectomies transurétrales</v>
          </cell>
          <cell r="C435" t="str">
            <v>C</v>
          </cell>
          <cell r="D435" t="str">
            <v>D15</v>
          </cell>
          <cell r="E435" t="str">
            <v xml:space="preserve">Uro-néphrologie et génital </v>
          </cell>
          <cell r="F435" t="str">
            <v>C20</v>
          </cell>
          <cell r="G435" t="str">
            <v>Chirurgie de l'appareil génital masculin</v>
          </cell>
          <cell r="H435" t="str">
            <v>G128</v>
          </cell>
          <cell r="I435" t="str">
            <v>Chirurgies appareil génital masculin</v>
          </cell>
          <cell r="J435" t="str">
            <v>D15C20</v>
          </cell>
          <cell r="K435" t="str">
            <v>D15C20G128</v>
          </cell>
        </row>
        <row r="436">
          <cell r="A436" t="str">
            <v>12C05</v>
          </cell>
          <cell r="B436" t="str">
            <v>Interventions sur les testicules pour tumeurs malignes</v>
          </cell>
          <cell r="C436" t="str">
            <v>C</v>
          </cell>
          <cell r="D436" t="str">
            <v>D15</v>
          </cell>
          <cell r="E436" t="str">
            <v xml:space="preserve">Uro-néphrologie et génital </v>
          </cell>
          <cell r="F436" t="str">
            <v>C20</v>
          </cell>
          <cell r="G436" t="str">
            <v>Chirurgie de l'appareil génital masculin</v>
          </cell>
          <cell r="H436" t="str">
            <v>G131</v>
          </cell>
          <cell r="I436" t="str">
            <v>Chirurgie des tumeurs appareil génital masculin</v>
          </cell>
          <cell r="J436" t="str">
            <v>D15C20</v>
          </cell>
          <cell r="K436" t="str">
            <v>D15C20G131</v>
          </cell>
        </row>
        <row r="437">
          <cell r="A437" t="str">
            <v>12C06</v>
          </cell>
          <cell r="B437" t="str">
            <v>Interventions sur les testicules pour affections non malignes, âge inférieur à 18 ans</v>
          </cell>
          <cell r="C437" t="str">
            <v>C</v>
          </cell>
          <cell r="D437" t="str">
            <v>D15</v>
          </cell>
          <cell r="E437" t="str">
            <v xml:space="preserve">Uro-néphrologie et génital </v>
          </cell>
          <cell r="F437" t="str">
            <v>C20</v>
          </cell>
          <cell r="G437" t="str">
            <v>Chirurgie de l'appareil génital masculin</v>
          </cell>
          <cell r="H437" t="str">
            <v>G128</v>
          </cell>
          <cell r="I437" t="str">
            <v>Chirurgies appareil génital masculin</v>
          </cell>
          <cell r="J437" t="str">
            <v>D15C20</v>
          </cell>
          <cell r="K437" t="str">
            <v>D15C20G128</v>
          </cell>
        </row>
        <row r="438">
          <cell r="A438" t="str">
            <v>12C07</v>
          </cell>
          <cell r="B438" t="str">
            <v>Interventions sur les testicules pour affections non malignes, âge supérieur à 17 ans</v>
          </cell>
          <cell r="C438" t="str">
            <v>C</v>
          </cell>
          <cell r="D438" t="str">
            <v>D15</v>
          </cell>
          <cell r="E438" t="str">
            <v xml:space="preserve">Uro-néphrologie et génital </v>
          </cell>
          <cell r="F438" t="str">
            <v>C20</v>
          </cell>
          <cell r="G438" t="str">
            <v>Chirurgie de l'appareil génital masculin</v>
          </cell>
          <cell r="H438" t="str">
            <v>G128</v>
          </cell>
          <cell r="I438" t="str">
            <v>Chirurgies appareil génital masculin</v>
          </cell>
          <cell r="J438" t="str">
            <v>D15C20</v>
          </cell>
          <cell r="K438" t="str">
            <v>D15C20G128</v>
          </cell>
        </row>
        <row r="439">
          <cell r="A439" t="str">
            <v>12C08</v>
          </cell>
          <cell r="B439" t="str">
            <v>Circoncision</v>
          </cell>
          <cell r="C439" t="str">
            <v>C</v>
          </cell>
          <cell r="D439" t="str">
            <v>D15</v>
          </cell>
          <cell r="E439" t="str">
            <v xml:space="preserve">Uro-néphrologie et génital </v>
          </cell>
          <cell r="F439" t="str">
            <v>C20</v>
          </cell>
          <cell r="G439" t="str">
            <v>Chirurgie de l'appareil génital masculin</v>
          </cell>
          <cell r="H439" t="str">
            <v>G129</v>
          </cell>
          <cell r="I439" t="str">
            <v>Circoncisions</v>
          </cell>
          <cell r="J439" t="str">
            <v>D15C20</v>
          </cell>
          <cell r="K439" t="str">
            <v>D15C20G129</v>
          </cell>
        </row>
        <row r="440">
          <cell r="A440" t="str">
            <v>12C09</v>
          </cell>
          <cell r="B440" t="str">
            <v>Autres interventions pour tumeurs malignes de l'appareil génital masculin</v>
          </cell>
          <cell r="C440" t="str">
            <v>C</v>
          </cell>
          <cell r="D440" t="str">
            <v>D15</v>
          </cell>
          <cell r="E440" t="str">
            <v xml:space="preserve">Uro-néphrologie et génital </v>
          </cell>
          <cell r="F440" t="str">
            <v>C20</v>
          </cell>
          <cell r="G440" t="str">
            <v>Chirurgie de l'appareil génital masculin</v>
          </cell>
          <cell r="H440" t="str">
            <v>G131</v>
          </cell>
          <cell r="I440" t="str">
            <v>Chirurgie des tumeurs appareil génital masculin</v>
          </cell>
          <cell r="J440" t="str">
            <v>D15C20</v>
          </cell>
          <cell r="K440" t="str">
            <v>D15C20G131</v>
          </cell>
        </row>
        <row r="441">
          <cell r="A441" t="str">
            <v>12C10</v>
          </cell>
          <cell r="B441" t="str">
            <v>Autres interventions pour affections non malignes de l'appareil génital masculin</v>
          </cell>
          <cell r="C441" t="str">
            <v>C</v>
          </cell>
          <cell r="D441" t="str">
            <v>D15</v>
          </cell>
          <cell r="E441" t="str">
            <v xml:space="preserve">Uro-néphrologie et génital </v>
          </cell>
          <cell r="F441" t="str">
            <v>C20</v>
          </cell>
          <cell r="G441" t="str">
            <v>Chirurgie de l'appareil génital masculin</v>
          </cell>
          <cell r="H441" t="str">
            <v>G128</v>
          </cell>
          <cell r="I441" t="str">
            <v>Chirurgies appareil génital masculin</v>
          </cell>
          <cell r="J441" t="str">
            <v>D15C20</v>
          </cell>
          <cell r="K441" t="str">
            <v>D15C20G128</v>
          </cell>
        </row>
        <row r="442">
          <cell r="A442" t="str">
            <v>12C11</v>
          </cell>
          <cell r="B442" t="str">
            <v>Interventions pelviennes majeures chez l'homme pour tumeurs malignes</v>
          </cell>
          <cell r="C442" t="str">
            <v>C</v>
          </cell>
          <cell r="D442" t="str">
            <v>D15</v>
          </cell>
          <cell r="E442" t="str">
            <v xml:space="preserve">Uro-néphrologie et génital </v>
          </cell>
          <cell r="F442" t="str">
            <v>C20</v>
          </cell>
          <cell r="G442" t="str">
            <v>Chirurgie de l'appareil génital masculin</v>
          </cell>
          <cell r="H442" t="str">
            <v>G130</v>
          </cell>
          <cell r="I442" t="str">
            <v>Chirurgies pelviennes majeures (urologie)</v>
          </cell>
          <cell r="J442" t="str">
            <v>D15C20</v>
          </cell>
          <cell r="K442" t="str">
            <v>D15C20G130</v>
          </cell>
        </row>
        <row r="443">
          <cell r="A443" t="str">
            <v>12C12</v>
          </cell>
          <cell r="B443" t="str">
            <v>Interventions pelviennes majeures chez l'homme pour affections non malignes</v>
          </cell>
          <cell r="C443" t="str">
            <v>C</v>
          </cell>
          <cell r="D443" t="str">
            <v>D15</v>
          </cell>
          <cell r="E443" t="str">
            <v xml:space="preserve">Uro-néphrologie et génital </v>
          </cell>
          <cell r="F443" t="str">
            <v>C20</v>
          </cell>
          <cell r="G443" t="str">
            <v>Chirurgie de l'appareil génital masculin</v>
          </cell>
          <cell r="H443" t="str">
            <v>G130</v>
          </cell>
          <cell r="I443" t="str">
            <v>Chirurgies pelviennes majeures (urologie)</v>
          </cell>
          <cell r="J443" t="str">
            <v>D15C20</v>
          </cell>
          <cell r="K443" t="str">
            <v>D15C20G130</v>
          </cell>
        </row>
        <row r="444">
          <cell r="A444" t="str">
            <v>12C13</v>
          </cell>
          <cell r="B444" t="str">
            <v>Stérilisation et vasoplastie</v>
          </cell>
          <cell r="C444" t="str">
            <v>C</v>
          </cell>
          <cell r="D444" t="str">
            <v>D15</v>
          </cell>
          <cell r="E444" t="str">
            <v xml:space="preserve">Uro-néphrologie et génital </v>
          </cell>
          <cell r="F444" t="str">
            <v>C20</v>
          </cell>
          <cell r="G444" t="str">
            <v>Chirurgie de l'appareil génital masculin</v>
          </cell>
          <cell r="H444" t="str">
            <v>G128</v>
          </cell>
          <cell r="I444" t="str">
            <v>Chirurgies appareil génital masculin</v>
          </cell>
          <cell r="J444" t="str">
            <v>D15C20</v>
          </cell>
          <cell r="K444" t="str">
            <v>D15C20G128</v>
          </cell>
        </row>
        <row r="445">
          <cell r="A445" t="str">
            <v>12K02</v>
          </cell>
          <cell r="B445" t="str">
            <v>Endoscopies génito-urinaires et anesthésie : séjours de la CMD 12 et de moins de deux jours</v>
          </cell>
          <cell r="C445" t="str">
            <v>M</v>
          </cell>
          <cell r="D445" t="str">
            <v>D15</v>
          </cell>
          <cell r="E445" t="str">
            <v xml:space="preserve">Uro-néphrologie et génital </v>
          </cell>
          <cell r="F445" t="str">
            <v>K10</v>
          </cell>
          <cell r="G445" t="str">
            <v>Aff. génito-urinaires avec Acte classant non opératoire et endoscopies</v>
          </cell>
          <cell r="H445" t="str">
            <v>G140</v>
          </cell>
          <cell r="I445" t="str">
            <v>Endoscopies génito-urinaires, avec ou sans anesthésie</v>
          </cell>
          <cell r="J445" t="str">
            <v>D15K10</v>
          </cell>
          <cell r="K445" t="str">
            <v>D15K10G140</v>
          </cell>
        </row>
        <row r="446">
          <cell r="A446" t="str">
            <v>12K03</v>
          </cell>
          <cell r="B446" t="str">
            <v>Séjours de la CMD 12 comprenant une endoscopie génito-urinaire sans anesthésie : séjours de moins de deux jours</v>
          </cell>
          <cell r="C446" t="str">
            <v>M</v>
          </cell>
          <cell r="D446" t="str">
            <v>D15</v>
          </cell>
          <cell r="E446" t="str">
            <v xml:space="preserve">Uro-néphrologie et génital </v>
          </cell>
          <cell r="F446" t="str">
            <v>K10</v>
          </cell>
          <cell r="G446" t="str">
            <v>Aff. génito-urinaires avec Acte classant non opératoire et endoscopies</v>
          </cell>
          <cell r="H446" t="str">
            <v>G140</v>
          </cell>
          <cell r="I446" t="str">
            <v>Endoscopies génito-urinaires, avec ou sans anesthésie</v>
          </cell>
          <cell r="J446" t="str">
            <v>D15K10</v>
          </cell>
          <cell r="K446" t="str">
            <v>D15K10G140</v>
          </cell>
        </row>
        <row r="447">
          <cell r="A447" t="str">
            <v>12K06</v>
          </cell>
          <cell r="B447" t="str">
            <v>Séjours comprenant une biopsie prostatique, en ambulatoire</v>
          </cell>
          <cell r="C447" t="str">
            <v>C</v>
          </cell>
          <cell r="D447" t="str">
            <v>D15</v>
          </cell>
          <cell r="E447" t="str">
            <v xml:space="preserve">Uro-néphrologie et génital </v>
          </cell>
          <cell r="F447" t="str">
            <v>K10</v>
          </cell>
          <cell r="G447" t="str">
            <v>Aff. génito-urinaires avec Acte classant non opératoire et endoscopies</v>
          </cell>
          <cell r="H447" t="str">
            <v>G209</v>
          </cell>
          <cell r="I447" t="str">
            <v>Séjours comprenant une biopsie prostatique, en ambulatoire</v>
          </cell>
          <cell r="J447" t="str">
            <v>D15K10</v>
          </cell>
          <cell r="K447" t="str">
            <v>D15K10G209</v>
          </cell>
        </row>
        <row r="448">
          <cell r="A448" t="str">
            <v>12M03</v>
          </cell>
          <cell r="B448" t="str">
            <v>Tumeurs malignes de l'appareil génital masculin</v>
          </cell>
          <cell r="C448" t="str">
            <v>M</v>
          </cell>
          <cell r="D448" t="str">
            <v>D15</v>
          </cell>
          <cell r="E448" t="str">
            <v xml:space="preserve">Uro-néphrologie et génital </v>
          </cell>
          <cell r="F448" t="str">
            <v>X13</v>
          </cell>
          <cell r="G448" t="str">
            <v>Appareil génital masculin</v>
          </cell>
          <cell r="H448" t="str">
            <v>G137</v>
          </cell>
          <cell r="I448" t="str">
            <v>Prise en charge médicale des tumeurs de l'appareil génital masculin</v>
          </cell>
          <cell r="J448" t="str">
            <v>D15X13</v>
          </cell>
          <cell r="K448" t="str">
            <v>D15X13G137</v>
          </cell>
        </row>
        <row r="449">
          <cell r="A449" t="str">
            <v>12M04</v>
          </cell>
          <cell r="B449" t="str">
            <v>Hypertrophie prostatique bénigne</v>
          </cell>
          <cell r="C449" t="str">
            <v>M</v>
          </cell>
          <cell r="D449" t="str">
            <v>D15</v>
          </cell>
          <cell r="E449" t="str">
            <v xml:space="preserve">Uro-néphrologie et génital </v>
          </cell>
          <cell r="F449" t="str">
            <v>X13</v>
          </cell>
          <cell r="G449" t="str">
            <v>Appareil génital masculin</v>
          </cell>
          <cell r="H449" t="str">
            <v>G138</v>
          </cell>
          <cell r="I449" t="str">
            <v>Autres affections appareil génital masculin</v>
          </cell>
          <cell r="J449" t="str">
            <v>D15X13</v>
          </cell>
          <cell r="K449" t="str">
            <v>D15X13G138</v>
          </cell>
        </row>
        <row r="450">
          <cell r="A450" t="str">
            <v>12M05</v>
          </cell>
          <cell r="B450" t="str">
            <v>Autres affections de l'appareil génital masculin</v>
          </cell>
          <cell r="C450" t="str">
            <v>M</v>
          </cell>
          <cell r="D450" t="str">
            <v>D15</v>
          </cell>
          <cell r="E450" t="str">
            <v xml:space="preserve">Uro-néphrologie et génital </v>
          </cell>
          <cell r="F450" t="str">
            <v>X13</v>
          </cell>
          <cell r="G450" t="str">
            <v>Appareil génital masculin</v>
          </cell>
          <cell r="H450" t="str">
            <v>G138</v>
          </cell>
          <cell r="I450" t="str">
            <v>Autres affections appareil génital masculin</v>
          </cell>
          <cell r="J450" t="str">
            <v>D15X13</v>
          </cell>
          <cell r="K450" t="str">
            <v>D15X13G138</v>
          </cell>
        </row>
        <row r="451">
          <cell r="A451" t="str">
            <v>12M06</v>
          </cell>
          <cell r="B451" t="str">
            <v>Prostatites aigües et orchites</v>
          </cell>
          <cell r="C451" t="str">
            <v>M</v>
          </cell>
          <cell r="D451" t="str">
            <v>D15</v>
          </cell>
          <cell r="E451" t="str">
            <v xml:space="preserve">Uro-néphrologie et génital </v>
          </cell>
          <cell r="F451" t="str">
            <v>X13</v>
          </cell>
          <cell r="G451" t="str">
            <v>Appareil génital masculin</v>
          </cell>
          <cell r="H451" t="str">
            <v>G136</v>
          </cell>
          <cell r="I451" t="str">
            <v>Infections appareil génital masculin</v>
          </cell>
          <cell r="J451" t="str">
            <v>D15X13</v>
          </cell>
          <cell r="K451" t="str">
            <v>D15X13G136</v>
          </cell>
        </row>
        <row r="452">
          <cell r="A452" t="str">
            <v>12M07</v>
          </cell>
          <cell r="B452" t="str">
            <v>Autres infections et inflammations de l'appareil génital masculin</v>
          </cell>
          <cell r="C452" t="str">
            <v>M</v>
          </cell>
          <cell r="D452" t="str">
            <v>D15</v>
          </cell>
          <cell r="E452" t="str">
            <v xml:space="preserve">Uro-néphrologie et génital </v>
          </cell>
          <cell r="F452" t="str">
            <v>X13</v>
          </cell>
          <cell r="G452" t="str">
            <v>Appareil génital masculin</v>
          </cell>
          <cell r="H452" t="str">
            <v>G136</v>
          </cell>
          <cell r="I452" t="str">
            <v>Infections appareil génital masculin</v>
          </cell>
          <cell r="J452" t="str">
            <v>D15X13</v>
          </cell>
          <cell r="K452" t="str">
            <v>D15X13G136</v>
          </cell>
        </row>
        <row r="453">
          <cell r="A453" t="str">
            <v>12M08</v>
          </cell>
          <cell r="B453" t="str">
            <v>Explorations et surveillance des affections de l'appareil génital masculin</v>
          </cell>
          <cell r="C453" t="str">
            <v>M</v>
          </cell>
          <cell r="D453" t="str">
            <v>D15</v>
          </cell>
          <cell r="E453" t="str">
            <v xml:space="preserve">Uro-néphrologie et génital </v>
          </cell>
          <cell r="F453" t="str">
            <v>X13</v>
          </cell>
          <cell r="G453" t="str">
            <v>Appareil génital masculin</v>
          </cell>
          <cell r="H453" t="str">
            <v>G139</v>
          </cell>
          <cell r="I453" t="str">
            <v>Explorations et surveillance des affections de l'appareil génital masculin</v>
          </cell>
          <cell r="J453" t="str">
            <v>D15X13</v>
          </cell>
          <cell r="K453" t="str">
            <v>D15X13G139</v>
          </cell>
        </row>
        <row r="454">
          <cell r="A454" t="str">
            <v>12M09</v>
          </cell>
          <cell r="B454" t="str">
            <v>Symptômes et autres recours aux soins de la CMD 12</v>
          </cell>
          <cell r="C454" t="str">
            <v>M</v>
          </cell>
          <cell r="D454" t="str">
            <v>D15</v>
          </cell>
          <cell r="E454" t="str">
            <v xml:space="preserve">Uro-néphrologie et génital </v>
          </cell>
          <cell r="F454" t="str">
            <v>X13</v>
          </cell>
          <cell r="G454" t="str">
            <v>Appareil génital masculin</v>
          </cell>
          <cell r="H454" t="str">
            <v>G138</v>
          </cell>
          <cell r="I454" t="str">
            <v>Autres affections appareil génital masculin</v>
          </cell>
          <cell r="J454" t="str">
            <v>D15X13</v>
          </cell>
          <cell r="K454" t="str">
            <v>D15X13G138</v>
          </cell>
        </row>
        <row r="455">
          <cell r="A455" t="str">
            <v>13C03</v>
          </cell>
          <cell r="B455" t="str">
            <v>Hystérectomies</v>
          </cell>
          <cell r="C455" t="str">
            <v>C</v>
          </cell>
          <cell r="D455" t="str">
            <v>D12</v>
          </cell>
          <cell r="E455" t="str">
            <v>Gynécologie - sein</v>
          </cell>
          <cell r="F455" t="str">
            <v>C17</v>
          </cell>
          <cell r="G455" t="str">
            <v>Chirurgie Gynécologique</v>
          </cell>
          <cell r="H455" t="str">
            <v>G105</v>
          </cell>
          <cell r="I455" t="str">
            <v>Chirurgies utérus / annexes</v>
          </cell>
          <cell r="J455" t="str">
            <v>D12C17</v>
          </cell>
          <cell r="K455" t="str">
            <v>D12C17G105</v>
          </cell>
        </row>
        <row r="456">
          <cell r="A456" t="str">
            <v>13C04</v>
          </cell>
          <cell r="B456" t="str">
            <v>Interventions réparatrices sur l'appareil génital féminin</v>
          </cell>
          <cell r="C456" t="str">
            <v>C</v>
          </cell>
          <cell r="D456" t="str">
            <v>D12</v>
          </cell>
          <cell r="E456" t="str">
            <v>Gynécologie - sein</v>
          </cell>
          <cell r="F456" t="str">
            <v>C17</v>
          </cell>
          <cell r="G456" t="str">
            <v>Chirurgie Gynécologique</v>
          </cell>
          <cell r="H456" t="str">
            <v>G106</v>
          </cell>
          <cell r="I456" t="str">
            <v>Autres chirurgies gynécologiques autres que le sein</v>
          </cell>
          <cell r="J456" t="str">
            <v>D12C17</v>
          </cell>
          <cell r="K456" t="str">
            <v>D12C17G106</v>
          </cell>
        </row>
        <row r="457">
          <cell r="A457" t="str">
            <v>13C05</v>
          </cell>
          <cell r="B457" t="str">
            <v>Interventions sur le système utéroannexiel pour tumeurs malignes</v>
          </cell>
          <cell r="C457" t="str">
            <v>C</v>
          </cell>
          <cell r="D457" t="str">
            <v>D12</v>
          </cell>
          <cell r="E457" t="str">
            <v>Gynécologie - sein</v>
          </cell>
          <cell r="F457" t="str">
            <v>C17</v>
          </cell>
          <cell r="G457" t="str">
            <v>Chirurgie Gynécologique</v>
          </cell>
          <cell r="H457" t="str">
            <v>G103</v>
          </cell>
          <cell r="I457" t="str">
            <v>Chirurgie pour tumeurs malignes (app génital fem)</v>
          </cell>
          <cell r="J457" t="str">
            <v>D12C17</v>
          </cell>
          <cell r="K457" t="str">
            <v>D12C17G103</v>
          </cell>
        </row>
        <row r="458">
          <cell r="A458" t="str">
            <v>13C06</v>
          </cell>
          <cell r="B458" t="str">
            <v>Interruptions tubaires</v>
          </cell>
          <cell r="C458" t="str">
            <v>C</v>
          </cell>
          <cell r="D458" t="str">
            <v>D12</v>
          </cell>
          <cell r="E458" t="str">
            <v>Gynécologie - sein</v>
          </cell>
          <cell r="F458" t="str">
            <v>C17</v>
          </cell>
          <cell r="G458" t="str">
            <v>Chirurgie Gynécologique</v>
          </cell>
          <cell r="H458" t="str">
            <v>G105</v>
          </cell>
          <cell r="I458" t="str">
            <v>Chirurgies utérus / annexes</v>
          </cell>
          <cell r="J458" t="str">
            <v>D12C17</v>
          </cell>
          <cell r="K458" t="str">
            <v>D12C17G105</v>
          </cell>
        </row>
        <row r="459">
          <cell r="A459" t="str">
            <v>13C07</v>
          </cell>
          <cell r="B459" t="str">
            <v>Interventions sur le système utéroannexiel pour des affections non malignes, autres que les interruptions tubaires</v>
          </cell>
          <cell r="C459" t="str">
            <v>C</v>
          </cell>
          <cell r="D459" t="str">
            <v>D12</v>
          </cell>
          <cell r="E459" t="str">
            <v>Gynécologie - sein</v>
          </cell>
          <cell r="F459" t="str">
            <v>C17</v>
          </cell>
          <cell r="G459" t="str">
            <v>Chirurgie Gynécologique</v>
          </cell>
          <cell r="H459" t="str">
            <v>G105</v>
          </cell>
          <cell r="I459" t="str">
            <v>Chirurgies utérus / annexes</v>
          </cell>
          <cell r="J459" t="str">
            <v>D12C17</v>
          </cell>
          <cell r="K459" t="str">
            <v>D12C17G105</v>
          </cell>
        </row>
        <row r="460">
          <cell r="A460" t="str">
            <v>13C08</v>
          </cell>
          <cell r="B460" t="str">
            <v>Interventions sur la vulve, le vagin ou le col utérin</v>
          </cell>
          <cell r="C460" t="str">
            <v>C</v>
          </cell>
          <cell r="D460" t="str">
            <v>D12</v>
          </cell>
          <cell r="E460" t="str">
            <v>Gynécologie - sein</v>
          </cell>
          <cell r="F460" t="str">
            <v>C17</v>
          </cell>
          <cell r="G460" t="str">
            <v>Chirurgie Gynécologique</v>
          </cell>
          <cell r="H460" t="str">
            <v>G106</v>
          </cell>
          <cell r="I460" t="str">
            <v>Autres chirurgies gynécologiques autres que le sein</v>
          </cell>
          <cell r="J460" t="str">
            <v>D12C17</v>
          </cell>
          <cell r="K460" t="str">
            <v>D12C17G106</v>
          </cell>
        </row>
        <row r="461">
          <cell r="A461" t="str">
            <v>13C09</v>
          </cell>
          <cell r="B461" t="str">
            <v>Laparoscopies ou coelioscopies diagnostiques</v>
          </cell>
          <cell r="C461" t="str">
            <v>C</v>
          </cell>
          <cell r="D461" t="str">
            <v>D12</v>
          </cell>
          <cell r="E461" t="str">
            <v>Gynécologie - sein</v>
          </cell>
          <cell r="F461" t="str">
            <v>C17</v>
          </cell>
          <cell r="G461" t="str">
            <v>Chirurgie Gynécologique</v>
          </cell>
          <cell r="H461" t="str">
            <v>G105</v>
          </cell>
          <cell r="I461" t="str">
            <v>Chirurgies utérus / annexes</v>
          </cell>
          <cell r="J461" t="str">
            <v>D12C17</v>
          </cell>
          <cell r="K461" t="str">
            <v>D12C17G105</v>
          </cell>
        </row>
        <row r="462">
          <cell r="A462" t="str">
            <v>13C10</v>
          </cell>
          <cell r="B462" t="str">
            <v>Ligatures tubaires par laparoscopie ou coelioscopie</v>
          </cell>
          <cell r="C462" t="str">
            <v>C</v>
          </cell>
          <cell r="D462" t="str">
            <v>D12</v>
          </cell>
          <cell r="E462" t="str">
            <v>Gynécologie - sein</v>
          </cell>
          <cell r="F462" t="str">
            <v>C17</v>
          </cell>
          <cell r="G462" t="str">
            <v>Chirurgie Gynécologique</v>
          </cell>
          <cell r="H462" t="str">
            <v>G105</v>
          </cell>
          <cell r="I462" t="str">
            <v>Chirurgies utérus / annexes</v>
          </cell>
          <cell r="J462" t="str">
            <v>D12C17</v>
          </cell>
          <cell r="K462" t="str">
            <v>D12C17G105</v>
          </cell>
        </row>
        <row r="463">
          <cell r="A463" t="str">
            <v>13C11</v>
          </cell>
          <cell r="B463" t="str">
            <v>Dilatations et curetages, conisations pour tumeurs malignes</v>
          </cell>
          <cell r="C463" t="str">
            <v>C</v>
          </cell>
          <cell r="D463" t="str">
            <v>D12</v>
          </cell>
          <cell r="E463" t="str">
            <v>Gynécologie - sein</v>
          </cell>
          <cell r="F463" t="str">
            <v>C17</v>
          </cell>
          <cell r="G463" t="str">
            <v>Chirurgie Gynécologique</v>
          </cell>
          <cell r="H463" t="str">
            <v>G103</v>
          </cell>
          <cell r="I463" t="str">
            <v>Chirurgie pour tumeurs malignes (app génital fem)</v>
          </cell>
          <cell r="J463" t="str">
            <v>D12C17</v>
          </cell>
          <cell r="K463" t="str">
            <v>D12C17G103</v>
          </cell>
        </row>
        <row r="464">
          <cell r="A464" t="str">
            <v>13C12</v>
          </cell>
          <cell r="B464" t="str">
            <v>Dilatations et curetages, conisations pour affections non malignes</v>
          </cell>
          <cell r="C464" t="str">
            <v>C</v>
          </cell>
          <cell r="D464" t="str">
            <v>D12</v>
          </cell>
          <cell r="E464" t="str">
            <v>Gynécologie - sein</v>
          </cell>
          <cell r="F464" t="str">
            <v>C17</v>
          </cell>
          <cell r="G464" t="str">
            <v>Chirurgie Gynécologique</v>
          </cell>
          <cell r="H464" t="str">
            <v>G105</v>
          </cell>
          <cell r="I464" t="str">
            <v>Chirurgies utérus / annexes</v>
          </cell>
          <cell r="J464" t="str">
            <v>D12C17</v>
          </cell>
          <cell r="K464" t="str">
            <v>D12C17G105</v>
          </cell>
        </row>
        <row r="465">
          <cell r="A465" t="str">
            <v>13C13</v>
          </cell>
          <cell r="B465" t="str">
            <v>Autres interventions sur l'appareil génital féminin</v>
          </cell>
          <cell r="C465" t="str">
            <v>C</v>
          </cell>
          <cell r="D465" t="str">
            <v>D12</v>
          </cell>
          <cell r="E465" t="str">
            <v>Gynécologie - sein</v>
          </cell>
          <cell r="F465" t="str">
            <v>C17</v>
          </cell>
          <cell r="G465" t="str">
            <v>Chirurgie Gynécologique</v>
          </cell>
          <cell r="H465" t="str">
            <v>G106</v>
          </cell>
          <cell r="I465" t="str">
            <v>Autres chirurgies gynécologiques autres que le sein</v>
          </cell>
          <cell r="J465" t="str">
            <v>D12C17</v>
          </cell>
          <cell r="K465" t="str">
            <v>D12C17G106</v>
          </cell>
        </row>
        <row r="466">
          <cell r="A466" t="str">
            <v>13C14</v>
          </cell>
          <cell r="B466" t="str">
            <v>Exentérations pelviennes, hystérectomies élargies ou vulvectomies pour tumeurs malignes</v>
          </cell>
          <cell r="C466" t="str">
            <v>C</v>
          </cell>
          <cell r="D466" t="str">
            <v>D12</v>
          </cell>
          <cell r="E466" t="str">
            <v>Gynécologie - sein</v>
          </cell>
          <cell r="F466" t="str">
            <v>C17</v>
          </cell>
          <cell r="G466" t="str">
            <v>Chirurgie Gynécologique</v>
          </cell>
          <cell r="H466" t="str">
            <v>G103</v>
          </cell>
          <cell r="I466" t="str">
            <v>Chirurgie pour tumeurs malignes (app génital fem)</v>
          </cell>
          <cell r="J466" t="str">
            <v>D12C17</v>
          </cell>
          <cell r="K466" t="str">
            <v>D12C17G103</v>
          </cell>
        </row>
        <row r="467">
          <cell r="A467" t="str">
            <v>13C15</v>
          </cell>
          <cell r="B467" t="str">
            <v>Exentérations pelviennes, hystérectomies élargies ou vulvectomies pour affections non malignes</v>
          </cell>
          <cell r="C467" t="str">
            <v>C</v>
          </cell>
          <cell r="D467" t="str">
            <v>D12</v>
          </cell>
          <cell r="E467" t="str">
            <v>Gynécologie - sein</v>
          </cell>
          <cell r="F467" t="str">
            <v>C17</v>
          </cell>
          <cell r="G467" t="str">
            <v>Chirurgie Gynécologique</v>
          </cell>
          <cell r="H467" t="str">
            <v>G104</v>
          </cell>
          <cell r="I467" t="str">
            <v>Chirurgies pelviennes majeures (app gen feminin)</v>
          </cell>
          <cell r="J467" t="str">
            <v>D12C17</v>
          </cell>
          <cell r="K467" t="str">
            <v>D12C17G104</v>
          </cell>
        </row>
        <row r="468">
          <cell r="A468" t="str">
            <v>13C16</v>
          </cell>
          <cell r="B468" t="str">
            <v>Prélèvements d'ovocytes, en ambulatoire</v>
          </cell>
          <cell r="C468" t="str">
            <v>C</v>
          </cell>
          <cell r="D468" t="str">
            <v>D12</v>
          </cell>
          <cell r="E468" t="str">
            <v>Gynécologie - sein</v>
          </cell>
          <cell r="F468" t="str">
            <v>C17</v>
          </cell>
          <cell r="G468" t="str">
            <v>Chirurgie Gynécologique</v>
          </cell>
          <cell r="H468" t="str">
            <v>G106</v>
          </cell>
          <cell r="I468" t="str">
            <v>Autres chirurgies gynécologiques autres que le sein</v>
          </cell>
          <cell r="J468" t="str">
            <v>D12C17</v>
          </cell>
          <cell r="K468" t="str">
            <v>D12C17G106</v>
          </cell>
        </row>
        <row r="469">
          <cell r="A469" t="str">
            <v>13C17</v>
          </cell>
          <cell r="B469" t="str">
            <v>Cervicocystopexie</v>
          </cell>
          <cell r="C469" t="str">
            <v>C</v>
          </cell>
          <cell r="D469" t="str">
            <v>D12</v>
          </cell>
          <cell r="E469" t="str">
            <v>Gynécologie - sein</v>
          </cell>
          <cell r="F469" t="str">
            <v>C17</v>
          </cell>
          <cell r="G469" t="str">
            <v>Chirurgie Gynécologique</v>
          </cell>
          <cell r="H469" t="str">
            <v>G106</v>
          </cell>
          <cell r="I469" t="str">
            <v>Autres chirurgies gynécologiques autres que le sein</v>
          </cell>
          <cell r="J469" t="str">
            <v>D12C17</v>
          </cell>
          <cell r="K469" t="str">
            <v>D12C17G106</v>
          </cell>
        </row>
        <row r="470">
          <cell r="A470" t="str">
            <v>13C18</v>
          </cell>
          <cell r="B470" t="str">
            <v>Myomectomies de l'utérus</v>
          </cell>
          <cell r="C470" t="str">
            <v>C</v>
          </cell>
          <cell r="D470" t="str">
            <v>D12</v>
          </cell>
          <cell r="E470" t="str">
            <v>Gynécologie - sein</v>
          </cell>
          <cell r="F470" t="str">
            <v>C17</v>
          </cell>
          <cell r="G470" t="str">
            <v>Chirurgie Gynécologique</v>
          </cell>
          <cell r="H470" t="str">
            <v>G105</v>
          </cell>
          <cell r="I470" t="str">
            <v>Chirurgies utérus / annexes</v>
          </cell>
          <cell r="J470" t="str">
            <v>D12C17</v>
          </cell>
          <cell r="K470" t="str">
            <v>D12C17G105</v>
          </cell>
        </row>
        <row r="471">
          <cell r="A471" t="str">
            <v>13C19</v>
          </cell>
          <cell r="B471" t="str">
            <v>Interventions pour stérilité ou motifs de soins liés à la reproduction</v>
          </cell>
          <cell r="C471" t="str">
            <v>C</v>
          </cell>
          <cell r="D471" t="str">
            <v>D12</v>
          </cell>
          <cell r="E471" t="str">
            <v>Gynécologie - sein</v>
          </cell>
          <cell r="F471" t="str">
            <v>C17</v>
          </cell>
          <cell r="G471" t="str">
            <v>Chirurgie Gynécologique</v>
          </cell>
          <cell r="H471" t="str">
            <v>G105</v>
          </cell>
          <cell r="I471" t="str">
            <v>Chirurgies utérus / annexes</v>
          </cell>
          <cell r="J471" t="str">
            <v>D12C17</v>
          </cell>
          <cell r="K471" t="str">
            <v>D12C17G106</v>
          </cell>
        </row>
        <row r="472">
          <cell r="A472" t="str">
            <v>13C20</v>
          </cell>
          <cell r="B472" t="str">
            <v>Exérèses ou destructions de lésions du col de l'utérus sauf conisations</v>
          </cell>
          <cell r="C472" t="str">
            <v>C</v>
          </cell>
          <cell r="D472" t="str">
            <v>D12</v>
          </cell>
          <cell r="E472" t="str">
            <v>Gynécologie - sein</v>
          </cell>
          <cell r="F472" t="str">
            <v>C17</v>
          </cell>
          <cell r="G472" t="str">
            <v>Chirurgie Gynécologique</v>
          </cell>
          <cell r="H472" t="str">
            <v>G105</v>
          </cell>
          <cell r="I472" t="str">
            <v>Chirurgies utérus / annexes</v>
          </cell>
          <cell r="J472" t="str">
            <v>D12C17</v>
          </cell>
          <cell r="K472" t="str">
            <v>D12C17G105</v>
          </cell>
        </row>
        <row r="473">
          <cell r="A473" t="str">
            <v>13K02</v>
          </cell>
          <cell r="B473" t="str">
            <v>Endoscopies génito-urinaires thérapeutiques et anesthésie : séjours de la CMD 13 et de moins de 2 jours</v>
          </cell>
          <cell r="C473" t="str">
            <v>M</v>
          </cell>
          <cell r="D473" t="str">
            <v>D15</v>
          </cell>
          <cell r="E473" t="str">
            <v xml:space="preserve">Uro-néphrologie et génital </v>
          </cell>
          <cell r="F473" t="str">
            <v>K10</v>
          </cell>
          <cell r="G473" t="str">
            <v>Aff. génito-urinaires avec Acte classant non opératoire et endoscopies</v>
          </cell>
          <cell r="H473" t="str">
            <v>G140</v>
          </cell>
          <cell r="I473" t="str">
            <v>Endoscopies génito-urinaires, avec ou sans anesthésie</v>
          </cell>
          <cell r="J473" t="str">
            <v>D15K10</v>
          </cell>
          <cell r="K473" t="str">
            <v>D15K10G140</v>
          </cell>
        </row>
        <row r="474">
          <cell r="A474" t="str">
            <v>13K03</v>
          </cell>
          <cell r="B474" t="str">
            <v>Séjours de la CMD 13 comprenant une endoscopie génito-urinaire thérapeutique sans anesthésie : séjours de moins de 2 jours</v>
          </cell>
          <cell r="C474" t="str">
            <v>M</v>
          </cell>
          <cell r="D474" t="str">
            <v>D15</v>
          </cell>
          <cell r="E474" t="str">
            <v xml:space="preserve">Uro-néphrologie et génital </v>
          </cell>
          <cell r="F474" t="str">
            <v>K10</v>
          </cell>
          <cell r="G474" t="str">
            <v>Aff. génito-urinaires avec Acte classant non opératoire et endoscopies</v>
          </cell>
          <cell r="H474" t="str">
            <v>G140</v>
          </cell>
          <cell r="I474" t="str">
            <v>Endoscopies génito-urinaires, avec ou sans anesthésie</v>
          </cell>
          <cell r="J474" t="str">
            <v>D15K10</v>
          </cell>
          <cell r="K474" t="str">
            <v>D15K10G140</v>
          </cell>
        </row>
        <row r="475">
          <cell r="A475" t="str">
            <v>13K04</v>
          </cell>
          <cell r="B475" t="str">
            <v>Endoscopies génito-urinaires diagnostiques et anesthésie : séjours de la CMD 13 et de moins de 2 jours</v>
          </cell>
          <cell r="C475" t="str">
            <v>M</v>
          </cell>
          <cell r="D475" t="str">
            <v>D15</v>
          </cell>
          <cell r="E475" t="str">
            <v xml:space="preserve">Uro-néphrologie et génital </v>
          </cell>
          <cell r="F475" t="str">
            <v>K10</v>
          </cell>
          <cell r="G475" t="str">
            <v>Aff. génito-urinaires avec Acte classant non opératoire et endoscopies</v>
          </cell>
          <cell r="H475" t="str">
            <v>G140</v>
          </cell>
          <cell r="I475" t="str">
            <v>Endoscopies génito-urinaires, avec ou sans anesthésie</v>
          </cell>
          <cell r="J475" t="str">
            <v>D15K10</v>
          </cell>
          <cell r="K475" t="str">
            <v>D15K10G140</v>
          </cell>
        </row>
        <row r="476">
          <cell r="A476" t="str">
            <v>13K05</v>
          </cell>
          <cell r="B476" t="str">
            <v>Endoscopies génito-urinaires diagnostiques sans anesthésie : séjours de la CMD 13 et de moins de 2 jours</v>
          </cell>
          <cell r="C476" t="str">
            <v>M</v>
          </cell>
          <cell r="D476" t="str">
            <v>D15</v>
          </cell>
          <cell r="E476" t="str">
            <v xml:space="preserve">Uro-néphrologie et génital </v>
          </cell>
          <cell r="F476" t="str">
            <v>K10</v>
          </cell>
          <cell r="G476" t="str">
            <v>Aff. génito-urinaires avec Acte classant non opératoire et endoscopies</v>
          </cell>
          <cell r="H476" t="str">
            <v>G140</v>
          </cell>
          <cell r="I476" t="str">
            <v>Endoscopies génito-urinaires, avec ou sans anesthésie</v>
          </cell>
          <cell r="J476" t="str">
            <v>D15K10</v>
          </cell>
          <cell r="K476" t="str">
            <v>D15K10G140</v>
          </cell>
        </row>
        <row r="477">
          <cell r="A477" t="str">
            <v>13K06</v>
          </cell>
          <cell r="B477" t="str">
            <v>Affections de l'appareil génital féminin sans acte opératoire de la CMD 13, avec anesthésie, en ambulatoire</v>
          </cell>
          <cell r="C477" t="str">
            <v>C</v>
          </cell>
          <cell r="D477" t="str">
            <v>D15</v>
          </cell>
          <cell r="E477" t="str">
            <v xml:space="preserve">Uro-néphrologie et génital </v>
          </cell>
          <cell r="F477" t="str">
            <v>K10</v>
          </cell>
          <cell r="G477" t="str">
            <v>Aff. génito-urinaires avec Acte classant non opératoire et endoscopies</v>
          </cell>
          <cell r="H477" t="str">
            <v>G201</v>
          </cell>
          <cell r="I477" t="str">
            <v>Affections de l'appareil génital féminin sans acte opératoire de la CMD 13, avec anesthésie, en ambulatoire</v>
          </cell>
          <cell r="J477" t="str">
            <v>D15K10</v>
          </cell>
          <cell r="K477" t="str">
            <v>D15K10G201</v>
          </cell>
        </row>
        <row r="478">
          <cell r="A478" t="str">
            <v>13M03</v>
          </cell>
          <cell r="B478" t="str">
            <v>Tumeurs malignes de l'appareil génital féminin</v>
          </cell>
          <cell r="C478" t="str">
            <v>M</v>
          </cell>
          <cell r="D478" t="str">
            <v>D12</v>
          </cell>
          <cell r="E478" t="str">
            <v>Gynécologie - sein</v>
          </cell>
          <cell r="F478" t="str">
            <v>X11</v>
          </cell>
          <cell r="G478" t="str">
            <v>Gynécologie, Sénologie (hors Obstétrique)</v>
          </cell>
          <cell r="H478" t="str">
            <v>G109</v>
          </cell>
          <cell r="I478" t="str">
            <v>Prise en charge médicale des tumeurs de l'appareil génital féminin</v>
          </cell>
          <cell r="J478" t="str">
            <v>D12X11</v>
          </cell>
          <cell r="K478" t="str">
            <v>D12X11G109</v>
          </cell>
        </row>
        <row r="479">
          <cell r="A479" t="str">
            <v>13M04</v>
          </cell>
          <cell r="B479" t="str">
            <v>Autres affections de l'appareil génital féminin</v>
          </cell>
          <cell r="C479" t="str">
            <v>M</v>
          </cell>
          <cell r="D479" t="str">
            <v>D12</v>
          </cell>
          <cell r="E479" t="str">
            <v>Gynécologie - sein</v>
          </cell>
          <cell r="F479" t="str">
            <v>X11</v>
          </cell>
          <cell r="G479" t="str">
            <v>Gynécologie, Sénologie (hors Obstétrique)</v>
          </cell>
          <cell r="H479" t="str">
            <v>G110</v>
          </cell>
          <cell r="I479" t="str">
            <v>Autres affections appareil génital féminin</v>
          </cell>
          <cell r="J479" t="str">
            <v>D12X11</v>
          </cell>
          <cell r="K479" t="str">
            <v>D12X11G110</v>
          </cell>
        </row>
        <row r="480">
          <cell r="A480" t="str">
            <v>13M05</v>
          </cell>
          <cell r="B480" t="str">
            <v>Infections de l'utérus et de ses annexes</v>
          </cell>
          <cell r="C480" t="str">
            <v>M</v>
          </cell>
          <cell r="D480" t="str">
            <v>D12</v>
          </cell>
          <cell r="E480" t="str">
            <v>Gynécologie - sein</v>
          </cell>
          <cell r="F480" t="str">
            <v>X11</v>
          </cell>
          <cell r="G480" t="str">
            <v>Gynécologie, Sénologie (hors Obstétrique)</v>
          </cell>
          <cell r="H480" t="str">
            <v>G112</v>
          </cell>
          <cell r="I480" t="str">
            <v>Infections gynécologiques d'organes autres que le sein</v>
          </cell>
          <cell r="J480" t="str">
            <v>D12X11</v>
          </cell>
          <cell r="K480" t="str">
            <v>D12X11G112</v>
          </cell>
        </row>
        <row r="481">
          <cell r="A481" t="str">
            <v>13M06</v>
          </cell>
          <cell r="B481" t="str">
            <v>Autres infections de l'appareil génital féminin</v>
          </cell>
          <cell r="C481" t="str">
            <v>M</v>
          </cell>
          <cell r="D481" t="str">
            <v>D12</v>
          </cell>
          <cell r="E481" t="str">
            <v>Gynécologie - sein</v>
          </cell>
          <cell r="F481" t="str">
            <v>X11</v>
          </cell>
          <cell r="G481" t="str">
            <v>Gynécologie, Sénologie (hors Obstétrique)</v>
          </cell>
          <cell r="H481" t="str">
            <v>G112</v>
          </cell>
          <cell r="I481" t="str">
            <v>Infections gynécologiques d'organes autres que le sein</v>
          </cell>
          <cell r="J481" t="str">
            <v>D12X11</v>
          </cell>
          <cell r="K481" t="str">
            <v>D12X11G112</v>
          </cell>
        </row>
        <row r="482">
          <cell r="A482" t="str">
            <v>13M07</v>
          </cell>
          <cell r="B482" t="str">
            <v>Autres tumeurs de l'appareil génital féminin</v>
          </cell>
          <cell r="C482" t="str">
            <v>M</v>
          </cell>
          <cell r="D482" t="str">
            <v>D12</v>
          </cell>
          <cell r="E482" t="str">
            <v>Gynécologie - sein</v>
          </cell>
          <cell r="F482" t="str">
            <v>X11</v>
          </cell>
          <cell r="G482" t="str">
            <v>Gynécologie, Sénologie (hors Obstétrique)</v>
          </cell>
          <cell r="H482" t="str">
            <v>G109</v>
          </cell>
          <cell r="I482" t="str">
            <v>Prise en charge médicale des tumeurs de l'appareil génital féminin</v>
          </cell>
          <cell r="J482" t="str">
            <v>D12X11</v>
          </cell>
          <cell r="K482" t="str">
            <v>D12X11G109</v>
          </cell>
        </row>
        <row r="483">
          <cell r="A483" t="str">
            <v>13M08</v>
          </cell>
          <cell r="B483" t="str">
            <v>Assistance médicale à la procréation</v>
          </cell>
          <cell r="C483" t="str">
            <v>M</v>
          </cell>
          <cell r="D483" t="str">
            <v>D12</v>
          </cell>
          <cell r="E483" t="str">
            <v>Gynécologie - sein</v>
          </cell>
          <cell r="F483" t="str">
            <v>X11</v>
          </cell>
          <cell r="G483" t="str">
            <v>Gynécologie, Sénologie (hors Obstétrique)</v>
          </cell>
          <cell r="H483" t="str">
            <v>G111</v>
          </cell>
          <cell r="I483" t="str">
            <v>AMP</v>
          </cell>
          <cell r="J483" t="str">
            <v>D12X11</v>
          </cell>
          <cell r="K483" t="str">
            <v>D12X11G111</v>
          </cell>
        </row>
        <row r="484">
          <cell r="A484" t="str">
            <v>13M09</v>
          </cell>
          <cell r="B484" t="str">
            <v>Explorations et surveillance gynécologiques</v>
          </cell>
          <cell r="C484" t="str">
            <v>M</v>
          </cell>
          <cell r="D484" t="str">
            <v>D12</v>
          </cell>
          <cell r="E484" t="str">
            <v>Gynécologie - sein</v>
          </cell>
          <cell r="F484" t="str">
            <v>X11</v>
          </cell>
          <cell r="G484" t="str">
            <v>Gynécologie, Sénologie (hors Obstétrique)</v>
          </cell>
          <cell r="H484" t="str">
            <v>G115</v>
          </cell>
          <cell r="I484" t="str">
            <v>Explorations et surveillance gynécologiques et des affections des seins</v>
          </cell>
          <cell r="J484" t="str">
            <v>D12X11</v>
          </cell>
          <cell r="K484" t="str">
            <v>D12X11G115</v>
          </cell>
        </row>
        <row r="485">
          <cell r="A485" t="str">
            <v>13M10</v>
          </cell>
          <cell r="B485" t="str">
            <v>Autres symptômes et recours aux soins de la CMD 13</v>
          </cell>
          <cell r="C485" t="str">
            <v>M</v>
          </cell>
          <cell r="D485" t="str">
            <v>D12</v>
          </cell>
          <cell r="E485" t="str">
            <v>Gynécologie - sein</v>
          </cell>
          <cell r="F485" t="str">
            <v>X11</v>
          </cell>
          <cell r="G485" t="str">
            <v>Gynécologie, Sénologie (hors Obstétrique)</v>
          </cell>
          <cell r="H485" t="str">
            <v>G110</v>
          </cell>
          <cell r="I485" t="str">
            <v>Autres affections appareil génital féminin</v>
          </cell>
          <cell r="J485" t="str">
            <v>D12X11</v>
          </cell>
          <cell r="K485" t="str">
            <v>D12X11G110</v>
          </cell>
        </row>
        <row r="486">
          <cell r="A486" t="str">
            <v>14C03</v>
          </cell>
          <cell r="B486" t="str">
            <v>Accouchements uniques par voie basse avec autres interventions</v>
          </cell>
          <cell r="C486" t="str">
            <v>O</v>
          </cell>
          <cell r="D486" t="str">
            <v>D13</v>
          </cell>
          <cell r="E486" t="str">
            <v>Obstétrique</v>
          </cell>
          <cell r="F486" t="str">
            <v>O01</v>
          </cell>
          <cell r="G486" t="str">
            <v xml:space="preserve"> Accouchements par voie basse</v>
          </cell>
          <cell r="H486" t="str">
            <v>G116</v>
          </cell>
          <cell r="I486" t="str">
            <v>Accouchements par voie basse</v>
          </cell>
          <cell r="J486" t="str">
            <v>D13O01</v>
          </cell>
          <cell r="K486" t="str">
            <v>D13O01G116</v>
          </cell>
        </row>
        <row r="487">
          <cell r="A487" t="str">
            <v>14C04</v>
          </cell>
          <cell r="B487" t="str">
            <v>Affections du post-partum ou du post abortum avec intervention chirurgicale</v>
          </cell>
          <cell r="C487" t="str">
            <v>O</v>
          </cell>
          <cell r="D487" t="str">
            <v>D13</v>
          </cell>
          <cell r="E487" t="str">
            <v>Obstétrique</v>
          </cell>
          <cell r="F487" t="str">
            <v>O04</v>
          </cell>
          <cell r="G487" t="str">
            <v>Obstétrique autre</v>
          </cell>
          <cell r="H487" t="str">
            <v>G120</v>
          </cell>
          <cell r="I487" t="str">
            <v>Affections du post partum</v>
          </cell>
          <cell r="J487" t="str">
            <v>D13O04</v>
          </cell>
          <cell r="K487" t="str">
            <v>D13O04G120</v>
          </cell>
        </row>
        <row r="488">
          <cell r="A488" t="str">
            <v>14C05</v>
          </cell>
          <cell r="B488" t="str">
            <v>Avortements avec aspiration ou curetage ou hystérotomie</v>
          </cell>
          <cell r="C488" t="str">
            <v>O</v>
          </cell>
          <cell r="D488" t="str">
            <v>D13</v>
          </cell>
          <cell r="E488" t="str">
            <v>Obstétrique</v>
          </cell>
          <cell r="F488" t="str">
            <v>O04</v>
          </cell>
          <cell r="G488" t="str">
            <v>Obstétrique autre</v>
          </cell>
          <cell r="H488" t="str">
            <v>G121</v>
          </cell>
          <cell r="I488" t="str">
            <v>Interruptions médicale de grossesse</v>
          </cell>
          <cell r="J488" t="str">
            <v>D13O04</v>
          </cell>
          <cell r="K488" t="str">
            <v>D13O04G121</v>
          </cell>
        </row>
        <row r="489">
          <cell r="A489" t="str">
            <v>14C06</v>
          </cell>
          <cell r="B489" t="str">
            <v>Césariennes avec naissance d'un mort-né</v>
          </cell>
          <cell r="C489" t="str">
            <v>O</v>
          </cell>
          <cell r="D489" t="str">
            <v>D13</v>
          </cell>
          <cell r="E489" t="str">
            <v>Obstétrique</v>
          </cell>
          <cell r="F489" t="str">
            <v>O02</v>
          </cell>
          <cell r="G489" t="str">
            <v>Césariennes</v>
          </cell>
          <cell r="H489" t="str">
            <v>G117</v>
          </cell>
          <cell r="I489" t="str">
            <v>Césariennes</v>
          </cell>
          <cell r="J489" t="str">
            <v>D13O02</v>
          </cell>
          <cell r="K489" t="str">
            <v>D13O02G117</v>
          </cell>
        </row>
        <row r="490">
          <cell r="A490" t="str">
            <v>14C07</v>
          </cell>
          <cell r="B490" t="str">
            <v>Césariennes pour grossesse multiple</v>
          </cell>
          <cell r="C490" t="str">
            <v>O</v>
          </cell>
          <cell r="D490" t="str">
            <v>D13</v>
          </cell>
          <cell r="E490" t="str">
            <v>Obstétrique</v>
          </cell>
          <cell r="F490" t="str">
            <v>O02</v>
          </cell>
          <cell r="G490" t="str">
            <v>Césariennes</v>
          </cell>
          <cell r="H490" t="str">
            <v>G117</v>
          </cell>
          <cell r="I490" t="str">
            <v>Césariennes</v>
          </cell>
          <cell r="J490" t="str">
            <v>D13O02</v>
          </cell>
          <cell r="K490" t="str">
            <v>D13O02G117</v>
          </cell>
        </row>
        <row r="491">
          <cell r="A491" t="str">
            <v>14C08</v>
          </cell>
          <cell r="B491" t="str">
            <v>Césariennes pour grossesse unique</v>
          </cell>
          <cell r="C491" t="str">
            <v>O</v>
          </cell>
          <cell r="D491" t="str">
            <v>D13</v>
          </cell>
          <cell r="E491" t="str">
            <v>Obstétrique</v>
          </cell>
          <cell r="F491" t="str">
            <v>O02</v>
          </cell>
          <cell r="G491" t="str">
            <v>Césariennes</v>
          </cell>
          <cell r="H491" t="str">
            <v>G117</v>
          </cell>
          <cell r="I491" t="str">
            <v>Césariennes</v>
          </cell>
          <cell r="J491" t="str">
            <v>D13O02</v>
          </cell>
          <cell r="K491" t="str">
            <v>D13O02G117</v>
          </cell>
        </row>
        <row r="492">
          <cell r="A492" t="str">
            <v>14C09</v>
          </cell>
          <cell r="B492" t="str">
            <v>Grossesses ectopiques avec intervention chirurgicale</v>
          </cell>
          <cell r="C492" t="str">
            <v>O</v>
          </cell>
          <cell r="D492" t="str">
            <v>D13</v>
          </cell>
          <cell r="E492" t="str">
            <v>Obstétrique</v>
          </cell>
          <cell r="F492" t="str">
            <v>O04</v>
          </cell>
          <cell r="G492" t="str">
            <v>Obstétrique autre</v>
          </cell>
          <cell r="H492" t="str">
            <v>G119</v>
          </cell>
          <cell r="I492" t="str">
            <v>Affections de ante partum</v>
          </cell>
          <cell r="J492" t="str">
            <v>D13O04</v>
          </cell>
          <cell r="K492" t="str">
            <v>D13O04G119</v>
          </cell>
        </row>
        <row r="493">
          <cell r="A493" t="str">
            <v>14C10</v>
          </cell>
          <cell r="B493" t="str">
            <v>Affections de l'ante partum avec intervention chirurgicale</v>
          </cell>
          <cell r="C493" t="str">
            <v>O</v>
          </cell>
          <cell r="D493" t="str">
            <v>D13</v>
          </cell>
          <cell r="E493" t="str">
            <v>Obstétrique</v>
          </cell>
          <cell r="F493" t="str">
            <v>O04</v>
          </cell>
          <cell r="G493" t="str">
            <v>Obstétrique autre</v>
          </cell>
          <cell r="H493" t="str">
            <v>G119</v>
          </cell>
          <cell r="I493" t="str">
            <v>Affections de ante partum</v>
          </cell>
          <cell r="J493" t="str">
            <v>D13O04</v>
          </cell>
          <cell r="K493" t="str">
            <v>D13O04G119</v>
          </cell>
        </row>
        <row r="494">
          <cell r="A494" t="str">
            <v>14M02</v>
          </cell>
          <cell r="B494" t="str">
            <v>Affections médicales du post-partum ou du post-abortum</v>
          </cell>
          <cell r="C494" t="str">
            <v>O</v>
          </cell>
          <cell r="D494" t="str">
            <v>D13</v>
          </cell>
          <cell r="E494" t="str">
            <v>Obstétrique</v>
          </cell>
          <cell r="F494" t="str">
            <v>O04</v>
          </cell>
          <cell r="G494" t="str">
            <v>Obstétrique autre</v>
          </cell>
          <cell r="H494" t="str">
            <v>G120</v>
          </cell>
          <cell r="I494" t="str">
            <v>Affections du post partum</v>
          </cell>
          <cell r="J494" t="str">
            <v>D13O04</v>
          </cell>
          <cell r="K494" t="str">
            <v>D13O04G120</v>
          </cell>
        </row>
        <row r="495">
          <cell r="A495" t="str">
            <v>14M03</v>
          </cell>
          <cell r="B495" t="str">
            <v>Affections de l'ante partum sans intervention chirurgicale</v>
          </cell>
          <cell r="C495" t="str">
            <v>O</v>
          </cell>
          <cell r="D495" t="str">
            <v>D13</v>
          </cell>
          <cell r="E495" t="str">
            <v>Obstétrique</v>
          </cell>
          <cell r="F495" t="str">
            <v>O04</v>
          </cell>
          <cell r="G495" t="str">
            <v>Obstétrique autre</v>
          </cell>
          <cell r="H495" t="str">
            <v>G119</v>
          </cell>
          <cell r="I495" t="str">
            <v>Affections de ante partum</v>
          </cell>
          <cell r="J495" t="str">
            <v>D13O04</v>
          </cell>
          <cell r="K495" t="str">
            <v>D13O04G119</v>
          </cell>
        </row>
        <row r="496">
          <cell r="A496" t="str">
            <v>14Z04</v>
          </cell>
          <cell r="B496" t="str">
            <v>Avortements sans aspiration, ni curetage, ni hystérotomie</v>
          </cell>
          <cell r="C496" t="str">
            <v>O</v>
          </cell>
          <cell r="D496" t="str">
            <v>D13</v>
          </cell>
          <cell r="E496" t="str">
            <v>Obstétrique</v>
          </cell>
          <cell r="F496" t="str">
            <v>O04</v>
          </cell>
          <cell r="G496" t="str">
            <v>Obstétrique autre</v>
          </cell>
          <cell r="H496" t="str">
            <v>G121</v>
          </cell>
          <cell r="I496" t="str">
            <v>Interruptions médicale de grossesse</v>
          </cell>
          <cell r="J496" t="str">
            <v>D13O04</v>
          </cell>
          <cell r="K496" t="str">
            <v>D13O04G121</v>
          </cell>
        </row>
        <row r="497">
          <cell r="A497" t="str">
            <v>14Z06</v>
          </cell>
          <cell r="B497" t="str">
            <v>Menaces d'avortement</v>
          </cell>
          <cell r="C497" t="str">
            <v>O</v>
          </cell>
          <cell r="D497" t="str">
            <v>D13</v>
          </cell>
          <cell r="E497" t="str">
            <v>Obstétrique</v>
          </cell>
          <cell r="F497" t="str">
            <v>O04</v>
          </cell>
          <cell r="G497" t="str">
            <v>Obstétrique autre</v>
          </cell>
          <cell r="H497" t="str">
            <v>G119</v>
          </cell>
          <cell r="I497" t="str">
            <v>Affections de ante partum</v>
          </cell>
          <cell r="J497" t="str">
            <v>D13O04</v>
          </cell>
          <cell r="K497" t="str">
            <v>D13O04G119</v>
          </cell>
        </row>
        <row r="498">
          <cell r="A498" t="str">
            <v>14Z08</v>
          </cell>
          <cell r="B498" t="str">
            <v>Interruptions volontaires de grossesse : séjours de moins de 3 jours</v>
          </cell>
          <cell r="C498" t="str">
            <v>O</v>
          </cell>
          <cell r="D498" t="str">
            <v>D13</v>
          </cell>
          <cell r="E498" t="str">
            <v>Obstétrique</v>
          </cell>
          <cell r="F498" t="str">
            <v>O03</v>
          </cell>
          <cell r="G498" t="str">
            <v>IVG</v>
          </cell>
          <cell r="H498" t="str">
            <v>G118</v>
          </cell>
          <cell r="I498" t="str">
            <v>IVG</v>
          </cell>
          <cell r="J498" t="str">
            <v>D13O03</v>
          </cell>
          <cell r="K498" t="str">
            <v>D13O03G118</v>
          </cell>
        </row>
        <row r="499">
          <cell r="A499" t="str">
            <v>14Z09</v>
          </cell>
          <cell r="B499" t="str">
            <v>Accouchements hors de l'établissement</v>
          </cell>
          <cell r="C499" t="str">
            <v>O</v>
          </cell>
          <cell r="D499" t="str">
            <v>D13</v>
          </cell>
          <cell r="E499" t="str">
            <v>Obstétrique</v>
          </cell>
          <cell r="F499" t="str">
            <v>O01</v>
          </cell>
          <cell r="G499" t="str">
            <v xml:space="preserve"> Accouchements par voie basse</v>
          </cell>
          <cell r="H499" t="str">
            <v>G116</v>
          </cell>
          <cell r="I499" t="str">
            <v>Accouchements par voie basse</v>
          </cell>
          <cell r="J499" t="str">
            <v>D13O01</v>
          </cell>
          <cell r="K499" t="str">
            <v>D13O01G116</v>
          </cell>
        </row>
        <row r="500">
          <cell r="A500" t="str">
            <v>14Z10</v>
          </cell>
          <cell r="B500" t="str">
            <v>Accouchements par voie basse avec naissance d'un mort-né</v>
          </cell>
          <cell r="C500" t="str">
            <v>O</v>
          </cell>
          <cell r="D500" t="str">
            <v>D13</v>
          </cell>
          <cell r="E500" t="str">
            <v>Obstétrique</v>
          </cell>
          <cell r="F500" t="str">
            <v>O01</v>
          </cell>
          <cell r="G500" t="str">
            <v xml:space="preserve"> Accouchements par voie basse</v>
          </cell>
          <cell r="H500" t="str">
            <v>G116</v>
          </cell>
          <cell r="I500" t="str">
            <v>Accouchements par voie basse</v>
          </cell>
          <cell r="J500" t="str">
            <v>D13O01</v>
          </cell>
          <cell r="K500" t="str">
            <v>D13O01G116</v>
          </cell>
        </row>
        <row r="501">
          <cell r="A501" t="str">
            <v>14Z11</v>
          </cell>
          <cell r="B501" t="str">
            <v>Accouchements multiples par voie basse chez une primipare</v>
          </cell>
          <cell r="C501" t="str">
            <v>O</v>
          </cell>
          <cell r="D501" t="str">
            <v>D13</v>
          </cell>
          <cell r="E501" t="str">
            <v>Obstétrique</v>
          </cell>
          <cell r="F501" t="str">
            <v>O01</v>
          </cell>
          <cell r="G501" t="str">
            <v xml:space="preserve"> Accouchements par voie basse</v>
          </cell>
          <cell r="H501" t="str">
            <v>G116</v>
          </cell>
          <cell r="I501" t="str">
            <v>Accouchements par voie basse</v>
          </cell>
          <cell r="J501" t="str">
            <v>D13O01</v>
          </cell>
          <cell r="K501" t="str">
            <v>D13O01G116</v>
          </cell>
        </row>
        <row r="502">
          <cell r="A502" t="str">
            <v>14Z12</v>
          </cell>
          <cell r="B502" t="str">
            <v>Accouchements multiples par voie basse chez une multipare</v>
          </cell>
          <cell r="C502" t="str">
            <v>O</v>
          </cell>
          <cell r="D502" t="str">
            <v>D13</v>
          </cell>
          <cell r="E502" t="str">
            <v>Obstétrique</v>
          </cell>
          <cell r="F502" t="str">
            <v>O01</v>
          </cell>
          <cell r="G502" t="str">
            <v xml:space="preserve"> Accouchements par voie basse</v>
          </cell>
          <cell r="H502" t="str">
            <v>G116</v>
          </cell>
          <cell r="I502" t="str">
            <v>Accouchements par voie basse</v>
          </cell>
          <cell r="J502" t="str">
            <v>D13O01</v>
          </cell>
          <cell r="K502" t="str">
            <v>D13O01G116</v>
          </cell>
        </row>
        <row r="503">
          <cell r="A503" t="str">
            <v>14Z13</v>
          </cell>
          <cell r="B503" t="str">
            <v>Accouchements uniques par voie basse chez une primipare</v>
          </cell>
          <cell r="C503" t="str">
            <v>O</v>
          </cell>
          <cell r="D503" t="str">
            <v>D13</v>
          </cell>
          <cell r="E503" t="str">
            <v>Obstétrique</v>
          </cell>
          <cell r="F503" t="str">
            <v>O01</v>
          </cell>
          <cell r="G503" t="str">
            <v xml:space="preserve"> Accouchements par voie basse</v>
          </cell>
          <cell r="H503" t="str">
            <v>G116</v>
          </cell>
          <cell r="I503" t="str">
            <v>Accouchements par voie basse</v>
          </cell>
          <cell r="J503" t="str">
            <v>D13O01</v>
          </cell>
          <cell r="K503" t="str">
            <v>D13O01G116</v>
          </cell>
        </row>
        <row r="504">
          <cell r="A504" t="str">
            <v>14Z14</v>
          </cell>
          <cell r="B504" t="str">
            <v>Accouchements uniques par voie basse chez une multipare</v>
          </cell>
          <cell r="C504" t="str">
            <v>O</v>
          </cell>
          <cell r="D504" t="str">
            <v>D13</v>
          </cell>
          <cell r="E504" t="str">
            <v>Obstétrique</v>
          </cell>
          <cell r="F504" t="str">
            <v>O01</v>
          </cell>
          <cell r="G504" t="str">
            <v xml:space="preserve"> Accouchements par voie basse</v>
          </cell>
          <cell r="H504" t="str">
            <v>G116</v>
          </cell>
          <cell r="I504" t="str">
            <v>Accouchements par voie basse</v>
          </cell>
          <cell r="J504" t="str">
            <v>D13O01</v>
          </cell>
          <cell r="K504" t="str">
            <v>D13O01G116</v>
          </cell>
        </row>
        <row r="505">
          <cell r="A505" t="str">
            <v>14Z15</v>
          </cell>
          <cell r="B505" t="str">
            <v>Grossesses ectopiques sans intervention chirurgicale</v>
          </cell>
          <cell r="C505" t="str">
            <v>O</v>
          </cell>
          <cell r="D505" t="str">
            <v>D13</v>
          </cell>
          <cell r="E505" t="str">
            <v>Obstétrique</v>
          </cell>
          <cell r="F505" t="str">
            <v>O04</v>
          </cell>
          <cell r="G505" t="str">
            <v>Obstétrique autre</v>
          </cell>
          <cell r="H505" t="str">
            <v>G119</v>
          </cell>
          <cell r="I505" t="str">
            <v>Affections de ante partum</v>
          </cell>
          <cell r="J505" t="str">
            <v>D13O04</v>
          </cell>
          <cell r="K505" t="str">
            <v>D13O04G119</v>
          </cell>
        </row>
        <row r="506">
          <cell r="A506" t="str">
            <v>14Z16</v>
          </cell>
          <cell r="B506" t="str">
            <v>Faux travail et menaces d'accouchements prématurés</v>
          </cell>
          <cell r="C506" t="str">
            <v>O</v>
          </cell>
          <cell r="D506" t="str">
            <v>D13</v>
          </cell>
          <cell r="E506" t="str">
            <v>Obstétrique</v>
          </cell>
          <cell r="F506" t="str">
            <v>O04</v>
          </cell>
          <cell r="G506" t="str">
            <v>Obstétrique autre</v>
          </cell>
          <cell r="H506" t="str">
            <v>G119</v>
          </cell>
          <cell r="I506" t="str">
            <v>Affections de ante partum</v>
          </cell>
          <cell r="J506" t="str">
            <v>D13O04</v>
          </cell>
          <cell r="K506" t="str">
            <v>D13O04G119</v>
          </cell>
        </row>
        <row r="507">
          <cell r="A507" t="str">
            <v>15C02</v>
          </cell>
          <cell r="B507" t="str">
            <v>Interventions majeures sur l'appareil digestif, groupes nouveau-nés 1 à 7</v>
          </cell>
          <cell r="C507" t="str">
            <v>C</v>
          </cell>
          <cell r="D507" t="str">
            <v>D14</v>
          </cell>
          <cell r="E507" t="str">
            <v>Nouveau-nés et période périnatale</v>
          </cell>
          <cell r="F507" t="str">
            <v>N01</v>
          </cell>
          <cell r="G507" t="str">
            <v>Chirurgie des nouveau-nés, prématurés et de la période périnatale</v>
          </cell>
          <cell r="H507" t="str">
            <v>G122</v>
          </cell>
          <cell r="I507" t="str">
            <v>Chirurgie du nouveau né</v>
          </cell>
          <cell r="J507" t="str">
            <v>D14N01</v>
          </cell>
          <cell r="K507" t="str">
            <v>D14N01G122</v>
          </cell>
        </row>
        <row r="508">
          <cell r="A508" t="str">
            <v>15C03</v>
          </cell>
          <cell r="B508" t="str">
            <v>Interventions majeures sur l'appareil cardiovasculaire, groupes nouveau-nés 1 à 7</v>
          </cell>
          <cell r="C508" t="str">
            <v>C</v>
          </cell>
          <cell r="D508" t="str">
            <v>D14</v>
          </cell>
          <cell r="E508" t="str">
            <v>Nouveau-nés et période périnatale</v>
          </cell>
          <cell r="F508" t="str">
            <v>N01</v>
          </cell>
          <cell r="G508" t="str">
            <v>Chirurgie des nouveau-nés, prématurés et de la période périnatale</v>
          </cell>
          <cell r="H508" t="str">
            <v>G122</v>
          </cell>
          <cell r="I508" t="str">
            <v>Chirurgie du nouveau né</v>
          </cell>
          <cell r="J508" t="str">
            <v>D14N01</v>
          </cell>
          <cell r="K508" t="str">
            <v>D14N01G122</v>
          </cell>
        </row>
        <row r="509">
          <cell r="A509" t="str">
            <v>15C04</v>
          </cell>
          <cell r="B509" t="str">
            <v>Autres interventions chirurgicales, groupes nouveau-nés 1 à 7</v>
          </cell>
          <cell r="C509" t="str">
            <v>C</v>
          </cell>
          <cell r="D509" t="str">
            <v>D14</v>
          </cell>
          <cell r="E509" t="str">
            <v>Nouveau-nés et période périnatale</v>
          </cell>
          <cell r="F509" t="str">
            <v>N01</v>
          </cell>
          <cell r="G509" t="str">
            <v>Chirurgie des nouveau-nés, prématurés et de la période périnatale</v>
          </cell>
          <cell r="H509" t="str">
            <v>G122</v>
          </cell>
          <cell r="I509" t="str">
            <v>Chirurgie du nouveau né</v>
          </cell>
          <cell r="J509" t="str">
            <v>D14N01</v>
          </cell>
          <cell r="K509" t="str">
            <v>D14N01G122</v>
          </cell>
        </row>
        <row r="510">
          <cell r="A510" t="str">
            <v>15C05</v>
          </cell>
          <cell r="B510" t="str">
            <v>Interventions chirurgicales, groupes nouveau-nés 8 à 9</v>
          </cell>
          <cell r="C510" t="str">
            <v>C</v>
          </cell>
          <cell r="D510" t="str">
            <v>D14</v>
          </cell>
          <cell r="E510" t="str">
            <v>Nouveau-nés et période périnatale</v>
          </cell>
          <cell r="F510" t="str">
            <v>N01</v>
          </cell>
          <cell r="G510" t="str">
            <v>Chirurgie des nouveau-nés, prématurés et de la période périnatale</v>
          </cell>
          <cell r="H510" t="str">
            <v>G122</v>
          </cell>
          <cell r="I510" t="str">
            <v>Chirurgie du nouveau né</v>
          </cell>
          <cell r="J510" t="str">
            <v>D14N01</v>
          </cell>
          <cell r="K510" t="str">
            <v>D14N01G122</v>
          </cell>
        </row>
        <row r="511">
          <cell r="A511" t="str">
            <v>15C06</v>
          </cell>
          <cell r="B511" t="str">
            <v>Interventions chirurgicales, groupe nouveau-nés 10</v>
          </cell>
          <cell r="C511" t="str">
            <v>C</v>
          </cell>
          <cell r="D511" t="str">
            <v>D14</v>
          </cell>
          <cell r="E511" t="str">
            <v>Nouveau-nés et période périnatale</v>
          </cell>
          <cell r="F511" t="str">
            <v>N01</v>
          </cell>
          <cell r="G511" t="str">
            <v>Chirurgie des nouveau-nés, prématurés et de la période périnatale</v>
          </cell>
          <cell r="H511" t="str">
            <v>G122</v>
          </cell>
          <cell r="I511" t="str">
            <v>Chirurgie du nouveau né</v>
          </cell>
          <cell r="J511" t="str">
            <v>D14N01</v>
          </cell>
          <cell r="K511" t="str">
            <v>D14N01G122</v>
          </cell>
        </row>
        <row r="512">
          <cell r="A512" t="str">
            <v>15M02</v>
          </cell>
          <cell r="B512" t="str">
            <v>Transferts précoces de nouveau-nés vers un autre établissement MCO</v>
          </cell>
          <cell r="C512" t="str">
            <v>M</v>
          </cell>
          <cell r="D512" t="str">
            <v>D14</v>
          </cell>
          <cell r="E512" t="str">
            <v>Nouveau-nés et période périnatale</v>
          </cell>
          <cell r="F512" t="str">
            <v>N03</v>
          </cell>
          <cell r="G512" t="str">
            <v>Mort-nés, décès et transferts précoces de nouveau-nés</v>
          </cell>
          <cell r="H512" t="str">
            <v>G123</v>
          </cell>
          <cell r="I512" t="str">
            <v>Transferts précoces de nouveau nés</v>
          </cell>
          <cell r="J512" t="str">
            <v>D14N03</v>
          </cell>
          <cell r="K512" t="str">
            <v>D14N03G123</v>
          </cell>
        </row>
        <row r="513">
          <cell r="A513" t="str">
            <v>15M03</v>
          </cell>
          <cell r="B513" t="str">
            <v>Décès précoces de nouveau-nés</v>
          </cell>
          <cell r="C513" t="str">
            <v>M</v>
          </cell>
          <cell r="D513" t="str">
            <v>D14</v>
          </cell>
          <cell r="E513" t="str">
            <v>Nouveau-nés et période périnatale</v>
          </cell>
          <cell r="F513" t="str">
            <v>N03</v>
          </cell>
          <cell r="G513" t="str">
            <v>Mort-nés, décès et transferts précoces de nouveau-nés</v>
          </cell>
          <cell r="H513" t="str">
            <v>G125</v>
          </cell>
          <cell r="I513" t="str">
            <v>Décès de nouveau nés</v>
          </cell>
          <cell r="J513" t="str">
            <v>D14N03</v>
          </cell>
          <cell r="K513" t="str">
            <v>D14N03G125</v>
          </cell>
        </row>
        <row r="514">
          <cell r="A514" t="str">
            <v>15M04</v>
          </cell>
          <cell r="B514" t="str">
            <v>Décès tardifs de nouveau-nés</v>
          </cell>
          <cell r="C514" t="str">
            <v>M</v>
          </cell>
          <cell r="D514" t="str">
            <v>D14</v>
          </cell>
          <cell r="E514" t="str">
            <v>Nouveau-nés et période périnatale</v>
          </cell>
          <cell r="F514" t="str">
            <v>N03</v>
          </cell>
          <cell r="G514" t="str">
            <v>Mort-nés, décès et transferts précoces de nouveau-nés</v>
          </cell>
          <cell r="H514" t="str">
            <v>G125</v>
          </cell>
          <cell r="I514" t="str">
            <v>Décès de nouveau nés</v>
          </cell>
          <cell r="J514" t="str">
            <v>D14N03</v>
          </cell>
          <cell r="K514" t="str">
            <v>D14N03G125</v>
          </cell>
        </row>
        <row r="515">
          <cell r="A515" t="str">
            <v>15M05</v>
          </cell>
          <cell r="B515" t="str">
            <v>Nouveau-nés de 3300g et âge gestationnel de 40 SA et assimilés (groupe nouveau-nés 1)</v>
          </cell>
          <cell r="C515" t="str">
            <v>M</v>
          </cell>
          <cell r="D515" t="str">
            <v>D14</v>
          </cell>
          <cell r="E515" t="str">
            <v>Nouveau-nés et période périnatale</v>
          </cell>
          <cell r="F515" t="str">
            <v>N02</v>
          </cell>
          <cell r="G515" t="str">
            <v>Aff. médicales des nouveau-nés, prématurés et de la période périnatale</v>
          </cell>
          <cell r="H515" t="str">
            <v>G124</v>
          </cell>
          <cell r="I515" t="str">
            <v>affections médicales du nouveau né</v>
          </cell>
          <cell r="J515" t="str">
            <v>D14N02</v>
          </cell>
          <cell r="K515" t="str">
            <v>D14N02G124</v>
          </cell>
        </row>
        <row r="516">
          <cell r="A516" t="str">
            <v>15M06</v>
          </cell>
          <cell r="B516" t="str">
            <v>Nouveau-nés de 2400g et âge gestationnel de 38 SA et assimilés (groupe nouveau-nés 2)</v>
          </cell>
          <cell r="C516" t="str">
            <v>M</v>
          </cell>
          <cell r="D516" t="str">
            <v>D14</v>
          </cell>
          <cell r="E516" t="str">
            <v>Nouveau-nés et période périnatale</v>
          </cell>
          <cell r="F516" t="str">
            <v>N02</v>
          </cell>
          <cell r="G516" t="str">
            <v>Aff. médicales des nouveau-nés, prématurés et de la période périnatale</v>
          </cell>
          <cell r="H516" t="str">
            <v>G124</v>
          </cell>
          <cell r="I516" t="str">
            <v>affections médicales du nouveau né</v>
          </cell>
          <cell r="J516" t="str">
            <v>D14N02</v>
          </cell>
          <cell r="K516" t="str">
            <v>D14N02G124</v>
          </cell>
        </row>
        <row r="517">
          <cell r="A517" t="str">
            <v>15M07</v>
          </cell>
          <cell r="B517" t="str">
            <v>Nouveau-nés de 2200g et âge gestationnel de 37 SA et assimilés (groupe nouveau-nés 3)</v>
          </cell>
          <cell r="C517" t="str">
            <v>M</v>
          </cell>
          <cell r="D517" t="str">
            <v>D14</v>
          </cell>
          <cell r="E517" t="str">
            <v>Nouveau-nés et période périnatale</v>
          </cell>
          <cell r="F517" t="str">
            <v>N02</v>
          </cell>
          <cell r="G517" t="str">
            <v>Aff. médicales des nouveau-nés, prématurés et de la période périnatale</v>
          </cell>
          <cell r="H517" t="str">
            <v>G124</v>
          </cell>
          <cell r="I517" t="str">
            <v>affections médicales du nouveau né</v>
          </cell>
          <cell r="J517" t="str">
            <v>D14N02</v>
          </cell>
          <cell r="K517" t="str">
            <v>D14N02G124</v>
          </cell>
        </row>
        <row r="518">
          <cell r="A518" t="str">
            <v>15M08</v>
          </cell>
          <cell r="B518" t="str">
            <v>Nouveau-nés de 2000g et âge gestationnel de 37 SA et assimilés (groupe nouveau-nés 4)</v>
          </cell>
          <cell r="C518" t="str">
            <v>M</v>
          </cell>
          <cell r="D518" t="str">
            <v>D14</v>
          </cell>
          <cell r="E518" t="str">
            <v>Nouveau-nés et période périnatale</v>
          </cell>
          <cell r="F518" t="str">
            <v>N02</v>
          </cell>
          <cell r="G518" t="str">
            <v>Aff. médicales des nouveau-nés, prématurés et de la période périnatale</v>
          </cell>
          <cell r="H518" t="str">
            <v>G124</v>
          </cell>
          <cell r="I518" t="str">
            <v>affections médicales du nouveau né</v>
          </cell>
          <cell r="J518" t="str">
            <v>D14N02</v>
          </cell>
          <cell r="K518" t="str">
            <v>D14N02G124</v>
          </cell>
        </row>
        <row r="519">
          <cell r="A519" t="str">
            <v>15M09</v>
          </cell>
          <cell r="B519" t="str">
            <v>Nouveau-nés de 1800g et âge gestationnel de 36 SA et assimilés (groupe nouveau-nés 5)</v>
          </cell>
          <cell r="C519" t="str">
            <v>M</v>
          </cell>
          <cell r="D519" t="str">
            <v>D14</v>
          </cell>
          <cell r="E519" t="str">
            <v>Nouveau-nés et période périnatale</v>
          </cell>
          <cell r="F519" t="str">
            <v>N02</v>
          </cell>
          <cell r="G519" t="str">
            <v>Aff. médicales des nouveau-nés, prématurés et de la période périnatale</v>
          </cell>
          <cell r="H519" t="str">
            <v>G124</v>
          </cell>
          <cell r="I519" t="str">
            <v>affections médicales du nouveau né</v>
          </cell>
          <cell r="J519" t="str">
            <v>D14N02</v>
          </cell>
          <cell r="K519" t="str">
            <v>D14N02G124</v>
          </cell>
        </row>
        <row r="520">
          <cell r="A520" t="str">
            <v>15M10</v>
          </cell>
          <cell r="B520" t="str">
            <v>Nouveau-nés de 1700g et âge gestationnel de 35 SA et assimilés (groupe nouveau-nés 6)</v>
          </cell>
          <cell r="C520" t="str">
            <v>M</v>
          </cell>
          <cell r="D520" t="str">
            <v>D14</v>
          </cell>
          <cell r="E520" t="str">
            <v>Nouveau-nés et période périnatale</v>
          </cell>
          <cell r="F520" t="str">
            <v>N02</v>
          </cell>
          <cell r="G520" t="str">
            <v>Aff. médicales des nouveau-nés, prématurés et de la période périnatale</v>
          </cell>
          <cell r="H520" t="str">
            <v>G124</v>
          </cell>
          <cell r="I520" t="str">
            <v>affections médicales du nouveau né</v>
          </cell>
          <cell r="J520" t="str">
            <v>D14N02</v>
          </cell>
          <cell r="K520" t="str">
            <v>D14N02G124</v>
          </cell>
        </row>
        <row r="521">
          <cell r="A521" t="str">
            <v>15M11</v>
          </cell>
          <cell r="B521" t="str">
            <v>Nouveau-nés de 1500g et âge gestationnel de 33 SA et assimilés (groupe nouveau-nés 7)</v>
          </cell>
          <cell r="C521" t="str">
            <v>M</v>
          </cell>
          <cell r="D521" t="str">
            <v>D14</v>
          </cell>
          <cell r="E521" t="str">
            <v>Nouveau-nés et période périnatale</v>
          </cell>
          <cell r="F521" t="str">
            <v>N02</v>
          </cell>
          <cell r="G521" t="str">
            <v>Aff. médicales des nouveau-nés, prématurés et de la période périnatale</v>
          </cell>
          <cell r="H521" t="str">
            <v>G124</v>
          </cell>
          <cell r="I521" t="str">
            <v>affections médicales du nouveau né</v>
          </cell>
          <cell r="J521" t="str">
            <v>D14N02</v>
          </cell>
          <cell r="K521" t="str">
            <v>D14N02G124</v>
          </cell>
        </row>
        <row r="522">
          <cell r="A522" t="str">
            <v>15M12</v>
          </cell>
          <cell r="B522" t="str">
            <v>Nouveau-nés de 1300g et âge gestationnel de 32 SA et assimilés (groupe nouveau-nés 8)</v>
          </cell>
          <cell r="C522" t="str">
            <v>M</v>
          </cell>
          <cell r="D522" t="str">
            <v>D14</v>
          </cell>
          <cell r="E522" t="str">
            <v>Nouveau-nés et période périnatale</v>
          </cell>
          <cell r="F522" t="str">
            <v>N02</v>
          </cell>
          <cell r="G522" t="str">
            <v>Aff. médicales des nouveau-nés, prématurés et de la période périnatale</v>
          </cell>
          <cell r="H522" t="str">
            <v>G124</v>
          </cell>
          <cell r="I522" t="str">
            <v>affections médicales du nouveau né</v>
          </cell>
          <cell r="J522" t="str">
            <v>D14N02</v>
          </cell>
          <cell r="K522" t="str">
            <v>D14N02G124</v>
          </cell>
        </row>
        <row r="523">
          <cell r="A523" t="str">
            <v>15M13</v>
          </cell>
          <cell r="B523" t="str">
            <v>Nouveau-nés de 1100g et âge gestationnel de 30 SA et assimilés (groupe nouveau-nés 9)</v>
          </cell>
          <cell r="C523" t="str">
            <v>M</v>
          </cell>
          <cell r="D523" t="str">
            <v>D14</v>
          </cell>
          <cell r="E523" t="str">
            <v>Nouveau-nés et période périnatale</v>
          </cell>
          <cell r="F523" t="str">
            <v>N02</v>
          </cell>
          <cell r="G523" t="str">
            <v>Aff. médicales des nouveau-nés, prématurés et de la période périnatale</v>
          </cell>
          <cell r="H523" t="str">
            <v>G124</v>
          </cell>
          <cell r="I523" t="str">
            <v>affections médicales du nouveau né</v>
          </cell>
          <cell r="J523" t="str">
            <v>D14N02</v>
          </cell>
          <cell r="K523" t="str">
            <v>D14N02G124</v>
          </cell>
        </row>
        <row r="524">
          <cell r="A524" t="str">
            <v>15M14</v>
          </cell>
          <cell r="B524" t="str">
            <v>Nouveau-nés de 800g et âge gestationnel de 28 SA et assimilés (groupe nouveau-nés 10)</v>
          </cell>
          <cell r="C524" t="str">
            <v>M</v>
          </cell>
          <cell r="D524" t="str">
            <v>D14</v>
          </cell>
          <cell r="E524" t="str">
            <v>Nouveau-nés et période périnatale</v>
          </cell>
          <cell r="F524" t="str">
            <v>N02</v>
          </cell>
          <cell r="G524" t="str">
            <v>Aff. médicales des nouveau-nés, prématurés et de la période périnatale</v>
          </cell>
          <cell r="H524" t="str">
            <v>G124</v>
          </cell>
          <cell r="I524" t="str">
            <v>affections médicales du nouveau né</v>
          </cell>
          <cell r="J524" t="str">
            <v>D14N02</v>
          </cell>
          <cell r="K524" t="str">
            <v>D14N02G124</v>
          </cell>
        </row>
        <row r="525">
          <cell r="A525" t="str">
            <v>15Z10</v>
          </cell>
          <cell r="B525" t="str">
            <v>Mort-nés</v>
          </cell>
          <cell r="C525" t="str">
            <v>M</v>
          </cell>
          <cell r="D525" t="str">
            <v>D14</v>
          </cell>
          <cell r="E525" t="str">
            <v>Nouveau-nés et période périnatale</v>
          </cell>
          <cell r="F525" t="str">
            <v>N03</v>
          </cell>
          <cell r="G525" t="str">
            <v>Mort-nés, décès et transferts précoces de nouveau-nés</v>
          </cell>
          <cell r="H525" t="str">
            <v>G195</v>
          </cell>
          <cell r="I525" t="str">
            <v>Mort-nés</v>
          </cell>
          <cell r="J525" t="str">
            <v>D14N03</v>
          </cell>
          <cell r="K525" t="str">
            <v>D14N03G195</v>
          </cell>
        </row>
        <row r="526">
          <cell r="A526" t="str">
            <v>16C02</v>
          </cell>
          <cell r="B526" t="str">
            <v>Interventions sur la rate</v>
          </cell>
          <cell r="C526" t="str">
            <v>C</v>
          </cell>
          <cell r="D526" t="str">
            <v>D01</v>
          </cell>
          <cell r="E526" t="str">
            <v>Digestif</v>
          </cell>
          <cell r="F526" t="str">
            <v>C07</v>
          </cell>
          <cell r="G526" t="str">
            <v>Chir. Viscérale autre : rate, grêle, colon, proctologie, hernies</v>
          </cell>
          <cell r="H526" t="str">
            <v>G008</v>
          </cell>
          <cell r="I526" t="str">
            <v>Autres chirurgies digestives</v>
          </cell>
          <cell r="J526" t="str">
            <v>D01C07</v>
          </cell>
          <cell r="K526" t="str">
            <v>D01C07G008</v>
          </cell>
        </row>
        <row r="527">
          <cell r="A527" t="str">
            <v>16C03</v>
          </cell>
          <cell r="B527" t="str">
            <v>Autres interventions pour affections du sang et des organes hématopoïétiques</v>
          </cell>
          <cell r="C527" t="str">
            <v>C</v>
          </cell>
          <cell r="D527" t="str">
            <v>D16</v>
          </cell>
          <cell r="E527" t="str">
            <v>Hématologie</v>
          </cell>
          <cell r="F527" t="str">
            <v>C21</v>
          </cell>
          <cell r="G527" t="str">
            <v>Chir. pour Aff. des Org. Hématopoiétiques, Lymphomes, Leucémies, Tumeurs SID</v>
          </cell>
          <cell r="H527" t="str">
            <v>G141</v>
          </cell>
          <cell r="I527" t="str">
            <v>Chirurgie au cours des tumeurs malignes (hématologie)</v>
          </cell>
          <cell r="J527" t="str">
            <v>D16C21</v>
          </cell>
          <cell r="K527" t="str">
            <v>D16C21G141</v>
          </cell>
        </row>
        <row r="528">
          <cell r="A528" t="str">
            <v>16M06</v>
          </cell>
          <cell r="B528" t="str">
            <v>Affections de la rate</v>
          </cell>
          <cell r="C528" t="str">
            <v>M</v>
          </cell>
          <cell r="D528" t="str">
            <v>D16</v>
          </cell>
          <cell r="E528" t="str">
            <v>Hématologie</v>
          </cell>
          <cell r="F528" t="str">
            <v>X14</v>
          </cell>
          <cell r="G528" t="str">
            <v>Maladies immunitaires, du Sang, des Organes hématopoïétiques, Tumeurs SID</v>
          </cell>
          <cell r="H528" t="str">
            <v>G145</v>
          </cell>
          <cell r="I528" t="str">
            <v>Autres Maladies immunitaires, du Sang, des Organes hématopoïétiques, Tumeurs siège imprécis ou diffus</v>
          </cell>
          <cell r="J528" t="str">
            <v>D16X14</v>
          </cell>
          <cell r="K528" t="str">
            <v>D16X14G145</v>
          </cell>
        </row>
        <row r="529">
          <cell r="A529" t="str">
            <v>16M07</v>
          </cell>
          <cell r="B529" t="str">
            <v>Donneurs de moelle</v>
          </cell>
          <cell r="C529" t="str">
            <v>M</v>
          </cell>
          <cell r="D529" t="str">
            <v>D16</v>
          </cell>
          <cell r="E529" t="str">
            <v>Hématologie</v>
          </cell>
          <cell r="F529" t="str">
            <v>X14</v>
          </cell>
          <cell r="G529" t="str">
            <v>Maladies immunitaires, du Sang, des Organes hématopoïétiques, Tumeurs SID</v>
          </cell>
          <cell r="H529" t="str">
            <v>G143</v>
          </cell>
          <cell r="I529" t="str">
            <v>Donneurs de moëlle</v>
          </cell>
          <cell r="J529" t="str">
            <v>D16X14</v>
          </cell>
          <cell r="K529" t="str">
            <v>D16X14G143</v>
          </cell>
        </row>
        <row r="530">
          <cell r="A530" t="str">
            <v>16M08</v>
          </cell>
          <cell r="B530" t="str">
            <v>Déficits immunitaires</v>
          </cell>
          <cell r="C530" t="str">
            <v>M</v>
          </cell>
          <cell r="D530" t="str">
            <v>D16</v>
          </cell>
          <cell r="E530" t="str">
            <v>Hématologie</v>
          </cell>
          <cell r="F530" t="str">
            <v>X14</v>
          </cell>
          <cell r="G530" t="str">
            <v>Maladies immunitaires, du Sang, des Organes hématopoïétiques, Tumeurs SID</v>
          </cell>
          <cell r="H530" t="str">
            <v>G145</v>
          </cell>
          <cell r="I530" t="str">
            <v>Autres Maladies immunitaires, du Sang, des Organes hématopoïétiques, Tumeurs siège imprécis ou diffus</v>
          </cell>
          <cell r="J530" t="str">
            <v>D16X14</v>
          </cell>
          <cell r="K530" t="str">
            <v>D16X14G145</v>
          </cell>
        </row>
        <row r="531">
          <cell r="A531" t="str">
            <v>16M09</v>
          </cell>
          <cell r="B531" t="str">
            <v>Autres affections du système réticuloendothélial ou immunitaire</v>
          </cell>
          <cell r="C531" t="str">
            <v>M</v>
          </cell>
          <cell r="D531" t="str">
            <v>D16</v>
          </cell>
          <cell r="E531" t="str">
            <v>Hématologie</v>
          </cell>
          <cell r="F531" t="str">
            <v>X14</v>
          </cell>
          <cell r="G531" t="str">
            <v>Maladies immunitaires, du Sang, des Organes hématopoïétiques, Tumeurs SID</v>
          </cell>
          <cell r="H531" t="str">
            <v>G145</v>
          </cell>
          <cell r="I531" t="str">
            <v>Autres Maladies immunitaires, du Sang, des Organes hématopoïétiques, Tumeurs siège imprécis ou diffus</v>
          </cell>
          <cell r="J531" t="str">
            <v>D16X14</v>
          </cell>
          <cell r="K531" t="str">
            <v>D16X14G145</v>
          </cell>
        </row>
        <row r="532">
          <cell r="A532" t="str">
            <v>16M10</v>
          </cell>
          <cell r="B532" t="str">
            <v>Troubles sévères de la lignée érythrocytaire, âge supérieur à 17 ans</v>
          </cell>
          <cell r="C532" t="str">
            <v>M</v>
          </cell>
          <cell r="D532" t="str">
            <v>D16</v>
          </cell>
          <cell r="E532" t="str">
            <v>Hématologie</v>
          </cell>
          <cell r="F532" t="str">
            <v>X14</v>
          </cell>
          <cell r="G532" t="str">
            <v>Maladies immunitaires, du Sang, des Organes hématopoïétiques, Tumeurs SID</v>
          </cell>
          <cell r="H532" t="str">
            <v>G145</v>
          </cell>
          <cell r="I532" t="str">
            <v>Autres Maladies immunitaires, du Sang, des Organes hématopoïétiques, Tumeurs siège imprécis ou diffus</v>
          </cell>
          <cell r="J532" t="str">
            <v>D16X14</v>
          </cell>
          <cell r="K532" t="str">
            <v>D16X14G145</v>
          </cell>
        </row>
        <row r="533">
          <cell r="A533" t="str">
            <v>16M11</v>
          </cell>
          <cell r="B533" t="str">
            <v>Autres troubles de la lignée érythrocytaire, âge supérieur à 17 ans</v>
          </cell>
          <cell r="C533" t="str">
            <v>M</v>
          </cell>
          <cell r="D533" t="str">
            <v>D16</v>
          </cell>
          <cell r="E533" t="str">
            <v>Hématologie</v>
          </cell>
          <cell r="F533" t="str">
            <v>X14</v>
          </cell>
          <cell r="G533" t="str">
            <v>Maladies immunitaires, du Sang, des Organes hématopoïétiques, Tumeurs SID</v>
          </cell>
          <cell r="H533" t="str">
            <v>G145</v>
          </cell>
          <cell r="I533" t="str">
            <v>Autres Maladies immunitaires, du Sang, des Organes hématopoïétiques, Tumeurs siège imprécis ou diffus</v>
          </cell>
          <cell r="J533" t="str">
            <v>D16X14</v>
          </cell>
          <cell r="K533" t="str">
            <v>D16X14G145</v>
          </cell>
        </row>
        <row r="534">
          <cell r="A534" t="str">
            <v>16M12</v>
          </cell>
          <cell r="B534" t="str">
            <v>Purpuras</v>
          </cell>
          <cell r="C534" t="str">
            <v>M</v>
          </cell>
          <cell r="D534" t="str">
            <v>D16</v>
          </cell>
          <cell r="E534" t="str">
            <v>Hématologie</v>
          </cell>
          <cell r="F534" t="str">
            <v>X14</v>
          </cell>
          <cell r="G534" t="str">
            <v>Maladies immunitaires, du Sang, des Organes hématopoïétiques, Tumeurs SID</v>
          </cell>
          <cell r="H534" t="str">
            <v>G145</v>
          </cell>
          <cell r="I534" t="str">
            <v>Autres Maladies immunitaires, du Sang, des Organes hématopoïétiques, Tumeurs siège imprécis ou diffus</v>
          </cell>
          <cell r="J534" t="str">
            <v>D16X14</v>
          </cell>
          <cell r="K534" t="str">
            <v>D16X14G145</v>
          </cell>
        </row>
        <row r="535">
          <cell r="A535" t="str">
            <v>16M13</v>
          </cell>
          <cell r="B535" t="str">
            <v>Autres troubles de la coagulation</v>
          </cell>
          <cell r="C535" t="str">
            <v>M</v>
          </cell>
          <cell r="D535" t="str">
            <v>D16</v>
          </cell>
          <cell r="E535" t="str">
            <v>Hématologie</v>
          </cell>
          <cell r="F535" t="str">
            <v>X14</v>
          </cell>
          <cell r="G535" t="str">
            <v>Maladies immunitaires, du Sang, des Organes hématopoïétiques, Tumeurs SID</v>
          </cell>
          <cell r="H535" t="str">
            <v>G145</v>
          </cell>
          <cell r="I535" t="str">
            <v>Autres Maladies immunitaires, du Sang, des Organes hématopoïétiques, Tumeurs siège imprécis ou diffus</v>
          </cell>
          <cell r="J535" t="str">
            <v>D16X14</v>
          </cell>
          <cell r="K535" t="str">
            <v>D16X14G145</v>
          </cell>
        </row>
        <row r="536">
          <cell r="A536" t="str">
            <v>16M14</v>
          </cell>
          <cell r="B536" t="str">
            <v>Explorations et surveillance pour affections du sang et des organes hématopoïétiques</v>
          </cell>
          <cell r="C536" t="str">
            <v>M</v>
          </cell>
          <cell r="D536" t="str">
            <v>D16</v>
          </cell>
          <cell r="E536" t="str">
            <v>Hématologie</v>
          </cell>
          <cell r="F536" t="str">
            <v>X14</v>
          </cell>
          <cell r="G536" t="str">
            <v>Maladies immunitaires, du Sang, des Organes hématopoïétiques, Tumeurs SID</v>
          </cell>
          <cell r="H536" t="str">
            <v>G146</v>
          </cell>
          <cell r="I536" t="str">
            <v>Explorations et surveillance pour affections du sang et des organes hématopoïétiques</v>
          </cell>
          <cell r="J536" t="str">
            <v>D16X14</v>
          </cell>
          <cell r="K536" t="str">
            <v>D16X14G146</v>
          </cell>
        </row>
        <row r="537">
          <cell r="A537" t="str">
            <v>16M15</v>
          </cell>
          <cell r="B537" t="str">
            <v>Symptômes et autres recours aux soins de la CMD 16</v>
          </cell>
          <cell r="C537" t="str">
            <v>M</v>
          </cell>
          <cell r="D537" t="str">
            <v>D16</v>
          </cell>
          <cell r="E537" t="str">
            <v>Hématologie</v>
          </cell>
          <cell r="F537" t="str">
            <v>X14</v>
          </cell>
          <cell r="G537" t="str">
            <v>Maladies immunitaires, du Sang, des Organes hématopoïétiques, Tumeurs SID</v>
          </cell>
          <cell r="H537" t="str">
            <v>G145</v>
          </cell>
          <cell r="I537" t="str">
            <v>Autres Maladies immunitaires, du Sang, des Organes hématopoïétiques, Tumeurs siège imprécis ou diffus</v>
          </cell>
          <cell r="J537" t="str">
            <v>D16X14</v>
          </cell>
          <cell r="K537" t="str">
            <v>D16X14G145</v>
          </cell>
        </row>
        <row r="538">
          <cell r="A538" t="str">
            <v>16M16</v>
          </cell>
          <cell r="B538" t="str">
            <v>Troubles sévères de la lignée érythrocytaire, âge inférieur à 18 ans</v>
          </cell>
          <cell r="C538" t="str">
            <v>M</v>
          </cell>
          <cell r="D538" t="str">
            <v>D16</v>
          </cell>
          <cell r="E538" t="str">
            <v>Hématologie</v>
          </cell>
          <cell r="F538" t="str">
            <v>X14</v>
          </cell>
          <cell r="G538" t="str">
            <v>Maladies immunitaires, du Sang, des Organes hématopoïétiques, Tumeurs SID</v>
          </cell>
          <cell r="H538" t="str">
            <v>G145</v>
          </cell>
          <cell r="I538" t="str">
            <v>Autres Maladies immunitaires, du Sang, des Organes hématopoïétiques, Tumeurs siège imprécis ou diffus</v>
          </cell>
          <cell r="J538" t="str">
            <v>D16X14</v>
          </cell>
          <cell r="K538" t="str">
            <v>D16X14G145</v>
          </cell>
        </row>
        <row r="539">
          <cell r="A539" t="str">
            <v>16M17</v>
          </cell>
          <cell r="B539" t="str">
            <v>Autres troubles de la lignée érythrocytaire, âge inférieur à 18 ans</v>
          </cell>
          <cell r="C539" t="str">
            <v>M</v>
          </cell>
          <cell r="D539" t="str">
            <v>D16</v>
          </cell>
          <cell r="E539" t="str">
            <v>Hématologie</v>
          </cell>
          <cell r="F539" t="str">
            <v>X14</v>
          </cell>
          <cell r="G539" t="str">
            <v>Maladies immunitaires, du Sang, des Organes hématopoïétiques, Tumeurs SID</v>
          </cell>
          <cell r="H539" t="str">
            <v>G145</v>
          </cell>
          <cell r="I539" t="str">
            <v>Autres Maladies immunitaires, du Sang, des Organes hématopoïétiques, Tumeurs siège imprécis ou diffus</v>
          </cell>
          <cell r="J539" t="str">
            <v>D16X14</v>
          </cell>
          <cell r="K539" t="str">
            <v>D16X14G145</v>
          </cell>
        </row>
        <row r="540">
          <cell r="A540" t="str">
            <v>16M18</v>
          </cell>
          <cell r="B540" t="str">
            <v>Autres affections hématologiques concernant majoritairement la petite enfance</v>
          </cell>
          <cell r="C540" t="str">
            <v>M</v>
          </cell>
          <cell r="D540" t="str">
            <v>D16</v>
          </cell>
          <cell r="E540" t="str">
            <v>Hématologie</v>
          </cell>
          <cell r="F540" t="str">
            <v>X14</v>
          </cell>
          <cell r="G540" t="str">
            <v>Maladies immunitaires, du Sang, des Organes hématopoïétiques, Tumeurs SID</v>
          </cell>
          <cell r="H540" t="str">
            <v>G145</v>
          </cell>
          <cell r="I540" t="str">
            <v>Autres Maladies immunitaires, du Sang, des Organes hématopoïétiques, Tumeurs siège imprécis ou diffus</v>
          </cell>
          <cell r="J540" t="str">
            <v>D16X14</v>
          </cell>
          <cell r="K540" t="str">
            <v>D16X14G145</v>
          </cell>
        </row>
        <row r="541">
          <cell r="A541" t="str">
            <v>17C02</v>
          </cell>
          <cell r="B541" t="str">
            <v>Interventions majeures au cours de lymphomes ou de leucémies</v>
          </cell>
          <cell r="C541" t="str">
            <v>C</v>
          </cell>
          <cell r="D541" t="str">
            <v>D16</v>
          </cell>
          <cell r="E541" t="str">
            <v>Hématologie</v>
          </cell>
          <cell r="F541" t="str">
            <v>C21</v>
          </cell>
          <cell r="G541" t="str">
            <v>Chir. pour Aff. des Org. Hématopoiétiques, Lymphomes, Leucémies, Tumeurs SID</v>
          </cell>
          <cell r="H541" t="str">
            <v>G141</v>
          </cell>
          <cell r="I541" t="str">
            <v>Chirurgie au cours des tumeurs malignes (hématologie)</v>
          </cell>
          <cell r="J541" t="str">
            <v>D16C21</v>
          </cell>
          <cell r="K541" t="str">
            <v>D16C21G141</v>
          </cell>
        </row>
        <row r="542">
          <cell r="A542" t="str">
            <v>17C03</v>
          </cell>
          <cell r="B542" t="str">
            <v>Autres interventions au cours de lymphomes ou de leucémies</v>
          </cell>
          <cell r="C542" t="str">
            <v>C</v>
          </cell>
          <cell r="D542" t="str">
            <v>D16</v>
          </cell>
          <cell r="E542" t="str">
            <v>Hématologie</v>
          </cell>
          <cell r="F542" t="str">
            <v>C21</v>
          </cell>
          <cell r="G542" t="str">
            <v>Chir. pour Aff. des Org. Hématopoiétiques, Lymphomes, Leucémies, Tumeurs SID</v>
          </cell>
          <cell r="H542" t="str">
            <v>G141</v>
          </cell>
          <cell r="I542" t="str">
            <v>Chirurgie au cours des tumeurs malignes (hématologie)</v>
          </cell>
          <cell r="J542" t="str">
            <v>D16C21</v>
          </cell>
          <cell r="K542" t="str">
            <v>D16C21G141</v>
          </cell>
        </row>
        <row r="543">
          <cell r="A543" t="str">
            <v>17C04</v>
          </cell>
          <cell r="B543" t="str">
            <v>Interventions majeures pour affections myéloprolifératives ou tumeurs de siège imprécis ou diffus</v>
          </cell>
          <cell r="C543" t="str">
            <v>C</v>
          </cell>
          <cell r="D543" t="str">
            <v>D16</v>
          </cell>
          <cell r="E543" t="str">
            <v>Hématologie</v>
          </cell>
          <cell r="F543" t="str">
            <v>C21</v>
          </cell>
          <cell r="G543" t="str">
            <v>Chir. pour Aff. des Org. Hématopoiétiques, Lymphomes, Leucémies, Tumeurs SID</v>
          </cell>
          <cell r="H543" t="str">
            <v>G141</v>
          </cell>
          <cell r="I543" t="str">
            <v>Chirurgie au cours des tumeurs malignes (hématologie)</v>
          </cell>
          <cell r="J543" t="str">
            <v>D16C21</v>
          </cell>
          <cell r="K543" t="str">
            <v>D16C21G141</v>
          </cell>
        </row>
        <row r="544">
          <cell r="A544" t="str">
            <v>17C05</v>
          </cell>
          <cell r="B544" t="str">
            <v>Autres interventions au cours d'affections myéloprolifératives ou de tumeurs de siège imprécis ou diffus</v>
          </cell>
          <cell r="C544" t="str">
            <v>C</v>
          </cell>
          <cell r="D544" t="str">
            <v>D16</v>
          </cell>
          <cell r="E544" t="str">
            <v>Hématologie</v>
          </cell>
          <cell r="F544" t="str">
            <v>C21</v>
          </cell>
          <cell r="G544" t="str">
            <v>Chir. pour Aff. des Org. Hématopoiétiques, Lymphomes, Leucémies, Tumeurs SID</v>
          </cell>
          <cell r="H544" t="str">
            <v>G141</v>
          </cell>
          <cell r="I544" t="str">
            <v>Chirurgie au cours des tumeurs malignes (hématologie)</v>
          </cell>
          <cell r="J544" t="str">
            <v>D16C21</v>
          </cell>
          <cell r="K544" t="str">
            <v>D16C21G141</v>
          </cell>
        </row>
        <row r="545">
          <cell r="A545" t="str">
            <v>17K04</v>
          </cell>
          <cell r="B545" t="str">
            <v>Autres irradiations</v>
          </cell>
          <cell r="C545" t="str">
            <v>M</v>
          </cell>
          <cell r="D545" t="str">
            <v>D17</v>
          </cell>
          <cell r="E545" t="str">
            <v>Chimiothérapie, radiothérapie, hors séances</v>
          </cell>
          <cell r="F545" t="str">
            <v>K14</v>
          </cell>
          <cell r="G545" t="str">
            <v>Radiothérapie (hors séances)</v>
          </cell>
          <cell r="H545" t="str">
            <v>G149</v>
          </cell>
          <cell r="I545" t="str">
            <v>Radiothérapie hors séances</v>
          </cell>
          <cell r="J545" t="str">
            <v>D17K14</v>
          </cell>
          <cell r="K545" t="str">
            <v>D17K14G149</v>
          </cell>
        </row>
        <row r="546">
          <cell r="A546" t="str">
            <v>17K05</v>
          </cell>
          <cell r="B546" t="str">
            <v>Curiethérapies de la prostate</v>
          </cell>
          <cell r="C546" t="str">
            <v>M</v>
          </cell>
          <cell r="D546" t="str">
            <v>D17</v>
          </cell>
          <cell r="E546" t="str">
            <v>Chimiothérapie, radiothérapie, hors séances</v>
          </cell>
          <cell r="F546" t="str">
            <v>K14</v>
          </cell>
          <cell r="G546" t="str">
            <v>Radiothérapie (hors séances)</v>
          </cell>
          <cell r="H546" t="str">
            <v>G149</v>
          </cell>
          <cell r="I546" t="str">
            <v>Radiothérapie hors séances</v>
          </cell>
          <cell r="J546" t="str">
            <v>D17K14</v>
          </cell>
          <cell r="K546" t="str">
            <v>D17K14G149</v>
          </cell>
        </row>
        <row r="547">
          <cell r="A547" t="str">
            <v>17K06</v>
          </cell>
          <cell r="B547" t="str">
            <v>Autres curiethérapies et irradiations internes</v>
          </cell>
          <cell r="C547" t="str">
            <v>M</v>
          </cell>
          <cell r="D547" t="str">
            <v>D17</v>
          </cell>
          <cell r="E547" t="str">
            <v>Chimiothérapie, radiothérapie, hors séances</v>
          </cell>
          <cell r="F547" t="str">
            <v>K14</v>
          </cell>
          <cell r="G547" t="str">
            <v>Radiothérapie (hors séances)</v>
          </cell>
          <cell r="H547" t="str">
            <v>G149</v>
          </cell>
          <cell r="I547" t="str">
            <v>Radiothérapie hors séances</v>
          </cell>
          <cell r="J547" t="str">
            <v>D17K14</v>
          </cell>
          <cell r="K547" t="str">
            <v>D17K14G149</v>
          </cell>
        </row>
        <row r="548">
          <cell r="A548" t="str">
            <v>17K07</v>
          </cell>
          <cell r="B548" t="str">
            <v>Affections myéloprolifératives et tumeurs de siège imprécis sans acte opératoire, avec anesthésie, en ambulatoire</v>
          </cell>
          <cell r="C548" t="str">
            <v>M</v>
          </cell>
          <cell r="D548" t="str">
            <v>D26</v>
          </cell>
          <cell r="E548" t="str">
            <v>Activités inter spécialités, suivi thérapeutique d'affections connues</v>
          </cell>
          <cell r="F548" t="str">
            <v>K15</v>
          </cell>
          <cell r="G548" t="str">
            <v>Autres séj. sans acte, avec anesthésie, en ambulatoire (Aff. myéloP., peau, sein...)</v>
          </cell>
          <cell r="H548" t="str">
            <v>G203</v>
          </cell>
          <cell r="I548" t="str">
            <v xml:space="preserve"> Autres séj. sans acte, avec anesthésie, en ambulatoire (Aff. myéloP., peau, sein..)</v>
          </cell>
          <cell r="J548" t="str">
            <v>D26K15</v>
          </cell>
          <cell r="K548" t="str">
            <v>D26K15G203</v>
          </cell>
        </row>
        <row r="549">
          <cell r="A549" t="str">
            <v>17M05</v>
          </cell>
          <cell r="B549" t="str">
            <v>Chimiothérapie pour leucémie aigüe</v>
          </cell>
          <cell r="C549" t="str">
            <v>M</v>
          </cell>
          <cell r="D549" t="str">
            <v>D17</v>
          </cell>
          <cell r="E549" t="str">
            <v>Chimiothérapie, radiothérapie, hors séances</v>
          </cell>
          <cell r="F549" t="str">
            <v>X23</v>
          </cell>
          <cell r="G549" t="str">
            <v>Chimiothérapie (hors séances)</v>
          </cell>
          <cell r="H549" t="str">
            <v>G148</v>
          </cell>
          <cell r="I549" t="str">
            <v>Chimiothérapie hors séances</v>
          </cell>
          <cell r="J549" t="str">
            <v>D17X23</v>
          </cell>
          <cell r="K549" t="str">
            <v>D17X23G148</v>
          </cell>
        </row>
        <row r="550">
          <cell r="A550" t="str">
            <v>17M06</v>
          </cell>
          <cell r="B550" t="str">
            <v>Chimiothérapie pour autre tumeur</v>
          </cell>
          <cell r="C550" t="str">
            <v>M</v>
          </cell>
          <cell r="D550" t="str">
            <v>D17</v>
          </cell>
          <cell r="E550" t="str">
            <v>Chimiothérapie, radiothérapie, hors séances</v>
          </cell>
          <cell r="F550" t="str">
            <v>X23</v>
          </cell>
          <cell r="G550" t="str">
            <v>Chimiothérapie (hors séances)</v>
          </cell>
          <cell r="H550" t="str">
            <v>G148</v>
          </cell>
          <cell r="I550" t="str">
            <v>Chimiothérapie hors séances</v>
          </cell>
          <cell r="J550" t="str">
            <v>D17X23</v>
          </cell>
          <cell r="K550" t="str">
            <v>D17X23G148</v>
          </cell>
        </row>
        <row r="551">
          <cell r="A551" t="str">
            <v>17M07</v>
          </cell>
          <cell r="B551" t="str">
            <v>Autres affections myéloprolifératives et tumeurs de siège imprécis ou diffus</v>
          </cell>
          <cell r="C551" t="str">
            <v>M</v>
          </cell>
          <cell r="D551" t="str">
            <v>D16</v>
          </cell>
          <cell r="E551" t="str">
            <v>Hématologie</v>
          </cell>
          <cell r="F551" t="str">
            <v>X14</v>
          </cell>
          <cell r="G551" t="str">
            <v>Maladies immunitaires, du Sang, des Organes hématopoïétiques, Tumeurs SID</v>
          </cell>
          <cell r="H551" t="str">
            <v>G145</v>
          </cell>
          <cell r="I551" t="str">
            <v>Autres Maladies immunitaires, du Sang, des Organes hématopoïétiques, Tumeurs siège imprécis ou diffus</v>
          </cell>
          <cell r="J551" t="str">
            <v>D16X14</v>
          </cell>
          <cell r="K551" t="str">
            <v>D16X14G145</v>
          </cell>
        </row>
        <row r="552">
          <cell r="A552" t="str">
            <v>17M08</v>
          </cell>
          <cell r="B552" t="str">
            <v>Leucémies aigües, âge inférieur à 18 ans</v>
          </cell>
          <cell r="C552" t="str">
            <v>M</v>
          </cell>
          <cell r="D552" t="str">
            <v>D16</v>
          </cell>
          <cell r="E552" t="str">
            <v>Hématologie</v>
          </cell>
          <cell r="F552" t="str">
            <v>X14</v>
          </cell>
          <cell r="G552" t="str">
            <v>Maladies immunitaires, du Sang, des Organes hématopoïétiques, Tumeurs SID</v>
          </cell>
          <cell r="H552" t="str">
            <v>G144</v>
          </cell>
          <cell r="I552" t="str">
            <v xml:space="preserve">Affections hématologiques malignes </v>
          </cell>
          <cell r="J552" t="str">
            <v>D16X14</v>
          </cell>
          <cell r="K552" t="str">
            <v>D16X14G144</v>
          </cell>
        </row>
        <row r="553">
          <cell r="A553" t="str">
            <v>17M09</v>
          </cell>
          <cell r="B553" t="str">
            <v>Leucémies aigües, âge supérieur à 17 ans</v>
          </cell>
          <cell r="C553" t="str">
            <v>M</v>
          </cell>
          <cell r="D553" t="str">
            <v>D16</v>
          </cell>
          <cell r="E553" t="str">
            <v>Hématologie</v>
          </cell>
          <cell r="F553" t="str">
            <v>X14</v>
          </cell>
          <cell r="G553" t="str">
            <v>Maladies immunitaires, du Sang, des Organes hématopoïétiques, Tumeurs SID</v>
          </cell>
          <cell r="H553" t="str">
            <v>G144</v>
          </cell>
          <cell r="I553" t="str">
            <v xml:space="preserve">Affections hématologiques malignes </v>
          </cell>
          <cell r="J553" t="str">
            <v>D16X14</v>
          </cell>
          <cell r="K553" t="str">
            <v>D16X14G144</v>
          </cell>
        </row>
        <row r="554">
          <cell r="A554" t="str">
            <v>17M11</v>
          </cell>
          <cell r="B554" t="str">
            <v>Autres leucémies</v>
          </cell>
          <cell r="C554" t="str">
            <v>M</v>
          </cell>
          <cell r="D554" t="str">
            <v>D16</v>
          </cell>
          <cell r="E554" t="str">
            <v>Hématologie</v>
          </cell>
          <cell r="F554" t="str">
            <v>X14</v>
          </cell>
          <cell r="G554" t="str">
            <v>Maladies immunitaires, du Sang, des Organes hématopoïétiques, Tumeurs SID</v>
          </cell>
          <cell r="H554" t="str">
            <v>G144</v>
          </cell>
          <cell r="I554" t="str">
            <v xml:space="preserve">Affections hématologiques malignes </v>
          </cell>
          <cell r="J554" t="str">
            <v>D16X14</v>
          </cell>
          <cell r="K554" t="str">
            <v>D16X14G144</v>
          </cell>
        </row>
        <row r="555">
          <cell r="A555" t="str">
            <v>17M12</v>
          </cell>
          <cell r="B555" t="str">
            <v>Lymphomes et autres affections malignes hématopoiètiques</v>
          </cell>
          <cell r="C555" t="str">
            <v>M</v>
          </cell>
          <cell r="D555" t="str">
            <v>D16</v>
          </cell>
          <cell r="E555" t="str">
            <v>Hématologie</v>
          </cell>
          <cell r="F555" t="str">
            <v>X14</v>
          </cell>
          <cell r="G555" t="str">
            <v>Maladies immunitaires, du Sang, des Organes hématopoïétiques, Tumeurs SID</v>
          </cell>
          <cell r="H555" t="str">
            <v>G144</v>
          </cell>
          <cell r="I555" t="str">
            <v xml:space="preserve">Affections hématologiques malignes </v>
          </cell>
          <cell r="J555" t="str">
            <v>D16X14</v>
          </cell>
          <cell r="K555" t="str">
            <v>D16X14G144</v>
          </cell>
        </row>
        <row r="556">
          <cell r="A556" t="str">
            <v>17M13</v>
          </cell>
          <cell r="B556" t="str">
            <v>Polyglobulies</v>
          </cell>
          <cell r="C556" t="str">
            <v>M</v>
          </cell>
          <cell r="D556" t="str">
            <v>D16</v>
          </cell>
          <cell r="E556" t="str">
            <v>Hématologie</v>
          </cell>
          <cell r="F556" t="str">
            <v>X14</v>
          </cell>
          <cell r="G556" t="str">
            <v>Maladies immunitaires, du Sang, des Organes hématopoïétiques, Tumeurs SID</v>
          </cell>
          <cell r="H556" t="str">
            <v>G145</v>
          </cell>
          <cell r="I556" t="str">
            <v>Autres Maladies immunitaires, du Sang, des Organes hématopoïétiques, Tumeurs siège imprécis ou diffus</v>
          </cell>
          <cell r="J556" t="str">
            <v>D16X14</v>
          </cell>
          <cell r="K556" t="str">
            <v>D16X14G145</v>
          </cell>
        </row>
        <row r="557">
          <cell r="A557" t="str">
            <v>17M14</v>
          </cell>
          <cell r="B557" t="str">
            <v>Explorations et surveillance pour affections myéloprolifératives et tumeurs de siège imprécis ou diffus</v>
          </cell>
          <cell r="C557" t="str">
            <v>M</v>
          </cell>
          <cell r="D557" t="str">
            <v>D16</v>
          </cell>
          <cell r="E557" t="str">
            <v>Hématologie</v>
          </cell>
          <cell r="F557" t="str">
            <v>X14</v>
          </cell>
          <cell r="G557" t="str">
            <v>Maladies immunitaires, du Sang, des Organes hématopoïétiques, Tumeurs SID</v>
          </cell>
          <cell r="H557" t="str">
            <v>G147</v>
          </cell>
          <cell r="I557" t="str">
            <v>Explorations et surveillance pour affections myéloprolifératives et tumeurs de siège imprécis ou diffus</v>
          </cell>
          <cell r="J557" t="str">
            <v>D16X14</v>
          </cell>
          <cell r="K557" t="str">
            <v>D16X14G147</v>
          </cell>
        </row>
        <row r="558">
          <cell r="A558" t="str">
            <v>18C02</v>
          </cell>
          <cell r="B558" t="str">
            <v>Interventions pour maladies infectieuses ou parasitaires</v>
          </cell>
          <cell r="C558" t="str">
            <v>C</v>
          </cell>
          <cell r="D558" t="str">
            <v>D26</v>
          </cell>
          <cell r="E558" t="str">
            <v>Activités inter spécialités, suivi thérapeutique d'affections connues</v>
          </cell>
          <cell r="F558" t="str">
            <v>C25</v>
          </cell>
          <cell r="G558" t="str">
            <v>Chirurgie inter spécialités</v>
          </cell>
          <cell r="H558" t="str">
            <v>G179</v>
          </cell>
          <cell r="I558" t="str">
            <v>Chirurgie inter spécialités</v>
          </cell>
          <cell r="J558" t="str">
            <v>D26C25</v>
          </cell>
          <cell r="K558" t="str">
            <v>D26C25G179</v>
          </cell>
        </row>
        <row r="559">
          <cell r="A559" t="str">
            <v>18M02</v>
          </cell>
          <cell r="B559" t="str">
            <v>Maladies virales et fièvres d'étiologie indéterminée, âge inférieur 18 ans</v>
          </cell>
          <cell r="C559" t="str">
            <v>M</v>
          </cell>
          <cell r="D559" t="str">
            <v>D18</v>
          </cell>
          <cell r="E559" t="str">
            <v>Maladies infectieuses (dont VIH)</v>
          </cell>
          <cell r="F559" t="str">
            <v>X19</v>
          </cell>
          <cell r="G559" t="str">
            <v>Fièvre, Infection, Septicémie, VIH</v>
          </cell>
          <cell r="H559" t="str">
            <v>G151</v>
          </cell>
          <cell r="I559" t="str">
            <v>Maladies virales et fièvres d'origine inconnue</v>
          </cell>
          <cell r="J559" t="str">
            <v>D18X19</v>
          </cell>
          <cell r="K559" t="str">
            <v>D18X19G151</v>
          </cell>
        </row>
        <row r="560">
          <cell r="A560" t="str">
            <v>18M03</v>
          </cell>
          <cell r="B560" t="str">
            <v>Maladies virales, âge supérieur à 17 ans</v>
          </cell>
          <cell r="C560" t="str">
            <v>M</v>
          </cell>
          <cell r="D560" t="str">
            <v>D18</v>
          </cell>
          <cell r="E560" t="str">
            <v>Maladies infectieuses (dont VIH)</v>
          </cell>
          <cell r="F560" t="str">
            <v>X19</v>
          </cell>
          <cell r="G560" t="str">
            <v>Fièvre, Infection, Septicémie, VIH</v>
          </cell>
          <cell r="H560" t="str">
            <v>G151</v>
          </cell>
          <cell r="I560" t="str">
            <v>Maladies virales et fièvres d'origine inconnue</v>
          </cell>
          <cell r="J560" t="str">
            <v>D18X19</v>
          </cell>
          <cell r="K560" t="str">
            <v>D18X19G151</v>
          </cell>
        </row>
        <row r="561">
          <cell r="A561" t="str">
            <v>18M04</v>
          </cell>
          <cell r="B561" t="str">
            <v>Fièvres d'étiologie indéterminée, âge supérieur à 17 ans</v>
          </cell>
          <cell r="C561" t="str">
            <v>M</v>
          </cell>
          <cell r="D561" t="str">
            <v>D18</v>
          </cell>
          <cell r="E561" t="str">
            <v>Maladies infectieuses (dont VIH)</v>
          </cell>
          <cell r="F561" t="str">
            <v>X19</v>
          </cell>
          <cell r="G561" t="str">
            <v>Fièvre, Infection, Septicémie, VIH</v>
          </cell>
          <cell r="H561" t="str">
            <v>G151</v>
          </cell>
          <cell r="I561" t="str">
            <v>Maladies virales et fièvres d'origine inconnue</v>
          </cell>
          <cell r="J561" t="str">
            <v>D18X19</v>
          </cell>
          <cell r="K561" t="str">
            <v>D18X19G151</v>
          </cell>
        </row>
        <row r="562">
          <cell r="A562" t="str">
            <v>18M06</v>
          </cell>
          <cell r="B562" t="str">
            <v>Septicémies, âge inférieur à 18 ans</v>
          </cell>
          <cell r="C562" t="str">
            <v>M</v>
          </cell>
          <cell r="D562" t="str">
            <v>D18</v>
          </cell>
          <cell r="E562" t="str">
            <v>Maladies infectieuses (dont VIH)</v>
          </cell>
          <cell r="F562" t="str">
            <v>X19</v>
          </cell>
          <cell r="G562" t="str">
            <v>Fièvre, Infection, Septicémie, VIH</v>
          </cell>
          <cell r="H562" t="str">
            <v>G152</v>
          </cell>
          <cell r="I562" t="str">
            <v>Septicémies</v>
          </cell>
          <cell r="J562" t="str">
            <v>D18X19</v>
          </cell>
          <cell r="K562" t="str">
            <v>D18X19G152</v>
          </cell>
        </row>
        <row r="563">
          <cell r="A563" t="str">
            <v>18M07</v>
          </cell>
          <cell r="B563" t="str">
            <v>Septicémies, âge supérieur à 17 ans</v>
          </cell>
          <cell r="C563" t="str">
            <v>M</v>
          </cell>
          <cell r="D563" t="str">
            <v>D18</v>
          </cell>
          <cell r="E563" t="str">
            <v>Maladies infectieuses (dont VIH)</v>
          </cell>
          <cell r="F563" t="str">
            <v>X19</v>
          </cell>
          <cell r="G563" t="str">
            <v>Fièvre, Infection, Septicémie, VIH</v>
          </cell>
          <cell r="H563" t="str">
            <v>G152</v>
          </cell>
          <cell r="I563" t="str">
            <v>Septicémies</v>
          </cell>
          <cell r="J563" t="str">
            <v>D18X19</v>
          </cell>
          <cell r="K563" t="str">
            <v>D18X19G152</v>
          </cell>
        </row>
        <row r="564">
          <cell r="A564" t="str">
            <v>18M09</v>
          </cell>
          <cell r="B564" t="str">
            <v>Paludisme</v>
          </cell>
          <cell r="C564" t="str">
            <v>M</v>
          </cell>
          <cell r="D564" t="str">
            <v>D18</v>
          </cell>
          <cell r="E564" t="str">
            <v>Maladies infectieuses (dont VIH)</v>
          </cell>
          <cell r="F564" t="str">
            <v>X19</v>
          </cell>
          <cell r="G564" t="str">
            <v>Fièvre, Infection, Septicémie, VIH</v>
          </cell>
          <cell r="H564" t="str">
            <v>G153</v>
          </cell>
          <cell r="I564" t="str">
            <v>Maladies infectieuses ou parasitaires hors septicémies et maladies virales</v>
          </cell>
          <cell r="J564" t="str">
            <v>D18X19</v>
          </cell>
          <cell r="K564" t="str">
            <v>D18X19G153</v>
          </cell>
        </row>
        <row r="565">
          <cell r="A565" t="str">
            <v>18M10</v>
          </cell>
          <cell r="B565" t="str">
            <v>Maladies infectieuses sévères</v>
          </cell>
          <cell r="C565" t="str">
            <v>M</v>
          </cell>
          <cell r="D565" t="str">
            <v>D18</v>
          </cell>
          <cell r="E565" t="str">
            <v>Maladies infectieuses (dont VIH)</v>
          </cell>
          <cell r="F565" t="str">
            <v>X19</v>
          </cell>
          <cell r="G565" t="str">
            <v>Fièvre, Infection, Septicémie, VIH</v>
          </cell>
          <cell r="H565" t="str">
            <v>G153</v>
          </cell>
          <cell r="I565" t="str">
            <v>Maladies infectieuses ou parasitaires hors septicémies et maladies virales</v>
          </cell>
          <cell r="J565" t="str">
            <v>D18X19</v>
          </cell>
          <cell r="K565" t="str">
            <v>D18X19G153</v>
          </cell>
        </row>
        <row r="566">
          <cell r="A566" t="str">
            <v>18M11</v>
          </cell>
          <cell r="B566" t="str">
            <v>Autres maladies infectieuses ou parasitaires</v>
          </cell>
          <cell r="C566" t="str">
            <v>M</v>
          </cell>
          <cell r="D566" t="str">
            <v>D18</v>
          </cell>
          <cell r="E566" t="str">
            <v>Maladies infectieuses (dont VIH)</v>
          </cell>
          <cell r="F566" t="str">
            <v>X19</v>
          </cell>
          <cell r="G566" t="str">
            <v>Fièvre, Infection, Septicémie, VIH</v>
          </cell>
          <cell r="H566" t="str">
            <v>G153</v>
          </cell>
          <cell r="I566" t="str">
            <v>Maladies infectieuses ou parasitaires hors septicémies et maladies virales</v>
          </cell>
          <cell r="J566" t="str">
            <v>D18X19</v>
          </cell>
          <cell r="K566" t="str">
            <v>D18X19G153</v>
          </cell>
        </row>
        <row r="567">
          <cell r="A567" t="str">
            <v>18M12</v>
          </cell>
          <cell r="B567" t="str">
            <v>Explorations et surveillance pour maladies infectieuses ou parasitaires</v>
          </cell>
          <cell r="C567" t="str">
            <v>M</v>
          </cell>
          <cell r="D567" t="str">
            <v>D18</v>
          </cell>
          <cell r="E567" t="str">
            <v>Maladies infectieuses (dont VIH)</v>
          </cell>
          <cell r="F567" t="str">
            <v>X19</v>
          </cell>
          <cell r="G567" t="str">
            <v>Fièvre, Infection, Septicémie, VIH</v>
          </cell>
          <cell r="H567" t="str">
            <v>G155</v>
          </cell>
          <cell r="I567" t="str">
            <v>Explorations et surveillance pour maladies infectieuses ou parasitaires</v>
          </cell>
          <cell r="J567" t="str">
            <v>D18X19</v>
          </cell>
          <cell r="K567" t="str">
            <v>D18X19G155</v>
          </cell>
        </row>
        <row r="568">
          <cell r="A568" t="str">
            <v>18M13</v>
          </cell>
          <cell r="B568" t="str">
            <v>Affections de la CMD 18 avec décès : séjours de moins de 2 jours</v>
          </cell>
          <cell r="C568" t="str">
            <v>M</v>
          </cell>
          <cell r="D568" t="str">
            <v>D18</v>
          </cell>
          <cell r="E568" t="str">
            <v>Maladies infectieuses (dont VIH)</v>
          </cell>
          <cell r="F568" t="str">
            <v>X19</v>
          </cell>
          <cell r="G568" t="str">
            <v>Fièvre, Infection, Septicémie, VIH</v>
          </cell>
          <cell r="H568" t="str">
            <v>G154</v>
          </cell>
          <cell r="I568" t="str">
            <v>Décès secondaire à une maladie infectieuse: séjours de moins de 2 jours</v>
          </cell>
          <cell r="J568" t="str">
            <v>D18X19</v>
          </cell>
          <cell r="K568" t="str">
            <v>D18X19G154</v>
          </cell>
        </row>
        <row r="569">
          <cell r="A569" t="str">
            <v>18M14</v>
          </cell>
          <cell r="B569" t="str">
            <v>Symptômes et autres recours aux soins de la CMD 18</v>
          </cell>
          <cell r="C569" t="str">
            <v>M</v>
          </cell>
          <cell r="D569" t="str">
            <v>D18</v>
          </cell>
          <cell r="E569" t="str">
            <v>Maladies infectieuses (dont VIH)</v>
          </cell>
          <cell r="F569" t="str">
            <v>X19</v>
          </cell>
          <cell r="G569" t="str">
            <v>Fièvre, Infection, Septicémie, VIH</v>
          </cell>
          <cell r="H569" t="str">
            <v>G153</v>
          </cell>
          <cell r="I569" t="str">
            <v>Maladies infectieuses ou parasitaires hors septicémies et maladies virales</v>
          </cell>
          <cell r="J569" t="str">
            <v>D18X19</v>
          </cell>
          <cell r="K569" t="str">
            <v>D18X19G153</v>
          </cell>
        </row>
        <row r="570">
          <cell r="A570" t="str">
            <v>18M15</v>
          </cell>
          <cell r="B570" t="str">
            <v>Autres maladies infectieuses concernant majoritairement la petite enfance</v>
          </cell>
          <cell r="C570" t="str">
            <v>M</v>
          </cell>
          <cell r="D570" t="str">
            <v>D18</v>
          </cell>
          <cell r="E570" t="str">
            <v>Maladies infectieuses (dont VIH)</v>
          </cell>
          <cell r="F570" t="str">
            <v>X19</v>
          </cell>
          <cell r="G570" t="str">
            <v>Fièvre, Infection, Septicémie, VIH</v>
          </cell>
          <cell r="H570" t="str">
            <v>G153</v>
          </cell>
          <cell r="I570" t="str">
            <v>Maladies infectieuses ou parasitaires hors septicémies et maladies virales</v>
          </cell>
          <cell r="J570" t="str">
            <v>D18X19</v>
          </cell>
          <cell r="K570" t="str">
            <v>D18X19G153</v>
          </cell>
        </row>
        <row r="571">
          <cell r="A571" t="str">
            <v>19C02</v>
          </cell>
          <cell r="B571" t="str">
            <v>Interventions chirurgicales avec un diagnostic principal de maladie mentale</v>
          </cell>
          <cell r="C571" t="str">
            <v>C</v>
          </cell>
          <cell r="D571" t="str">
            <v>D26</v>
          </cell>
          <cell r="E571" t="str">
            <v>Activités inter spécialités, suivi thérapeutique d'affections connues</v>
          </cell>
          <cell r="F571" t="str">
            <v>C25</v>
          </cell>
          <cell r="G571" t="str">
            <v>Chirurgie inter spécialités</v>
          </cell>
          <cell r="H571" t="str">
            <v>G179</v>
          </cell>
          <cell r="I571" t="str">
            <v>Chirurgie inter spécialités</v>
          </cell>
          <cell r="J571" t="str">
            <v>D26C25</v>
          </cell>
          <cell r="K571" t="str">
            <v>D26C25G179</v>
          </cell>
        </row>
        <row r="572">
          <cell r="A572" t="str">
            <v>19M02</v>
          </cell>
          <cell r="B572" t="str">
            <v>Troubles aigus de l'adaptation et du fonctionnement psychosocial</v>
          </cell>
          <cell r="C572" t="str">
            <v>M</v>
          </cell>
          <cell r="D572" t="str">
            <v>D22</v>
          </cell>
          <cell r="E572" t="str">
            <v>Psychiatrie</v>
          </cell>
          <cell r="F572" t="str">
            <v>X20</v>
          </cell>
          <cell r="G572" t="str">
            <v>Psychiatrie</v>
          </cell>
          <cell r="H572" t="str">
            <v>G171</v>
          </cell>
          <cell r="I572" t="str">
            <v>Névroses, psychoses et autres troubles mentaux</v>
          </cell>
          <cell r="J572" t="str">
            <v>D22X20</v>
          </cell>
          <cell r="K572" t="str">
            <v>D22X20G171</v>
          </cell>
        </row>
        <row r="573">
          <cell r="A573" t="str">
            <v>19M06</v>
          </cell>
          <cell r="B573" t="str">
            <v>Troubles mentaux d'origine organique et retards mentaux, âge supérieur à 79 ans</v>
          </cell>
          <cell r="C573" t="str">
            <v>M</v>
          </cell>
          <cell r="D573" t="str">
            <v>D22</v>
          </cell>
          <cell r="E573" t="str">
            <v>Psychiatrie</v>
          </cell>
          <cell r="F573" t="str">
            <v>X20</v>
          </cell>
          <cell r="G573" t="str">
            <v>Psychiatrie</v>
          </cell>
          <cell r="H573" t="str">
            <v>G170</v>
          </cell>
          <cell r="I573" t="str">
            <v>Troubles mentaux d'origine organique et retards mentaux</v>
          </cell>
          <cell r="J573" t="str">
            <v>D22X20</v>
          </cell>
          <cell r="K573" t="str">
            <v>D22X20G170</v>
          </cell>
        </row>
        <row r="574">
          <cell r="A574" t="str">
            <v>19M07</v>
          </cell>
          <cell r="B574" t="str">
            <v>Troubles mentaux d'origine organique et retards mentaux, âge inférieur à 80 ans</v>
          </cell>
          <cell r="C574" t="str">
            <v>M</v>
          </cell>
          <cell r="D574" t="str">
            <v>D22</v>
          </cell>
          <cell r="E574" t="str">
            <v>Psychiatrie</v>
          </cell>
          <cell r="F574" t="str">
            <v>X20</v>
          </cell>
          <cell r="G574" t="str">
            <v>Psychiatrie</v>
          </cell>
          <cell r="H574" t="str">
            <v>G170</v>
          </cell>
          <cell r="I574" t="str">
            <v>Troubles mentaux d'origine organique et retards mentaux</v>
          </cell>
          <cell r="J574" t="str">
            <v>D22X20</v>
          </cell>
          <cell r="K574" t="str">
            <v>D22X20G170</v>
          </cell>
        </row>
        <row r="575">
          <cell r="A575" t="str">
            <v>19M10</v>
          </cell>
          <cell r="B575" t="str">
            <v>Névroses autres que les névroses dépressives</v>
          </cell>
          <cell r="C575" t="str">
            <v>M</v>
          </cell>
          <cell r="D575" t="str">
            <v>D22</v>
          </cell>
          <cell r="E575" t="str">
            <v>Psychiatrie</v>
          </cell>
          <cell r="F575" t="str">
            <v>X20</v>
          </cell>
          <cell r="G575" t="str">
            <v>Psychiatrie</v>
          </cell>
          <cell r="H575" t="str">
            <v>G171</v>
          </cell>
          <cell r="I575" t="str">
            <v>Névroses, psychoses et autres troubles mentaux</v>
          </cell>
          <cell r="J575" t="str">
            <v>D22X20</v>
          </cell>
          <cell r="K575" t="str">
            <v>D22X20G171</v>
          </cell>
        </row>
        <row r="576">
          <cell r="A576" t="str">
            <v>19M11</v>
          </cell>
          <cell r="B576" t="str">
            <v>Névroses dépressives</v>
          </cell>
          <cell r="C576" t="str">
            <v>M</v>
          </cell>
          <cell r="D576" t="str">
            <v>D22</v>
          </cell>
          <cell r="E576" t="str">
            <v>Psychiatrie</v>
          </cell>
          <cell r="F576" t="str">
            <v>X20</v>
          </cell>
          <cell r="G576" t="str">
            <v>Psychiatrie</v>
          </cell>
          <cell r="H576" t="str">
            <v>G171</v>
          </cell>
          <cell r="I576" t="str">
            <v>Névroses, psychoses et autres troubles mentaux</v>
          </cell>
          <cell r="J576" t="str">
            <v>D22X20</v>
          </cell>
          <cell r="K576" t="str">
            <v>D22X20G171</v>
          </cell>
        </row>
        <row r="577">
          <cell r="A577" t="str">
            <v>19M12</v>
          </cell>
          <cell r="B577" t="str">
            <v>Anorexie mentale et boulimie</v>
          </cell>
          <cell r="C577" t="str">
            <v>M</v>
          </cell>
          <cell r="D577" t="str">
            <v>D22</v>
          </cell>
          <cell r="E577" t="str">
            <v>Psychiatrie</v>
          </cell>
          <cell r="F577" t="str">
            <v>X20</v>
          </cell>
          <cell r="G577" t="str">
            <v>Psychiatrie</v>
          </cell>
          <cell r="H577" t="str">
            <v>G171</v>
          </cell>
          <cell r="I577" t="str">
            <v>Névroses, psychoses et autres troubles mentaux</v>
          </cell>
          <cell r="J577" t="str">
            <v>D22X20</v>
          </cell>
          <cell r="K577" t="str">
            <v>D22X20G171</v>
          </cell>
        </row>
        <row r="578">
          <cell r="A578" t="str">
            <v>19M13</v>
          </cell>
          <cell r="B578" t="str">
            <v>Autres troubles de la personnalité et du comportement avec réactions impulsives</v>
          </cell>
          <cell r="C578" t="str">
            <v>M</v>
          </cell>
          <cell r="D578" t="str">
            <v>D22</v>
          </cell>
          <cell r="E578" t="str">
            <v>Psychiatrie</v>
          </cell>
          <cell r="F578" t="str">
            <v>X20</v>
          </cell>
          <cell r="G578" t="str">
            <v>Psychiatrie</v>
          </cell>
          <cell r="H578" t="str">
            <v>G171</v>
          </cell>
          <cell r="I578" t="str">
            <v>Névroses, psychoses et autres troubles mentaux</v>
          </cell>
          <cell r="J578" t="str">
            <v>D22X20</v>
          </cell>
          <cell r="K578" t="str">
            <v>D22X20G171</v>
          </cell>
        </row>
        <row r="579">
          <cell r="A579" t="str">
            <v>19M14</v>
          </cell>
          <cell r="B579" t="str">
            <v>Troubles bipolaires et syndromes dépressifs sévères</v>
          </cell>
          <cell r="C579" t="str">
            <v>M</v>
          </cell>
          <cell r="D579" t="str">
            <v>D22</v>
          </cell>
          <cell r="E579" t="str">
            <v>Psychiatrie</v>
          </cell>
          <cell r="F579" t="str">
            <v>X20</v>
          </cell>
          <cell r="G579" t="str">
            <v>Psychiatrie</v>
          </cell>
          <cell r="H579" t="str">
            <v>G171</v>
          </cell>
          <cell r="I579" t="str">
            <v>Névroses, psychoses et autres troubles mentaux</v>
          </cell>
          <cell r="J579" t="str">
            <v>D22X20</v>
          </cell>
          <cell r="K579" t="str">
            <v>D22X20G171</v>
          </cell>
        </row>
        <row r="580">
          <cell r="A580" t="str">
            <v>19M15</v>
          </cell>
          <cell r="B580" t="str">
            <v>Autres psychoses, âge supérieur à 79 ans</v>
          </cell>
          <cell r="C580" t="str">
            <v>M</v>
          </cell>
          <cell r="D580" t="str">
            <v>D22</v>
          </cell>
          <cell r="E580" t="str">
            <v>Psychiatrie</v>
          </cell>
          <cell r="F580" t="str">
            <v>X20</v>
          </cell>
          <cell r="G580" t="str">
            <v>Psychiatrie</v>
          </cell>
          <cell r="H580" t="str">
            <v>G171</v>
          </cell>
          <cell r="I580" t="str">
            <v>Névroses, psychoses et autres troubles mentaux</v>
          </cell>
          <cell r="J580" t="str">
            <v>D22X20</v>
          </cell>
          <cell r="K580" t="str">
            <v>D22X20G171</v>
          </cell>
        </row>
        <row r="581">
          <cell r="A581" t="str">
            <v>19M16</v>
          </cell>
          <cell r="B581" t="str">
            <v>Autres psychoses, âge inférieur à 80 ans</v>
          </cell>
          <cell r="C581" t="str">
            <v>M</v>
          </cell>
          <cell r="D581" t="str">
            <v>D22</v>
          </cell>
          <cell r="E581" t="str">
            <v>Psychiatrie</v>
          </cell>
          <cell r="F581" t="str">
            <v>X20</v>
          </cell>
          <cell r="G581" t="str">
            <v>Psychiatrie</v>
          </cell>
          <cell r="H581" t="str">
            <v>G171</v>
          </cell>
          <cell r="I581" t="str">
            <v>Névroses, psychoses et autres troubles mentaux</v>
          </cell>
          <cell r="J581" t="str">
            <v>D22X20</v>
          </cell>
          <cell r="K581" t="str">
            <v>D22X20G171</v>
          </cell>
        </row>
        <row r="582">
          <cell r="A582" t="str">
            <v>19M17</v>
          </cell>
          <cell r="B582" t="str">
            <v>Maladies et troubles du développement psychologiques de l'enfance</v>
          </cell>
          <cell r="C582" t="str">
            <v>M</v>
          </cell>
          <cell r="D582" t="str">
            <v>D22</v>
          </cell>
          <cell r="E582" t="str">
            <v>Psychiatrie</v>
          </cell>
          <cell r="F582" t="str">
            <v>X20</v>
          </cell>
          <cell r="G582" t="str">
            <v>Psychiatrie</v>
          </cell>
          <cell r="H582" t="str">
            <v>G171</v>
          </cell>
          <cell r="I582" t="str">
            <v>Névroses, psychoses et autres troubles mentaux</v>
          </cell>
          <cell r="J582" t="str">
            <v>D22X20</v>
          </cell>
          <cell r="K582" t="str">
            <v>D22X20G171</v>
          </cell>
        </row>
        <row r="583">
          <cell r="A583" t="str">
            <v>19M18</v>
          </cell>
          <cell r="B583" t="str">
            <v>Autres maladies et troubles mentaux de l'enfance</v>
          </cell>
          <cell r="C583" t="str">
            <v>M</v>
          </cell>
          <cell r="D583" t="str">
            <v>D22</v>
          </cell>
          <cell r="E583" t="str">
            <v>Psychiatrie</v>
          </cell>
          <cell r="F583" t="str">
            <v>X20</v>
          </cell>
          <cell r="G583" t="str">
            <v>Psychiatrie</v>
          </cell>
          <cell r="H583" t="str">
            <v>G171</v>
          </cell>
          <cell r="I583" t="str">
            <v>Névroses, psychoses et autres troubles mentaux</v>
          </cell>
          <cell r="J583" t="str">
            <v>D22X20</v>
          </cell>
          <cell r="K583" t="str">
            <v>D22X20G171</v>
          </cell>
        </row>
        <row r="584">
          <cell r="A584" t="str">
            <v>19M19</v>
          </cell>
          <cell r="B584" t="str">
            <v>Troubles de l'humeur</v>
          </cell>
          <cell r="C584" t="str">
            <v>M</v>
          </cell>
          <cell r="D584" t="str">
            <v>D22</v>
          </cell>
          <cell r="E584" t="str">
            <v>Psychiatrie</v>
          </cell>
          <cell r="F584" t="str">
            <v>X20</v>
          </cell>
          <cell r="G584" t="str">
            <v>Psychiatrie</v>
          </cell>
          <cell r="H584" t="str">
            <v>G171</v>
          </cell>
          <cell r="I584" t="str">
            <v>Névroses, psychoses et autres troubles mentaux</v>
          </cell>
          <cell r="J584" t="str">
            <v>D22X20</v>
          </cell>
          <cell r="K584" t="str">
            <v>D22X20G171</v>
          </cell>
        </row>
        <row r="585">
          <cell r="A585" t="str">
            <v>19M20</v>
          </cell>
          <cell r="B585" t="str">
            <v>Autres troubles mentaux</v>
          </cell>
          <cell r="C585" t="str">
            <v>M</v>
          </cell>
          <cell r="D585" t="str">
            <v>D22</v>
          </cell>
          <cell r="E585" t="str">
            <v>Psychiatrie</v>
          </cell>
          <cell r="F585" t="str">
            <v>X20</v>
          </cell>
          <cell r="G585" t="str">
            <v>Psychiatrie</v>
          </cell>
          <cell r="H585" t="str">
            <v>G171</v>
          </cell>
          <cell r="I585" t="str">
            <v>Névroses, psychoses et autres troubles mentaux</v>
          </cell>
          <cell r="J585" t="str">
            <v>D22X20</v>
          </cell>
          <cell r="K585" t="str">
            <v>D22X20G171</v>
          </cell>
        </row>
        <row r="586">
          <cell r="A586" t="str">
            <v>19M21</v>
          </cell>
          <cell r="B586" t="str">
            <v>Explorations et surveillance pour maladies et troubles mentaux</v>
          </cell>
          <cell r="C586" t="str">
            <v>M</v>
          </cell>
          <cell r="D586" t="str">
            <v>D22</v>
          </cell>
          <cell r="E586" t="str">
            <v>Psychiatrie</v>
          </cell>
          <cell r="F586" t="str">
            <v>X20</v>
          </cell>
          <cell r="G586" t="str">
            <v>Psychiatrie</v>
          </cell>
          <cell r="H586" t="str">
            <v>G172</v>
          </cell>
          <cell r="I586" t="str">
            <v>Explorations et surveillance pour maladies et troubles mentaux</v>
          </cell>
          <cell r="J586" t="str">
            <v>D22X20</v>
          </cell>
          <cell r="K586" t="str">
            <v>D22X20G172</v>
          </cell>
        </row>
        <row r="587">
          <cell r="A587" t="str">
            <v>19M22</v>
          </cell>
          <cell r="B587" t="str">
            <v>Symptômes et autres recours aux soins de la CMD 19</v>
          </cell>
          <cell r="C587" t="str">
            <v>M</v>
          </cell>
          <cell r="D587" t="str">
            <v>D22</v>
          </cell>
          <cell r="E587" t="str">
            <v>Psychiatrie</v>
          </cell>
          <cell r="F587" t="str">
            <v>X20</v>
          </cell>
          <cell r="G587" t="str">
            <v>Psychiatrie</v>
          </cell>
          <cell r="H587" t="str">
            <v>G171</v>
          </cell>
          <cell r="I587" t="str">
            <v>Névroses, psychoses et autres troubles mentaux</v>
          </cell>
          <cell r="J587" t="str">
            <v>D22X20</v>
          </cell>
          <cell r="K587" t="str">
            <v>D22X20G171</v>
          </cell>
        </row>
        <row r="588">
          <cell r="A588" t="str">
            <v>20Z02</v>
          </cell>
          <cell r="B588" t="str">
            <v>Toxicomanies non éthyliques avec dépendance</v>
          </cell>
          <cell r="C588" t="str">
            <v>M</v>
          </cell>
          <cell r="D588" t="str">
            <v>D23</v>
          </cell>
          <cell r="E588" t="str">
            <v>Toxicologie, Intoxications, Alcool</v>
          </cell>
          <cell r="F588" t="str">
            <v>X21</v>
          </cell>
          <cell r="G588" t="str">
            <v>Effets nocifs, alcool, toxicologie, allergies</v>
          </cell>
          <cell r="H588" t="str">
            <v>G173</v>
          </cell>
          <cell r="I588" t="str">
            <v>Toxicomanies et alcoolisme</v>
          </cell>
          <cell r="J588" t="str">
            <v>D23X21</v>
          </cell>
          <cell r="K588" t="str">
            <v>D23X21G173</v>
          </cell>
        </row>
        <row r="589">
          <cell r="A589" t="str">
            <v>20Z03</v>
          </cell>
          <cell r="B589" t="str">
            <v>Abus de drogues non éthyliques sans dépendance</v>
          </cell>
          <cell r="C589" t="str">
            <v>M</v>
          </cell>
          <cell r="D589" t="str">
            <v>D23</v>
          </cell>
          <cell r="E589" t="str">
            <v>Toxicologie, Intoxications, Alcool</v>
          </cell>
          <cell r="F589" t="str">
            <v>X21</v>
          </cell>
          <cell r="G589" t="str">
            <v>Effets nocifs, alcool, toxicologie, allergies</v>
          </cell>
          <cell r="H589" t="str">
            <v>G173</v>
          </cell>
          <cell r="I589" t="str">
            <v>Toxicomanies et alcoolisme</v>
          </cell>
          <cell r="J589" t="str">
            <v>D23X21</v>
          </cell>
          <cell r="K589" t="str">
            <v>D23X21G173</v>
          </cell>
        </row>
        <row r="590">
          <cell r="A590" t="str">
            <v>20Z04</v>
          </cell>
          <cell r="B590" t="str">
            <v>Ethylisme avec dépendance</v>
          </cell>
          <cell r="C590" t="str">
            <v>M</v>
          </cell>
          <cell r="D590" t="str">
            <v>D23</v>
          </cell>
          <cell r="E590" t="str">
            <v>Toxicologie, Intoxications, Alcool</v>
          </cell>
          <cell r="F590" t="str">
            <v>X21</v>
          </cell>
          <cell r="G590" t="str">
            <v>Effets nocifs, alcool, toxicologie, allergies</v>
          </cell>
          <cell r="H590" t="str">
            <v>G173</v>
          </cell>
          <cell r="I590" t="str">
            <v>Toxicomanies et alcoolisme</v>
          </cell>
          <cell r="J590" t="str">
            <v>D23X21</v>
          </cell>
          <cell r="K590" t="str">
            <v>D23X21G173</v>
          </cell>
        </row>
        <row r="591">
          <cell r="A591" t="str">
            <v>20Z05</v>
          </cell>
          <cell r="B591" t="str">
            <v>Ethylisme aigu</v>
          </cell>
          <cell r="C591" t="str">
            <v>M</v>
          </cell>
          <cell r="D591" t="str">
            <v>D23</v>
          </cell>
          <cell r="E591" t="str">
            <v>Toxicologie, Intoxications, Alcool</v>
          </cell>
          <cell r="F591" t="str">
            <v>X21</v>
          </cell>
          <cell r="G591" t="str">
            <v>Effets nocifs, alcool, toxicologie, allergies</v>
          </cell>
          <cell r="H591" t="str">
            <v>G173</v>
          </cell>
          <cell r="I591" t="str">
            <v>Toxicomanies et alcoolisme</v>
          </cell>
          <cell r="J591" t="str">
            <v>D23X21</v>
          </cell>
          <cell r="K591" t="str">
            <v>D23X21G173</v>
          </cell>
        </row>
        <row r="592">
          <cell r="A592" t="str">
            <v>20Z06</v>
          </cell>
          <cell r="B592" t="str">
            <v>Troubles mentaux organiques induits par l'alcool ou d'autres substances</v>
          </cell>
          <cell r="C592" t="str">
            <v>M</v>
          </cell>
          <cell r="D592" t="str">
            <v>D23</v>
          </cell>
          <cell r="E592" t="str">
            <v>Toxicologie, Intoxications, Alcool</v>
          </cell>
          <cell r="F592" t="str">
            <v>X21</v>
          </cell>
          <cell r="G592" t="str">
            <v>Effets nocifs, alcool, toxicologie, allergies</v>
          </cell>
          <cell r="H592" t="str">
            <v>G173</v>
          </cell>
          <cell r="I592" t="str">
            <v>Toxicomanies et alcoolisme</v>
          </cell>
          <cell r="J592" t="str">
            <v>D23X21</v>
          </cell>
          <cell r="K592" t="str">
            <v>D23X21G173</v>
          </cell>
        </row>
        <row r="593">
          <cell r="A593" t="str">
            <v>21C04</v>
          </cell>
          <cell r="B593" t="str">
            <v>Interventions sur la main ou le poignet à la suite de blessures</v>
          </cell>
          <cell r="C593" t="str">
            <v>C</v>
          </cell>
          <cell r="D593" t="str">
            <v>D02</v>
          </cell>
          <cell r="E593" t="str">
            <v>Orthopédie traumatologie</v>
          </cell>
          <cell r="F593" t="str">
            <v>C11</v>
          </cell>
          <cell r="G593" t="str">
            <v>Chirurgies autres de l'appareil locomoteur, amputations</v>
          </cell>
          <cell r="H593" t="str">
            <v>G029</v>
          </cell>
          <cell r="I593" t="str">
            <v>Chirurgies main, poignet</v>
          </cell>
          <cell r="J593" t="str">
            <v>D02C11</v>
          </cell>
          <cell r="K593" t="str">
            <v>D02C11G029</v>
          </cell>
        </row>
        <row r="594">
          <cell r="A594" t="str">
            <v>21C05</v>
          </cell>
          <cell r="B594" t="str">
            <v>Autres interventions pour blessures ou complications d'acte</v>
          </cell>
          <cell r="C594" t="str">
            <v>C</v>
          </cell>
          <cell r="D594" t="str">
            <v>D26</v>
          </cell>
          <cell r="E594" t="str">
            <v>Activités inter spécialités, suivi thérapeutique d'affections connues</v>
          </cell>
          <cell r="F594" t="str">
            <v>C25</v>
          </cell>
          <cell r="G594" t="str">
            <v>Chirurgie inter spécialités</v>
          </cell>
          <cell r="H594" t="str">
            <v>G179</v>
          </cell>
          <cell r="I594" t="str">
            <v>Chirurgie inter spécialités</v>
          </cell>
          <cell r="J594" t="str">
            <v>D26C25</v>
          </cell>
          <cell r="K594" t="str">
            <v>D26C25G179</v>
          </cell>
        </row>
        <row r="595">
          <cell r="A595" t="str">
            <v>21C06</v>
          </cell>
          <cell r="B595" t="str">
            <v>Greffes de peau ou parages de plaies pour lésions autres que des brûlures</v>
          </cell>
          <cell r="C595" t="str">
            <v>C</v>
          </cell>
          <cell r="D595" t="str">
            <v>D20</v>
          </cell>
          <cell r="E595" t="str">
            <v>Tissu cutané et tissu sous-cutané</v>
          </cell>
          <cell r="F595" t="str">
            <v>C23</v>
          </cell>
          <cell r="G595" t="str">
            <v>Parages de plaies, Greffes de peau, des Tissus S/C</v>
          </cell>
          <cell r="H595" t="str">
            <v>G163</v>
          </cell>
          <cell r="I595" t="str">
            <v>Greffes peau / parages hors brûlures</v>
          </cell>
          <cell r="J595" t="str">
            <v>D20C23</v>
          </cell>
          <cell r="K595" t="str">
            <v>D20C23G163</v>
          </cell>
        </row>
        <row r="596">
          <cell r="A596" t="str">
            <v>21K02</v>
          </cell>
          <cell r="B596" t="str">
            <v>Traumatismes, allergies et empoisonnements sans acte opératoire, avec anesthésie, en ambulatoire</v>
          </cell>
          <cell r="C596" t="str">
            <v>C</v>
          </cell>
          <cell r="D596" t="str">
            <v>D26</v>
          </cell>
          <cell r="E596" t="str">
            <v>Activités inter spécialités, suivi thérapeutique d'affections connues</v>
          </cell>
          <cell r="F596" t="str">
            <v>K17</v>
          </cell>
          <cell r="G596" t="str">
            <v>Traumatologie avec acte classant non opératoire ou anesthésie</v>
          </cell>
          <cell r="H596" t="str">
            <v>G206</v>
          </cell>
          <cell r="I596" t="str">
            <v>Traumatismes, allergies et empoisonnements sans acte opératoire, avec anesthésie, en ambulatoire</v>
          </cell>
          <cell r="J596" t="str">
            <v>D26K17</v>
          </cell>
          <cell r="K596" t="str">
            <v>D26K17G206</v>
          </cell>
        </row>
        <row r="597">
          <cell r="A597" t="str">
            <v>21M02</v>
          </cell>
          <cell r="B597" t="str">
            <v>Effets toxiques des médicaments et substances biologiques, âge inférieur à 18 ans</v>
          </cell>
          <cell r="C597" t="str">
            <v>M</v>
          </cell>
          <cell r="D597" t="str">
            <v>D23</v>
          </cell>
          <cell r="E597" t="str">
            <v>Toxicologie, Intoxications, Alcool</v>
          </cell>
          <cell r="F597" t="str">
            <v>X21</v>
          </cell>
          <cell r="G597" t="str">
            <v>Effets nocifs, alcool, toxicologie, allergies</v>
          </cell>
          <cell r="H597" t="str">
            <v>G175</v>
          </cell>
          <cell r="I597" t="str">
            <v>Iatrogénie, intox médicamenteuses et chimiques</v>
          </cell>
          <cell r="J597" t="str">
            <v>D23X21</v>
          </cell>
          <cell r="K597" t="str">
            <v>D23X21G175</v>
          </cell>
        </row>
        <row r="598">
          <cell r="A598" t="str">
            <v>21M04</v>
          </cell>
          <cell r="B598" t="str">
            <v>Réactions allergiques non classées ailleurs, âge inférieur à 18 ans</v>
          </cell>
          <cell r="C598" t="str">
            <v>M</v>
          </cell>
          <cell r="D598" t="str">
            <v>D23</v>
          </cell>
          <cell r="E598" t="str">
            <v>Toxicologie, Intoxications, Alcool</v>
          </cell>
          <cell r="F598" t="str">
            <v>X21</v>
          </cell>
          <cell r="G598" t="str">
            <v>Effets nocifs, alcool, toxicologie, allergies</v>
          </cell>
          <cell r="H598" t="str">
            <v>G174</v>
          </cell>
          <cell r="I598" t="str">
            <v>Allergies</v>
          </cell>
          <cell r="J598" t="str">
            <v>D23X21</v>
          </cell>
          <cell r="K598" t="str">
            <v>D23X21G174</v>
          </cell>
        </row>
        <row r="599">
          <cell r="A599" t="str">
            <v>21M05</v>
          </cell>
          <cell r="B599" t="str">
            <v>Réactions allergiques non classées ailleurs, âge supérieur à 17 ans</v>
          </cell>
          <cell r="C599" t="str">
            <v>M</v>
          </cell>
          <cell r="D599" t="str">
            <v>D23</v>
          </cell>
          <cell r="E599" t="str">
            <v>Toxicologie, Intoxications, Alcool</v>
          </cell>
          <cell r="F599" t="str">
            <v>X21</v>
          </cell>
          <cell r="G599" t="str">
            <v>Effets nocifs, alcool, toxicologie, allergies</v>
          </cell>
          <cell r="H599" t="str">
            <v>G174</v>
          </cell>
          <cell r="I599" t="str">
            <v>Allergies</v>
          </cell>
          <cell r="J599" t="str">
            <v>D23X21</v>
          </cell>
          <cell r="K599" t="str">
            <v>D23X21G174</v>
          </cell>
        </row>
        <row r="600">
          <cell r="A600" t="str">
            <v>21M06</v>
          </cell>
          <cell r="B600" t="str">
            <v>Traumatismes imprécis, âge inférieur à 18 ans</v>
          </cell>
          <cell r="C600" t="str">
            <v>C</v>
          </cell>
          <cell r="D600" t="str">
            <v>D02</v>
          </cell>
          <cell r="E600" t="str">
            <v>Orthopédie traumatologie</v>
          </cell>
          <cell r="F600" t="str">
            <v>X05</v>
          </cell>
          <cell r="G600" t="str">
            <v>Traumatologie et ablation de matériel de l'appareil locomoteur</v>
          </cell>
          <cell r="H600" t="str">
            <v>G036</v>
          </cell>
          <cell r="I600" t="str">
            <v>Traumatismes du bassin et des membres</v>
          </cell>
          <cell r="J600" t="str">
            <v>D02X05</v>
          </cell>
          <cell r="K600" t="str">
            <v>D02X05G036</v>
          </cell>
        </row>
        <row r="601">
          <cell r="A601" t="str">
            <v>21M07</v>
          </cell>
          <cell r="B601" t="str">
            <v>Traumatismes imprécis, âge supérieur à 17 ans</v>
          </cell>
          <cell r="C601" t="str">
            <v>C</v>
          </cell>
          <cell r="D601" t="str">
            <v>D02</v>
          </cell>
          <cell r="E601" t="str">
            <v>Orthopédie traumatologie</v>
          </cell>
          <cell r="F601" t="str">
            <v>X05</v>
          </cell>
          <cell r="G601" t="str">
            <v>Traumatologie et ablation de matériel de l'appareil locomoteur</v>
          </cell>
          <cell r="H601" t="str">
            <v>G036</v>
          </cell>
          <cell r="I601" t="str">
            <v>Traumatismes du bassin et des membres</v>
          </cell>
          <cell r="J601" t="str">
            <v>D02X05</v>
          </cell>
          <cell r="K601" t="str">
            <v>D02X05G036</v>
          </cell>
        </row>
        <row r="602">
          <cell r="A602" t="str">
            <v>21M10</v>
          </cell>
          <cell r="B602" t="str">
            <v>Effets toxiques des médicaments et substances biologiques, âge supérieur à 17 ans</v>
          </cell>
          <cell r="C602" t="str">
            <v>M</v>
          </cell>
          <cell r="D602" t="str">
            <v>D23</v>
          </cell>
          <cell r="E602" t="str">
            <v>Toxicologie, Intoxications, Alcool</v>
          </cell>
          <cell r="F602" t="str">
            <v>X21</v>
          </cell>
          <cell r="G602" t="str">
            <v>Effets nocifs, alcool, toxicologie, allergies</v>
          </cell>
          <cell r="H602" t="str">
            <v>G175</v>
          </cell>
          <cell r="I602" t="str">
            <v>Iatrogénie, intox médicamenteuses et chimiques</v>
          </cell>
          <cell r="J602" t="str">
            <v>D23X21</v>
          </cell>
          <cell r="K602" t="str">
            <v>D23X21G175</v>
          </cell>
        </row>
        <row r="603">
          <cell r="A603" t="str">
            <v>21M11</v>
          </cell>
          <cell r="B603" t="str">
            <v>Effets toxiques des autres substances chimiques</v>
          </cell>
          <cell r="C603" t="str">
            <v>M</v>
          </cell>
          <cell r="D603" t="str">
            <v>D23</v>
          </cell>
          <cell r="E603" t="str">
            <v>Toxicologie, Intoxications, Alcool</v>
          </cell>
          <cell r="F603" t="str">
            <v>X21</v>
          </cell>
          <cell r="G603" t="str">
            <v>Effets nocifs, alcool, toxicologie, allergies</v>
          </cell>
          <cell r="H603" t="str">
            <v>G175</v>
          </cell>
          <cell r="I603" t="str">
            <v>Iatrogénie, intox médicamenteuses et chimiques</v>
          </cell>
          <cell r="J603" t="str">
            <v>D23X21</v>
          </cell>
          <cell r="K603" t="str">
            <v>D23X21G175</v>
          </cell>
        </row>
        <row r="604">
          <cell r="A604" t="str">
            <v>21M12</v>
          </cell>
          <cell r="B604" t="str">
            <v>Autres effets toxiques</v>
          </cell>
          <cell r="C604" t="str">
            <v>M</v>
          </cell>
          <cell r="D604" t="str">
            <v>D23</v>
          </cell>
          <cell r="E604" t="str">
            <v>Toxicologie, Intoxications, Alcool</v>
          </cell>
          <cell r="F604" t="str">
            <v>X21</v>
          </cell>
          <cell r="G604" t="str">
            <v>Effets nocifs, alcool, toxicologie, allergies</v>
          </cell>
          <cell r="H604" t="str">
            <v>G175</v>
          </cell>
          <cell r="I604" t="str">
            <v>Iatrogénie, intox médicamenteuses et chimiques</v>
          </cell>
          <cell r="J604" t="str">
            <v>D23X21</v>
          </cell>
          <cell r="K604" t="str">
            <v>D23X21G175</v>
          </cell>
        </row>
        <row r="605">
          <cell r="A605" t="str">
            <v>21M13</v>
          </cell>
          <cell r="B605" t="str">
            <v>Maltraitance</v>
          </cell>
          <cell r="C605" t="str">
            <v>M</v>
          </cell>
          <cell r="D605" t="str">
            <v>D26</v>
          </cell>
          <cell r="E605" t="str">
            <v>Activités inter spécialités, suivi thérapeutique d'affections connues</v>
          </cell>
          <cell r="F605" t="str">
            <v>X24</v>
          </cell>
          <cell r="G605" t="str">
            <v>Médecine inter spécialités, Autres symptômes ou motifs médicaux</v>
          </cell>
          <cell r="H605" t="str">
            <v>G181</v>
          </cell>
          <cell r="I605" t="str">
            <v>Médecine inter spécialités</v>
          </cell>
          <cell r="J605" t="str">
            <v>D26X24</v>
          </cell>
          <cell r="K605" t="str">
            <v>D26X24G181</v>
          </cell>
        </row>
        <row r="606">
          <cell r="A606" t="str">
            <v>21M14</v>
          </cell>
          <cell r="B606" t="str">
            <v>Autres traumatismes et effets nocifs autres que les intoxications</v>
          </cell>
          <cell r="C606" t="str">
            <v>M</v>
          </cell>
          <cell r="D606" t="str">
            <v>D23</v>
          </cell>
          <cell r="E606" t="str">
            <v>Toxicologie, Intoxications, Alcool</v>
          </cell>
          <cell r="F606" t="str">
            <v>X21</v>
          </cell>
          <cell r="G606" t="str">
            <v>Effets nocifs, alcool, toxicologie, allergies</v>
          </cell>
          <cell r="H606" t="str">
            <v>G175</v>
          </cell>
          <cell r="I606" t="str">
            <v>Iatrogénie, intox médicamenteuses et chimiques</v>
          </cell>
          <cell r="J606" t="str">
            <v>D23X21</v>
          </cell>
          <cell r="K606" t="str">
            <v>D23X21G175</v>
          </cell>
        </row>
        <row r="607">
          <cell r="A607" t="str">
            <v>21M15</v>
          </cell>
          <cell r="B607" t="str">
            <v>Rejets de greffe</v>
          </cell>
          <cell r="C607" t="str">
            <v>M</v>
          </cell>
          <cell r="D607" t="str">
            <v>D26</v>
          </cell>
          <cell r="E607" t="str">
            <v>Activités inter spécialités, suivi thérapeutique d'affections connues</v>
          </cell>
          <cell r="F607" t="str">
            <v>X24</v>
          </cell>
          <cell r="G607" t="str">
            <v>Médecine inter spécialités, Autres symptômes ou motifs médicaux</v>
          </cell>
          <cell r="H607" t="str">
            <v>G181</v>
          </cell>
          <cell r="I607" t="str">
            <v>Médecine inter spécialités</v>
          </cell>
          <cell r="J607" t="str">
            <v>D26X24</v>
          </cell>
          <cell r="K607" t="str">
            <v>D26X24G181</v>
          </cell>
        </row>
        <row r="608">
          <cell r="A608" t="str">
            <v>21M16</v>
          </cell>
          <cell r="B608" t="str">
            <v>Autres complications iatrogéniques non classées ailleurs</v>
          </cell>
          <cell r="C608" t="str">
            <v>M</v>
          </cell>
          <cell r="D608" t="str">
            <v>D23</v>
          </cell>
          <cell r="E608" t="str">
            <v>Toxicologie, Intoxications, Alcool</v>
          </cell>
          <cell r="F608" t="str">
            <v>X21</v>
          </cell>
          <cell r="G608" t="str">
            <v>Effets nocifs, alcool, toxicologie, allergies</v>
          </cell>
          <cell r="H608" t="str">
            <v>G175</v>
          </cell>
          <cell r="I608" t="str">
            <v>Iatrogénie, intox médicamenteuses et chimiques</v>
          </cell>
          <cell r="J608" t="str">
            <v>D23X21</v>
          </cell>
          <cell r="K608" t="str">
            <v>D23X21G175</v>
          </cell>
        </row>
        <row r="609">
          <cell r="A609" t="str">
            <v>22C02</v>
          </cell>
          <cell r="B609" t="str">
            <v>Brûlures non étendues avec greffe cutanée</v>
          </cell>
          <cell r="C609" t="str">
            <v>C</v>
          </cell>
          <cell r="D609" t="str">
            <v>D21</v>
          </cell>
          <cell r="E609" t="str">
            <v>Brûlures</v>
          </cell>
          <cell r="F609" t="str">
            <v>C24</v>
          </cell>
          <cell r="G609" t="str">
            <v>Chirurgie pour brûlures</v>
          </cell>
          <cell r="H609" t="str">
            <v>G204</v>
          </cell>
          <cell r="I609" t="str">
            <v>Brûlures chirurgie</v>
          </cell>
          <cell r="J609" t="str">
            <v>D21C24</v>
          </cell>
          <cell r="K609" t="str">
            <v>D21C24G204</v>
          </cell>
        </row>
        <row r="610">
          <cell r="A610" t="str">
            <v>22C03</v>
          </cell>
          <cell r="B610" t="str">
            <v>Brûlures non étendues avec parages de plaie ou autres interventions chirurgicales</v>
          </cell>
          <cell r="C610" t="str">
            <v>C</v>
          </cell>
          <cell r="D610" t="str">
            <v>D21</v>
          </cell>
          <cell r="E610" t="str">
            <v>Brûlures</v>
          </cell>
          <cell r="F610" t="str">
            <v>C24</v>
          </cell>
          <cell r="G610" t="str">
            <v>Chirurgie pour brûlures</v>
          </cell>
          <cell r="H610" t="str">
            <v>G204</v>
          </cell>
          <cell r="I610" t="str">
            <v>Brûlures chirurgie</v>
          </cell>
          <cell r="J610" t="str">
            <v>D21C24</v>
          </cell>
          <cell r="K610" t="str">
            <v>D21C24G204</v>
          </cell>
        </row>
        <row r="611">
          <cell r="A611" t="str">
            <v>22K02</v>
          </cell>
          <cell r="B611" t="str">
            <v>Brûlures sans acte opératoire, avec anesthésie, en ambulatoire</v>
          </cell>
          <cell r="C611" t="str">
            <v>C</v>
          </cell>
          <cell r="D611" t="str">
            <v>D21</v>
          </cell>
          <cell r="E611" t="str">
            <v>Brûlures</v>
          </cell>
          <cell r="F611" t="str">
            <v>K16</v>
          </cell>
          <cell r="G611" t="str">
            <v>Brûlures sans acte opératoire, avec anesthésie, en ambulatoire</v>
          </cell>
          <cell r="H611" t="str">
            <v>G215</v>
          </cell>
          <cell r="I611" t="str">
            <v>Brûlures sans acte opératoire, avec anesthésie, en ambulatoire</v>
          </cell>
          <cell r="J611" t="str">
            <v>D21K16</v>
          </cell>
          <cell r="K611" t="str">
            <v>D21K16G215</v>
          </cell>
        </row>
        <row r="612">
          <cell r="A612" t="str">
            <v>22M02</v>
          </cell>
          <cell r="B612" t="str">
            <v>Brûlures et gelures non étendues sans intervention chirurgicale</v>
          </cell>
          <cell r="C612" t="str">
            <v>C</v>
          </cell>
          <cell r="D612" t="str">
            <v>D21</v>
          </cell>
          <cell r="E612" t="str">
            <v>Brûlures</v>
          </cell>
          <cell r="F612" t="str">
            <v>X17</v>
          </cell>
          <cell r="G612" t="str">
            <v>Brûlures</v>
          </cell>
          <cell r="H612" t="str">
            <v>G169</v>
          </cell>
          <cell r="I612" t="str">
            <v>Brûlures sans acte opératoire classant</v>
          </cell>
          <cell r="J612" t="str">
            <v>D21X17</v>
          </cell>
          <cell r="K612" t="str">
            <v>D21X17G169</v>
          </cell>
        </row>
        <row r="613">
          <cell r="A613" t="str">
            <v>22Z02</v>
          </cell>
          <cell r="B613" t="str">
            <v>Brûlures étendues</v>
          </cell>
          <cell r="C613" t="str">
            <v>C</v>
          </cell>
          <cell r="D613" t="str">
            <v>D21</v>
          </cell>
          <cell r="E613" t="str">
            <v>Brûlures</v>
          </cell>
          <cell r="F613" t="str">
            <v>X17</v>
          </cell>
          <cell r="G613" t="str">
            <v>Brûlures</v>
          </cell>
          <cell r="H613" t="str">
            <v>G169</v>
          </cell>
          <cell r="I613" t="str">
            <v>Brûlures sans acte opératoire classant</v>
          </cell>
          <cell r="J613" t="str">
            <v>D21X17</v>
          </cell>
          <cell r="K613" t="str">
            <v>D21X17G169</v>
          </cell>
        </row>
        <row r="614">
          <cell r="A614" t="str">
            <v>22Z03</v>
          </cell>
          <cell r="B614" t="str">
            <v>Brûlures avec transfert vers un autre établissement MCO : séjours de moins de 2 jours</v>
          </cell>
          <cell r="C614" t="str">
            <v>C</v>
          </cell>
          <cell r="D614" t="str">
            <v>D21</v>
          </cell>
          <cell r="E614" t="str">
            <v>Brûlures</v>
          </cell>
          <cell r="F614" t="str">
            <v>X17</v>
          </cell>
          <cell r="G614" t="str">
            <v>Brûlures</v>
          </cell>
          <cell r="H614" t="str">
            <v>G169</v>
          </cell>
          <cell r="I614" t="str">
            <v>Brûlures sans acte opératoire classant</v>
          </cell>
          <cell r="J614" t="str">
            <v>D21X17</v>
          </cell>
          <cell r="K614" t="str">
            <v>D21X17G169</v>
          </cell>
        </row>
        <row r="615">
          <cell r="A615" t="str">
            <v>23C02</v>
          </cell>
          <cell r="B615" t="str">
            <v>Interventions chirurgicales avec autres motifs de recours aux services de santé</v>
          </cell>
          <cell r="C615" t="str">
            <v>C</v>
          </cell>
          <cell r="D615" t="str">
            <v>D26</v>
          </cell>
          <cell r="E615" t="str">
            <v>Activités inter spécialités, suivi thérapeutique d'affections connues</v>
          </cell>
          <cell r="F615" t="str">
            <v>C25</v>
          </cell>
          <cell r="G615" t="str">
            <v>Chirurgie inter spécialités</v>
          </cell>
          <cell r="H615" t="str">
            <v>G179</v>
          </cell>
          <cell r="I615" t="str">
            <v>Chirurgie inter spécialités</v>
          </cell>
          <cell r="J615" t="str">
            <v>D26C25</v>
          </cell>
          <cell r="K615" t="str">
            <v>D26C25G179</v>
          </cell>
        </row>
        <row r="616">
          <cell r="A616" t="str">
            <v>23K02</v>
          </cell>
          <cell r="B616" t="str">
            <v>Explorations nocturnes et apparentées : séjours de moins de 2 jours</v>
          </cell>
          <cell r="C616" t="str">
            <v>M</v>
          </cell>
          <cell r="D616" t="str">
            <v>D26</v>
          </cell>
          <cell r="E616" t="str">
            <v>Activités inter spécialités, suivi thérapeutique d'affections connues</v>
          </cell>
          <cell r="F616" t="str">
            <v>K12</v>
          </cell>
          <cell r="G616" t="str">
            <v>Explorations nocturnes, séjours de moins de 2 jours</v>
          </cell>
          <cell r="H616" t="str">
            <v>G183</v>
          </cell>
          <cell r="I616" t="str">
            <v>Explorations nocturnes et apparentées</v>
          </cell>
          <cell r="J616" t="str">
            <v>D26K12</v>
          </cell>
          <cell r="K616" t="str">
            <v>D26K12G183</v>
          </cell>
        </row>
        <row r="617">
          <cell r="A617" t="str">
            <v>23K03</v>
          </cell>
          <cell r="B617" t="str">
            <v>Motifs de recours de la CMD 23 sans acte opératoire, avec anesthésie, en ambulatoire</v>
          </cell>
          <cell r="C617" t="str">
            <v>M</v>
          </cell>
          <cell r="D617" t="str">
            <v>D26</v>
          </cell>
          <cell r="E617" t="str">
            <v>Activités inter spécialités, suivi thérapeutique d'affections connues</v>
          </cell>
          <cell r="F617" t="str">
            <v>K15</v>
          </cell>
          <cell r="G617" t="str">
            <v>Autres séj. sans acte, avec anesthésie, en ambulatoire (Aff. myéloP., peau, sein...)</v>
          </cell>
          <cell r="H617" t="str">
            <v>G203</v>
          </cell>
          <cell r="I617" t="str">
            <v xml:space="preserve"> Autres séj. sans acte, avec anesthésie, en ambulatoire (Aff. myéloP., peau, sein..)</v>
          </cell>
          <cell r="J617" t="str">
            <v>D26K15</v>
          </cell>
          <cell r="K617" t="str">
            <v>D26K15G203</v>
          </cell>
        </row>
        <row r="618">
          <cell r="A618" t="str">
            <v>23M02</v>
          </cell>
          <cell r="B618" t="str">
            <v>Rééducation</v>
          </cell>
          <cell r="C618" t="str">
            <v>M</v>
          </cell>
          <cell r="D618" t="str">
            <v>D26</v>
          </cell>
          <cell r="E618" t="str">
            <v>Activités inter spécialités, suivi thérapeutique d'affections connues</v>
          </cell>
          <cell r="F618" t="str">
            <v>X18</v>
          </cell>
          <cell r="G618" t="str">
            <v>Suivi thérap. d'affections connues, Allergologie, Rééducation, Convalescence</v>
          </cell>
          <cell r="H618" t="str">
            <v>G186</v>
          </cell>
          <cell r="I618" t="str">
            <v>Rééducation - Convalescence</v>
          </cell>
          <cell r="J618" t="str">
            <v>D26X18</v>
          </cell>
          <cell r="K618" t="str">
            <v>D26X18G186</v>
          </cell>
        </row>
        <row r="619">
          <cell r="A619" t="str">
            <v>23M06</v>
          </cell>
          <cell r="B619" t="str">
            <v>Autres facteurs influant sur l'état de santé</v>
          </cell>
          <cell r="C619" t="str">
            <v>M</v>
          </cell>
          <cell r="D619" t="str">
            <v>D26</v>
          </cell>
          <cell r="E619" t="str">
            <v>Activités inter spécialités, suivi thérapeutique d'affections connues</v>
          </cell>
          <cell r="F619" t="str">
            <v>X24</v>
          </cell>
          <cell r="G619" t="str">
            <v>Médecine inter spécialités, Autres symptômes ou motifs médicaux</v>
          </cell>
          <cell r="H619" t="str">
            <v>G194</v>
          </cell>
          <cell r="I619" t="str">
            <v>Signes et symptômes</v>
          </cell>
          <cell r="J619" t="str">
            <v>D26X24</v>
          </cell>
          <cell r="K619" t="str">
            <v>D26X24G194</v>
          </cell>
        </row>
        <row r="620">
          <cell r="A620" t="str">
            <v>23M07</v>
          </cell>
          <cell r="B620" t="str">
            <v>Autres motifs de recours pour infection à VIH, en ambulatoire</v>
          </cell>
          <cell r="C620" t="str">
            <v>M</v>
          </cell>
          <cell r="D620" t="str">
            <v>D18</v>
          </cell>
          <cell r="E620" t="str">
            <v>Maladies infectieuses (dont VIH)</v>
          </cell>
          <cell r="F620" t="str">
            <v>X19</v>
          </cell>
          <cell r="G620" t="str">
            <v>Fièvre, Infection, Septicémie, VIH</v>
          </cell>
          <cell r="H620" t="str">
            <v>G156</v>
          </cell>
          <cell r="I620" t="str">
            <v>Maladies VIH</v>
          </cell>
          <cell r="J620" t="str">
            <v>D18X19</v>
          </cell>
          <cell r="K620" t="str">
            <v>D18X19G156</v>
          </cell>
        </row>
        <row r="621">
          <cell r="A621" t="str">
            <v>23M08</v>
          </cell>
          <cell r="B621" t="str">
            <v>Autres motifs de recours chez un patient diabétique, en ambulatoire</v>
          </cell>
          <cell r="C621" t="str">
            <v>M</v>
          </cell>
          <cell r="D621" t="str">
            <v>D19</v>
          </cell>
          <cell r="E621" t="str">
            <v>Endocrinologie</v>
          </cell>
          <cell r="F621" t="str">
            <v>X15</v>
          </cell>
          <cell r="G621" t="str">
            <v>Diabète, Maladies métaboliques, Endocrinologie (hors complications)</v>
          </cell>
          <cell r="H621" t="str">
            <v>G159</v>
          </cell>
          <cell r="I621" t="str">
            <v>Diabète</v>
          </cell>
          <cell r="J621" t="str">
            <v>D19X15</v>
          </cell>
          <cell r="K621" t="str">
            <v>D19X15G159</v>
          </cell>
        </row>
        <row r="622">
          <cell r="A622" t="str">
            <v>23M09</v>
          </cell>
          <cell r="B622" t="str">
            <v>Chimiothérapie pour affections non tumorales</v>
          </cell>
          <cell r="C622" t="str">
            <v>M</v>
          </cell>
          <cell r="D622" t="str">
            <v>D17</v>
          </cell>
          <cell r="E622" t="str">
            <v>Chimiothérapie, radiothérapie, hors séances</v>
          </cell>
          <cell r="F622" t="str">
            <v>X23</v>
          </cell>
          <cell r="G622" t="str">
            <v>Chimiothérapie (hors séances)</v>
          </cell>
          <cell r="H622" t="str">
            <v>G150</v>
          </cell>
          <cell r="I622" t="str">
            <v>Chimiothérapie non tumorale hors séances</v>
          </cell>
          <cell r="J622" t="str">
            <v>D17X23</v>
          </cell>
          <cell r="K622" t="str">
            <v>D17X23G150</v>
          </cell>
        </row>
        <row r="623">
          <cell r="A623" t="str">
            <v>23M10</v>
          </cell>
          <cell r="B623" t="str">
            <v>Soins de contrôle chirurgicaux</v>
          </cell>
          <cell r="C623" t="str">
            <v>M</v>
          </cell>
          <cell r="D623" t="str">
            <v>D26</v>
          </cell>
          <cell r="E623" t="str">
            <v>Activités inter spécialités, suivi thérapeutique d'affections connues</v>
          </cell>
          <cell r="F623" t="str">
            <v>X18</v>
          </cell>
          <cell r="G623" t="str">
            <v>Suivi thérap. d'affections connues, Allergologie, Rééducation, Convalescence</v>
          </cell>
          <cell r="H623" t="str">
            <v>G184</v>
          </cell>
          <cell r="I623" t="str">
            <v xml:space="preserve">Suivi thérap.d'affections connues </v>
          </cell>
          <cell r="J623" t="str">
            <v>D26X18</v>
          </cell>
          <cell r="K623" t="str">
            <v>D26X18G184</v>
          </cell>
        </row>
        <row r="624">
          <cell r="A624" t="str">
            <v>23M11</v>
          </cell>
          <cell r="B624" t="str">
            <v>Autres motifs concernant majoritairement la petite enfance</v>
          </cell>
          <cell r="C624" t="str">
            <v>M</v>
          </cell>
          <cell r="D624" t="str">
            <v>D26</v>
          </cell>
          <cell r="E624" t="str">
            <v>Activités inter spécialités, suivi thérapeutique d'affections connues</v>
          </cell>
          <cell r="F624" t="str">
            <v>X24</v>
          </cell>
          <cell r="G624" t="str">
            <v>Médecine inter spécialités, Autres symptômes ou motifs médicaux</v>
          </cell>
          <cell r="H624" t="str">
            <v>G181</v>
          </cell>
          <cell r="I624" t="str">
            <v>Médecine inter spécialités</v>
          </cell>
          <cell r="J624" t="str">
            <v>D26X24</v>
          </cell>
          <cell r="K624" t="str">
            <v>D26X24G181</v>
          </cell>
        </row>
        <row r="625">
          <cell r="A625" t="str">
            <v>23M14</v>
          </cell>
          <cell r="B625" t="str">
            <v>Traitements prophylactiques</v>
          </cell>
          <cell r="C625" t="str">
            <v>M</v>
          </cell>
          <cell r="D625" t="str">
            <v>D26</v>
          </cell>
          <cell r="E625" t="str">
            <v>Activités inter spécialités, suivi thérapeutique d'affections connues</v>
          </cell>
          <cell r="F625" t="str">
            <v>X18</v>
          </cell>
          <cell r="G625" t="str">
            <v>Suivi thérap. d'affections connues, Allergologie, Rééducation, Convalescence</v>
          </cell>
          <cell r="H625" t="str">
            <v>G184</v>
          </cell>
          <cell r="I625" t="str">
            <v xml:space="preserve">Suivi thérap.d'affections connues </v>
          </cell>
          <cell r="J625" t="str">
            <v>D26X18</v>
          </cell>
          <cell r="K625" t="str">
            <v>D26X18G184</v>
          </cell>
        </row>
        <row r="626">
          <cell r="A626" t="str">
            <v>23M15</v>
          </cell>
          <cell r="B626" t="str">
            <v>Actes non effectués en raison d'une contre-indication</v>
          </cell>
          <cell r="C626" t="str">
            <v>M</v>
          </cell>
          <cell r="D626" t="str">
            <v>D26</v>
          </cell>
          <cell r="E626" t="str">
            <v>Activités inter spécialités, suivi thérapeutique d'affections connues</v>
          </cell>
          <cell r="F626" t="str">
            <v>X24</v>
          </cell>
          <cell r="G626" t="str">
            <v>Médecine inter spécialités, Autres symptômes ou motifs médicaux</v>
          </cell>
          <cell r="H626" t="str">
            <v>G181</v>
          </cell>
          <cell r="I626" t="str">
            <v>Médecine inter spécialités</v>
          </cell>
          <cell r="J626" t="str">
            <v>D26X24</v>
          </cell>
          <cell r="K626" t="str">
            <v>D26X24G181</v>
          </cell>
        </row>
        <row r="627">
          <cell r="A627" t="str">
            <v>23M16</v>
          </cell>
          <cell r="B627" t="str">
            <v>Convalescences et autres motifs sociaux</v>
          </cell>
          <cell r="C627" t="str">
            <v>M</v>
          </cell>
          <cell r="D627" t="str">
            <v>D26</v>
          </cell>
          <cell r="E627" t="str">
            <v>Activités inter spécialités, suivi thérapeutique d'affections connues</v>
          </cell>
          <cell r="F627" t="str">
            <v>X18</v>
          </cell>
          <cell r="G627" t="str">
            <v>Suivi thérap. d'affections connues, Allergologie, Rééducation, Convalescence</v>
          </cell>
          <cell r="H627" t="str">
            <v>G186</v>
          </cell>
          <cell r="I627" t="str">
            <v>Rééducation - Convalescence</v>
          </cell>
          <cell r="J627" t="str">
            <v>D26X18</v>
          </cell>
          <cell r="K627" t="str">
            <v>D26X18G186</v>
          </cell>
        </row>
        <row r="628">
          <cell r="A628" t="str">
            <v>23M19</v>
          </cell>
          <cell r="B628" t="str">
            <v>Explorations et surveillance pour autres motifs de recours aux soins</v>
          </cell>
          <cell r="C628" t="str">
            <v>M</v>
          </cell>
          <cell r="D628" t="str">
            <v>D26</v>
          </cell>
          <cell r="E628" t="str">
            <v>Activités inter spécialités, suivi thérapeutique d'affections connues</v>
          </cell>
          <cell r="F628" t="str">
            <v>X18</v>
          </cell>
          <cell r="G628" t="str">
            <v>Suivi thérap. d'affections connues, Allergologie, Rééducation, Convalescence</v>
          </cell>
          <cell r="H628" t="str">
            <v>G185</v>
          </cell>
          <cell r="I628" t="str">
            <v>Explorations et surveillance pour autres motifs de recours aux soins</v>
          </cell>
          <cell r="J628" t="str">
            <v>D26X18</v>
          </cell>
          <cell r="K628" t="str">
            <v>D26X18G185</v>
          </cell>
        </row>
        <row r="629">
          <cell r="A629" t="str">
            <v>23M20</v>
          </cell>
          <cell r="B629" t="str">
            <v>Autres symptômes et motifs de recours aux soins de la CMD 23</v>
          </cell>
          <cell r="C629" t="str">
            <v>M</v>
          </cell>
          <cell r="D629" t="str">
            <v>D26</v>
          </cell>
          <cell r="E629" t="str">
            <v>Activités inter spécialités, suivi thérapeutique d'affections connues</v>
          </cell>
          <cell r="F629" t="str">
            <v>X24</v>
          </cell>
          <cell r="G629" t="str">
            <v>Médecine inter spécialités, Autres symptômes ou motifs médicaux</v>
          </cell>
          <cell r="H629" t="str">
            <v>G194</v>
          </cell>
          <cell r="I629" t="str">
            <v>Signes et symptômes</v>
          </cell>
          <cell r="J629" t="str">
            <v>D26X24</v>
          </cell>
          <cell r="K629" t="str">
            <v>D26X24G194</v>
          </cell>
        </row>
        <row r="630">
          <cell r="A630" t="str">
            <v>23M21</v>
          </cell>
          <cell r="B630" t="str">
            <v>Désensibilisations et tests allergologiques nécessitant une hospitalisation</v>
          </cell>
          <cell r="C630" t="str">
            <v>M</v>
          </cell>
          <cell r="D630" t="str">
            <v>D26</v>
          </cell>
          <cell r="E630" t="str">
            <v>Activités inter spécialités, suivi thérapeutique d'affections connues</v>
          </cell>
          <cell r="F630" t="str">
            <v>X18</v>
          </cell>
          <cell r="G630" t="str">
            <v>Suivi thérap. d'affections connues, Allergologie, Rééducation, Convalescence</v>
          </cell>
          <cell r="H630" t="str">
            <v>G182</v>
          </cell>
          <cell r="I630" t="str">
            <v>Allergologie</v>
          </cell>
          <cell r="J630" t="str">
            <v>D26X18</v>
          </cell>
          <cell r="K630" t="str">
            <v>D26X18G182</v>
          </cell>
        </row>
        <row r="631">
          <cell r="A631" t="str">
            <v>23Z02</v>
          </cell>
          <cell r="B631" t="str">
            <v>Soins Palliatifs, avec ou sans acte</v>
          </cell>
          <cell r="C631" t="str">
            <v>M</v>
          </cell>
          <cell r="D631" t="str">
            <v>D24</v>
          </cell>
          <cell r="E631" t="str">
            <v>Douleurs chroniques, Soins palliatifs</v>
          </cell>
          <cell r="F631" t="str">
            <v>X22</v>
          </cell>
          <cell r="G631" t="str">
            <v>Douleur et soins palliatifs</v>
          </cell>
          <cell r="H631" t="str">
            <v>G176</v>
          </cell>
          <cell r="I631" t="str">
            <v>Soins palliatifs</v>
          </cell>
          <cell r="J631" t="str">
            <v>D24X22</v>
          </cell>
          <cell r="K631" t="str">
            <v>D24X22G176</v>
          </cell>
        </row>
        <row r="632">
          <cell r="A632" t="str">
            <v>23Z03</v>
          </cell>
          <cell r="B632" t="str">
            <v>Interventions de confort et autres interventions non prises en charge par l'assurance maladie obligatoire</v>
          </cell>
          <cell r="C632" t="str">
            <v>C</v>
          </cell>
          <cell r="D632" t="str">
            <v>D26</v>
          </cell>
          <cell r="E632" t="str">
            <v>Activités inter spécialités, suivi thérapeutique d'affections connues</v>
          </cell>
          <cell r="F632" t="str">
            <v>X26</v>
          </cell>
          <cell r="G632" t="str">
            <v>Chirurgie esthétique et de confort</v>
          </cell>
          <cell r="H632" t="str">
            <v>G180</v>
          </cell>
          <cell r="I632" t="str">
            <v>Chirurgie esthétique et de confort</v>
          </cell>
          <cell r="J632" t="str">
            <v>D26X26</v>
          </cell>
          <cell r="K632" t="str">
            <v>D26X26G180</v>
          </cell>
        </row>
        <row r="633">
          <cell r="A633" t="str">
            <v>25C02</v>
          </cell>
          <cell r="B633" t="str">
            <v>Interventions pour maladie due au VIH</v>
          </cell>
          <cell r="C633" t="str">
            <v>C</v>
          </cell>
          <cell r="D633" t="str">
            <v>D26</v>
          </cell>
          <cell r="E633" t="str">
            <v>Activités inter spécialités, suivi thérapeutique d'affections connues</v>
          </cell>
          <cell r="F633" t="str">
            <v>C25</v>
          </cell>
          <cell r="G633" t="str">
            <v>Chirurgie inter spécialités</v>
          </cell>
          <cell r="H633" t="str">
            <v>G179</v>
          </cell>
          <cell r="I633" t="str">
            <v>Chirurgie inter spécialités</v>
          </cell>
          <cell r="J633" t="str">
            <v>D26C25</v>
          </cell>
          <cell r="K633" t="str">
            <v>D26C25G179</v>
          </cell>
        </row>
        <row r="634">
          <cell r="A634" t="str">
            <v>25M02</v>
          </cell>
          <cell r="B634" t="str">
            <v>Autres maladies dues au VIH</v>
          </cell>
          <cell r="C634" t="str">
            <v>M</v>
          </cell>
          <cell r="D634" t="str">
            <v>D18</v>
          </cell>
          <cell r="E634" t="str">
            <v>Maladies infectieuses (dont VIH)</v>
          </cell>
          <cell r="F634" t="str">
            <v>X19</v>
          </cell>
          <cell r="G634" t="str">
            <v>Fièvre, Infection, Septicémie, VIH</v>
          </cell>
          <cell r="H634" t="str">
            <v>G156</v>
          </cell>
          <cell r="I634" t="str">
            <v>Maladies VIH</v>
          </cell>
          <cell r="J634" t="str">
            <v>D18X19</v>
          </cell>
          <cell r="K634" t="str">
            <v>D18X19G156</v>
          </cell>
        </row>
        <row r="635">
          <cell r="A635" t="str">
            <v>25Z02</v>
          </cell>
          <cell r="B635" t="str">
            <v>Maladies dues au VIH, avec décès</v>
          </cell>
          <cell r="C635" t="str">
            <v>M</v>
          </cell>
          <cell r="D635" t="str">
            <v>D18</v>
          </cell>
          <cell r="E635" t="str">
            <v>Maladies infectieuses (dont VIH)</v>
          </cell>
          <cell r="F635" t="str">
            <v>X19</v>
          </cell>
          <cell r="G635" t="str">
            <v>Fièvre, Infection, Septicémie, VIH</v>
          </cell>
          <cell r="H635" t="str">
            <v>G156</v>
          </cell>
          <cell r="I635" t="str">
            <v>Maladies VIH</v>
          </cell>
          <cell r="J635" t="str">
            <v>D18X19</v>
          </cell>
          <cell r="K635" t="str">
            <v>D18X19G156</v>
          </cell>
        </row>
        <row r="636">
          <cell r="A636" t="str">
            <v>25Z03</v>
          </cell>
          <cell r="B636" t="str">
            <v>Maladies dues au VIH, âge inférieur à 13 ans</v>
          </cell>
          <cell r="C636" t="str">
            <v>M</v>
          </cell>
          <cell r="D636" t="str">
            <v>D18</v>
          </cell>
          <cell r="E636" t="str">
            <v>Maladies infectieuses (dont VIH)</v>
          </cell>
          <cell r="F636" t="str">
            <v>X19</v>
          </cell>
          <cell r="G636" t="str">
            <v>Fièvre, Infection, Septicémie, VIH</v>
          </cell>
          <cell r="H636" t="str">
            <v>G156</v>
          </cell>
          <cell r="I636" t="str">
            <v>Maladies VIH</v>
          </cell>
          <cell r="J636" t="str">
            <v>D18X19</v>
          </cell>
          <cell r="K636" t="str">
            <v>D18X19G156</v>
          </cell>
        </row>
        <row r="637">
          <cell r="A637" t="str">
            <v>26C02</v>
          </cell>
          <cell r="B637" t="str">
            <v>Interventions pour traumatismes multiples graves</v>
          </cell>
          <cell r="C637" t="str">
            <v>C</v>
          </cell>
          <cell r="D637" t="str">
            <v>D03</v>
          </cell>
          <cell r="E637" t="str">
            <v>Traumatismes multiples ou complexes graves</v>
          </cell>
          <cell r="F637" t="str">
            <v>C12</v>
          </cell>
          <cell r="G637" t="str">
            <v>Traumatismes multiples graves</v>
          </cell>
          <cell r="H637" t="str">
            <v>G037</v>
          </cell>
          <cell r="I637" t="str">
            <v>Polytraumatismes graves</v>
          </cell>
          <cell r="J637" t="str">
            <v>D03C12</v>
          </cell>
          <cell r="K637" t="str">
            <v>D03C12G037</v>
          </cell>
        </row>
        <row r="638">
          <cell r="A638" t="str">
            <v>26M02</v>
          </cell>
          <cell r="B638" t="str">
            <v>Traumatismes multiples graves</v>
          </cell>
          <cell r="C638" t="str">
            <v>C</v>
          </cell>
          <cell r="D638" t="str">
            <v>D03</v>
          </cell>
          <cell r="E638" t="str">
            <v>Traumatismes multiples ou complexes graves</v>
          </cell>
          <cell r="F638" t="str">
            <v>X25</v>
          </cell>
          <cell r="G638" t="str">
            <v>Traumatismes multiples graves</v>
          </cell>
          <cell r="H638" t="str">
            <v>G216</v>
          </cell>
          <cell r="I638" t="str">
            <v>Polytraumatismes graves</v>
          </cell>
          <cell r="J638" t="str">
            <v>D03X25</v>
          </cell>
          <cell r="K638" t="str">
            <v>D03X25G216</v>
          </cell>
        </row>
        <row r="639">
          <cell r="A639" t="str">
            <v>27C02</v>
          </cell>
          <cell r="B639" t="str">
            <v>Transplantations hépatiques</v>
          </cell>
          <cell r="C639" t="str">
            <v>C</v>
          </cell>
          <cell r="D639" t="str">
            <v>D25</v>
          </cell>
          <cell r="E639" t="str">
            <v>Transplant. d'organes</v>
          </cell>
          <cell r="F639" t="str">
            <v>C01</v>
          </cell>
          <cell r="G639" t="str">
            <v>Transplant. d'organes (hors greffes de moelle &amp; cornée)</v>
          </cell>
          <cell r="H639" t="str">
            <v>G178</v>
          </cell>
          <cell r="I639" t="str">
            <v>Transplantations d'organes</v>
          </cell>
          <cell r="J639" t="str">
            <v>D25C01</v>
          </cell>
          <cell r="K639" t="str">
            <v>D25C01G178</v>
          </cell>
        </row>
        <row r="640">
          <cell r="A640" t="str">
            <v>27C03</v>
          </cell>
          <cell r="B640" t="str">
            <v>Transplantations pancréatiques</v>
          </cell>
          <cell r="C640" t="str">
            <v>C</v>
          </cell>
          <cell r="D640" t="str">
            <v>D25</v>
          </cell>
          <cell r="E640" t="str">
            <v>Transplant. d'organes</v>
          </cell>
          <cell r="F640" t="str">
            <v>C01</v>
          </cell>
          <cell r="G640" t="str">
            <v>Transplant. d'organes (hors greffes de moelle &amp; cornée)</v>
          </cell>
          <cell r="H640" t="str">
            <v>G178</v>
          </cell>
          <cell r="I640" t="str">
            <v>Transplantations d'organes</v>
          </cell>
          <cell r="J640" t="str">
            <v>D25C01</v>
          </cell>
          <cell r="K640" t="str">
            <v>D25C01G178</v>
          </cell>
        </row>
        <row r="641">
          <cell r="A641" t="str">
            <v>27C04</v>
          </cell>
          <cell r="B641" t="str">
            <v>Transplantations pulmonaires</v>
          </cell>
          <cell r="C641" t="str">
            <v>C</v>
          </cell>
          <cell r="D641" t="str">
            <v>D25</v>
          </cell>
          <cell r="E641" t="str">
            <v>Transplant. d'organes</v>
          </cell>
          <cell r="F641" t="str">
            <v>C01</v>
          </cell>
          <cell r="G641" t="str">
            <v>Transplant. d'organes (hors greffes de moelle &amp; cornée)</v>
          </cell>
          <cell r="H641" t="str">
            <v>G178</v>
          </cell>
          <cell r="I641" t="str">
            <v>Transplantations d'organes</v>
          </cell>
          <cell r="J641" t="str">
            <v>D25C01</v>
          </cell>
          <cell r="K641" t="str">
            <v>D25C01G178</v>
          </cell>
        </row>
        <row r="642">
          <cell r="A642" t="str">
            <v>27C05</v>
          </cell>
          <cell r="B642" t="str">
            <v>Transplantations cardiaques</v>
          </cell>
          <cell r="C642" t="str">
            <v>C</v>
          </cell>
          <cell r="D642" t="str">
            <v>D25</v>
          </cell>
          <cell r="E642" t="str">
            <v>Transplant. d'organes</v>
          </cell>
          <cell r="F642" t="str">
            <v>C01</v>
          </cell>
          <cell r="G642" t="str">
            <v>Transplant. d'organes (hors greffes de moelle &amp; cornée)</v>
          </cell>
          <cell r="H642" t="str">
            <v>G178</v>
          </cell>
          <cell r="I642" t="str">
            <v>Transplantations d'organes</v>
          </cell>
          <cell r="J642" t="str">
            <v>D25C01</v>
          </cell>
          <cell r="K642" t="str">
            <v>D25C01G178</v>
          </cell>
        </row>
        <row r="643">
          <cell r="A643" t="str">
            <v>27C06</v>
          </cell>
          <cell r="B643" t="str">
            <v>Transplantations rénales</v>
          </cell>
          <cell r="C643" t="str">
            <v>C</v>
          </cell>
          <cell r="D643" t="str">
            <v>D25</v>
          </cell>
          <cell r="E643" t="str">
            <v>Transplant. d'organes</v>
          </cell>
          <cell r="F643" t="str">
            <v>C01</v>
          </cell>
          <cell r="G643" t="str">
            <v>Transplant. d'organes (hors greffes de moelle &amp; cornée)</v>
          </cell>
          <cell r="H643" t="str">
            <v>G178</v>
          </cell>
          <cell r="I643" t="str">
            <v>Transplantations d'organes</v>
          </cell>
          <cell r="J643" t="str">
            <v>D25C01</v>
          </cell>
          <cell r="K643" t="str">
            <v>D25C01G178</v>
          </cell>
        </row>
        <row r="644">
          <cell r="A644" t="str">
            <v>27C07</v>
          </cell>
          <cell r="B644" t="str">
            <v>Autres transplantations</v>
          </cell>
          <cell r="C644" t="str">
            <v>C</v>
          </cell>
          <cell r="D644" t="str">
            <v>D25</v>
          </cell>
          <cell r="E644" t="str">
            <v>Transplant. d'organes</v>
          </cell>
          <cell r="F644" t="str">
            <v>C01</v>
          </cell>
          <cell r="G644" t="str">
            <v>Transplant. d'organes (hors greffes de moelle &amp; cornée)</v>
          </cell>
          <cell r="H644" t="str">
            <v>G178</v>
          </cell>
          <cell r="I644" t="str">
            <v>Transplantations d'organes</v>
          </cell>
          <cell r="J644" t="str">
            <v>D25C01</v>
          </cell>
          <cell r="K644" t="str">
            <v>D25C01G178</v>
          </cell>
        </row>
        <row r="645">
          <cell r="A645" t="str">
            <v>27Z02</v>
          </cell>
          <cell r="B645" t="str">
            <v>Allogreffes de cellules souches hématopoïétiques</v>
          </cell>
          <cell r="C645" t="str">
            <v>M</v>
          </cell>
          <cell r="D645" t="str">
            <v>D16</v>
          </cell>
          <cell r="E645" t="str">
            <v>Hématologie</v>
          </cell>
          <cell r="F645" t="str">
            <v>X01</v>
          </cell>
          <cell r="G645" t="str">
            <v>Greffe de moelle, Auto et Allogreffes de cellules souches</v>
          </cell>
          <cell r="H645" t="str">
            <v>G142</v>
          </cell>
          <cell r="I645" t="str">
            <v>greffes de cellules souches hématopoïétiques</v>
          </cell>
          <cell r="J645" t="str">
            <v>D16X01</v>
          </cell>
          <cell r="K645" t="str">
            <v>D16X01G142</v>
          </cell>
        </row>
        <row r="646">
          <cell r="A646" t="str">
            <v>27Z03</v>
          </cell>
          <cell r="B646" t="str">
            <v>Autogreffes de cellules souches hématopoïétiques</v>
          </cell>
          <cell r="C646" t="str">
            <v>M</v>
          </cell>
          <cell r="D646" t="str">
            <v>D16</v>
          </cell>
          <cell r="E646" t="str">
            <v>Hématologie</v>
          </cell>
          <cell r="F646" t="str">
            <v>X01</v>
          </cell>
          <cell r="G646" t="str">
            <v>Greffe de moelle, Auto et Allogreffes de cellules souches</v>
          </cell>
          <cell r="H646" t="str">
            <v>G142</v>
          </cell>
          <cell r="I646" t="str">
            <v>greffes de cellules souches hématopoïétiques</v>
          </cell>
          <cell r="J646" t="str">
            <v>D16X01</v>
          </cell>
          <cell r="K646" t="str">
            <v>D16X01G142</v>
          </cell>
        </row>
        <row r="647">
          <cell r="A647" t="str">
            <v>27Z04</v>
          </cell>
          <cell r="B647" t="str">
            <v>Greffes de cellules souches hématopoïétiques, en ambulatoire</v>
          </cell>
          <cell r="C647" t="str">
            <v>M</v>
          </cell>
          <cell r="D647" t="str">
            <v>D16</v>
          </cell>
          <cell r="E647" t="str">
            <v>Hématologie</v>
          </cell>
          <cell r="F647" t="str">
            <v>X01</v>
          </cell>
          <cell r="G647" t="str">
            <v>Greffe de moelle, Auto et Allogreffes de cellules souches</v>
          </cell>
          <cell r="H647" t="str">
            <v>G142</v>
          </cell>
          <cell r="I647" t="str">
            <v>greffes de cellules souches hématopoïétiques</v>
          </cell>
          <cell r="J647" t="str">
            <v>D16X01</v>
          </cell>
          <cell r="K647" t="str">
            <v>D16X01G142</v>
          </cell>
        </row>
        <row r="648">
          <cell r="A648" t="str">
            <v>28Z01</v>
          </cell>
          <cell r="B648" t="str">
            <v>Entraînements à la dialyse péritonéale automatisée, en séances</v>
          </cell>
          <cell r="C648" t="str">
            <v>M</v>
          </cell>
          <cell r="D648" t="str">
            <v>D27</v>
          </cell>
          <cell r="E648" t="str">
            <v>Séances</v>
          </cell>
          <cell r="F648" t="str">
            <v>S01</v>
          </cell>
          <cell r="G648" t="str">
            <v>Dialyse</v>
          </cell>
          <cell r="H648" t="str">
            <v>G187</v>
          </cell>
          <cell r="I648" t="str">
            <v>Séances : dialyse</v>
          </cell>
          <cell r="J648" t="str">
            <v>D27S01</v>
          </cell>
          <cell r="K648" t="str">
            <v>D27S01G187</v>
          </cell>
        </row>
        <row r="649">
          <cell r="A649" t="str">
            <v>28Z02</v>
          </cell>
          <cell r="B649" t="str">
            <v>Entraînements à la dialyse péritonéale continue ambulatoire, en séances</v>
          </cell>
          <cell r="C649" t="str">
            <v>M</v>
          </cell>
          <cell r="D649" t="str">
            <v>D27</v>
          </cell>
          <cell r="E649" t="str">
            <v>Séances</v>
          </cell>
          <cell r="F649" t="str">
            <v>S01</v>
          </cell>
          <cell r="G649" t="str">
            <v>Dialyse</v>
          </cell>
          <cell r="H649" t="str">
            <v>G187</v>
          </cell>
          <cell r="I649" t="str">
            <v>Séances : dialyse</v>
          </cell>
          <cell r="J649" t="str">
            <v>D27S01</v>
          </cell>
          <cell r="K649" t="str">
            <v>D27S01G187</v>
          </cell>
        </row>
        <row r="650">
          <cell r="A650" t="str">
            <v>28Z03</v>
          </cell>
          <cell r="B650" t="str">
            <v>Entraînements à l'hémodialyse, en séances</v>
          </cell>
          <cell r="C650" t="str">
            <v>M</v>
          </cell>
          <cell r="D650" t="str">
            <v>D27</v>
          </cell>
          <cell r="E650" t="str">
            <v>Séances</v>
          </cell>
          <cell r="F650" t="str">
            <v>S01</v>
          </cell>
          <cell r="G650" t="str">
            <v>Dialyse</v>
          </cell>
          <cell r="H650" t="str">
            <v>G187</v>
          </cell>
          <cell r="I650" t="str">
            <v>Séances : dialyse</v>
          </cell>
          <cell r="J650" t="str">
            <v>D27S01</v>
          </cell>
          <cell r="K650" t="str">
            <v>D27S01G187</v>
          </cell>
        </row>
        <row r="651">
          <cell r="A651" t="str">
            <v>28Z04</v>
          </cell>
          <cell r="B651" t="str">
            <v>Hémodialyse, en séances</v>
          </cell>
          <cell r="C651" t="str">
            <v>M</v>
          </cell>
          <cell r="D651" t="str">
            <v>D27</v>
          </cell>
          <cell r="E651" t="str">
            <v>Séances</v>
          </cell>
          <cell r="F651" t="str">
            <v>S01</v>
          </cell>
          <cell r="G651" t="str">
            <v>Dialyse</v>
          </cell>
          <cell r="H651" t="str">
            <v>G187</v>
          </cell>
          <cell r="I651" t="str">
            <v>Séances : dialyse</v>
          </cell>
          <cell r="J651" t="str">
            <v>D27S01</v>
          </cell>
          <cell r="K651" t="str">
            <v>D27S01G187</v>
          </cell>
        </row>
        <row r="652">
          <cell r="A652" t="str">
            <v>28Z07</v>
          </cell>
          <cell r="B652" t="str">
            <v>Chimiothérapie pour tumeur, en séances</v>
          </cell>
          <cell r="C652" t="str">
            <v>M</v>
          </cell>
          <cell r="D652" t="str">
            <v>D27</v>
          </cell>
          <cell r="E652" t="str">
            <v>Séances</v>
          </cell>
          <cell r="F652" t="str">
            <v>S02</v>
          </cell>
          <cell r="G652" t="str">
            <v>Chimiothérapie pour tumeur</v>
          </cell>
          <cell r="H652" t="str">
            <v>G190</v>
          </cell>
          <cell r="I652" t="str">
            <v>Séances : chimiothérapie</v>
          </cell>
          <cell r="J652" t="str">
            <v>D27S02</v>
          </cell>
          <cell r="K652" t="str">
            <v>D27S02G190</v>
          </cell>
        </row>
        <row r="653">
          <cell r="A653" t="str">
            <v>28Z10</v>
          </cell>
          <cell r="B653" t="str">
            <v>Curiethérapie, en séances</v>
          </cell>
          <cell r="C653" t="str">
            <v>M</v>
          </cell>
          <cell r="D653" t="str">
            <v>D27</v>
          </cell>
          <cell r="E653" t="str">
            <v>Séances</v>
          </cell>
          <cell r="F653" t="str">
            <v>S04</v>
          </cell>
          <cell r="G653" t="str">
            <v>Radiothérapie</v>
          </cell>
          <cell r="H653" t="str">
            <v>G189</v>
          </cell>
          <cell r="I653" t="str">
            <v>Séances : radiothérapie</v>
          </cell>
          <cell r="J653" t="str">
            <v>D27S04</v>
          </cell>
          <cell r="K653" t="str">
            <v>D27S04G189</v>
          </cell>
        </row>
        <row r="654">
          <cell r="A654" t="str">
            <v>28Z11</v>
          </cell>
          <cell r="B654" t="str">
            <v>Techniques spéciales d'irradiation externe, en séances</v>
          </cell>
          <cell r="C654" t="str">
            <v>M</v>
          </cell>
          <cell r="D654" t="str">
            <v>D27</v>
          </cell>
          <cell r="E654" t="str">
            <v>Séances</v>
          </cell>
          <cell r="F654" t="str">
            <v>S04</v>
          </cell>
          <cell r="G654" t="str">
            <v>Radiothérapie</v>
          </cell>
          <cell r="H654" t="str">
            <v>G189</v>
          </cell>
          <cell r="I654" t="str">
            <v>Séances : radiothérapie</v>
          </cell>
          <cell r="J654" t="str">
            <v>D27S04</v>
          </cell>
          <cell r="K654" t="str">
            <v>D27S04G189</v>
          </cell>
        </row>
        <row r="655">
          <cell r="A655" t="str">
            <v>28Z14</v>
          </cell>
          <cell r="B655" t="str">
            <v>Transfusions, en séances</v>
          </cell>
          <cell r="C655" t="str">
            <v>M</v>
          </cell>
          <cell r="D655" t="str">
            <v>D27</v>
          </cell>
          <cell r="E655" t="str">
            <v>Séances</v>
          </cell>
          <cell r="F655" t="str">
            <v>S05</v>
          </cell>
          <cell r="G655" t="str">
            <v>Transfusion</v>
          </cell>
          <cell r="H655" t="str">
            <v>G188</v>
          </cell>
          <cell r="I655" t="str">
            <v>Séances : transfusion</v>
          </cell>
          <cell r="J655" t="str">
            <v>D27S05</v>
          </cell>
          <cell r="K655" t="str">
            <v>D27S05G188</v>
          </cell>
        </row>
        <row r="656">
          <cell r="A656" t="str">
            <v>28Z15</v>
          </cell>
          <cell r="B656" t="str">
            <v>Oxygénothérapie hyperbare, en séances</v>
          </cell>
          <cell r="C656" t="str">
            <v>M</v>
          </cell>
          <cell r="D656" t="str">
            <v>D27</v>
          </cell>
          <cell r="E656" t="str">
            <v>Séances</v>
          </cell>
          <cell r="F656" t="str">
            <v>S07</v>
          </cell>
          <cell r="G656" t="str">
            <v>Oxygénothérapie hyperbare, en séances</v>
          </cell>
          <cell r="H656" t="str">
            <v>G192</v>
          </cell>
          <cell r="I656" t="str">
            <v>Séances : caisson hyperbare</v>
          </cell>
          <cell r="J656" t="str">
            <v>D27S07</v>
          </cell>
          <cell r="K656" t="str">
            <v>D27S07G192</v>
          </cell>
        </row>
        <row r="657">
          <cell r="A657" t="str">
            <v>28Z16</v>
          </cell>
          <cell r="B657" t="str">
            <v>Aphérèses sanguines, en séances</v>
          </cell>
          <cell r="C657" t="str">
            <v>M</v>
          </cell>
          <cell r="D657" t="str">
            <v>D27</v>
          </cell>
          <cell r="E657" t="str">
            <v>Séances</v>
          </cell>
          <cell r="F657" t="str">
            <v>S06</v>
          </cell>
          <cell r="G657" t="str">
            <v>Aphérèse</v>
          </cell>
          <cell r="H657" t="str">
            <v>G193</v>
          </cell>
          <cell r="I657" t="str">
            <v>Séances : aphérèse sanguine</v>
          </cell>
          <cell r="J657" t="str">
            <v>D27S06</v>
          </cell>
          <cell r="K657" t="str">
            <v>D27S06G193</v>
          </cell>
        </row>
        <row r="658">
          <cell r="A658" t="str">
            <v>28Z17</v>
          </cell>
          <cell r="B658" t="str">
            <v>Chimiothérapie pour affection non tumorale, en séances</v>
          </cell>
          <cell r="C658" t="str">
            <v>M</v>
          </cell>
          <cell r="D658" t="str">
            <v>D27</v>
          </cell>
          <cell r="E658" t="str">
            <v>Séances</v>
          </cell>
          <cell r="F658" t="str">
            <v>S03</v>
          </cell>
          <cell r="G658" t="str">
            <v>Chimiothérapie pour aff. Non tumorale</v>
          </cell>
          <cell r="H658" t="str">
            <v>G191</v>
          </cell>
          <cell r="I658" t="str">
            <v>Séances : chimiothérapie non tumorale</v>
          </cell>
          <cell r="J658" t="str">
            <v>D27S03</v>
          </cell>
          <cell r="K658" t="str">
            <v>D27S03G191</v>
          </cell>
        </row>
        <row r="659">
          <cell r="A659" t="str">
            <v>28Z18</v>
          </cell>
          <cell r="B659" t="str">
            <v>Radiothérapie conformationnelle avec modulation d'intensité, en séances</v>
          </cell>
          <cell r="C659" t="str">
            <v>M</v>
          </cell>
          <cell r="D659" t="str">
            <v>D27</v>
          </cell>
          <cell r="E659" t="str">
            <v>Séances</v>
          </cell>
          <cell r="F659" t="str">
            <v>S04</v>
          </cell>
          <cell r="G659" t="str">
            <v>Radiothérapie</v>
          </cell>
          <cell r="H659" t="str">
            <v>G189</v>
          </cell>
          <cell r="I659" t="str">
            <v>Séances : radiothérapie</v>
          </cell>
          <cell r="J659" t="str">
            <v>D27S04</v>
          </cell>
          <cell r="K659" t="str">
            <v>D27S04G189</v>
          </cell>
        </row>
        <row r="660">
          <cell r="A660" t="str">
            <v>28Z19</v>
          </cell>
          <cell r="B660" t="str">
            <v>Préparations à une irradiation externe par RCMI ou techniques spéciales</v>
          </cell>
          <cell r="C660" t="str">
            <v>M</v>
          </cell>
          <cell r="D660" t="str">
            <v>D27</v>
          </cell>
          <cell r="E660" t="str">
            <v>Séances</v>
          </cell>
          <cell r="F660" t="str">
            <v>S04</v>
          </cell>
          <cell r="G660" t="str">
            <v>Radiothérapie</v>
          </cell>
          <cell r="H660" t="str">
            <v>G189</v>
          </cell>
          <cell r="I660" t="str">
            <v>Séances : radiothérapie</v>
          </cell>
          <cell r="J660" t="str">
            <v>D27S04</v>
          </cell>
          <cell r="K660" t="str">
            <v>D27S04G189</v>
          </cell>
        </row>
        <row r="661">
          <cell r="A661" t="str">
            <v>28Z20</v>
          </cell>
          <cell r="B661" t="str">
            <v>Préparations à une irradiation externe avec dosimétrie tridimensionnelle avec HDV</v>
          </cell>
          <cell r="C661" t="str">
            <v>M</v>
          </cell>
          <cell r="D661" t="str">
            <v>D27</v>
          </cell>
          <cell r="E661" t="str">
            <v>Séances</v>
          </cell>
          <cell r="F661" t="str">
            <v>S04</v>
          </cell>
          <cell r="G661" t="str">
            <v>Radiothérapie</v>
          </cell>
          <cell r="H661" t="str">
            <v>G189</v>
          </cell>
          <cell r="I661" t="str">
            <v>Séances : radiothérapie</v>
          </cell>
          <cell r="J661" t="str">
            <v>D27S04</v>
          </cell>
          <cell r="K661" t="str">
            <v>D27S04G189</v>
          </cell>
        </row>
        <row r="662">
          <cell r="A662" t="str">
            <v>28Z21</v>
          </cell>
          <cell r="B662" t="str">
            <v>Préparations à une irradiation externe avec dosimétrie tridimensionnelle sans HDV</v>
          </cell>
          <cell r="C662" t="str">
            <v>M</v>
          </cell>
          <cell r="D662" t="str">
            <v>D27</v>
          </cell>
          <cell r="E662" t="str">
            <v>Séances</v>
          </cell>
          <cell r="F662" t="str">
            <v>S04</v>
          </cell>
          <cell r="G662" t="str">
            <v>Radiothérapie</v>
          </cell>
          <cell r="H662" t="str">
            <v>G189</v>
          </cell>
          <cell r="I662" t="str">
            <v>Séances : radiothérapie</v>
          </cell>
          <cell r="J662" t="str">
            <v>D27S04</v>
          </cell>
          <cell r="K662" t="str">
            <v>D27S04G189</v>
          </cell>
        </row>
        <row r="663">
          <cell r="A663" t="str">
            <v>28Z22</v>
          </cell>
          <cell r="B663" t="str">
            <v>Autres préparations à une irradiation externe</v>
          </cell>
          <cell r="C663" t="str">
            <v>M</v>
          </cell>
          <cell r="D663" t="str">
            <v>D27</v>
          </cell>
          <cell r="E663" t="str">
            <v>Séances</v>
          </cell>
          <cell r="F663" t="str">
            <v>S04</v>
          </cell>
          <cell r="G663" t="str">
            <v>Radiothérapie</v>
          </cell>
          <cell r="H663" t="str">
            <v>G189</v>
          </cell>
          <cell r="I663" t="str">
            <v>Séances : radiothérapie</v>
          </cell>
          <cell r="J663" t="str">
            <v>D27S04</v>
          </cell>
          <cell r="K663" t="str">
            <v>D27S04G189</v>
          </cell>
        </row>
        <row r="664">
          <cell r="A664" t="str">
            <v>28Z23</v>
          </cell>
          <cell r="B664" t="str">
            <v>Techniques complexes d'irradiation externe avec repositionnement, en séances</v>
          </cell>
          <cell r="C664" t="str">
            <v>M</v>
          </cell>
          <cell r="D664" t="str">
            <v>D27</v>
          </cell>
          <cell r="E664" t="str">
            <v>Séances</v>
          </cell>
          <cell r="F664" t="str">
            <v>S04</v>
          </cell>
          <cell r="G664" t="str">
            <v>Radiothérapie</v>
          </cell>
          <cell r="H664" t="str">
            <v>G189</v>
          </cell>
          <cell r="I664" t="str">
            <v>Séances : radiothérapie</v>
          </cell>
          <cell r="J664" t="str">
            <v>D27S04</v>
          </cell>
          <cell r="K664" t="str">
            <v>D27S04G189</v>
          </cell>
        </row>
        <row r="665">
          <cell r="A665" t="str">
            <v>28Z24</v>
          </cell>
          <cell r="B665" t="str">
            <v>Techniques complexes d'irradiation externe sans repositionnement, en séances</v>
          </cell>
          <cell r="C665" t="str">
            <v>M</v>
          </cell>
          <cell r="D665" t="str">
            <v>D27</v>
          </cell>
          <cell r="E665" t="str">
            <v>Séances</v>
          </cell>
          <cell r="F665" t="str">
            <v>S04</v>
          </cell>
          <cell r="G665" t="str">
            <v>Radiothérapie</v>
          </cell>
          <cell r="H665" t="str">
            <v>G189</v>
          </cell>
          <cell r="I665" t="str">
            <v>Séances : radiothérapie</v>
          </cell>
          <cell r="J665" t="str">
            <v>D27S04</v>
          </cell>
          <cell r="K665" t="str">
            <v>D27S04G189</v>
          </cell>
        </row>
        <row r="666">
          <cell r="A666" t="str">
            <v>28Z25</v>
          </cell>
          <cell r="B666" t="str">
            <v>Autres techniques d'irradiation externe, en séances</v>
          </cell>
          <cell r="C666" t="str">
            <v>M</v>
          </cell>
          <cell r="D666" t="str">
            <v>D27</v>
          </cell>
          <cell r="E666" t="str">
            <v>Séances</v>
          </cell>
          <cell r="F666" t="str">
            <v>S04</v>
          </cell>
          <cell r="G666" t="str">
            <v>Radiothérapie</v>
          </cell>
          <cell r="H666" t="str">
            <v>G189</v>
          </cell>
          <cell r="I666" t="str">
            <v>Séances : radiothérapie</v>
          </cell>
          <cell r="J666" t="str">
            <v>D27S04</v>
          </cell>
          <cell r="K666" t="str">
            <v>D27S04G189</v>
          </cell>
        </row>
        <row r="667">
          <cell r="A667" t="str">
            <v>90H01</v>
          </cell>
          <cell r="B667" t="str">
            <v>Erreurs détectées dans les RSA par le logiciel de mesure de l'activité hospitalière</v>
          </cell>
          <cell r="C667" t="str">
            <v>Z</v>
          </cell>
          <cell r="D667" t="str">
            <v>D90</v>
          </cell>
          <cell r="E667" t="str">
            <v>Séjours en erreur</v>
          </cell>
          <cell r="F667" t="str">
            <v>Z99</v>
          </cell>
          <cell r="G667" t="str">
            <v>Séjours en Erreur</v>
          </cell>
          <cell r="H667" t="str">
            <v>G999</v>
          </cell>
          <cell r="I667" t="str">
            <v xml:space="preserve">Séjours en Erreur </v>
          </cell>
          <cell r="J667" t="str">
            <v>D90Z99</v>
          </cell>
          <cell r="K667" t="str">
            <v>D90Z99G999</v>
          </cell>
        </row>
        <row r="668">
          <cell r="A668" t="str">
            <v>90Z00</v>
          </cell>
          <cell r="B668" t="str">
            <v>Erreurs détectées par les contrôles effectués sur les RUM et leur séquencement</v>
          </cell>
          <cell r="C668" t="str">
            <v>Z</v>
          </cell>
          <cell r="D668" t="str">
            <v>D90</v>
          </cell>
          <cell r="E668" t="str">
            <v>Séjours en erreur</v>
          </cell>
          <cell r="F668" t="str">
            <v>Z99</v>
          </cell>
          <cell r="G668" t="str">
            <v>Séjours en Erreur</v>
          </cell>
          <cell r="H668" t="str">
            <v>G999</v>
          </cell>
          <cell r="I668" t="str">
            <v xml:space="preserve">Séjours en Erreur </v>
          </cell>
          <cell r="J668" t="str">
            <v>D90Z99</v>
          </cell>
          <cell r="K668" t="str">
            <v>D90Z99G999</v>
          </cell>
        </row>
        <row r="669">
          <cell r="A669" t="str">
            <v>90Z01</v>
          </cell>
          <cell r="B669" t="str">
            <v>Diagnostic invalide comme diagnostic principal, dans certaines circonstances</v>
          </cell>
          <cell r="C669" t="str">
            <v>Z</v>
          </cell>
          <cell r="D669" t="str">
            <v>D90</v>
          </cell>
          <cell r="E669" t="str">
            <v>Séjours en erreur</v>
          </cell>
          <cell r="F669" t="str">
            <v>Z99</v>
          </cell>
          <cell r="G669" t="str">
            <v>Séjours en Erreur</v>
          </cell>
          <cell r="H669" t="str">
            <v>G999</v>
          </cell>
          <cell r="I669" t="str">
            <v xml:space="preserve">Séjours en Erreur </v>
          </cell>
          <cell r="J669" t="str">
            <v>D90Z99</v>
          </cell>
          <cell r="K669" t="str">
            <v>D90Z99G999</v>
          </cell>
        </row>
        <row r="670">
          <cell r="A670" t="str">
            <v>90Z02</v>
          </cell>
          <cell r="B670" t="str">
            <v>Autres erreurs détectées dans le parcours de l'arbre de groupage</v>
          </cell>
          <cell r="C670" t="str">
            <v>Z</v>
          </cell>
          <cell r="D670" t="str">
            <v>D90</v>
          </cell>
          <cell r="E670" t="str">
            <v>Séjours en erreur</v>
          </cell>
          <cell r="F670" t="str">
            <v>Z99</v>
          </cell>
          <cell r="G670" t="str">
            <v>Séjours en Erreur</v>
          </cell>
          <cell r="H670" t="str">
            <v>G999</v>
          </cell>
          <cell r="I670" t="str">
            <v xml:space="preserve">Séjours en Erreur </v>
          </cell>
          <cell r="J670" t="str">
            <v>D90Z99</v>
          </cell>
          <cell r="K670" t="str">
            <v>D90Z99G999</v>
          </cell>
        </row>
        <row r="671">
          <cell r="A671" t="str">
            <v>90Z03</v>
          </cell>
          <cell r="B671" t="str">
            <v>Erreurs d'implémentation de la fonction groupage ou erreur d'exécution d'un programme</v>
          </cell>
          <cell r="C671" t="str">
            <v>Z</v>
          </cell>
          <cell r="D671" t="str">
            <v>D90</v>
          </cell>
          <cell r="E671" t="str">
            <v>Séjours en erreur</v>
          </cell>
          <cell r="F671" t="str">
            <v>Z99</v>
          </cell>
          <cell r="G671" t="str">
            <v>Séjours en Erreur</v>
          </cell>
          <cell r="H671" t="str">
            <v>G999</v>
          </cell>
          <cell r="I671" t="str">
            <v xml:space="preserve">Séjours en Erreur </v>
          </cell>
          <cell r="J671" t="str">
            <v>D90Z99</v>
          </cell>
          <cell r="K671" t="str">
            <v>D90Z99G999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2" sqref="A2:E2"/>
    </sheetView>
  </sheetViews>
  <sheetFormatPr baseColWidth="10" defaultRowHeight="15" x14ac:dyDescent="0.25"/>
  <cols>
    <col min="1" max="1" width="82.28515625" style="11" bestFit="1" customWidth="1"/>
    <col min="2" max="2" width="16.5703125" style="11" bestFit="1" customWidth="1"/>
  </cols>
  <sheetData>
    <row r="1" spans="1:5" s="9" customFormat="1" ht="18.75" x14ac:dyDescent="0.3">
      <c r="A1" s="8" t="s">
        <v>1716</v>
      </c>
      <c r="B1" s="8"/>
    </row>
    <row r="2" spans="1:5" s="9" customFormat="1" ht="18.75" x14ac:dyDescent="0.3">
      <c r="A2" s="31" t="s">
        <v>1717</v>
      </c>
      <c r="B2" s="32"/>
      <c r="C2" s="32"/>
      <c r="D2" s="32"/>
      <c r="E2" s="32"/>
    </row>
    <row r="3" spans="1:5" s="9" customFormat="1" ht="18.75" x14ac:dyDescent="0.3">
      <c r="A3" s="10"/>
      <c r="B3" s="6"/>
      <c r="C3" s="6"/>
      <c r="D3" s="6"/>
      <c r="E3" s="6"/>
    </row>
    <row r="4" spans="1:5" x14ac:dyDescent="0.25">
      <c r="A4" s="15" t="s">
        <v>1495</v>
      </c>
      <c r="B4" s="16" t="s">
        <v>1410</v>
      </c>
    </row>
    <row r="5" spans="1:5" x14ac:dyDescent="0.25">
      <c r="A5" s="13" t="s">
        <v>1383</v>
      </c>
      <c r="B5" s="14">
        <v>75</v>
      </c>
    </row>
    <row r="6" spans="1:5" x14ac:dyDescent="0.25">
      <c r="A6" s="13" t="s">
        <v>1384</v>
      </c>
      <c r="B6" s="14">
        <v>61</v>
      </c>
    </row>
    <row r="7" spans="1:5" x14ac:dyDescent="0.25">
      <c r="A7" s="13" t="s">
        <v>1385</v>
      </c>
      <c r="B7" s="14">
        <v>2</v>
      </c>
    </row>
    <row r="8" spans="1:5" x14ac:dyDescent="0.25">
      <c r="A8" s="13" t="s">
        <v>1386</v>
      </c>
      <c r="B8" s="14">
        <v>17</v>
      </c>
    </row>
    <row r="9" spans="1:5" x14ac:dyDescent="0.25">
      <c r="A9" s="13" t="s">
        <v>1387</v>
      </c>
      <c r="B9" s="14">
        <v>45</v>
      </c>
    </row>
    <row r="10" spans="1:5" x14ac:dyDescent="0.25">
      <c r="A10" s="13" t="s">
        <v>1388</v>
      </c>
      <c r="B10" s="14">
        <v>16</v>
      </c>
    </row>
    <row r="11" spans="1:5" x14ac:dyDescent="0.25">
      <c r="A11" s="13" t="s">
        <v>1389</v>
      </c>
      <c r="B11" s="14">
        <v>41</v>
      </c>
    </row>
    <row r="12" spans="1:5" x14ac:dyDescent="0.25">
      <c r="A12" s="13" t="s">
        <v>1390</v>
      </c>
      <c r="B12" s="14">
        <v>30</v>
      </c>
    </row>
    <row r="13" spans="1:5" x14ac:dyDescent="0.25">
      <c r="A13" s="13" t="s">
        <v>1391</v>
      </c>
      <c r="B13" s="14">
        <v>41</v>
      </c>
    </row>
    <row r="14" spans="1:5" x14ac:dyDescent="0.25">
      <c r="A14" s="13" t="s">
        <v>1392</v>
      </c>
      <c r="B14" s="14">
        <v>19</v>
      </c>
    </row>
    <row r="15" spans="1:5" x14ac:dyDescent="0.25">
      <c r="A15" s="13" t="s">
        <v>1393</v>
      </c>
      <c r="B15" s="14">
        <v>35</v>
      </c>
    </row>
    <row r="16" spans="1:5" x14ac:dyDescent="0.25">
      <c r="A16" s="13" t="s">
        <v>1394</v>
      </c>
      <c r="B16" s="14">
        <v>21</v>
      </c>
    </row>
    <row r="17" spans="1:2" x14ac:dyDescent="0.25">
      <c r="A17" s="13" t="s">
        <v>1395</v>
      </c>
      <c r="B17" s="14">
        <v>19</v>
      </c>
    </row>
    <row r="18" spans="1:2" x14ac:dyDescent="0.25">
      <c r="A18" s="13" t="s">
        <v>1396</v>
      </c>
      <c r="B18" s="14">
        <v>58</v>
      </c>
    </row>
    <row r="19" spans="1:2" x14ac:dyDescent="0.25">
      <c r="A19" s="13" t="s">
        <v>1397</v>
      </c>
      <c r="B19" s="14">
        <v>26</v>
      </c>
    </row>
    <row r="20" spans="1:2" x14ac:dyDescent="0.25">
      <c r="A20" s="13" t="s">
        <v>1398</v>
      </c>
      <c r="B20" s="14">
        <v>7</v>
      </c>
    </row>
    <row r="21" spans="1:2" x14ac:dyDescent="0.25">
      <c r="A21" s="13" t="s">
        <v>1399</v>
      </c>
      <c r="B21" s="14">
        <v>16</v>
      </c>
    </row>
    <row r="22" spans="1:2" x14ac:dyDescent="0.25">
      <c r="A22" s="13" t="s">
        <v>1400</v>
      </c>
      <c r="B22" s="14">
        <v>22</v>
      </c>
    </row>
    <row r="23" spans="1:2" x14ac:dyDescent="0.25">
      <c r="A23" s="13" t="s">
        <v>1401</v>
      </c>
      <c r="B23" s="14">
        <v>16</v>
      </c>
    </row>
    <row r="24" spans="1:2" x14ac:dyDescent="0.25">
      <c r="A24" s="13" t="s">
        <v>1402</v>
      </c>
      <c r="B24" s="14">
        <v>6</v>
      </c>
    </row>
    <row r="25" spans="1:2" x14ac:dyDescent="0.25">
      <c r="A25" s="13" t="s">
        <v>1403</v>
      </c>
      <c r="B25" s="14">
        <v>16</v>
      </c>
    </row>
    <row r="26" spans="1:2" x14ac:dyDescent="0.25">
      <c r="A26" s="13" t="s">
        <v>1404</v>
      </c>
      <c r="B26" s="14">
        <v>13</v>
      </c>
    </row>
    <row r="27" spans="1:2" x14ac:dyDescent="0.25">
      <c r="A27" s="13" t="s">
        <v>1405</v>
      </c>
      <c r="B27" s="14">
        <v>3</v>
      </c>
    </row>
    <row r="28" spans="1:2" x14ac:dyDescent="0.25">
      <c r="A28" s="13" t="s">
        <v>1406</v>
      </c>
      <c r="B28" s="14">
        <v>6</v>
      </c>
    </row>
    <row r="29" spans="1:2" x14ac:dyDescent="0.25">
      <c r="A29" s="13" t="s">
        <v>1407</v>
      </c>
      <c r="B29" s="14">
        <v>33</v>
      </c>
    </row>
    <row r="30" spans="1:2" x14ac:dyDescent="0.25">
      <c r="A30" s="13" t="s">
        <v>1408</v>
      </c>
      <c r="B30" s="14">
        <v>19</v>
      </c>
    </row>
    <row r="31" spans="1:2" x14ac:dyDescent="0.25">
      <c r="A31" s="13" t="s">
        <v>1409</v>
      </c>
      <c r="B31" s="14">
        <v>5</v>
      </c>
    </row>
    <row r="32" spans="1:2" x14ac:dyDescent="0.25">
      <c r="A32" s="17" t="s">
        <v>1382</v>
      </c>
      <c r="B32" s="18">
        <v>668</v>
      </c>
    </row>
  </sheetData>
  <mergeCells count="1"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workbookViewId="0">
      <selection activeCell="A28" sqref="A28"/>
    </sheetView>
  </sheetViews>
  <sheetFormatPr baseColWidth="10" defaultRowHeight="15" x14ac:dyDescent="0.25"/>
  <cols>
    <col min="1" max="1" width="79.85546875" style="12" bestFit="1" customWidth="1"/>
    <col min="2" max="2" width="16.5703125" style="12" bestFit="1" customWidth="1"/>
  </cols>
  <sheetData>
    <row r="1" spans="1:5" ht="18.75" x14ac:dyDescent="0.3">
      <c r="A1" s="8" t="s">
        <v>1718</v>
      </c>
      <c r="B1" s="8"/>
      <c r="C1" s="9"/>
      <c r="D1" s="9"/>
      <c r="E1" s="9"/>
    </row>
    <row r="2" spans="1:5" x14ac:dyDescent="0.25">
      <c r="A2" s="32" t="s">
        <v>1717</v>
      </c>
      <c r="B2" s="32"/>
      <c r="C2" s="32"/>
      <c r="D2" s="32"/>
      <c r="E2" s="32"/>
    </row>
    <row r="3" spans="1:5" x14ac:dyDescent="0.25">
      <c r="A3" s="6"/>
      <c r="B3" s="6"/>
      <c r="C3" s="6"/>
      <c r="D3" s="6"/>
      <c r="E3" s="6"/>
    </row>
    <row r="4" spans="1:5" x14ac:dyDescent="0.25">
      <c r="A4" s="19" t="s">
        <v>1494</v>
      </c>
      <c r="B4" s="16" t="s">
        <v>1410</v>
      </c>
    </row>
    <row r="5" spans="1:5" x14ac:dyDescent="0.25">
      <c r="A5" s="13" t="s">
        <v>1411</v>
      </c>
      <c r="B5" s="14">
        <v>6</v>
      </c>
    </row>
    <row r="6" spans="1:5" x14ac:dyDescent="0.25">
      <c r="A6" s="13" t="s">
        <v>1412</v>
      </c>
      <c r="B6" s="14">
        <v>9</v>
      </c>
    </row>
    <row r="7" spans="1:5" x14ac:dyDescent="0.25">
      <c r="A7" s="13" t="s">
        <v>1413</v>
      </c>
      <c r="B7" s="14">
        <v>2</v>
      </c>
    </row>
    <row r="8" spans="1:5" x14ac:dyDescent="0.25">
      <c r="A8" s="13" t="s">
        <v>1414</v>
      </c>
      <c r="B8" s="14">
        <v>8</v>
      </c>
    </row>
    <row r="9" spans="1:5" x14ac:dyDescent="0.25">
      <c r="A9" s="13" t="s">
        <v>1415</v>
      </c>
      <c r="B9" s="14">
        <v>3</v>
      </c>
    </row>
    <row r="10" spans="1:5" x14ac:dyDescent="0.25">
      <c r="A10" s="13" t="s">
        <v>1416</v>
      </c>
      <c r="B10" s="14">
        <v>7</v>
      </c>
    </row>
    <row r="11" spans="1:5" x14ac:dyDescent="0.25">
      <c r="A11" s="13" t="s">
        <v>1417</v>
      </c>
      <c r="B11" s="14">
        <v>17</v>
      </c>
    </row>
    <row r="12" spans="1:5" x14ac:dyDescent="0.25">
      <c r="A12" s="13" t="s">
        <v>1418</v>
      </c>
      <c r="B12" s="14">
        <v>9</v>
      </c>
    </row>
    <row r="13" spans="1:5" x14ac:dyDescent="0.25">
      <c r="A13" s="13" t="s">
        <v>1419</v>
      </c>
      <c r="B13" s="14">
        <v>9</v>
      </c>
    </row>
    <row r="14" spans="1:5" x14ac:dyDescent="0.25">
      <c r="A14" s="13" t="s">
        <v>1420</v>
      </c>
      <c r="B14" s="14">
        <v>6</v>
      </c>
    </row>
    <row r="15" spans="1:5" x14ac:dyDescent="0.25">
      <c r="A15" s="13" t="s">
        <v>1421</v>
      </c>
      <c r="B15" s="14">
        <v>28</v>
      </c>
    </row>
    <row r="16" spans="1:5" x14ac:dyDescent="0.25">
      <c r="A16" s="13" t="s">
        <v>1422</v>
      </c>
      <c r="B16" s="14">
        <v>1</v>
      </c>
    </row>
    <row r="17" spans="1:2" x14ac:dyDescent="0.25">
      <c r="A17" s="13" t="s">
        <v>1423</v>
      </c>
      <c r="B17" s="14">
        <v>5</v>
      </c>
    </row>
    <row r="18" spans="1:2" x14ac:dyDescent="0.25">
      <c r="A18" s="13" t="s">
        <v>1424</v>
      </c>
      <c r="B18" s="14">
        <v>6</v>
      </c>
    </row>
    <row r="19" spans="1:2" x14ac:dyDescent="0.25">
      <c r="A19" s="13" t="s">
        <v>1425</v>
      </c>
      <c r="B19" s="14">
        <v>24</v>
      </c>
    </row>
    <row r="20" spans="1:2" x14ac:dyDescent="0.25">
      <c r="A20" s="13" t="s">
        <v>1426</v>
      </c>
      <c r="B20" s="14">
        <v>11</v>
      </c>
    </row>
    <row r="21" spans="1:2" x14ac:dyDescent="0.25">
      <c r="A21" s="13" t="s">
        <v>1427</v>
      </c>
      <c r="B21" s="14">
        <v>18</v>
      </c>
    </row>
    <row r="22" spans="1:2" x14ac:dyDescent="0.25">
      <c r="A22" s="13" t="s">
        <v>1428</v>
      </c>
      <c r="B22" s="14">
        <v>5</v>
      </c>
    </row>
    <row r="23" spans="1:2" x14ac:dyDescent="0.25">
      <c r="A23" s="13" t="s">
        <v>1429</v>
      </c>
      <c r="B23" s="14">
        <v>11</v>
      </c>
    </row>
    <row r="24" spans="1:2" x14ac:dyDescent="0.25">
      <c r="A24" s="13" t="s">
        <v>1430</v>
      </c>
      <c r="B24" s="14">
        <v>11</v>
      </c>
    </row>
    <row r="25" spans="1:2" x14ac:dyDescent="0.25">
      <c r="A25" s="13" t="s">
        <v>1431</v>
      </c>
      <c r="B25" s="14">
        <v>4</v>
      </c>
    </row>
    <row r="26" spans="1:2" x14ac:dyDescent="0.25">
      <c r="A26" s="13" t="s">
        <v>1432</v>
      </c>
      <c r="B26" s="14">
        <v>5</v>
      </c>
    </row>
    <row r="27" spans="1:2" x14ac:dyDescent="0.25">
      <c r="A27" s="13" t="s">
        <v>1433</v>
      </c>
      <c r="B27" s="14">
        <v>6</v>
      </c>
    </row>
    <row r="28" spans="1:2" x14ac:dyDescent="0.25">
      <c r="A28" s="13" t="s">
        <v>1434</v>
      </c>
      <c r="B28" s="14">
        <v>2</v>
      </c>
    </row>
    <row r="29" spans="1:2" x14ac:dyDescent="0.25">
      <c r="A29" s="13" t="s">
        <v>1435</v>
      </c>
      <c r="B29" s="14">
        <v>12</v>
      </c>
    </row>
    <row r="30" spans="1:2" x14ac:dyDescent="0.25">
      <c r="A30" s="13" t="s">
        <v>1436</v>
      </c>
      <c r="B30" s="14">
        <v>2</v>
      </c>
    </row>
    <row r="31" spans="1:2" x14ac:dyDescent="0.25">
      <c r="A31" s="13" t="s">
        <v>1437</v>
      </c>
      <c r="B31" s="14">
        <v>7</v>
      </c>
    </row>
    <row r="32" spans="1:2" x14ac:dyDescent="0.25">
      <c r="A32" s="13" t="s">
        <v>1438</v>
      </c>
      <c r="B32" s="14">
        <v>2</v>
      </c>
    </row>
    <row r="33" spans="1:2" x14ac:dyDescent="0.25">
      <c r="A33" s="13" t="s">
        <v>1439</v>
      </c>
      <c r="B33" s="14">
        <v>1</v>
      </c>
    </row>
    <row r="34" spans="1:2" x14ac:dyDescent="0.25">
      <c r="A34" s="13" t="s">
        <v>1440</v>
      </c>
      <c r="B34" s="14">
        <v>16</v>
      </c>
    </row>
    <row r="35" spans="1:2" x14ac:dyDescent="0.25">
      <c r="A35" s="13" t="s">
        <v>1441</v>
      </c>
      <c r="B35" s="14">
        <v>2</v>
      </c>
    </row>
    <row r="36" spans="1:2" x14ac:dyDescent="0.25">
      <c r="A36" s="13" t="s">
        <v>1442</v>
      </c>
      <c r="B36" s="14">
        <v>1</v>
      </c>
    </row>
    <row r="37" spans="1:2" x14ac:dyDescent="0.25">
      <c r="A37" s="13" t="s">
        <v>1443</v>
      </c>
      <c r="B37" s="14">
        <v>3</v>
      </c>
    </row>
    <row r="38" spans="1:2" x14ac:dyDescent="0.25">
      <c r="A38" s="13" t="s">
        <v>1444</v>
      </c>
      <c r="B38" s="14">
        <v>3</v>
      </c>
    </row>
    <row r="39" spans="1:2" x14ac:dyDescent="0.25">
      <c r="A39" s="13" t="s">
        <v>1445</v>
      </c>
      <c r="B39" s="14">
        <v>13</v>
      </c>
    </row>
    <row r="40" spans="1:2" x14ac:dyDescent="0.25">
      <c r="A40" s="13" t="s">
        <v>1446</v>
      </c>
      <c r="B40" s="14">
        <v>1</v>
      </c>
    </row>
    <row r="41" spans="1:2" x14ac:dyDescent="0.25">
      <c r="A41" s="13" t="s">
        <v>1447</v>
      </c>
      <c r="B41" s="14">
        <v>1</v>
      </c>
    </row>
    <row r="42" spans="1:2" x14ac:dyDescent="0.25">
      <c r="A42" s="13" t="s">
        <v>1448</v>
      </c>
      <c r="B42" s="14">
        <v>1</v>
      </c>
    </row>
    <row r="43" spans="1:2" x14ac:dyDescent="0.25">
      <c r="A43" s="13" t="s">
        <v>1449</v>
      </c>
      <c r="B43" s="14">
        <v>4</v>
      </c>
    </row>
    <row r="44" spans="1:2" x14ac:dyDescent="0.25">
      <c r="A44" s="13" t="s">
        <v>1450</v>
      </c>
      <c r="B44" s="14">
        <v>3</v>
      </c>
    </row>
    <row r="45" spans="1:2" x14ac:dyDescent="0.25">
      <c r="A45" s="13" t="s">
        <v>1451</v>
      </c>
      <c r="B45" s="14">
        <v>1</v>
      </c>
    </row>
    <row r="46" spans="1:2" x14ac:dyDescent="0.25">
      <c r="A46" s="13" t="s">
        <v>1452</v>
      </c>
      <c r="B46" s="14">
        <v>1</v>
      </c>
    </row>
    <row r="47" spans="1:2" x14ac:dyDescent="0.25">
      <c r="A47" s="13" t="s">
        <v>1453</v>
      </c>
      <c r="B47" s="14">
        <v>5</v>
      </c>
    </row>
    <row r="48" spans="1:2" x14ac:dyDescent="0.25">
      <c r="A48" s="13" t="s">
        <v>1454</v>
      </c>
      <c r="B48" s="14">
        <v>10</v>
      </c>
    </row>
    <row r="49" spans="1:2" x14ac:dyDescent="0.25">
      <c r="A49" s="13" t="s">
        <v>1455</v>
      </c>
      <c r="B49" s="14">
        <v>4</v>
      </c>
    </row>
    <row r="50" spans="1:2" x14ac:dyDescent="0.25">
      <c r="A50" s="13" t="s">
        <v>1456</v>
      </c>
      <c r="B50" s="14">
        <v>7</v>
      </c>
    </row>
    <row r="51" spans="1:2" x14ac:dyDescent="0.25">
      <c r="A51" s="13" t="s">
        <v>1457</v>
      </c>
      <c r="B51" s="14">
        <v>3</v>
      </c>
    </row>
    <row r="52" spans="1:2" x14ac:dyDescent="0.25">
      <c r="A52" s="13" t="s">
        <v>1458</v>
      </c>
      <c r="B52" s="14">
        <v>1</v>
      </c>
    </row>
    <row r="53" spans="1:2" x14ac:dyDescent="0.25">
      <c r="A53" s="13" t="s">
        <v>1459</v>
      </c>
      <c r="B53" s="14">
        <v>10</v>
      </c>
    </row>
    <row r="54" spans="1:2" x14ac:dyDescent="0.25">
      <c r="A54" s="13" t="s">
        <v>1460</v>
      </c>
      <c r="B54" s="14">
        <v>4</v>
      </c>
    </row>
    <row r="55" spans="1:2" x14ac:dyDescent="0.25">
      <c r="A55" s="13" t="s">
        <v>1461</v>
      </c>
      <c r="B55" s="14">
        <v>1</v>
      </c>
    </row>
    <row r="56" spans="1:2" x14ac:dyDescent="0.25">
      <c r="A56" s="13" t="s">
        <v>1462</v>
      </c>
      <c r="B56" s="14">
        <v>1</v>
      </c>
    </row>
    <row r="57" spans="1:2" x14ac:dyDescent="0.25">
      <c r="A57" s="13" t="s">
        <v>1463</v>
      </c>
      <c r="B57" s="14">
        <v>10</v>
      </c>
    </row>
    <row r="58" spans="1:2" x14ac:dyDescent="0.25">
      <c r="A58" s="13" t="s">
        <v>1464</v>
      </c>
      <c r="B58" s="14">
        <v>1</v>
      </c>
    </row>
    <row r="59" spans="1:2" x14ac:dyDescent="0.25">
      <c r="A59" s="13" t="s">
        <v>1465</v>
      </c>
      <c r="B59" s="14">
        <v>1</v>
      </c>
    </row>
    <row r="60" spans="1:2" x14ac:dyDescent="0.25">
      <c r="A60" s="13" t="s">
        <v>1466</v>
      </c>
      <c r="B60" s="14">
        <v>1</v>
      </c>
    </row>
    <row r="61" spans="1:2" x14ac:dyDescent="0.25">
      <c r="A61" s="13" t="s">
        <v>1467</v>
      </c>
      <c r="B61" s="14">
        <v>3</v>
      </c>
    </row>
    <row r="62" spans="1:2" x14ac:dyDescent="0.25">
      <c r="A62" s="13" t="s">
        <v>1468</v>
      </c>
      <c r="B62" s="14">
        <v>33</v>
      </c>
    </row>
    <row r="63" spans="1:2" x14ac:dyDescent="0.25">
      <c r="A63" s="13" t="s">
        <v>1469</v>
      </c>
      <c r="B63" s="14">
        <v>29</v>
      </c>
    </row>
    <row r="64" spans="1:2" x14ac:dyDescent="0.25">
      <c r="A64" s="13" t="s">
        <v>1470</v>
      </c>
      <c r="B64" s="14">
        <v>3</v>
      </c>
    </row>
    <row r="65" spans="1:2" x14ac:dyDescent="0.25">
      <c r="A65" s="13" t="s">
        <v>1471</v>
      </c>
      <c r="B65" s="14">
        <v>15</v>
      </c>
    </row>
    <row r="66" spans="1:2" x14ac:dyDescent="0.25">
      <c r="A66" s="13" t="s">
        <v>1472</v>
      </c>
      <c r="B66" s="14">
        <v>17</v>
      </c>
    </row>
    <row r="67" spans="1:2" x14ac:dyDescent="0.25">
      <c r="A67" s="13" t="s">
        <v>1473</v>
      </c>
      <c r="B67" s="14">
        <v>19</v>
      </c>
    </row>
    <row r="68" spans="1:2" x14ac:dyDescent="0.25">
      <c r="A68" s="13" t="s">
        <v>1474</v>
      </c>
      <c r="B68" s="14">
        <v>26</v>
      </c>
    </row>
    <row r="69" spans="1:2" x14ac:dyDescent="0.25">
      <c r="A69" s="13" t="s">
        <v>1475</v>
      </c>
      <c r="B69" s="14">
        <v>14</v>
      </c>
    </row>
    <row r="70" spans="1:2" x14ac:dyDescent="0.25">
      <c r="A70" s="13" t="s">
        <v>1476</v>
      </c>
      <c r="B70" s="14">
        <v>8</v>
      </c>
    </row>
    <row r="71" spans="1:2" x14ac:dyDescent="0.25">
      <c r="A71" s="13" t="s">
        <v>1477</v>
      </c>
      <c r="B71" s="14">
        <v>12</v>
      </c>
    </row>
    <row r="72" spans="1:2" x14ac:dyDescent="0.25">
      <c r="A72" s="13" t="s">
        <v>1478</v>
      </c>
      <c r="B72" s="14">
        <v>15</v>
      </c>
    </row>
    <row r="73" spans="1:2" x14ac:dyDescent="0.25">
      <c r="A73" s="13" t="s">
        <v>1479</v>
      </c>
      <c r="B73" s="14">
        <v>7</v>
      </c>
    </row>
    <row r="74" spans="1:2" x14ac:dyDescent="0.25">
      <c r="A74" s="13" t="s">
        <v>1480</v>
      </c>
      <c r="B74" s="14">
        <v>19</v>
      </c>
    </row>
    <row r="75" spans="1:2" x14ac:dyDescent="0.25">
      <c r="A75" s="13" t="s">
        <v>1481</v>
      </c>
      <c r="B75" s="14">
        <v>17</v>
      </c>
    </row>
    <row r="76" spans="1:2" x14ac:dyDescent="0.25">
      <c r="A76" s="13" t="s">
        <v>1482</v>
      </c>
      <c r="B76" s="14">
        <v>10</v>
      </c>
    </row>
    <row r="77" spans="1:2" x14ac:dyDescent="0.25">
      <c r="A77" s="13" t="s">
        <v>1483</v>
      </c>
      <c r="B77" s="14">
        <v>3</v>
      </c>
    </row>
    <row r="78" spans="1:2" x14ac:dyDescent="0.25">
      <c r="A78" s="13" t="s">
        <v>1484</v>
      </c>
      <c r="B78" s="14">
        <v>6</v>
      </c>
    </row>
    <row r="79" spans="1:2" x14ac:dyDescent="0.25">
      <c r="A79" s="13" t="s">
        <v>1485</v>
      </c>
      <c r="B79" s="14">
        <v>16</v>
      </c>
    </row>
    <row r="80" spans="1:2" x14ac:dyDescent="0.25">
      <c r="A80" s="13" t="s">
        <v>1486</v>
      </c>
      <c r="B80" s="14">
        <v>16</v>
      </c>
    </row>
    <row r="81" spans="1:2" x14ac:dyDescent="0.25">
      <c r="A81" s="13" t="s">
        <v>1487</v>
      </c>
      <c r="B81" s="14">
        <v>13</v>
      </c>
    </row>
    <row r="82" spans="1:2" x14ac:dyDescent="0.25">
      <c r="A82" s="13" t="s">
        <v>1488</v>
      </c>
      <c r="B82" s="14">
        <v>2</v>
      </c>
    </row>
    <row r="83" spans="1:2" x14ac:dyDescent="0.25">
      <c r="A83" s="13" t="s">
        <v>1489</v>
      </c>
      <c r="B83" s="14">
        <v>3</v>
      </c>
    </row>
    <row r="84" spans="1:2" x14ac:dyDescent="0.25">
      <c r="A84" s="13" t="s">
        <v>1490</v>
      </c>
      <c r="B84" s="14">
        <v>8</v>
      </c>
    </row>
    <row r="85" spans="1:2" x14ac:dyDescent="0.25">
      <c r="A85" s="13" t="s">
        <v>1491</v>
      </c>
      <c r="B85" s="14">
        <v>1</v>
      </c>
    </row>
    <row r="86" spans="1:2" x14ac:dyDescent="0.25">
      <c r="A86" s="13" t="s">
        <v>1492</v>
      </c>
      <c r="B86" s="14">
        <v>2</v>
      </c>
    </row>
    <row r="87" spans="1:2" x14ac:dyDescent="0.25">
      <c r="A87" s="13" t="s">
        <v>1493</v>
      </c>
      <c r="B87" s="14">
        <v>5</v>
      </c>
    </row>
    <row r="88" spans="1:2" x14ac:dyDescent="0.25">
      <c r="A88" s="17" t="s">
        <v>1382</v>
      </c>
      <c r="B88" s="18">
        <v>668</v>
      </c>
    </row>
  </sheetData>
  <mergeCells count="1"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workbookViewId="0">
      <selection activeCell="A2" sqref="A2:E2"/>
    </sheetView>
  </sheetViews>
  <sheetFormatPr baseColWidth="10" defaultRowHeight="15" x14ac:dyDescent="0.25"/>
  <cols>
    <col min="1" max="1" width="114.7109375" bestFit="1" customWidth="1"/>
    <col min="2" max="2" width="17" bestFit="1" customWidth="1"/>
  </cols>
  <sheetData>
    <row r="1" spans="1:5" ht="18" x14ac:dyDescent="0.25">
      <c r="A1" s="8" t="s">
        <v>1719</v>
      </c>
    </row>
    <row r="2" spans="1:5" x14ac:dyDescent="0.25">
      <c r="A2" s="32" t="s">
        <v>1717</v>
      </c>
      <c r="B2" s="32"/>
      <c r="C2" s="32"/>
      <c r="D2" s="32"/>
      <c r="E2" s="32"/>
    </row>
    <row r="3" spans="1:5" x14ac:dyDescent="0.25">
      <c r="A3" s="19" t="s">
        <v>1713</v>
      </c>
      <c r="B3" s="19" t="s">
        <v>1410</v>
      </c>
    </row>
    <row r="4" spans="1:5" x14ac:dyDescent="0.25">
      <c r="A4" s="13" t="s">
        <v>1496</v>
      </c>
      <c r="B4" s="14">
        <v>5</v>
      </c>
    </row>
    <row r="5" spans="1:5" x14ac:dyDescent="0.25">
      <c r="A5" s="13" t="s">
        <v>1497</v>
      </c>
      <c r="B5" s="14">
        <v>2</v>
      </c>
    </row>
    <row r="6" spans="1:5" x14ac:dyDescent="0.25">
      <c r="A6" s="13" t="s">
        <v>1498</v>
      </c>
      <c r="B6" s="14">
        <v>2</v>
      </c>
    </row>
    <row r="7" spans="1:5" x14ac:dyDescent="0.25">
      <c r="A7" s="13" t="s">
        <v>1499</v>
      </c>
      <c r="B7" s="14">
        <v>4</v>
      </c>
    </row>
    <row r="8" spans="1:5" x14ac:dyDescent="0.25">
      <c r="A8" s="13" t="s">
        <v>1500</v>
      </c>
      <c r="B8" s="14">
        <v>1</v>
      </c>
    </row>
    <row r="9" spans="1:5" x14ac:dyDescent="0.25">
      <c r="A9" s="13" t="s">
        <v>1501</v>
      </c>
      <c r="B9" s="14">
        <v>1</v>
      </c>
    </row>
    <row r="10" spans="1:5" x14ac:dyDescent="0.25">
      <c r="A10" s="13" t="s">
        <v>1502</v>
      </c>
      <c r="B10" s="14">
        <v>4</v>
      </c>
    </row>
    <row r="11" spans="1:5" x14ac:dyDescent="0.25">
      <c r="A11" s="13" t="s">
        <v>1503</v>
      </c>
      <c r="B11" s="14">
        <v>6</v>
      </c>
    </row>
    <row r="12" spans="1:5" x14ac:dyDescent="0.25">
      <c r="A12" s="13" t="s">
        <v>1504</v>
      </c>
      <c r="B12" s="14">
        <v>2</v>
      </c>
    </row>
    <row r="13" spans="1:5" x14ac:dyDescent="0.25">
      <c r="A13" s="13" t="s">
        <v>1505</v>
      </c>
      <c r="B13" s="14">
        <v>7</v>
      </c>
    </row>
    <row r="14" spans="1:5" x14ac:dyDescent="0.25">
      <c r="A14" s="13" t="s">
        <v>1506</v>
      </c>
      <c r="B14" s="14">
        <v>2</v>
      </c>
    </row>
    <row r="15" spans="1:5" x14ac:dyDescent="0.25">
      <c r="A15" s="13" t="s">
        <v>1507</v>
      </c>
      <c r="B15" s="14">
        <v>3</v>
      </c>
    </row>
    <row r="16" spans="1:5" x14ac:dyDescent="0.25">
      <c r="A16" s="13" t="s">
        <v>1508</v>
      </c>
      <c r="B16" s="14">
        <v>2</v>
      </c>
    </row>
    <row r="17" spans="1:2" x14ac:dyDescent="0.25">
      <c r="A17" s="13" t="s">
        <v>1509</v>
      </c>
      <c r="B17" s="14">
        <v>1</v>
      </c>
    </row>
    <row r="18" spans="1:2" x14ac:dyDescent="0.25">
      <c r="A18" s="13" t="s">
        <v>1510</v>
      </c>
      <c r="B18" s="14">
        <v>4</v>
      </c>
    </row>
    <row r="19" spans="1:2" x14ac:dyDescent="0.25">
      <c r="A19" s="13" t="s">
        <v>1511</v>
      </c>
      <c r="B19" s="14">
        <v>2</v>
      </c>
    </row>
    <row r="20" spans="1:2" x14ac:dyDescent="0.25">
      <c r="A20" s="13" t="s">
        <v>1512</v>
      </c>
      <c r="B20" s="14">
        <v>3</v>
      </c>
    </row>
    <row r="21" spans="1:2" x14ac:dyDescent="0.25">
      <c r="A21" s="13" t="s">
        <v>1513</v>
      </c>
      <c r="B21" s="14">
        <v>3</v>
      </c>
    </row>
    <row r="22" spans="1:2" x14ac:dyDescent="0.25">
      <c r="A22" s="13" t="s">
        <v>1514</v>
      </c>
      <c r="B22" s="14">
        <v>4</v>
      </c>
    </row>
    <row r="23" spans="1:2" x14ac:dyDescent="0.25">
      <c r="A23" s="13" t="s">
        <v>1515</v>
      </c>
      <c r="B23" s="14">
        <v>3</v>
      </c>
    </row>
    <row r="24" spans="1:2" x14ac:dyDescent="0.25">
      <c r="A24" s="13" t="s">
        <v>1516</v>
      </c>
      <c r="B24" s="14">
        <v>3</v>
      </c>
    </row>
    <row r="25" spans="1:2" x14ac:dyDescent="0.25">
      <c r="A25" s="13" t="s">
        <v>1517</v>
      </c>
      <c r="B25" s="14">
        <v>6</v>
      </c>
    </row>
    <row r="26" spans="1:2" x14ac:dyDescent="0.25">
      <c r="A26" s="13" t="s">
        <v>1518</v>
      </c>
      <c r="B26" s="14">
        <v>2</v>
      </c>
    </row>
    <row r="27" spans="1:2" x14ac:dyDescent="0.25">
      <c r="A27" s="13" t="s">
        <v>1519</v>
      </c>
      <c r="B27" s="14">
        <v>9</v>
      </c>
    </row>
    <row r="28" spans="1:2" x14ac:dyDescent="0.25">
      <c r="A28" s="13" t="s">
        <v>1520</v>
      </c>
      <c r="B28" s="14">
        <v>6</v>
      </c>
    </row>
    <row r="29" spans="1:2" x14ac:dyDescent="0.25">
      <c r="A29" s="13" t="s">
        <v>1521</v>
      </c>
      <c r="B29" s="14">
        <v>3</v>
      </c>
    </row>
    <row r="30" spans="1:2" x14ac:dyDescent="0.25">
      <c r="A30" s="13" t="s">
        <v>1522</v>
      </c>
      <c r="B30" s="14">
        <v>2</v>
      </c>
    </row>
    <row r="31" spans="1:2" x14ac:dyDescent="0.25">
      <c r="A31" s="13" t="s">
        <v>1523</v>
      </c>
      <c r="B31" s="14">
        <v>3</v>
      </c>
    </row>
    <row r="32" spans="1:2" x14ac:dyDescent="0.25">
      <c r="A32" s="13" t="s">
        <v>1524</v>
      </c>
      <c r="B32" s="14">
        <v>7</v>
      </c>
    </row>
    <row r="33" spans="1:2" x14ac:dyDescent="0.25">
      <c r="A33" s="13" t="s">
        <v>1525</v>
      </c>
      <c r="B33" s="14">
        <v>2</v>
      </c>
    </row>
    <row r="34" spans="1:2" x14ac:dyDescent="0.25">
      <c r="A34" s="13" t="s">
        <v>1526</v>
      </c>
      <c r="B34" s="14">
        <v>5</v>
      </c>
    </row>
    <row r="35" spans="1:2" x14ac:dyDescent="0.25">
      <c r="A35" s="13" t="s">
        <v>1527</v>
      </c>
      <c r="B35" s="14">
        <v>4</v>
      </c>
    </row>
    <row r="36" spans="1:2" x14ac:dyDescent="0.25">
      <c r="A36" s="13" t="s">
        <v>1528</v>
      </c>
      <c r="B36" s="14">
        <v>2</v>
      </c>
    </row>
    <row r="37" spans="1:2" x14ac:dyDescent="0.25">
      <c r="A37" s="13" t="s">
        <v>1529</v>
      </c>
      <c r="B37" s="14">
        <v>2</v>
      </c>
    </row>
    <row r="38" spans="1:2" x14ac:dyDescent="0.25">
      <c r="A38" s="13" t="s">
        <v>1530</v>
      </c>
      <c r="B38" s="14">
        <v>1</v>
      </c>
    </row>
    <row r="39" spans="1:2" x14ac:dyDescent="0.25">
      <c r="A39" s="13" t="s">
        <v>1531</v>
      </c>
      <c r="B39" s="14">
        <v>13</v>
      </c>
    </row>
    <row r="40" spans="1:2" x14ac:dyDescent="0.25">
      <c r="A40" s="13" t="s">
        <v>1532</v>
      </c>
      <c r="B40" s="14">
        <v>1</v>
      </c>
    </row>
    <row r="41" spans="1:2" x14ac:dyDescent="0.25">
      <c r="A41" s="13" t="s">
        <v>1533</v>
      </c>
      <c r="B41" s="14">
        <v>2</v>
      </c>
    </row>
    <row r="42" spans="1:2" x14ac:dyDescent="0.25">
      <c r="A42" s="13" t="s">
        <v>1534</v>
      </c>
      <c r="B42" s="14">
        <v>9</v>
      </c>
    </row>
    <row r="43" spans="1:2" x14ac:dyDescent="0.25">
      <c r="A43" s="13" t="s">
        <v>1535</v>
      </c>
      <c r="B43" s="14">
        <v>4</v>
      </c>
    </row>
    <row r="44" spans="1:2" x14ac:dyDescent="0.25">
      <c r="A44" s="13" t="s">
        <v>1536</v>
      </c>
      <c r="B44" s="14">
        <v>4</v>
      </c>
    </row>
    <row r="45" spans="1:2" x14ac:dyDescent="0.25">
      <c r="A45" s="13" t="s">
        <v>1537</v>
      </c>
      <c r="B45" s="14">
        <v>1</v>
      </c>
    </row>
    <row r="46" spans="1:2" x14ac:dyDescent="0.25">
      <c r="A46" s="13" t="s">
        <v>1538</v>
      </c>
      <c r="B46" s="14">
        <v>1</v>
      </c>
    </row>
    <row r="47" spans="1:2" x14ac:dyDescent="0.25">
      <c r="A47" s="13" t="s">
        <v>1539</v>
      </c>
      <c r="B47" s="14">
        <v>4</v>
      </c>
    </row>
    <row r="48" spans="1:2" x14ac:dyDescent="0.25">
      <c r="A48" s="13" t="s">
        <v>1540</v>
      </c>
      <c r="B48" s="14">
        <v>2</v>
      </c>
    </row>
    <row r="49" spans="1:2" x14ac:dyDescent="0.25">
      <c r="A49" s="13" t="s">
        <v>1541</v>
      </c>
      <c r="B49" s="14">
        <v>3</v>
      </c>
    </row>
    <row r="50" spans="1:2" x14ac:dyDescent="0.25">
      <c r="A50" s="13" t="s">
        <v>1542</v>
      </c>
      <c r="B50" s="14">
        <v>3</v>
      </c>
    </row>
    <row r="51" spans="1:2" x14ac:dyDescent="0.25">
      <c r="A51" s="13" t="s">
        <v>1543</v>
      </c>
      <c r="B51" s="14">
        <v>2</v>
      </c>
    </row>
    <row r="52" spans="1:2" x14ac:dyDescent="0.25">
      <c r="A52" s="13" t="s">
        <v>1544</v>
      </c>
      <c r="B52" s="14">
        <v>6</v>
      </c>
    </row>
    <row r="53" spans="1:2" x14ac:dyDescent="0.25">
      <c r="A53" s="13" t="s">
        <v>1545</v>
      </c>
      <c r="B53" s="14">
        <v>1</v>
      </c>
    </row>
    <row r="54" spans="1:2" x14ac:dyDescent="0.25">
      <c r="A54" s="13" t="s">
        <v>1546</v>
      </c>
      <c r="B54" s="14">
        <v>1</v>
      </c>
    </row>
    <row r="55" spans="1:2" x14ac:dyDescent="0.25">
      <c r="A55" s="13" t="s">
        <v>1547</v>
      </c>
      <c r="B55" s="14">
        <v>3</v>
      </c>
    </row>
    <row r="56" spans="1:2" x14ac:dyDescent="0.25">
      <c r="A56" s="13" t="s">
        <v>1548</v>
      </c>
      <c r="B56" s="14">
        <v>2</v>
      </c>
    </row>
    <row r="57" spans="1:2" x14ac:dyDescent="0.25">
      <c r="A57" s="13" t="s">
        <v>1549</v>
      </c>
      <c r="B57" s="14">
        <v>2</v>
      </c>
    </row>
    <row r="58" spans="1:2" x14ac:dyDescent="0.25">
      <c r="A58" s="13" t="s">
        <v>1550</v>
      </c>
      <c r="B58" s="14">
        <v>8</v>
      </c>
    </row>
    <row r="59" spans="1:2" x14ac:dyDescent="0.25">
      <c r="A59" s="13" t="s">
        <v>1551</v>
      </c>
      <c r="B59" s="14">
        <v>1</v>
      </c>
    </row>
    <row r="60" spans="1:2" x14ac:dyDescent="0.25">
      <c r="A60" s="13" t="s">
        <v>1552</v>
      </c>
      <c r="B60" s="14">
        <v>3</v>
      </c>
    </row>
    <row r="61" spans="1:2" x14ac:dyDescent="0.25">
      <c r="A61" s="13" t="s">
        <v>1553</v>
      </c>
      <c r="B61" s="14">
        <v>8</v>
      </c>
    </row>
    <row r="62" spans="1:2" x14ac:dyDescent="0.25">
      <c r="A62" s="13" t="s">
        <v>1554</v>
      </c>
      <c r="B62" s="14">
        <v>2</v>
      </c>
    </row>
    <row r="63" spans="1:2" x14ac:dyDescent="0.25">
      <c r="A63" s="13" t="s">
        <v>1555</v>
      </c>
      <c r="B63" s="14">
        <v>3</v>
      </c>
    </row>
    <row r="64" spans="1:2" x14ac:dyDescent="0.25">
      <c r="A64" s="13" t="s">
        <v>1556</v>
      </c>
      <c r="B64" s="14">
        <v>2</v>
      </c>
    </row>
    <row r="65" spans="1:2" x14ac:dyDescent="0.25">
      <c r="A65" s="13" t="s">
        <v>1557</v>
      </c>
      <c r="B65" s="14">
        <v>2</v>
      </c>
    </row>
    <row r="66" spans="1:2" x14ac:dyDescent="0.25">
      <c r="A66" s="13" t="s">
        <v>1558</v>
      </c>
      <c r="B66" s="14">
        <v>4</v>
      </c>
    </row>
    <row r="67" spans="1:2" x14ac:dyDescent="0.25">
      <c r="A67" s="13" t="s">
        <v>1559</v>
      </c>
      <c r="B67" s="14">
        <v>5</v>
      </c>
    </row>
    <row r="68" spans="1:2" x14ac:dyDescent="0.25">
      <c r="A68" s="13" t="s">
        <v>1560</v>
      </c>
      <c r="B68" s="14">
        <v>4</v>
      </c>
    </row>
    <row r="69" spans="1:2" x14ac:dyDescent="0.25">
      <c r="A69" s="13" t="s">
        <v>1561</v>
      </c>
      <c r="B69" s="14">
        <v>4</v>
      </c>
    </row>
    <row r="70" spans="1:2" x14ac:dyDescent="0.25">
      <c r="A70" s="13" t="s">
        <v>1562</v>
      </c>
      <c r="B70" s="14">
        <v>1</v>
      </c>
    </row>
    <row r="71" spans="1:2" x14ac:dyDescent="0.25">
      <c r="A71" s="13" t="s">
        <v>1563</v>
      </c>
      <c r="B71" s="14">
        <v>1</v>
      </c>
    </row>
    <row r="72" spans="1:2" x14ac:dyDescent="0.25">
      <c r="A72" s="13" t="s">
        <v>1564</v>
      </c>
      <c r="B72" s="14">
        <v>1</v>
      </c>
    </row>
    <row r="73" spans="1:2" x14ac:dyDescent="0.25">
      <c r="A73" s="13" t="s">
        <v>1565</v>
      </c>
      <c r="B73" s="14">
        <v>5</v>
      </c>
    </row>
    <row r="74" spans="1:2" x14ac:dyDescent="0.25">
      <c r="A74" s="13" t="s">
        <v>1566</v>
      </c>
      <c r="B74" s="14">
        <v>1</v>
      </c>
    </row>
    <row r="75" spans="1:2" x14ac:dyDescent="0.25">
      <c r="A75" s="13" t="s">
        <v>1567</v>
      </c>
      <c r="B75" s="14">
        <v>1</v>
      </c>
    </row>
    <row r="76" spans="1:2" x14ac:dyDescent="0.25">
      <c r="A76" s="13" t="s">
        <v>1568</v>
      </c>
      <c r="B76" s="14">
        <v>1</v>
      </c>
    </row>
    <row r="77" spans="1:2" x14ac:dyDescent="0.25">
      <c r="A77" s="13" t="s">
        <v>1569</v>
      </c>
      <c r="B77" s="14">
        <v>4</v>
      </c>
    </row>
    <row r="78" spans="1:2" x14ac:dyDescent="0.25">
      <c r="A78" s="13" t="s">
        <v>1570</v>
      </c>
      <c r="B78" s="14">
        <v>2</v>
      </c>
    </row>
    <row r="79" spans="1:2" x14ac:dyDescent="0.25">
      <c r="A79" s="13" t="s">
        <v>1571</v>
      </c>
      <c r="B79" s="14">
        <v>2</v>
      </c>
    </row>
    <row r="80" spans="1:2" x14ac:dyDescent="0.25">
      <c r="A80" s="13" t="s">
        <v>1572</v>
      </c>
      <c r="B80" s="14">
        <v>1</v>
      </c>
    </row>
    <row r="81" spans="1:2" x14ac:dyDescent="0.25">
      <c r="A81" s="13" t="s">
        <v>1573</v>
      </c>
      <c r="B81" s="14">
        <v>5</v>
      </c>
    </row>
    <row r="82" spans="1:2" x14ac:dyDescent="0.25">
      <c r="A82" s="13" t="s">
        <v>1574</v>
      </c>
      <c r="B82" s="14">
        <v>2</v>
      </c>
    </row>
    <row r="83" spans="1:2" x14ac:dyDescent="0.25">
      <c r="A83" s="13" t="s">
        <v>1575</v>
      </c>
      <c r="B83" s="14">
        <v>7</v>
      </c>
    </row>
    <row r="84" spans="1:2" x14ac:dyDescent="0.25">
      <c r="A84" s="13" t="s">
        <v>1576</v>
      </c>
      <c r="B84" s="14">
        <v>1</v>
      </c>
    </row>
    <row r="85" spans="1:2" x14ac:dyDescent="0.25">
      <c r="A85" s="13" t="s">
        <v>1577</v>
      </c>
      <c r="B85" s="14">
        <v>10</v>
      </c>
    </row>
    <row r="86" spans="1:2" x14ac:dyDescent="0.25">
      <c r="A86" s="13" t="s">
        <v>1578</v>
      </c>
      <c r="B86" s="14">
        <v>1</v>
      </c>
    </row>
    <row r="87" spans="1:2" x14ac:dyDescent="0.25">
      <c r="A87" s="13" t="s">
        <v>1579</v>
      </c>
      <c r="B87" s="14">
        <v>1</v>
      </c>
    </row>
    <row r="88" spans="1:2" x14ac:dyDescent="0.25">
      <c r="A88" s="13" t="s">
        <v>1580</v>
      </c>
      <c r="B88" s="14">
        <v>4</v>
      </c>
    </row>
    <row r="89" spans="1:2" x14ac:dyDescent="0.25">
      <c r="A89" s="13" t="s">
        <v>1581</v>
      </c>
      <c r="B89" s="14">
        <v>4</v>
      </c>
    </row>
    <row r="90" spans="1:2" x14ac:dyDescent="0.25">
      <c r="A90" s="13" t="s">
        <v>1582</v>
      </c>
      <c r="B90" s="14">
        <v>8</v>
      </c>
    </row>
    <row r="91" spans="1:2" x14ac:dyDescent="0.25">
      <c r="A91" s="13" t="s">
        <v>1583</v>
      </c>
      <c r="B91" s="14">
        <v>7</v>
      </c>
    </row>
    <row r="92" spans="1:2" x14ac:dyDescent="0.25">
      <c r="A92" s="13" t="s">
        <v>1584</v>
      </c>
      <c r="B92" s="14">
        <v>1</v>
      </c>
    </row>
    <row r="93" spans="1:2" x14ac:dyDescent="0.25">
      <c r="A93" s="13" t="s">
        <v>1585</v>
      </c>
      <c r="B93" s="14">
        <v>2</v>
      </c>
    </row>
    <row r="94" spans="1:2" x14ac:dyDescent="0.25">
      <c r="A94" s="13" t="s">
        <v>1586</v>
      </c>
      <c r="B94" s="14">
        <v>4</v>
      </c>
    </row>
    <row r="95" spans="1:2" x14ac:dyDescent="0.25">
      <c r="A95" s="13" t="s">
        <v>1587</v>
      </c>
      <c r="B95" s="14">
        <v>1</v>
      </c>
    </row>
    <row r="96" spans="1:2" x14ac:dyDescent="0.25">
      <c r="A96" s="13" t="s">
        <v>1588</v>
      </c>
      <c r="B96" s="14">
        <v>6</v>
      </c>
    </row>
    <row r="97" spans="1:2" x14ac:dyDescent="0.25">
      <c r="A97" s="13" t="s">
        <v>1589</v>
      </c>
      <c r="B97" s="14">
        <v>1</v>
      </c>
    </row>
    <row r="98" spans="1:2" x14ac:dyDescent="0.25">
      <c r="A98" s="13" t="s">
        <v>1590</v>
      </c>
      <c r="B98" s="14">
        <v>1</v>
      </c>
    </row>
    <row r="99" spans="1:2" x14ac:dyDescent="0.25">
      <c r="A99" s="13" t="s">
        <v>1591</v>
      </c>
      <c r="B99" s="14">
        <v>4</v>
      </c>
    </row>
    <row r="100" spans="1:2" x14ac:dyDescent="0.25">
      <c r="A100" s="13" t="s">
        <v>1592</v>
      </c>
      <c r="B100" s="14">
        <v>2</v>
      </c>
    </row>
    <row r="101" spans="1:2" x14ac:dyDescent="0.25">
      <c r="A101" s="13" t="s">
        <v>1593</v>
      </c>
      <c r="B101" s="14">
        <v>1</v>
      </c>
    </row>
    <row r="102" spans="1:2" x14ac:dyDescent="0.25">
      <c r="A102" s="13" t="s">
        <v>1594</v>
      </c>
      <c r="B102" s="14">
        <v>4</v>
      </c>
    </row>
    <row r="103" spans="1:2" x14ac:dyDescent="0.25">
      <c r="A103" s="13" t="s">
        <v>1595</v>
      </c>
      <c r="B103" s="14">
        <v>6</v>
      </c>
    </row>
    <row r="104" spans="1:2" x14ac:dyDescent="0.25">
      <c r="A104" s="13" t="s">
        <v>1596</v>
      </c>
      <c r="B104" s="14">
        <v>1</v>
      </c>
    </row>
    <row r="105" spans="1:2" x14ac:dyDescent="0.25">
      <c r="A105" s="13" t="s">
        <v>1597</v>
      </c>
      <c r="B105" s="14">
        <v>1</v>
      </c>
    </row>
    <row r="106" spans="1:2" x14ac:dyDescent="0.25">
      <c r="A106" s="13" t="s">
        <v>1598</v>
      </c>
      <c r="B106" s="14">
        <v>3</v>
      </c>
    </row>
    <row r="107" spans="1:2" x14ac:dyDescent="0.25">
      <c r="A107" s="13" t="s">
        <v>1599</v>
      </c>
      <c r="B107" s="14">
        <v>1</v>
      </c>
    </row>
    <row r="108" spans="1:2" x14ac:dyDescent="0.25">
      <c r="A108" s="13" t="s">
        <v>1600</v>
      </c>
      <c r="B108" s="14">
        <v>9</v>
      </c>
    </row>
    <row r="109" spans="1:2" x14ac:dyDescent="0.25">
      <c r="A109" s="13" t="s">
        <v>1601</v>
      </c>
      <c r="B109" s="14">
        <v>5</v>
      </c>
    </row>
    <row r="110" spans="1:2" x14ac:dyDescent="0.25">
      <c r="A110" s="13" t="s">
        <v>1602</v>
      </c>
      <c r="B110" s="14">
        <v>3</v>
      </c>
    </row>
    <row r="111" spans="1:2" x14ac:dyDescent="0.25">
      <c r="A111" s="13" t="s">
        <v>1603</v>
      </c>
      <c r="B111" s="14">
        <v>2</v>
      </c>
    </row>
    <row r="112" spans="1:2" x14ac:dyDescent="0.25">
      <c r="A112" s="13" t="s">
        <v>1604</v>
      </c>
      <c r="B112" s="14">
        <v>2</v>
      </c>
    </row>
    <row r="113" spans="1:2" x14ac:dyDescent="0.25">
      <c r="A113" s="13" t="s">
        <v>1605</v>
      </c>
      <c r="B113" s="14">
        <v>2</v>
      </c>
    </row>
    <row r="114" spans="1:2" x14ac:dyDescent="0.25">
      <c r="A114" s="13" t="s">
        <v>1606</v>
      </c>
      <c r="B114" s="14">
        <v>1</v>
      </c>
    </row>
    <row r="115" spans="1:2" x14ac:dyDescent="0.25">
      <c r="A115" s="13" t="s">
        <v>1607</v>
      </c>
      <c r="B115" s="14">
        <v>2</v>
      </c>
    </row>
    <row r="116" spans="1:2" x14ac:dyDescent="0.25">
      <c r="A116" s="13" t="s">
        <v>1608</v>
      </c>
      <c r="B116" s="14">
        <v>2</v>
      </c>
    </row>
    <row r="117" spans="1:2" x14ac:dyDescent="0.25">
      <c r="A117" s="13" t="s">
        <v>1609</v>
      </c>
      <c r="B117" s="14">
        <v>1</v>
      </c>
    </row>
    <row r="118" spans="1:2" x14ac:dyDescent="0.25">
      <c r="A118" s="13" t="s">
        <v>1610</v>
      </c>
      <c r="B118" s="14">
        <v>2</v>
      </c>
    </row>
    <row r="119" spans="1:2" x14ac:dyDescent="0.25">
      <c r="A119" s="13" t="s">
        <v>1611</v>
      </c>
      <c r="B119" s="14">
        <v>7</v>
      </c>
    </row>
    <row r="120" spans="1:2" x14ac:dyDescent="0.25">
      <c r="A120" s="13" t="s">
        <v>1612</v>
      </c>
      <c r="B120" s="14">
        <v>3</v>
      </c>
    </row>
    <row r="121" spans="1:2" x14ac:dyDescent="0.25">
      <c r="A121" s="13" t="s">
        <v>1613</v>
      </c>
      <c r="B121" s="14">
        <v>1</v>
      </c>
    </row>
    <row r="122" spans="1:2" x14ac:dyDescent="0.25">
      <c r="A122" s="13" t="s">
        <v>1614</v>
      </c>
      <c r="B122" s="14">
        <v>6</v>
      </c>
    </row>
    <row r="123" spans="1:2" x14ac:dyDescent="0.25">
      <c r="A123" s="13" t="s">
        <v>1615</v>
      </c>
      <c r="B123" s="14">
        <v>2</v>
      </c>
    </row>
    <row r="124" spans="1:2" x14ac:dyDescent="0.25">
      <c r="A124" s="13" t="s">
        <v>1616</v>
      </c>
      <c r="B124" s="14">
        <v>2</v>
      </c>
    </row>
    <row r="125" spans="1:2" x14ac:dyDescent="0.25">
      <c r="A125" s="13" t="s">
        <v>1617</v>
      </c>
      <c r="B125" s="14">
        <v>5</v>
      </c>
    </row>
    <row r="126" spans="1:2" x14ac:dyDescent="0.25">
      <c r="A126" s="13" t="s">
        <v>1618</v>
      </c>
      <c r="B126" s="14">
        <v>1</v>
      </c>
    </row>
    <row r="127" spans="1:2" x14ac:dyDescent="0.25">
      <c r="A127" s="13" t="s">
        <v>1619</v>
      </c>
      <c r="B127" s="14">
        <v>10</v>
      </c>
    </row>
    <row r="128" spans="1:2" x14ac:dyDescent="0.25">
      <c r="A128" s="13" t="s">
        <v>1620</v>
      </c>
      <c r="B128" s="14">
        <v>2</v>
      </c>
    </row>
    <row r="129" spans="1:2" x14ac:dyDescent="0.25">
      <c r="A129" s="13" t="s">
        <v>1621</v>
      </c>
      <c r="B129" s="14">
        <v>6</v>
      </c>
    </row>
    <row r="130" spans="1:2" x14ac:dyDescent="0.25">
      <c r="A130" s="13" t="s">
        <v>1622</v>
      </c>
      <c r="B130" s="14">
        <v>5</v>
      </c>
    </row>
    <row r="131" spans="1:2" x14ac:dyDescent="0.25">
      <c r="A131" s="13" t="s">
        <v>1623</v>
      </c>
      <c r="B131" s="14">
        <v>6</v>
      </c>
    </row>
    <row r="132" spans="1:2" x14ac:dyDescent="0.25">
      <c r="A132" s="13" t="s">
        <v>1624</v>
      </c>
      <c r="B132" s="14">
        <v>1</v>
      </c>
    </row>
    <row r="133" spans="1:2" x14ac:dyDescent="0.25">
      <c r="A133" s="13" t="s">
        <v>1625</v>
      </c>
      <c r="B133" s="14">
        <v>2</v>
      </c>
    </row>
    <row r="134" spans="1:2" x14ac:dyDescent="0.25">
      <c r="A134" s="13" t="s">
        <v>1626</v>
      </c>
      <c r="B134" s="14">
        <v>2</v>
      </c>
    </row>
    <row r="135" spans="1:2" x14ac:dyDescent="0.25">
      <c r="A135" s="13" t="s">
        <v>1627</v>
      </c>
      <c r="B135" s="14">
        <v>1</v>
      </c>
    </row>
    <row r="136" spans="1:2" x14ac:dyDescent="0.25">
      <c r="A136" s="13" t="s">
        <v>1628</v>
      </c>
      <c r="B136" s="14">
        <v>3</v>
      </c>
    </row>
    <row r="137" spans="1:2" x14ac:dyDescent="0.25">
      <c r="A137" s="13" t="s">
        <v>1629</v>
      </c>
      <c r="B137" s="14">
        <v>9</v>
      </c>
    </row>
    <row r="138" spans="1:2" x14ac:dyDescent="0.25">
      <c r="A138" s="13" t="s">
        <v>1630</v>
      </c>
      <c r="B138" s="14">
        <v>2</v>
      </c>
    </row>
    <row r="139" spans="1:2" x14ac:dyDescent="0.25">
      <c r="A139" s="13" t="s">
        <v>1631</v>
      </c>
      <c r="B139" s="14">
        <v>2</v>
      </c>
    </row>
    <row r="140" spans="1:2" x14ac:dyDescent="0.25">
      <c r="A140" s="13" t="s">
        <v>1632</v>
      </c>
      <c r="B140" s="14">
        <v>1</v>
      </c>
    </row>
    <row r="141" spans="1:2" x14ac:dyDescent="0.25">
      <c r="A141" s="13" t="s">
        <v>1633</v>
      </c>
      <c r="B141" s="14">
        <v>3</v>
      </c>
    </row>
    <row r="142" spans="1:2" x14ac:dyDescent="0.25">
      <c r="A142" s="13" t="s">
        <v>1634</v>
      </c>
      <c r="B142" s="14">
        <v>1</v>
      </c>
    </row>
    <row r="143" spans="1:2" x14ac:dyDescent="0.25">
      <c r="A143" s="13" t="s">
        <v>1635</v>
      </c>
      <c r="B143" s="14">
        <v>10</v>
      </c>
    </row>
    <row r="144" spans="1:2" x14ac:dyDescent="0.25">
      <c r="A144" s="13" t="s">
        <v>1636</v>
      </c>
      <c r="B144" s="14">
        <v>4</v>
      </c>
    </row>
    <row r="145" spans="1:2" x14ac:dyDescent="0.25">
      <c r="A145" s="13" t="s">
        <v>1637</v>
      </c>
      <c r="B145" s="14">
        <v>3</v>
      </c>
    </row>
    <row r="146" spans="1:2" x14ac:dyDescent="0.25">
      <c r="A146" s="13" t="s">
        <v>1638</v>
      </c>
      <c r="B146" s="14">
        <v>1</v>
      </c>
    </row>
    <row r="147" spans="1:2" x14ac:dyDescent="0.25">
      <c r="A147" s="13" t="s">
        <v>1639</v>
      </c>
      <c r="B147" s="14">
        <v>3</v>
      </c>
    </row>
    <row r="148" spans="1:2" x14ac:dyDescent="0.25">
      <c r="A148" s="13" t="s">
        <v>1640</v>
      </c>
      <c r="B148" s="14">
        <v>13</v>
      </c>
    </row>
    <row r="149" spans="1:2" x14ac:dyDescent="0.25">
      <c r="A149" s="13" t="s">
        <v>1641</v>
      </c>
      <c r="B149" s="14">
        <v>1</v>
      </c>
    </row>
    <row r="150" spans="1:2" x14ac:dyDescent="0.25">
      <c r="A150" s="13" t="s">
        <v>1642</v>
      </c>
      <c r="B150" s="14">
        <v>1</v>
      </c>
    </row>
    <row r="151" spans="1:2" x14ac:dyDescent="0.25">
      <c r="A151" s="13" t="s">
        <v>1643</v>
      </c>
      <c r="B151" s="14">
        <v>2</v>
      </c>
    </row>
    <row r="152" spans="1:2" x14ac:dyDescent="0.25">
      <c r="A152" s="13" t="s">
        <v>1644</v>
      </c>
      <c r="B152" s="14">
        <v>4</v>
      </c>
    </row>
    <row r="153" spans="1:2" x14ac:dyDescent="0.25">
      <c r="A153" s="13" t="s">
        <v>1645</v>
      </c>
      <c r="B153" s="14">
        <v>1</v>
      </c>
    </row>
    <row r="154" spans="1:2" x14ac:dyDescent="0.25">
      <c r="A154" s="13" t="s">
        <v>1646</v>
      </c>
      <c r="B154" s="14">
        <v>3</v>
      </c>
    </row>
    <row r="155" spans="1:2" x14ac:dyDescent="0.25">
      <c r="A155" s="13" t="s">
        <v>1647</v>
      </c>
      <c r="B155" s="14">
        <v>2</v>
      </c>
    </row>
    <row r="156" spans="1:2" x14ac:dyDescent="0.25">
      <c r="A156" s="13" t="s">
        <v>1648</v>
      </c>
      <c r="B156" s="14">
        <v>5</v>
      </c>
    </row>
    <row r="157" spans="1:2" x14ac:dyDescent="0.25">
      <c r="A157" s="13" t="s">
        <v>1649</v>
      </c>
      <c r="B157" s="14">
        <v>1</v>
      </c>
    </row>
    <row r="158" spans="1:2" x14ac:dyDescent="0.25">
      <c r="A158" s="13" t="s">
        <v>1650</v>
      </c>
      <c r="B158" s="14">
        <v>1</v>
      </c>
    </row>
    <row r="159" spans="1:2" x14ac:dyDescent="0.25">
      <c r="A159" s="13" t="s">
        <v>1651</v>
      </c>
      <c r="B159" s="14">
        <v>4</v>
      </c>
    </row>
    <row r="160" spans="1:2" x14ac:dyDescent="0.25">
      <c r="A160" s="13" t="s">
        <v>1652</v>
      </c>
      <c r="B160" s="14">
        <v>3</v>
      </c>
    </row>
    <row r="161" spans="1:2" x14ac:dyDescent="0.25">
      <c r="A161" s="13" t="s">
        <v>1653</v>
      </c>
      <c r="B161" s="14">
        <v>2</v>
      </c>
    </row>
    <row r="162" spans="1:2" x14ac:dyDescent="0.25">
      <c r="A162" s="13" t="s">
        <v>1654</v>
      </c>
      <c r="B162" s="14">
        <v>4</v>
      </c>
    </row>
    <row r="163" spans="1:2" x14ac:dyDescent="0.25">
      <c r="A163" s="13" t="s">
        <v>1655</v>
      </c>
      <c r="B163" s="14">
        <v>3</v>
      </c>
    </row>
    <row r="164" spans="1:2" x14ac:dyDescent="0.25">
      <c r="A164" s="13" t="s">
        <v>1656</v>
      </c>
      <c r="B164" s="14">
        <v>7</v>
      </c>
    </row>
    <row r="165" spans="1:2" x14ac:dyDescent="0.25">
      <c r="A165" s="13" t="s">
        <v>1657</v>
      </c>
      <c r="B165" s="14">
        <v>1</v>
      </c>
    </row>
    <row r="166" spans="1:2" x14ac:dyDescent="0.25">
      <c r="A166" s="13" t="s">
        <v>1658</v>
      </c>
      <c r="B166" s="14">
        <v>6</v>
      </c>
    </row>
    <row r="167" spans="1:2" x14ac:dyDescent="0.25">
      <c r="A167" s="13" t="s">
        <v>1659</v>
      </c>
      <c r="B167" s="14">
        <v>2</v>
      </c>
    </row>
    <row r="168" spans="1:2" x14ac:dyDescent="0.25">
      <c r="A168" s="13" t="s">
        <v>1660</v>
      </c>
      <c r="B168" s="14">
        <v>4</v>
      </c>
    </row>
    <row r="169" spans="1:2" x14ac:dyDescent="0.25">
      <c r="A169" s="13" t="s">
        <v>1661</v>
      </c>
      <c r="B169" s="14">
        <v>2</v>
      </c>
    </row>
    <row r="170" spans="1:2" x14ac:dyDescent="0.25">
      <c r="A170" s="13" t="s">
        <v>1662</v>
      </c>
      <c r="B170" s="14">
        <v>1</v>
      </c>
    </row>
    <row r="171" spans="1:2" x14ac:dyDescent="0.25">
      <c r="A171" s="13" t="s">
        <v>1663</v>
      </c>
      <c r="B171" s="14">
        <v>1</v>
      </c>
    </row>
    <row r="172" spans="1:2" x14ac:dyDescent="0.25">
      <c r="A172" s="13" t="s">
        <v>1664</v>
      </c>
      <c r="B172" s="14">
        <v>3</v>
      </c>
    </row>
    <row r="173" spans="1:2" x14ac:dyDescent="0.25">
      <c r="A173" s="13" t="s">
        <v>1665</v>
      </c>
      <c r="B173" s="14">
        <v>2</v>
      </c>
    </row>
    <row r="174" spans="1:2" x14ac:dyDescent="0.25">
      <c r="A174" s="13" t="s">
        <v>1666</v>
      </c>
      <c r="B174" s="14">
        <v>13</v>
      </c>
    </row>
    <row r="175" spans="1:2" x14ac:dyDescent="0.25">
      <c r="A175" s="13" t="s">
        <v>1667</v>
      </c>
      <c r="B175" s="14">
        <v>1</v>
      </c>
    </row>
    <row r="176" spans="1:2" x14ac:dyDescent="0.25">
      <c r="A176" s="13" t="s">
        <v>1668</v>
      </c>
      <c r="B176" s="14">
        <v>5</v>
      </c>
    </row>
    <row r="177" spans="1:2" x14ac:dyDescent="0.25">
      <c r="A177" s="13" t="s">
        <v>1669</v>
      </c>
      <c r="B177" s="14">
        <v>2</v>
      </c>
    </row>
    <row r="178" spans="1:2" x14ac:dyDescent="0.25">
      <c r="A178" s="13" t="s">
        <v>1670</v>
      </c>
      <c r="B178" s="14">
        <v>6</v>
      </c>
    </row>
    <row r="179" spans="1:2" x14ac:dyDescent="0.25">
      <c r="A179" s="13" t="s">
        <v>1671</v>
      </c>
      <c r="B179" s="14">
        <v>1</v>
      </c>
    </row>
    <row r="180" spans="1:2" x14ac:dyDescent="0.25">
      <c r="A180" s="13" t="s">
        <v>1672</v>
      </c>
      <c r="B180" s="14">
        <v>1</v>
      </c>
    </row>
    <row r="181" spans="1:2" x14ac:dyDescent="0.25">
      <c r="A181" s="13" t="s">
        <v>1673</v>
      </c>
      <c r="B181" s="14">
        <v>6</v>
      </c>
    </row>
    <row r="182" spans="1:2" x14ac:dyDescent="0.25">
      <c r="A182" s="13" t="s">
        <v>1674</v>
      </c>
      <c r="B182" s="14">
        <v>12</v>
      </c>
    </row>
    <row r="183" spans="1:2" x14ac:dyDescent="0.25">
      <c r="A183" s="13" t="s">
        <v>1675</v>
      </c>
      <c r="B183" s="14">
        <v>2</v>
      </c>
    </row>
    <row r="184" spans="1:2" x14ac:dyDescent="0.25">
      <c r="A184" s="13" t="s">
        <v>1676</v>
      </c>
      <c r="B184" s="14">
        <v>6</v>
      </c>
    </row>
    <row r="185" spans="1:2" x14ac:dyDescent="0.25">
      <c r="A185" s="13" t="s">
        <v>1677</v>
      </c>
      <c r="B185" s="14">
        <v>1</v>
      </c>
    </row>
    <row r="186" spans="1:2" x14ac:dyDescent="0.25">
      <c r="A186" s="13" t="s">
        <v>1678</v>
      </c>
      <c r="B186" s="14">
        <v>1</v>
      </c>
    </row>
    <row r="187" spans="1:2" x14ac:dyDescent="0.25">
      <c r="A187" s="13" t="s">
        <v>1679</v>
      </c>
      <c r="B187" s="14">
        <v>2</v>
      </c>
    </row>
    <row r="188" spans="1:2" x14ac:dyDescent="0.25">
      <c r="A188" s="13" t="s">
        <v>1680</v>
      </c>
      <c r="B188" s="14">
        <v>1</v>
      </c>
    </row>
    <row r="189" spans="1:2" x14ac:dyDescent="0.25">
      <c r="A189" s="13" t="s">
        <v>1681</v>
      </c>
      <c r="B189" s="14">
        <v>2</v>
      </c>
    </row>
    <row r="190" spans="1:2" x14ac:dyDescent="0.25">
      <c r="A190" s="13" t="s">
        <v>1682</v>
      </c>
      <c r="B190" s="14">
        <v>4</v>
      </c>
    </row>
    <row r="191" spans="1:2" x14ac:dyDescent="0.25">
      <c r="A191" s="13" t="s">
        <v>1683</v>
      </c>
      <c r="B191" s="14">
        <v>1</v>
      </c>
    </row>
    <row r="192" spans="1:2" x14ac:dyDescent="0.25">
      <c r="A192" s="13" t="s">
        <v>1684</v>
      </c>
      <c r="B192" s="14">
        <v>10</v>
      </c>
    </row>
    <row r="193" spans="1:2" x14ac:dyDescent="0.25">
      <c r="A193" s="13" t="s">
        <v>1685</v>
      </c>
      <c r="B193" s="14">
        <v>1</v>
      </c>
    </row>
    <row r="194" spans="1:2" x14ac:dyDescent="0.25">
      <c r="A194" s="13" t="s">
        <v>1686</v>
      </c>
      <c r="B194" s="14">
        <v>1</v>
      </c>
    </row>
    <row r="195" spans="1:2" x14ac:dyDescent="0.25">
      <c r="A195" s="13" t="s">
        <v>1687</v>
      </c>
      <c r="B195" s="14">
        <v>1</v>
      </c>
    </row>
    <row r="196" spans="1:2" x14ac:dyDescent="0.25">
      <c r="A196" s="13" t="s">
        <v>1688</v>
      </c>
      <c r="B196" s="14">
        <v>1</v>
      </c>
    </row>
    <row r="197" spans="1:2" x14ac:dyDescent="0.25">
      <c r="A197" s="13" t="s">
        <v>1689</v>
      </c>
      <c r="B197" s="14">
        <v>2</v>
      </c>
    </row>
    <row r="198" spans="1:2" x14ac:dyDescent="0.25">
      <c r="A198" s="13" t="s">
        <v>1690</v>
      </c>
      <c r="B198" s="14">
        <v>1</v>
      </c>
    </row>
    <row r="199" spans="1:2" x14ac:dyDescent="0.25">
      <c r="A199" s="13" t="s">
        <v>1691</v>
      </c>
      <c r="B199" s="14">
        <v>1</v>
      </c>
    </row>
    <row r="200" spans="1:2" x14ac:dyDescent="0.25">
      <c r="A200" s="13" t="s">
        <v>1692</v>
      </c>
      <c r="B200" s="14">
        <v>1</v>
      </c>
    </row>
    <row r="201" spans="1:2" x14ac:dyDescent="0.25">
      <c r="A201" s="13" t="s">
        <v>1693</v>
      </c>
      <c r="B201" s="14">
        <v>1</v>
      </c>
    </row>
    <row r="202" spans="1:2" x14ac:dyDescent="0.25">
      <c r="A202" s="13" t="s">
        <v>1694</v>
      </c>
      <c r="B202" s="14">
        <v>2</v>
      </c>
    </row>
    <row r="203" spans="1:2" x14ac:dyDescent="0.25">
      <c r="A203" s="13" t="s">
        <v>1695</v>
      </c>
      <c r="B203" s="14">
        <v>1</v>
      </c>
    </row>
    <row r="204" spans="1:2" x14ac:dyDescent="0.25">
      <c r="A204" s="13" t="s">
        <v>1696</v>
      </c>
      <c r="B204" s="14">
        <v>1</v>
      </c>
    </row>
    <row r="205" spans="1:2" x14ac:dyDescent="0.25">
      <c r="A205" s="13" t="s">
        <v>1697</v>
      </c>
      <c r="B205" s="14">
        <v>3</v>
      </c>
    </row>
    <row r="206" spans="1:2" x14ac:dyDescent="0.25">
      <c r="A206" s="13" t="s">
        <v>1698</v>
      </c>
      <c r="B206" s="14">
        <v>2</v>
      </c>
    </row>
    <row r="207" spans="1:2" x14ac:dyDescent="0.25">
      <c r="A207" s="13" t="s">
        <v>1699</v>
      </c>
      <c r="B207" s="14">
        <v>1</v>
      </c>
    </row>
    <row r="208" spans="1:2" x14ac:dyDescent="0.25">
      <c r="A208" s="13" t="s">
        <v>1700</v>
      </c>
      <c r="B208" s="14">
        <v>1</v>
      </c>
    </row>
    <row r="209" spans="1:2" x14ac:dyDescent="0.25">
      <c r="A209" s="13" t="s">
        <v>1701</v>
      </c>
      <c r="B209" s="14">
        <v>2</v>
      </c>
    </row>
    <row r="210" spans="1:2" x14ac:dyDescent="0.25">
      <c r="A210" s="13" t="s">
        <v>1702</v>
      </c>
      <c r="B210" s="14">
        <v>1</v>
      </c>
    </row>
    <row r="211" spans="1:2" x14ac:dyDescent="0.25">
      <c r="A211" s="13" t="s">
        <v>1703</v>
      </c>
      <c r="B211" s="14">
        <v>1</v>
      </c>
    </row>
    <row r="212" spans="1:2" x14ac:dyDescent="0.25">
      <c r="A212" s="13" t="s">
        <v>1704</v>
      </c>
      <c r="B212" s="14">
        <v>2</v>
      </c>
    </row>
    <row r="213" spans="1:2" x14ac:dyDescent="0.25">
      <c r="A213" s="13" t="s">
        <v>1705</v>
      </c>
      <c r="B213" s="14">
        <v>1</v>
      </c>
    </row>
    <row r="214" spans="1:2" x14ac:dyDescent="0.25">
      <c r="A214" s="13" t="s">
        <v>1706</v>
      </c>
      <c r="B214" s="14">
        <v>2</v>
      </c>
    </row>
    <row r="215" spans="1:2" x14ac:dyDescent="0.25">
      <c r="A215" s="13" t="s">
        <v>1707</v>
      </c>
      <c r="B215" s="14">
        <v>1</v>
      </c>
    </row>
    <row r="216" spans="1:2" x14ac:dyDescent="0.25">
      <c r="A216" s="13" t="s">
        <v>1708</v>
      </c>
      <c r="B216" s="14">
        <v>1</v>
      </c>
    </row>
    <row r="217" spans="1:2" x14ac:dyDescent="0.25">
      <c r="A217" s="13" t="s">
        <v>1709</v>
      </c>
      <c r="B217" s="14">
        <v>1</v>
      </c>
    </row>
    <row r="218" spans="1:2" x14ac:dyDescent="0.25">
      <c r="A218" s="13" t="s">
        <v>1710</v>
      </c>
      <c r="B218" s="14">
        <v>1</v>
      </c>
    </row>
    <row r="219" spans="1:2" x14ac:dyDescent="0.25">
      <c r="A219" s="13" t="s">
        <v>1711</v>
      </c>
      <c r="B219" s="14">
        <v>1</v>
      </c>
    </row>
    <row r="220" spans="1:2" x14ac:dyDescent="0.25">
      <c r="A220" s="13" t="s">
        <v>1712</v>
      </c>
      <c r="B220" s="14">
        <v>5</v>
      </c>
    </row>
    <row r="221" spans="1:2" x14ac:dyDescent="0.25">
      <c r="A221" s="20" t="s">
        <v>1382</v>
      </c>
      <c r="B221" s="21">
        <v>668</v>
      </c>
    </row>
  </sheetData>
  <mergeCells count="1"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zoomScaleNormal="100" workbookViewId="0">
      <selection activeCell="A21" sqref="A21"/>
    </sheetView>
  </sheetViews>
  <sheetFormatPr baseColWidth="10" defaultRowHeight="15" x14ac:dyDescent="0.25"/>
  <cols>
    <col min="1" max="1" width="120.28515625" style="12" bestFit="1" customWidth="1"/>
    <col min="2" max="2" width="17" style="12" bestFit="1" customWidth="1"/>
  </cols>
  <sheetData>
    <row r="1" spans="1:5" ht="18" x14ac:dyDescent="0.25">
      <c r="A1" s="8" t="s">
        <v>1720</v>
      </c>
      <c r="B1"/>
    </row>
    <row r="2" spans="1:5" x14ac:dyDescent="0.25">
      <c r="A2" s="32" t="s">
        <v>1721</v>
      </c>
      <c r="B2" s="32"/>
      <c r="C2" s="32"/>
      <c r="D2" s="32"/>
      <c r="E2" s="32"/>
    </row>
    <row r="3" spans="1:5" x14ac:dyDescent="0.25">
      <c r="A3" s="19" t="s">
        <v>1720</v>
      </c>
      <c r="B3" s="19" t="s">
        <v>1410</v>
      </c>
    </row>
    <row r="4" spans="1:5" x14ac:dyDescent="0.25">
      <c r="A4" s="17" t="s">
        <v>1383</v>
      </c>
      <c r="B4" s="18">
        <v>75</v>
      </c>
    </row>
    <row r="5" spans="1:5" x14ac:dyDescent="0.25">
      <c r="A5" s="23" t="s">
        <v>1416</v>
      </c>
      <c r="B5" s="24">
        <v>7</v>
      </c>
    </row>
    <row r="6" spans="1:5" x14ac:dyDescent="0.25">
      <c r="A6" s="25" t="s">
        <v>1496</v>
      </c>
      <c r="B6" s="14">
        <v>5</v>
      </c>
    </row>
    <row r="7" spans="1:5" x14ac:dyDescent="0.25">
      <c r="A7" s="25" t="s">
        <v>1497</v>
      </c>
      <c r="B7" s="14">
        <v>2</v>
      </c>
    </row>
    <row r="8" spans="1:5" x14ac:dyDescent="0.25">
      <c r="A8" s="23" t="s">
        <v>1417</v>
      </c>
      <c r="B8" s="24">
        <v>17</v>
      </c>
    </row>
    <row r="9" spans="1:5" x14ac:dyDescent="0.25">
      <c r="A9" s="25" t="s">
        <v>1498</v>
      </c>
      <c r="B9" s="14">
        <v>2</v>
      </c>
    </row>
    <row r="10" spans="1:5" x14ac:dyDescent="0.25">
      <c r="A10" s="25" t="s">
        <v>1499</v>
      </c>
      <c r="B10" s="14">
        <v>4</v>
      </c>
    </row>
    <row r="11" spans="1:5" x14ac:dyDescent="0.25">
      <c r="A11" s="25" t="s">
        <v>1501</v>
      </c>
      <c r="B11" s="14">
        <v>1</v>
      </c>
    </row>
    <row r="12" spans="1:5" x14ac:dyDescent="0.25">
      <c r="A12" s="25" t="s">
        <v>1502</v>
      </c>
      <c r="B12" s="14">
        <v>4</v>
      </c>
    </row>
    <row r="13" spans="1:5" x14ac:dyDescent="0.25">
      <c r="A13" s="25" t="s">
        <v>1503</v>
      </c>
      <c r="B13" s="14">
        <v>6</v>
      </c>
    </row>
    <row r="14" spans="1:5" x14ac:dyDescent="0.25">
      <c r="A14" s="23" t="s">
        <v>1418</v>
      </c>
      <c r="B14" s="24">
        <v>9</v>
      </c>
    </row>
    <row r="15" spans="1:5" x14ac:dyDescent="0.25">
      <c r="A15" s="25" t="s">
        <v>1504</v>
      </c>
      <c r="B15" s="14">
        <v>2</v>
      </c>
    </row>
    <row r="16" spans="1:5" x14ac:dyDescent="0.25">
      <c r="A16" s="25" t="s">
        <v>1505</v>
      </c>
      <c r="B16" s="14">
        <v>7</v>
      </c>
    </row>
    <row r="17" spans="1:2" x14ac:dyDescent="0.25">
      <c r="A17" s="23" t="s">
        <v>1436</v>
      </c>
      <c r="B17" s="24">
        <v>2</v>
      </c>
    </row>
    <row r="18" spans="1:2" x14ac:dyDescent="0.25">
      <c r="A18" s="25" t="s">
        <v>1708</v>
      </c>
      <c r="B18" s="14">
        <v>1</v>
      </c>
    </row>
    <row r="19" spans="1:2" x14ac:dyDescent="0.25">
      <c r="A19" s="25" t="s">
        <v>1711</v>
      </c>
      <c r="B19" s="14">
        <v>1</v>
      </c>
    </row>
    <row r="20" spans="1:2" x14ac:dyDescent="0.25">
      <c r="A20" s="23" t="s">
        <v>1437</v>
      </c>
      <c r="B20" s="24">
        <v>7</v>
      </c>
    </row>
    <row r="21" spans="1:2" x14ac:dyDescent="0.25">
      <c r="A21" s="25" t="s">
        <v>1517</v>
      </c>
      <c r="B21" s="14">
        <v>6</v>
      </c>
    </row>
    <row r="22" spans="1:2" x14ac:dyDescent="0.25">
      <c r="A22" s="25" t="s">
        <v>1707</v>
      </c>
      <c r="B22" s="14">
        <v>1</v>
      </c>
    </row>
    <row r="23" spans="1:2" x14ac:dyDescent="0.25">
      <c r="A23" s="23" t="s">
        <v>1468</v>
      </c>
      <c r="B23" s="24">
        <v>33</v>
      </c>
    </row>
    <row r="24" spans="1:2" x14ac:dyDescent="0.25">
      <c r="A24" s="25" t="s">
        <v>1500</v>
      </c>
      <c r="B24" s="14">
        <v>1</v>
      </c>
    </row>
    <row r="25" spans="1:2" x14ac:dyDescent="0.25">
      <c r="A25" s="25" t="s">
        <v>1506</v>
      </c>
      <c r="B25" s="14">
        <v>2</v>
      </c>
    </row>
    <row r="26" spans="1:2" x14ac:dyDescent="0.25">
      <c r="A26" s="25" t="s">
        <v>1507</v>
      </c>
      <c r="B26" s="14">
        <v>3</v>
      </c>
    </row>
    <row r="27" spans="1:2" x14ac:dyDescent="0.25">
      <c r="A27" s="25" t="s">
        <v>1508</v>
      </c>
      <c r="B27" s="14">
        <v>2</v>
      </c>
    </row>
    <row r="28" spans="1:2" x14ac:dyDescent="0.25">
      <c r="A28" s="25" t="s">
        <v>1509</v>
      </c>
      <c r="B28" s="14">
        <v>1</v>
      </c>
    </row>
    <row r="29" spans="1:2" x14ac:dyDescent="0.25">
      <c r="A29" s="25" t="s">
        <v>1510</v>
      </c>
      <c r="B29" s="14">
        <v>4</v>
      </c>
    </row>
    <row r="30" spans="1:2" x14ac:dyDescent="0.25">
      <c r="A30" s="25" t="s">
        <v>1511</v>
      </c>
      <c r="B30" s="14">
        <v>2</v>
      </c>
    </row>
    <row r="31" spans="1:2" x14ac:dyDescent="0.25">
      <c r="A31" s="25" t="s">
        <v>1512</v>
      </c>
      <c r="B31" s="14">
        <v>3</v>
      </c>
    </row>
    <row r="32" spans="1:2" x14ac:dyDescent="0.25">
      <c r="A32" s="25" t="s">
        <v>1513</v>
      </c>
      <c r="B32" s="14">
        <v>3</v>
      </c>
    </row>
    <row r="33" spans="1:2" x14ac:dyDescent="0.25">
      <c r="A33" s="25" t="s">
        <v>1514</v>
      </c>
      <c r="B33" s="14">
        <v>4</v>
      </c>
    </row>
    <row r="34" spans="1:2" x14ac:dyDescent="0.25">
      <c r="A34" s="25" t="s">
        <v>1515</v>
      </c>
      <c r="B34" s="14">
        <v>3</v>
      </c>
    </row>
    <row r="35" spans="1:2" x14ac:dyDescent="0.25">
      <c r="A35" s="25" t="s">
        <v>1516</v>
      </c>
      <c r="B35" s="14">
        <v>3</v>
      </c>
    </row>
    <row r="36" spans="1:2" x14ac:dyDescent="0.25">
      <c r="A36" s="25" t="s">
        <v>1518</v>
      </c>
      <c r="B36" s="14">
        <v>2</v>
      </c>
    </row>
    <row r="37" spans="1:2" x14ac:dyDescent="0.25">
      <c r="A37" s="17" t="s">
        <v>1384</v>
      </c>
      <c r="B37" s="18">
        <v>61</v>
      </c>
    </row>
    <row r="38" spans="1:2" x14ac:dyDescent="0.25">
      <c r="A38" s="23" t="s">
        <v>1419</v>
      </c>
      <c r="B38" s="24">
        <v>9</v>
      </c>
    </row>
    <row r="39" spans="1:2" x14ac:dyDescent="0.25">
      <c r="A39" s="25" t="s">
        <v>1519</v>
      </c>
      <c r="B39" s="14">
        <v>9</v>
      </c>
    </row>
    <row r="40" spans="1:2" x14ac:dyDescent="0.25">
      <c r="A40" s="23" t="s">
        <v>1420</v>
      </c>
      <c r="B40" s="24">
        <v>6</v>
      </c>
    </row>
    <row r="41" spans="1:2" x14ac:dyDescent="0.25">
      <c r="A41" s="25" t="s">
        <v>1520</v>
      </c>
      <c r="B41" s="14">
        <v>6</v>
      </c>
    </row>
    <row r="42" spans="1:2" x14ac:dyDescent="0.25">
      <c r="A42" s="23" t="s">
        <v>1421</v>
      </c>
      <c r="B42" s="24">
        <v>28</v>
      </c>
    </row>
    <row r="43" spans="1:2" x14ac:dyDescent="0.25">
      <c r="A43" s="25" t="s">
        <v>1522</v>
      </c>
      <c r="B43" s="14">
        <v>2</v>
      </c>
    </row>
    <row r="44" spans="1:2" x14ac:dyDescent="0.25">
      <c r="A44" s="25" t="s">
        <v>1523</v>
      </c>
      <c r="B44" s="14">
        <v>3</v>
      </c>
    </row>
    <row r="45" spans="1:2" x14ac:dyDescent="0.25">
      <c r="A45" s="25" t="s">
        <v>1524</v>
      </c>
      <c r="B45" s="14">
        <v>7</v>
      </c>
    </row>
    <row r="46" spans="1:2" x14ac:dyDescent="0.25">
      <c r="A46" s="25" t="s">
        <v>1525</v>
      </c>
      <c r="B46" s="14">
        <v>2</v>
      </c>
    </row>
    <row r="47" spans="1:2" x14ac:dyDescent="0.25">
      <c r="A47" s="25" t="s">
        <v>1526</v>
      </c>
      <c r="B47" s="14">
        <v>5</v>
      </c>
    </row>
    <row r="48" spans="1:2" x14ac:dyDescent="0.25">
      <c r="A48" s="25" t="s">
        <v>1527</v>
      </c>
      <c r="B48" s="14">
        <v>4</v>
      </c>
    </row>
    <row r="49" spans="1:2" x14ac:dyDescent="0.25">
      <c r="A49" s="25" t="s">
        <v>1528</v>
      </c>
      <c r="B49" s="14">
        <v>2</v>
      </c>
    </row>
    <row r="50" spans="1:2" x14ac:dyDescent="0.25">
      <c r="A50" s="25" t="s">
        <v>1529</v>
      </c>
      <c r="B50" s="14">
        <v>2</v>
      </c>
    </row>
    <row r="51" spans="1:2" x14ac:dyDescent="0.25">
      <c r="A51" s="25" t="s">
        <v>1530</v>
      </c>
      <c r="B51" s="14">
        <v>1</v>
      </c>
    </row>
    <row r="52" spans="1:2" x14ac:dyDescent="0.25">
      <c r="A52" s="23" t="s">
        <v>1443</v>
      </c>
      <c r="B52" s="24">
        <v>3</v>
      </c>
    </row>
    <row r="53" spans="1:2" x14ac:dyDescent="0.25">
      <c r="A53" s="25" t="s">
        <v>1521</v>
      </c>
      <c r="B53" s="14">
        <v>3</v>
      </c>
    </row>
    <row r="54" spans="1:2" x14ac:dyDescent="0.25">
      <c r="A54" s="23" t="s">
        <v>1471</v>
      </c>
      <c r="B54" s="24">
        <v>15</v>
      </c>
    </row>
    <row r="55" spans="1:2" x14ac:dyDescent="0.25">
      <c r="A55" s="25" t="s">
        <v>1531</v>
      </c>
      <c r="B55" s="14">
        <v>13</v>
      </c>
    </row>
    <row r="56" spans="1:2" x14ac:dyDescent="0.25">
      <c r="A56" s="25" t="s">
        <v>1704</v>
      </c>
      <c r="B56" s="14">
        <v>2</v>
      </c>
    </row>
    <row r="57" spans="1:2" x14ac:dyDescent="0.25">
      <c r="A57" s="17" t="s">
        <v>1385</v>
      </c>
      <c r="B57" s="18">
        <v>2</v>
      </c>
    </row>
    <row r="58" spans="1:2" x14ac:dyDescent="0.25">
      <c r="A58" s="23" t="s">
        <v>1422</v>
      </c>
      <c r="B58" s="24">
        <v>1</v>
      </c>
    </row>
    <row r="59" spans="1:2" x14ac:dyDescent="0.25">
      <c r="A59" s="25" t="s">
        <v>1532</v>
      </c>
      <c r="B59" s="14">
        <v>1</v>
      </c>
    </row>
    <row r="60" spans="1:2" x14ac:dyDescent="0.25">
      <c r="A60" s="23" t="s">
        <v>1491</v>
      </c>
      <c r="B60" s="24">
        <v>1</v>
      </c>
    </row>
    <row r="61" spans="1:2" x14ac:dyDescent="0.25">
      <c r="A61" s="25" t="s">
        <v>1710</v>
      </c>
      <c r="B61" s="14">
        <v>1</v>
      </c>
    </row>
    <row r="62" spans="1:2" x14ac:dyDescent="0.25">
      <c r="A62" s="17" t="s">
        <v>1386</v>
      </c>
      <c r="B62" s="18">
        <v>17</v>
      </c>
    </row>
    <row r="63" spans="1:2" x14ac:dyDescent="0.25">
      <c r="A63" s="23" t="s">
        <v>1472</v>
      </c>
      <c r="B63" s="24">
        <v>17</v>
      </c>
    </row>
    <row r="64" spans="1:2" x14ac:dyDescent="0.25">
      <c r="A64" s="25" t="s">
        <v>1533</v>
      </c>
      <c r="B64" s="14">
        <v>2</v>
      </c>
    </row>
    <row r="65" spans="1:2" x14ac:dyDescent="0.25">
      <c r="A65" s="25" t="s">
        <v>1534</v>
      </c>
      <c r="B65" s="14">
        <v>9</v>
      </c>
    </row>
    <row r="66" spans="1:2" x14ac:dyDescent="0.25">
      <c r="A66" s="25" t="s">
        <v>1535</v>
      </c>
      <c r="B66" s="14">
        <v>4</v>
      </c>
    </row>
    <row r="67" spans="1:2" x14ac:dyDescent="0.25">
      <c r="A67" s="25" t="s">
        <v>1537</v>
      </c>
      <c r="B67" s="14">
        <v>1</v>
      </c>
    </row>
    <row r="68" spans="1:2" x14ac:dyDescent="0.25">
      <c r="A68" s="25" t="s">
        <v>1705</v>
      </c>
      <c r="B68" s="14">
        <v>1</v>
      </c>
    </row>
    <row r="69" spans="1:2" x14ac:dyDescent="0.25">
      <c r="A69" s="17" t="s">
        <v>1387</v>
      </c>
      <c r="B69" s="18">
        <v>45</v>
      </c>
    </row>
    <row r="70" spans="1:2" x14ac:dyDescent="0.25">
      <c r="A70" s="23" t="s">
        <v>1412</v>
      </c>
      <c r="B70" s="24">
        <v>9</v>
      </c>
    </row>
    <row r="71" spans="1:2" x14ac:dyDescent="0.25">
      <c r="A71" s="25" t="s">
        <v>1536</v>
      </c>
      <c r="B71" s="14">
        <v>4</v>
      </c>
    </row>
    <row r="72" spans="1:2" x14ac:dyDescent="0.25">
      <c r="A72" s="25" t="s">
        <v>1538</v>
      </c>
      <c r="B72" s="14">
        <v>1</v>
      </c>
    </row>
    <row r="73" spans="1:2" x14ac:dyDescent="0.25">
      <c r="A73" s="25" t="s">
        <v>1539</v>
      </c>
      <c r="B73" s="14">
        <v>4</v>
      </c>
    </row>
    <row r="74" spans="1:2" x14ac:dyDescent="0.25">
      <c r="A74" s="23" t="s">
        <v>1413</v>
      </c>
      <c r="B74" s="24">
        <v>2</v>
      </c>
    </row>
    <row r="75" spans="1:2" x14ac:dyDescent="0.25">
      <c r="A75" s="25" t="s">
        <v>1540</v>
      </c>
      <c r="B75" s="14">
        <v>2</v>
      </c>
    </row>
    <row r="76" spans="1:2" x14ac:dyDescent="0.25">
      <c r="A76" s="23" t="s">
        <v>1438</v>
      </c>
      <c r="B76" s="24">
        <v>2</v>
      </c>
    </row>
    <row r="77" spans="1:2" x14ac:dyDescent="0.25">
      <c r="A77" s="25" t="s">
        <v>1691</v>
      </c>
      <c r="B77" s="14">
        <v>1</v>
      </c>
    </row>
    <row r="78" spans="1:2" x14ac:dyDescent="0.25">
      <c r="A78" s="25" t="s">
        <v>1692</v>
      </c>
      <c r="B78" s="14">
        <v>1</v>
      </c>
    </row>
    <row r="79" spans="1:2" x14ac:dyDescent="0.25">
      <c r="A79" s="23" t="s">
        <v>1469</v>
      </c>
      <c r="B79" s="24">
        <v>29</v>
      </c>
    </row>
    <row r="80" spans="1:2" x14ac:dyDescent="0.25">
      <c r="A80" s="25" t="s">
        <v>1542</v>
      </c>
      <c r="B80" s="14">
        <v>3</v>
      </c>
    </row>
    <row r="81" spans="1:2" x14ac:dyDescent="0.25">
      <c r="A81" s="25" t="s">
        <v>1543</v>
      </c>
      <c r="B81" s="14">
        <v>2</v>
      </c>
    </row>
    <row r="82" spans="1:2" x14ac:dyDescent="0.25">
      <c r="A82" s="25" t="s">
        <v>1544</v>
      </c>
      <c r="B82" s="14">
        <v>6</v>
      </c>
    </row>
    <row r="83" spans="1:2" x14ac:dyDescent="0.25">
      <c r="A83" s="25" t="s">
        <v>1545</v>
      </c>
      <c r="B83" s="14">
        <v>1</v>
      </c>
    </row>
    <row r="84" spans="1:2" x14ac:dyDescent="0.25">
      <c r="A84" s="25" t="s">
        <v>1546</v>
      </c>
      <c r="B84" s="14">
        <v>1</v>
      </c>
    </row>
    <row r="85" spans="1:2" x14ac:dyDescent="0.25">
      <c r="A85" s="25" t="s">
        <v>1547</v>
      </c>
      <c r="B85" s="14">
        <v>3</v>
      </c>
    </row>
    <row r="86" spans="1:2" x14ac:dyDescent="0.25">
      <c r="A86" s="25" t="s">
        <v>1548</v>
      </c>
      <c r="B86" s="14">
        <v>2</v>
      </c>
    </row>
    <row r="87" spans="1:2" x14ac:dyDescent="0.25">
      <c r="A87" s="25" t="s">
        <v>1549</v>
      </c>
      <c r="B87" s="14">
        <v>2</v>
      </c>
    </row>
    <row r="88" spans="1:2" x14ac:dyDescent="0.25">
      <c r="A88" s="25" t="s">
        <v>1550</v>
      </c>
      <c r="B88" s="14">
        <v>8</v>
      </c>
    </row>
    <row r="89" spans="1:2" x14ac:dyDescent="0.25">
      <c r="A89" s="25" t="s">
        <v>1551</v>
      </c>
      <c r="B89" s="14">
        <v>1</v>
      </c>
    </row>
    <row r="90" spans="1:2" x14ac:dyDescent="0.25">
      <c r="A90" s="23" t="s">
        <v>1470</v>
      </c>
      <c r="B90" s="24">
        <v>3</v>
      </c>
    </row>
    <row r="91" spans="1:2" x14ac:dyDescent="0.25">
      <c r="A91" s="25" t="s">
        <v>1541</v>
      </c>
      <c r="B91" s="14">
        <v>3</v>
      </c>
    </row>
    <row r="92" spans="1:2" x14ac:dyDescent="0.25">
      <c r="A92" s="17" t="s">
        <v>1388</v>
      </c>
      <c r="B92" s="18">
        <v>16</v>
      </c>
    </row>
    <row r="93" spans="1:2" x14ac:dyDescent="0.25">
      <c r="A93" s="23" t="s">
        <v>1440</v>
      </c>
      <c r="B93" s="24">
        <v>16</v>
      </c>
    </row>
    <row r="94" spans="1:2" x14ac:dyDescent="0.25">
      <c r="A94" s="25" t="s">
        <v>1552</v>
      </c>
      <c r="B94" s="14">
        <v>3</v>
      </c>
    </row>
    <row r="95" spans="1:2" x14ac:dyDescent="0.25">
      <c r="A95" s="25" t="s">
        <v>1553</v>
      </c>
      <c r="B95" s="14">
        <v>8</v>
      </c>
    </row>
    <row r="96" spans="1:2" x14ac:dyDescent="0.25">
      <c r="A96" s="25" t="s">
        <v>1554</v>
      </c>
      <c r="B96" s="14">
        <v>2</v>
      </c>
    </row>
    <row r="97" spans="1:2" x14ac:dyDescent="0.25">
      <c r="A97" s="25" t="s">
        <v>1555</v>
      </c>
      <c r="B97" s="14">
        <v>3</v>
      </c>
    </row>
    <row r="98" spans="1:2" x14ac:dyDescent="0.25">
      <c r="A98" s="17" t="s">
        <v>1389</v>
      </c>
      <c r="B98" s="18">
        <v>41</v>
      </c>
    </row>
    <row r="99" spans="1:2" x14ac:dyDescent="0.25">
      <c r="A99" s="23" t="s">
        <v>1414</v>
      </c>
      <c r="B99" s="24">
        <v>8</v>
      </c>
    </row>
    <row r="100" spans="1:2" x14ac:dyDescent="0.25">
      <c r="A100" s="25" t="s">
        <v>1556</v>
      </c>
      <c r="B100" s="14">
        <v>2</v>
      </c>
    </row>
    <row r="101" spans="1:2" x14ac:dyDescent="0.25">
      <c r="A101" s="25" t="s">
        <v>1557</v>
      </c>
      <c r="B101" s="14">
        <v>2</v>
      </c>
    </row>
    <row r="102" spans="1:2" x14ac:dyDescent="0.25">
      <c r="A102" s="25" t="s">
        <v>1558</v>
      </c>
      <c r="B102" s="14">
        <v>4</v>
      </c>
    </row>
    <row r="103" spans="1:2" x14ac:dyDescent="0.25">
      <c r="A103" s="23" t="s">
        <v>1423</v>
      </c>
      <c r="B103" s="24">
        <v>5</v>
      </c>
    </row>
    <row r="104" spans="1:2" x14ac:dyDescent="0.25">
      <c r="A104" s="25" t="s">
        <v>1559</v>
      </c>
      <c r="B104" s="14">
        <v>5</v>
      </c>
    </row>
    <row r="105" spans="1:2" x14ac:dyDescent="0.25">
      <c r="A105" s="23" t="s">
        <v>1424</v>
      </c>
      <c r="B105" s="24">
        <v>6</v>
      </c>
    </row>
    <row r="106" spans="1:2" x14ac:dyDescent="0.25">
      <c r="A106" s="25" t="s">
        <v>1567</v>
      </c>
      <c r="B106" s="14">
        <v>1</v>
      </c>
    </row>
    <row r="107" spans="1:2" x14ac:dyDescent="0.25">
      <c r="A107" s="25" t="s">
        <v>1568</v>
      </c>
      <c r="B107" s="14">
        <v>1</v>
      </c>
    </row>
    <row r="108" spans="1:2" x14ac:dyDescent="0.25">
      <c r="A108" s="25" t="s">
        <v>1569</v>
      </c>
      <c r="B108" s="14">
        <v>4</v>
      </c>
    </row>
    <row r="109" spans="1:2" x14ac:dyDescent="0.25">
      <c r="A109" s="23" t="s">
        <v>1439</v>
      </c>
      <c r="B109" s="24">
        <v>1</v>
      </c>
    </row>
    <row r="110" spans="1:2" x14ac:dyDescent="0.25">
      <c r="A110" s="25" t="s">
        <v>1693</v>
      </c>
      <c r="B110" s="14">
        <v>1</v>
      </c>
    </row>
    <row r="111" spans="1:2" x14ac:dyDescent="0.25">
      <c r="A111" s="23" t="s">
        <v>1441</v>
      </c>
      <c r="B111" s="24">
        <v>2</v>
      </c>
    </row>
    <row r="112" spans="1:2" x14ac:dyDescent="0.25">
      <c r="A112" s="25" t="s">
        <v>1694</v>
      </c>
      <c r="B112" s="14">
        <v>2</v>
      </c>
    </row>
    <row r="113" spans="1:2" x14ac:dyDescent="0.25">
      <c r="A113" s="23" t="s">
        <v>1473</v>
      </c>
      <c r="B113" s="24">
        <v>19</v>
      </c>
    </row>
    <row r="114" spans="1:2" x14ac:dyDescent="0.25">
      <c r="A114" s="25" t="s">
        <v>1560</v>
      </c>
      <c r="B114" s="14">
        <v>4</v>
      </c>
    </row>
    <row r="115" spans="1:2" x14ac:dyDescent="0.25">
      <c r="A115" s="25" t="s">
        <v>1561</v>
      </c>
      <c r="B115" s="14">
        <v>4</v>
      </c>
    </row>
    <row r="116" spans="1:2" x14ac:dyDescent="0.25">
      <c r="A116" s="25" t="s">
        <v>1562</v>
      </c>
      <c r="B116" s="14">
        <v>1</v>
      </c>
    </row>
    <row r="117" spans="1:2" x14ac:dyDescent="0.25">
      <c r="A117" s="25" t="s">
        <v>1563</v>
      </c>
      <c r="B117" s="14">
        <v>1</v>
      </c>
    </row>
    <row r="118" spans="1:2" x14ac:dyDescent="0.25">
      <c r="A118" s="25" t="s">
        <v>1564</v>
      </c>
      <c r="B118" s="14">
        <v>1</v>
      </c>
    </row>
    <row r="119" spans="1:2" x14ac:dyDescent="0.25">
      <c r="A119" s="25" t="s">
        <v>1565</v>
      </c>
      <c r="B119" s="14">
        <v>5</v>
      </c>
    </row>
    <row r="120" spans="1:2" x14ac:dyDescent="0.25">
      <c r="A120" s="25" t="s">
        <v>1566</v>
      </c>
      <c r="B120" s="14">
        <v>1</v>
      </c>
    </row>
    <row r="121" spans="1:2" x14ac:dyDescent="0.25">
      <c r="A121" s="25" t="s">
        <v>1570</v>
      </c>
      <c r="B121" s="14">
        <v>2</v>
      </c>
    </row>
    <row r="122" spans="1:2" x14ac:dyDescent="0.25">
      <c r="A122" s="17" t="s">
        <v>1390</v>
      </c>
      <c r="B122" s="18">
        <v>30</v>
      </c>
    </row>
    <row r="123" spans="1:2" x14ac:dyDescent="0.25">
      <c r="A123" s="23" t="s">
        <v>1415</v>
      </c>
      <c r="B123" s="24">
        <v>3</v>
      </c>
    </row>
    <row r="124" spans="1:2" x14ac:dyDescent="0.25">
      <c r="A124" s="25" t="s">
        <v>1571</v>
      </c>
      <c r="B124" s="14">
        <v>2</v>
      </c>
    </row>
    <row r="125" spans="1:2" x14ac:dyDescent="0.25">
      <c r="A125" s="25" t="s">
        <v>1572</v>
      </c>
      <c r="B125" s="14">
        <v>1</v>
      </c>
    </row>
    <row r="126" spans="1:2" x14ac:dyDescent="0.25">
      <c r="A126" s="23" t="s">
        <v>1442</v>
      </c>
      <c r="B126" s="24">
        <v>1</v>
      </c>
    </row>
    <row r="127" spans="1:2" x14ac:dyDescent="0.25">
      <c r="A127" s="25" t="s">
        <v>1579</v>
      </c>
      <c r="B127" s="14">
        <v>1</v>
      </c>
    </row>
    <row r="128" spans="1:2" x14ac:dyDescent="0.25">
      <c r="A128" s="23" t="s">
        <v>1474</v>
      </c>
      <c r="B128" s="24">
        <v>26</v>
      </c>
    </row>
    <row r="129" spans="1:2" x14ac:dyDescent="0.25">
      <c r="A129" s="25" t="s">
        <v>1573</v>
      </c>
      <c r="B129" s="14">
        <v>5</v>
      </c>
    </row>
    <row r="130" spans="1:2" x14ac:dyDescent="0.25">
      <c r="A130" s="25" t="s">
        <v>1574</v>
      </c>
      <c r="B130" s="14">
        <v>2</v>
      </c>
    </row>
    <row r="131" spans="1:2" x14ac:dyDescent="0.25">
      <c r="A131" s="25" t="s">
        <v>1575</v>
      </c>
      <c r="B131" s="14">
        <v>7</v>
      </c>
    </row>
    <row r="132" spans="1:2" x14ac:dyDescent="0.25">
      <c r="A132" s="25" t="s">
        <v>1576</v>
      </c>
      <c r="B132" s="14">
        <v>1</v>
      </c>
    </row>
    <row r="133" spans="1:2" x14ac:dyDescent="0.25">
      <c r="A133" s="25" t="s">
        <v>1577</v>
      </c>
      <c r="B133" s="14">
        <v>10</v>
      </c>
    </row>
    <row r="134" spans="1:2" x14ac:dyDescent="0.25">
      <c r="A134" s="25" t="s">
        <v>1578</v>
      </c>
      <c r="B134" s="14">
        <v>1</v>
      </c>
    </row>
    <row r="135" spans="1:2" x14ac:dyDescent="0.25">
      <c r="A135" s="17" t="s">
        <v>1391</v>
      </c>
      <c r="B135" s="18">
        <v>41</v>
      </c>
    </row>
    <row r="136" spans="1:2" x14ac:dyDescent="0.25">
      <c r="A136" s="23" t="s">
        <v>1425</v>
      </c>
      <c r="B136" s="24">
        <v>24</v>
      </c>
    </row>
    <row r="137" spans="1:2" x14ac:dyDescent="0.25">
      <c r="A137" s="25" t="s">
        <v>1580</v>
      </c>
      <c r="B137" s="14">
        <v>4</v>
      </c>
    </row>
    <row r="138" spans="1:2" x14ac:dyDescent="0.25">
      <c r="A138" s="25" t="s">
        <v>1581</v>
      </c>
      <c r="B138" s="14">
        <v>4</v>
      </c>
    </row>
    <row r="139" spans="1:2" x14ac:dyDescent="0.25">
      <c r="A139" s="25" t="s">
        <v>1582</v>
      </c>
      <c r="B139" s="14">
        <v>8</v>
      </c>
    </row>
    <row r="140" spans="1:2" x14ac:dyDescent="0.25">
      <c r="A140" s="25" t="s">
        <v>1583</v>
      </c>
      <c r="B140" s="14">
        <v>7</v>
      </c>
    </row>
    <row r="141" spans="1:2" x14ac:dyDescent="0.25">
      <c r="A141" s="25" t="s">
        <v>1584</v>
      </c>
      <c r="B141" s="14">
        <v>1</v>
      </c>
    </row>
    <row r="142" spans="1:2" x14ac:dyDescent="0.25">
      <c r="A142" s="23" t="s">
        <v>1444</v>
      </c>
      <c r="B142" s="24">
        <v>3</v>
      </c>
    </row>
    <row r="143" spans="1:2" x14ac:dyDescent="0.25">
      <c r="A143" s="25" t="s">
        <v>1590</v>
      </c>
      <c r="B143" s="14">
        <v>1</v>
      </c>
    </row>
    <row r="144" spans="1:2" x14ac:dyDescent="0.25">
      <c r="A144" s="25" t="s">
        <v>1701</v>
      </c>
      <c r="B144" s="14">
        <v>2</v>
      </c>
    </row>
    <row r="145" spans="1:2" x14ac:dyDescent="0.25">
      <c r="A145" s="23" t="s">
        <v>1475</v>
      </c>
      <c r="B145" s="24">
        <v>14</v>
      </c>
    </row>
    <row r="146" spans="1:2" x14ac:dyDescent="0.25">
      <c r="A146" s="25" t="s">
        <v>1585</v>
      </c>
      <c r="B146" s="14">
        <v>2</v>
      </c>
    </row>
    <row r="147" spans="1:2" x14ac:dyDescent="0.25">
      <c r="A147" s="25" t="s">
        <v>1586</v>
      </c>
      <c r="B147" s="14">
        <v>4</v>
      </c>
    </row>
    <row r="148" spans="1:2" x14ac:dyDescent="0.25">
      <c r="A148" s="25" t="s">
        <v>1587</v>
      </c>
      <c r="B148" s="14">
        <v>1</v>
      </c>
    </row>
    <row r="149" spans="1:2" x14ac:dyDescent="0.25">
      <c r="A149" s="25" t="s">
        <v>1588</v>
      </c>
      <c r="B149" s="14">
        <v>6</v>
      </c>
    </row>
    <row r="150" spans="1:2" x14ac:dyDescent="0.25">
      <c r="A150" s="25" t="s">
        <v>1589</v>
      </c>
      <c r="B150" s="14">
        <v>1</v>
      </c>
    </row>
    <row r="151" spans="1:2" x14ac:dyDescent="0.25">
      <c r="A151" s="17" t="s">
        <v>1392</v>
      </c>
      <c r="B151" s="18">
        <v>19</v>
      </c>
    </row>
    <row r="152" spans="1:2" x14ac:dyDescent="0.25">
      <c r="A152" s="23" t="s">
        <v>1426</v>
      </c>
      <c r="B152" s="24">
        <v>11</v>
      </c>
    </row>
    <row r="153" spans="1:2" x14ac:dyDescent="0.25">
      <c r="A153" s="25" t="s">
        <v>1591</v>
      </c>
      <c r="B153" s="14">
        <v>4</v>
      </c>
    </row>
    <row r="154" spans="1:2" x14ac:dyDescent="0.25">
      <c r="A154" s="25" t="s">
        <v>1592</v>
      </c>
      <c r="B154" s="14">
        <v>2</v>
      </c>
    </row>
    <row r="155" spans="1:2" x14ac:dyDescent="0.25">
      <c r="A155" s="25" t="s">
        <v>1593</v>
      </c>
      <c r="B155" s="14">
        <v>1</v>
      </c>
    </row>
    <row r="156" spans="1:2" x14ac:dyDescent="0.25">
      <c r="A156" s="25" t="s">
        <v>1594</v>
      </c>
      <c r="B156" s="14">
        <v>4</v>
      </c>
    </row>
    <row r="157" spans="1:2" x14ac:dyDescent="0.25">
      <c r="A157" s="23" t="s">
        <v>1476</v>
      </c>
      <c r="B157" s="24">
        <v>8</v>
      </c>
    </row>
    <row r="158" spans="1:2" x14ac:dyDescent="0.25">
      <c r="A158" s="25" t="s">
        <v>1595</v>
      </c>
      <c r="B158" s="14">
        <v>6</v>
      </c>
    </row>
    <row r="159" spans="1:2" x14ac:dyDescent="0.25">
      <c r="A159" s="25" t="s">
        <v>1596</v>
      </c>
      <c r="B159" s="14">
        <v>1</v>
      </c>
    </row>
    <row r="160" spans="1:2" x14ac:dyDescent="0.25">
      <c r="A160" s="25" t="s">
        <v>1597</v>
      </c>
      <c r="B160" s="14">
        <v>1</v>
      </c>
    </row>
    <row r="161" spans="1:2" x14ac:dyDescent="0.25">
      <c r="A161" s="17" t="s">
        <v>1393</v>
      </c>
      <c r="B161" s="18">
        <v>35</v>
      </c>
    </row>
    <row r="162" spans="1:2" x14ac:dyDescent="0.25">
      <c r="A162" s="23" t="s">
        <v>1427</v>
      </c>
      <c r="B162" s="24">
        <v>18</v>
      </c>
    </row>
    <row r="163" spans="1:2" x14ac:dyDescent="0.25">
      <c r="A163" s="25" t="s">
        <v>1598</v>
      </c>
      <c r="B163" s="14">
        <v>3</v>
      </c>
    </row>
    <row r="164" spans="1:2" x14ac:dyDescent="0.25">
      <c r="A164" s="25" t="s">
        <v>1599</v>
      </c>
      <c r="B164" s="14">
        <v>1</v>
      </c>
    </row>
    <row r="165" spans="1:2" x14ac:dyDescent="0.25">
      <c r="A165" s="25" t="s">
        <v>1600</v>
      </c>
      <c r="B165" s="14">
        <v>9</v>
      </c>
    </row>
    <row r="166" spans="1:2" x14ac:dyDescent="0.25">
      <c r="A166" s="25" t="s">
        <v>1601</v>
      </c>
      <c r="B166" s="14">
        <v>5</v>
      </c>
    </row>
    <row r="167" spans="1:2" x14ac:dyDescent="0.25">
      <c r="A167" s="23" t="s">
        <v>1428</v>
      </c>
      <c r="B167" s="24">
        <v>5</v>
      </c>
    </row>
    <row r="168" spans="1:2" x14ac:dyDescent="0.25">
      <c r="A168" s="25" t="s">
        <v>1602</v>
      </c>
      <c r="B168" s="14">
        <v>3</v>
      </c>
    </row>
    <row r="169" spans="1:2" x14ac:dyDescent="0.25">
      <c r="A169" s="25" t="s">
        <v>1603</v>
      </c>
      <c r="B169" s="14">
        <v>2</v>
      </c>
    </row>
    <row r="170" spans="1:2" x14ac:dyDescent="0.25">
      <c r="A170" s="23" t="s">
        <v>1477</v>
      </c>
      <c r="B170" s="24">
        <v>12</v>
      </c>
    </row>
    <row r="171" spans="1:2" x14ac:dyDescent="0.25">
      <c r="A171" s="25" t="s">
        <v>1604</v>
      </c>
      <c r="B171" s="14">
        <v>2</v>
      </c>
    </row>
    <row r="172" spans="1:2" x14ac:dyDescent="0.25">
      <c r="A172" s="25" t="s">
        <v>1605</v>
      </c>
      <c r="B172" s="14">
        <v>2</v>
      </c>
    </row>
    <row r="173" spans="1:2" x14ac:dyDescent="0.25">
      <c r="A173" s="25" t="s">
        <v>1606</v>
      </c>
      <c r="B173" s="14">
        <v>1</v>
      </c>
    </row>
    <row r="174" spans="1:2" x14ac:dyDescent="0.25">
      <c r="A174" s="25" t="s">
        <v>1607</v>
      </c>
      <c r="B174" s="14">
        <v>2</v>
      </c>
    </row>
    <row r="175" spans="1:2" x14ac:dyDescent="0.25">
      <c r="A175" s="25" t="s">
        <v>1608</v>
      </c>
      <c r="B175" s="14">
        <v>2</v>
      </c>
    </row>
    <row r="176" spans="1:2" x14ac:dyDescent="0.25">
      <c r="A176" s="25" t="s">
        <v>1609</v>
      </c>
      <c r="B176" s="14">
        <v>1</v>
      </c>
    </row>
    <row r="177" spans="1:2" x14ac:dyDescent="0.25">
      <c r="A177" s="25" t="s">
        <v>1610</v>
      </c>
      <c r="B177" s="14">
        <v>2</v>
      </c>
    </row>
    <row r="178" spans="1:2" x14ac:dyDescent="0.25">
      <c r="A178" s="17" t="s">
        <v>1394</v>
      </c>
      <c r="B178" s="18">
        <v>21</v>
      </c>
    </row>
    <row r="179" spans="1:2" x14ac:dyDescent="0.25">
      <c r="A179" s="23" t="s">
        <v>1456</v>
      </c>
      <c r="B179" s="24">
        <v>7</v>
      </c>
    </row>
    <row r="180" spans="1:2" x14ac:dyDescent="0.25">
      <c r="A180" s="25" t="s">
        <v>1611</v>
      </c>
      <c r="B180" s="14">
        <v>7</v>
      </c>
    </row>
    <row r="181" spans="1:2" x14ac:dyDescent="0.25">
      <c r="A181" s="23" t="s">
        <v>1457</v>
      </c>
      <c r="B181" s="24">
        <v>3</v>
      </c>
    </row>
    <row r="182" spans="1:2" x14ac:dyDescent="0.25">
      <c r="A182" s="25" t="s">
        <v>1612</v>
      </c>
      <c r="B182" s="14">
        <v>3</v>
      </c>
    </row>
    <row r="183" spans="1:2" x14ac:dyDescent="0.25">
      <c r="A183" s="23" t="s">
        <v>1458</v>
      </c>
      <c r="B183" s="24">
        <v>1</v>
      </c>
    </row>
    <row r="184" spans="1:2" x14ac:dyDescent="0.25">
      <c r="A184" s="25" t="s">
        <v>1613</v>
      </c>
      <c r="B184" s="14">
        <v>1</v>
      </c>
    </row>
    <row r="185" spans="1:2" x14ac:dyDescent="0.25">
      <c r="A185" s="23" t="s">
        <v>1459</v>
      </c>
      <c r="B185" s="24">
        <v>10</v>
      </c>
    </row>
    <row r="186" spans="1:2" x14ac:dyDescent="0.25">
      <c r="A186" s="25" t="s">
        <v>1614</v>
      </c>
      <c r="B186" s="14">
        <v>6</v>
      </c>
    </row>
    <row r="187" spans="1:2" x14ac:dyDescent="0.25">
      <c r="A187" s="25" t="s">
        <v>1615</v>
      </c>
      <c r="B187" s="14">
        <v>2</v>
      </c>
    </row>
    <row r="188" spans="1:2" x14ac:dyDescent="0.25">
      <c r="A188" s="25" t="s">
        <v>1616</v>
      </c>
      <c r="B188" s="14">
        <v>2</v>
      </c>
    </row>
    <row r="189" spans="1:2" x14ac:dyDescent="0.25">
      <c r="A189" s="17" t="s">
        <v>1395</v>
      </c>
      <c r="B189" s="18">
        <v>19</v>
      </c>
    </row>
    <row r="190" spans="1:2" x14ac:dyDescent="0.25">
      <c r="A190" s="23" t="s">
        <v>1453</v>
      </c>
      <c r="B190" s="24">
        <v>5</v>
      </c>
    </row>
    <row r="191" spans="1:2" x14ac:dyDescent="0.25">
      <c r="A191" s="25" t="s">
        <v>1617</v>
      </c>
      <c r="B191" s="14">
        <v>5</v>
      </c>
    </row>
    <row r="192" spans="1:2" x14ac:dyDescent="0.25">
      <c r="A192" s="23" t="s">
        <v>1454</v>
      </c>
      <c r="B192" s="24">
        <v>10</v>
      </c>
    </row>
    <row r="193" spans="1:2" x14ac:dyDescent="0.25">
      <c r="A193" s="25" t="s">
        <v>1619</v>
      </c>
      <c r="B193" s="14">
        <v>10</v>
      </c>
    </row>
    <row r="194" spans="1:2" x14ac:dyDescent="0.25">
      <c r="A194" s="23" t="s">
        <v>1455</v>
      </c>
      <c r="B194" s="24">
        <v>4</v>
      </c>
    </row>
    <row r="195" spans="1:2" s="22" customFormat="1" x14ac:dyDescent="0.25">
      <c r="A195" s="26" t="s">
        <v>1618</v>
      </c>
      <c r="B195" s="27">
        <v>1</v>
      </c>
    </row>
    <row r="196" spans="1:2" x14ac:dyDescent="0.25">
      <c r="A196" s="25" t="s">
        <v>1620</v>
      </c>
      <c r="B196" s="14">
        <v>2</v>
      </c>
    </row>
    <row r="197" spans="1:2" x14ac:dyDescent="0.25">
      <c r="A197" s="25" t="s">
        <v>1690</v>
      </c>
      <c r="B197" s="14">
        <v>1</v>
      </c>
    </row>
    <row r="198" spans="1:2" x14ac:dyDescent="0.25">
      <c r="A198" s="17" t="s">
        <v>1396</v>
      </c>
      <c r="B198" s="18">
        <v>58</v>
      </c>
    </row>
    <row r="199" spans="1:2" x14ac:dyDescent="0.25">
      <c r="A199" s="23" t="s">
        <v>1429</v>
      </c>
      <c r="B199" s="14">
        <v>11</v>
      </c>
    </row>
    <row r="200" spans="1:2" x14ac:dyDescent="0.25">
      <c r="A200" s="25" t="s">
        <v>1621</v>
      </c>
      <c r="B200" s="14">
        <v>6</v>
      </c>
    </row>
    <row r="201" spans="1:2" x14ac:dyDescent="0.25">
      <c r="A201" s="25" t="s">
        <v>1622</v>
      </c>
      <c r="B201" s="14">
        <v>5</v>
      </c>
    </row>
    <row r="202" spans="1:2" x14ac:dyDescent="0.25">
      <c r="A202" s="23" t="s">
        <v>1430</v>
      </c>
      <c r="B202" s="24">
        <v>11</v>
      </c>
    </row>
    <row r="203" spans="1:2" x14ac:dyDescent="0.25">
      <c r="A203" s="25" t="s">
        <v>1623</v>
      </c>
      <c r="B203" s="14">
        <v>6</v>
      </c>
    </row>
    <row r="204" spans="1:2" x14ac:dyDescent="0.25">
      <c r="A204" s="25" t="s">
        <v>1624</v>
      </c>
      <c r="B204" s="14">
        <v>1</v>
      </c>
    </row>
    <row r="205" spans="1:2" x14ac:dyDescent="0.25">
      <c r="A205" s="25" t="s">
        <v>1625</v>
      </c>
      <c r="B205" s="14">
        <v>2</v>
      </c>
    </row>
    <row r="206" spans="1:2" x14ac:dyDescent="0.25">
      <c r="A206" s="25" t="s">
        <v>1626</v>
      </c>
      <c r="B206" s="14">
        <v>2</v>
      </c>
    </row>
    <row r="207" spans="1:2" x14ac:dyDescent="0.25">
      <c r="A207" s="23" t="s">
        <v>1445</v>
      </c>
      <c r="B207" s="24">
        <v>13</v>
      </c>
    </row>
    <row r="208" spans="1:2" x14ac:dyDescent="0.25">
      <c r="A208" s="25" t="s">
        <v>1635</v>
      </c>
      <c r="B208" s="14">
        <v>10</v>
      </c>
    </row>
    <row r="209" spans="1:2" x14ac:dyDescent="0.25">
      <c r="A209" s="25" t="s">
        <v>1695</v>
      </c>
      <c r="B209" s="14">
        <v>1</v>
      </c>
    </row>
    <row r="210" spans="1:2" x14ac:dyDescent="0.25">
      <c r="A210" s="25" t="s">
        <v>1702</v>
      </c>
      <c r="B210" s="14">
        <v>1</v>
      </c>
    </row>
    <row r="211" spans="1:2" x14ac:dyDescent="0.25">
      <c r="A211" s="25" t="s">
        <v>1703</v>
      </c>
      <c r="B211" s="14">
        <v>1</v>
      </c>
    </row>
    <row r="212" spans="1:2" x14ac:dyDescent="0.25">
      <c r="A212" s="23" t="s">
        <v>1448</v>
      </c>
      <c r="B212" s="24">
        <v>1</v>
      </c>
    </row>
    <row r="213" spans="1:2" x14ac:dyDescent="0.25">
      <c r="A213" s="25" t="s">
        <v>1696</v>
      </c>
      <c r="B213" s="14">
        <v>1</v>
      </c>
    </row>
    <row r="214" spans="1:2" x14ac:dyDescent="0.25">
      <c r="A214" s="23" t="s">
        <v>1478</v>
      </c>
      <c r="B214" s="24">
        <v>15</v>
      </c>
    </row>
    <row r="215" spans="1:2" x14ac:dyDescent="0.25">
      <c r="A215" s="25" t="s">
        <v>1627</v>
      </c>
      <c r="B215" s="14">
        <v>1</v>
      </c>
    </row>
    <row r="216" spans="1:2" x14ac:dyDescent="0.25">
      <c r="A216" s="25" t="s">
        <v>1628</v>
      </c>
      <c r="B216" s="14">
        <v>3</v>
      </c>
    </row>
    <row r="217" spans="1:2" x14ac:dyDescent="0.25">
      <c r="A217" s="25" t="s">
        <v>1629</v>
      </c>
      <c r="B217" s="14">
        <v>9</v>
      </c>
    </row>
    <row r="218" spans="1:2" x14ac:dyDescent="0.25">
      <c r="A218" s="25" t="s">
        <v>1630</v>
      </c>
      <c r="B218" s="14">
        <v>2</v>
      </c>
    </row>
    <row r="219" spans="1:2" x14ac:dyDescent="0.25">
      <c r="A219" s="23" t="s">
        <v>1479</v>
      </c>
      <c r="B219" s="24">
        <v>7</v>
      </c>
    </row>
    <row r="220" spans="1:2" x14ac:dyDescent="0.25">
      <c r="A220" s="25" t="s">
        <v>1631</v>
      </c>
      <c r="B220" s="14">
        <v>2</v>
      </c>
    </row>
    <row r="221" spans="1:2" x14ac:dyDescent="0.25">
      <c r="A221" s="25" t="s">
        <v>1632</v>
      </c>
      <c r="B221" s="14">
        <v>1</v>
      </c>
    </row>
    <row r="222" spans="1:2" x14ac:dyDescent="0.25">
      <c r="A222" s="25" t="s">
        <v>1633</v>
      </c>
      <c r="B222" s="14">
        <v>3</v>
      </c>
    </row>
    <row r="223" spans="1:2" x14ac:dyDescent="0.25">
      <c r="A223" s="25" t="s">
        <v>1634</v>
      </c>
      <c r="B223" s="14">
        <v>1</v>
      </c>
    </row>
    <row r="224" spans="1:2" x14ac:dyDescent="0.25">
      <c r="A224" s="17" t="s">
        <v>1397</v>
      </c>
      <c r="B224" s="18">
        <v>26</v>
      </c>
    </row>
    <row r="225" spans="1:2" x14ac:dyDescent="0.25">
      <c r="A225" s="23" t="s">
        <v>1431</v>
      </c>
      <c r="B225" s="24">
        <v>4</v>
      </c>
    </row>
    <row r="226" spans="1:2" x14ac:dyDescent="0.25">
      <c r="A226" s="25" t="s">
        <v>1636</v>
      </c>
      <c r="B226" s="14">
        <v>4</v>
      </c>
    </row>
    <row r="227" spans="1:2" x14ac:dyDescent="0.25">
      <c r="A227" s="23" t="s">
        <v>1467</v>
      </c>
      <c r="B227" s="24">
        <v>3</v>
      </c>
    </row>
    <row r="228" spans="1:2" x14ac:dyDescent="0.25">
      <c r="A228" s="25" t="s">
        <v>1637</v>
      </c>
      <c r="B228" s="14">
        <v>3</v>
      </c>
    </row>
    <row r="229" spans="1:2" x14ac:dyDescent="0.25">
      <c r="A229" s="23" t="s">
        <v>1480</v>
      </c>
      <c r="B229" s="24">
        <v>19</v>
      </c>
    </row>
    <row r="230" spans="1:2" x14ac:dyDescent="0.25">
      <c r="A230" s="25" t="s">
        <v>1638</v>
      </c>
      <c r="B230" s="14">
        <v>1</v>
      </c>
    </row>
    <row r="231" spans="1:2" x14ac:dyDescent="0.25">
      <c r="A231" s="25" t="s">
        <v>1639</v>
      </c>
      <c r="B231" s="14">
        <v>3</v>
      </c>
    </row>
    <row r="232" spans="1:2" x14ac:dyDescent="0.25">
      <c r="A232" s="25" t="s">
        <v>1640</v>
      </c>
      <c r="B232" s="14">
        <v>13</v>
      </c>
    </row>
    <row r="233" spans="1:2" x14ac:dyDescent="0.25">
      <c r="A233" s="25" t="s">
        <v>1641</v>
      </c>
      <c r="B233" s="14">
        <v>1</v>
      </c>
    </row>
    <row r="234" spans="1:2" x14ac:dyDescent="0.25">
      <c r="A234" s="25" t="s">
        <v>1642</v>
      </c>
      <c r="B234" s="14">
        <v>1</v>
      </c>
    </row>
    <row r="235" spans="1:2" x14ac:dyDescent="0.25">
      <c r="A235" s="17" t="s">
        <v>1398</v>
      </c>
      <c r="B235" s="18">
        <v>7</v>
      </c>
    </row>
    <row r="236" spans="1:2" x14ac:dyDescent="0.25">
      <c r="A236" s="23" t="s">
        <v>1449</v>
      </c>
      <c r="B236" s="24">
        <v>4</v>
      </c>
    </row>
    <row r="237" spans="1:2" x14ac:dyDescent="0.25">
      <c r="A237" s="25" t="s">
        <v>1644</v>
      </c>
      <c r="B237" s="14">
        <v>4</v>
      </c>
    </row>
    <row r="238" spans="1:2" x14ac:dyDescent="0.25">
      <c r="A238" s="23" t="s">
        <v>1489</v>
      </c>
      <c r="B238" s="24">
        <v>3</v>
      </c>
    </row>
    <row r="239" spans="1:2" x14ac:dyDescent="0.25">
      <c r="A239" s="25" t="s">
        <v>1643</v>
      </c>
      <c r="B239" s="14">
        <v>2</v>
      </c>
    </row>
    <row r="240" spans="1:2" x14ac:dyDescent="0.25">
      <c r="A240" s="25" t="s">
        <v>1645</v>
      </c>
      <c r="B240" s="14">
        <v>1</v>
      </c>
    </row>
    <row r="241" spans="1:2" x14ac:dyDescent="0.25">
      <c r="A241" s="17" t="s">
        <v>1399</v>
      </c>
      <c r="B241" s="18">
        <v>16</v>
      </c>
    </row>
    <row r="242" spans="1:2" x14ac:dyDescent="0.25">
      <c r="A242" s="23" t="s">
        <v>1485</v>
      </c>
      <c r="B242" s="24">
        <v>16</v>
      </c>
    </row>
    <row r="243" spans="1:2" x14ac:dyDescent="0.25">
      <c r="A243" s="25" t="s">
        <v>1646</v>
      </c>
      <c r="B243" s="14">
        <v>3</v>
      </c>
    </row>
    <row r="244" spans="1:2" x14ac:dyDescent="0.25">
      <c r="A244" s="25" t="s">
        <v>1647</v>
      </c>
      <c r="B244" s="14">
        <v>2</v>
      </c>
    </row>
    <row r="245" spans="1:2" x14ac:dyDescent="0.25">
      <c r="A245" s="25" t="s">
        <v>1648</v>
      </c>
      <c r="B245" s="14">
        <v>5</v>
      </c>
    </row>
    <row r="246" spans="1:2" x14ac:dyDescent="0.25">
      <c r="A246" s="25" t="s">
        <v>1649</v>
      </c>
      <c r="B246" s="14">
        <v>1</v>
      </c>
    </row>
    <row r="247" spans="1:2" x14ac:dyDescent="0.25">
      <c r="A247" s="25" t="s">
        <v>1650</v>
      </c>
      <c r="B247" s="14">
        <v>1</v>
      </c>
    </row>
    <row r="248" spans="1:2" x14ac:dyDescent="0.25">
      <c r="A248" s="25" t="s">
        <v>1651</v>
      </c>
      <c r="B248" s="14">
        <v>4</v>
      </c>
    </row>
    <row r="249" spans="1:2" x14ac:dyDescent="0.25">
      <c r="A249" s="17" t="s">
        <v>1400</v>
      </c>
      <c r="B249" s="18">
        <v>22</v>
      </c>
    </row>
    <row r="250" spans="1:2" x14ac:dyDescent="0.25">
      <c r="A250" s="23" t="s">
        <v>1432</v>
      </c>
      <c r="B250" s="24">
        <v>5</v>
      </c>
    </row>
    <row r="251" spans="1:2" x14ac:dyDescent="0.25">
      <c r="A251" s="25" t="s">
        <v>1652</v>
      </c>
      <c r="B251" s="14">
        <v>3</v>
      </c>
    </row>
    <row r="252" spans="1:2" x14ac:dyDescent="0.25">
      <c r="A252" s="25" t="s">
        <v>1653</v>
      </c>
      <c r="B252" s="14">
        <v>2</v>
      </c>
    </row>
    <row r="253" spans="1:2" x14ac:dyDescent="0.25">
      <c r="A253" s="23" t="s">
        <v>1481</v>
      </c>
      <c r="B253" s="24">
        <v>17</v>
      </c>
    </row>
    <row r="254" spans="1:2" x14ac:dyDescent="0.25">
      <c r="A254" s="25" t="s">
        <v>1654</v>
      </c>
      <c r="B254" s="14">
        <v>4</v>
      </c>
    </row>
    <row r="255" spans="1:2" x14ac:dyDescent="0.25">
      <c r="A255" s="25" t="s">
        <v>1655</v>
      </c>
      <c r="B255" s="14">
        <v>3</v>
      </c>
    </row>
    <row r="256" spans="1:2" x14ac:dyDescent="0.25">
      <c r="A256" s="25" t="s">
        <v>1656</v>
      </c>
      <c r="B256" s="14">
        <v>7</v>
      </c>
    </row>
    <row r="257" spans="1:2" x14ac:dyDescent="0.25">
      <c r="A257" s="25" t="s">
        <v>1657</v>
      </c>
      <c r="B257" s="14">
        <v>1</v>
      </c>
    </row>
    <row r="258" spans="1:2" x14ac:dyDescent="0.25">
      <c r="A258" s="25" t="s">
        <v>1706</v>
      </c>
      <c r="B258" s="14">
        <v>2</v>
      </c>
    </row>
    <row r="259" spans="1:2" x14ac:dyDescent="0.25">
      <c r="A259" s="17" t="s">
        <v>1401</v>
      </c>
      <c r="B259" s="18">
        <v>16</v>
      </c>
    </row>
    <row r="260" spans="1:2" x14ac:dyDescent="0.25">
      <c r="A260" s="23" t="s">
        <v>1433</v>
      </c>
      <c r="B260" s="24">
        <v>6</v>
      </c>
    </row>
    <row r="261" spans="1:2" x14ac:dyDescent="0.25">
      <c r="A261" s="25" t="s">
        <v>1658</v>
      </c>
      <c r="B261" s="14">
        <v>6</v>
      </c>
    </row>
    <row r="262" spans="1:2" x14ac:dyDescent="0.25">
      <c r="A262" s="23" t="s">
        <v>1482</v>
      </c>
      <c r="B262" s="24">
        <v>10</v>
      </c>
    </row>
    <row r="263" spans="1:2" x14ac:dyDescent="0.25">
      <c r="A263" s="25" t="s">
        <v>1659</v>
      </c>
      <c r="B263" s="14">
        <v>2</v>
      </c>
    </row>
    <row r="264" spans="1:2" x14ac:dyDescent="0.25">
      <c r="A264" s="25" t="s">
        <v>1660</v>
      </c>
      <c r="B264" s="14">
        <v>4</v>
      </c>
    </row>
    <row r="265" spans="1:2" x14ac:dyDescent="0.25">
      <c r="A265" s="25" t="s">
        <v>1661</v>
      </c>
      <c r="B265" s="14">
        <v>2</v>
      </c>
    </row>
    <row r="266" spans="1:2" x14ac:dyDescent="0.25">
      <c r="A266" s="25" t="s">
        <v>1662</v>
      </c>
      <c r="B266" s="14">
        <v>1</v>
      </c>
    </row>
    <row r="267" spans="1:2" x14ac:dyDescent="0.25">
      <c r="A267" s="25" t="s">
        <v>1663</v>
      </c>
      <c r="B267" s="14">
        <v>1</v>
      </c>
    </row>
    <row r="268" spans="1:2" x14ac:dyDescent="0.25">
      <c r="A268" s="17" t="s">
        <v>1402</v>
      </c>
      <c r="B268" s="18">
        <v>6</v>
      </c>
    </row>
    <row r="269" spans="1:2" x14ac:dyDescent="0.25">
      <c r="A269" s="23" t="s">
        <v>1434</v>
      </c>
      <c r="B269" s="24">
        <v>2</v>
      </c>
    </row>
    <row r="270" spans="1:2" x14ac:dyDescent="0.25">
      <c r="A270" s="25" t="s">
        <v>1698</v>
      </c>
      <c r="B270" s="14">
        <v>2</v>
      </c>
    </row>
    <row r="271" spans="1:2" x14ac:dyDescent="0.25">
      <c r="A271" s="23" t="s">
        <v>1451</v>
      </c>
      <c r="B271" s="24">
        <v>1</v>
      </c>
    </row>
    <row r="272" spans="1:2" x14ac:dyDescent="0.25">
      <c r="A272" s="25" t="s">
        <v>1709</v>
      </c>
      <c r="B272" s="14">
        <v>1</v>
      </c>
    </row>
    <row r="273" spans="1:2" x14ac:dyDescent="0.25">
      <c r="A273" s="23" t="s">
        <v>1483</v>
      </c>
      <c r="B273" s="24">
        <v>3</v>
      </c>
    </row>
    <row r="274" spans="1:2" x14ac:dyDescent="0.25">
      <c r="A274" s="25" t="s">
        <v>1664</v>
      </c>
      <c r="B274" s="14">
        <v>3</v>
      </c>
    </row>
    <row r="275" spans="1:2" x14ac:dyDescent="0.25">
      <c r="A275" s="17" t="s">
        <v>1403</v>
      </c>
      <c r="B275" s="18">
        <v>16</v>
      </c>
    </row>
    <row r="276" spans="1:2" x14ac:dyDescent="0.25">
      <c r="A276" s="23" t="s">
        <v>1486</v>
      </c>
      <c r="B276" s="24">
        <v>16</v>
      </c>
    </row>
    <row r="277" spans="1:2" x14ac:dyDescent="0.25">
      <c r="A277" s="25" t="s">
        <v>1665</v>
      </c>
      <c r="B277" s="14">
        <v>2</v>
      </c>
    </row>
    <row r="278" spans="1:2" x14ac:dyDescent="0.25">
      <c r="A278" s="25" t="s">
        <v>1666</v>
      </c>
      <c r="B278" s="14">
        <v>13</v>
      </c>
    </row>
    <row r="279" spans="1:2" x14ac:dyDescent="0.25">
      <c r="A279" s="25" t="s">
        <v>1667</v>
      </c>
      <c r="B279" s="14">
        <v>1</v>
      </c>
    </row>
    <row r="280" spans="1:2" x14ac:dyDescent="0.25">
      <c r="A280" s="17" t="s">
        <v>1404</v>
      </c>
      <c r="B280" s="18">
        <v>13</v>
      </c>
    </row>
    <row r="281" spans="1:2" x14ac:dyDescent="0.25">
      <c r="A281" s="23" t="s">
        <v>1487</v>
      </c>
      <c r="B281" s="24">
        <v>13</v>
      </c>
    </row>
    <row r="282" spans="1:2" x14ac:dyDescent="0.25">
      <c r="A282" s="25" t="s">
        <v>1668</v>
      </c>
      <c r="B282" s="14">
        <v>5</v>
      </c>
    </row>
    <row r="283" spans="1:2" x14ac:dyDescent="0.25">
      <c r="A283" s="25" t="s">
        <v>1669</v>
      </c>
      <c r="B283" s="14">
        <v>2</v>
      </c>
    </row>
    <row r="284" spans="1:2" x14ac:dyDescent="0.25">
      <c r="A284" s="25" t="s">
        <v>1670</v>
      </c>
      <c r="B284" s="14">
        <v>6</v>
      </c>
    </row>
    <row r="285" spans="1:2" x14ac:dyDescent="0.25">
      <c r="A285" s="17" t="s">
        <v>1405</v>
      </c>
      <c r="B285" s="18">
        <v>3</v>
      </c>
    </row>
    <row r="286" spans="1:2" x14ac:dyDescent="0.25">
      <c r="A286" s="23" t="s">
        <v>1446</v>
      </c>
      <c r="B286" s="24">
        <v>1</v>
      </c>
    </row>
    <row r="287" spans="1:2" x14ac:dyDescent="0.25">
      <c r="A287" s="25" t="s">
        <v>1699</v>
      </c>
      <c r="B287" s="14">
        <v>1</v>
      </c>
    </row>
    <row r="288" spans="1:2" x14ac:dyDescent="0.25">
      <c r="A288" s="23" t="s">
        <v>1488</v>
      </c>
      <c r="B288" s="24">
        <v>2</v>
      </c>
    </row>
    <row r="289" spans="1:2" x14ac:dyDescent="0.25">
      <c r="A289" s="25" t="s">
        <v>1671</v>
      </c>
      <c r="B289" s="14">
        <v>1</v>
      </c>
    </row>
    <row r="290" spans="1:2" x14ac:dyDescent="0.25">
      <c r="A290" s="25" t="s">
        <v>1672</v>
      </c>
      <c r="B290" s="14">
        <v>1</v>
      </c>
    </row>
    <row r="291" spans="1:2" x14ac:dyDescent="0.25">
      <c r="A291" s="17" t="s">
        <v>1406</v>
      </c>
      <c r="B291" s="18">
        <v>6</v>
      </c>
    </row>
    <row r="292" spans="1:2" x14ac:dyDescent="0.25">
      <c r="A292" s="23" t="s">
        <v>1411</v>
      </c>
      <c r="B292" s="24">
        <v>6</v>
      </c>
    </row>
    <row r="293" spans="1:2" x14ac:dyDescent="0.25">
      <c r="A293" s="25" t="s">
        <v>1673</v>
      </c>
      <c r="B293" s="14">
        <v>6</v>
      </c>
    </row>
    <row r="294" spans="1:2" x14ac:dyDescent="0.25">
      <c r="A294" s="17" t="s">
        <v>1407</v>
      </c>
      <c r="B294" s="18">
        <v>33</v>
      </c>
    </row>
    <row r="295" spans="1:2" x14ac:dyDescent="0.25">
      <c r="A295" s="23" t="s">
        <v>1435</v>
      </c>
      <c r="B295" s="24">
        <v>12</v>
      </c>
    </row>
    <row r="296" spans="1:2" x14ac:dyDescent="0.25">
      <c r="A296" s="25" t="s">
        <v>1674</v>
      </c>
      <c r="B296" s="14">
        <v>12</v>
      </c>
    </row>
    <row r="297" spans="1:2" x14ac:dyDescent="0.25">
      <c r="A297" s="23" t="s">
        <v>1447</v>
      </c>
      <c r="B297" s="24">
        <v>1</v>
      </c>
    </row>
    <row r="298" spans="1:2" x14ac:dyDescent="0.25">
      <c r="A298" s="25" t="s">
        <v>1678</v>
      </c>
      <c r="B298" s="14">
        <v>1</v>
      </c>
    </row>
    <row r="299" spans="1:2" x14ac:dyDescent="0.25">
      <c r="A299" s="23" t="s">
        <v>1450</v>
      </c>
      <c r="B299" s="24">
        <v>3</v>
      </c>
    </row>
    <row r="300" spans="1:2" x14ac:dyDescent="0.25">
      <c r="A300" s="25" t="s">
        <v>1697</v>
      </c>
      <c r="B300" s="14">
        <v>3</v>
      </c>
    </row>
    <row r="301" spans="1:2" x14ac:dyDescent="0.25">
      <c r="A301" s="23" t="s">
        <v>1452</v>
      </c>
      <c r="B301" s="24">
        <v>1</v>
      </c>
    </row>
    <row r="302" spans="1:2" x14ac:dyDescent="0.25">
      <c r="A302" s="25" t="s">
        <v>1700</v>
      </c>
      <c r="B302" s="14">
        <v>1</v>
      </c>
    </row>
    <row r="303" spans="1:2" x14ac:dyDescent="0.25">
      <c r="A303" s="23" t="s">
        <v>1484</v>
      </c>
      <c r="B303" s="24">
        <v>6</v>
      </c>
    </row>
    <row r="304" spans="1:2" x14ac:dyDescent="0.25">
      <c r="A304" s="25" t="s">
        <v>1677</v>
      </c>
      <c r="B304" s="14">
        <v>1</v>
      </c>
    </row>
    <row r="305" spans="1:2" x14ac:dyDescent="0.25">
      <c r="A305" s="25" t="s">
        <v>1679</v>
      </c>
      <c r="B305" s="14">
        <v>2</v>
      </c>
    </row>
    <row r="306" spans="1:2" x14ac:dyDescent="0.25">
      <c r="A306" s="25" t="s">
        <v>1680</v>
      </c>
      <c r="B306" s="14">
        <v>1</v>
      </c>
    </row>
    <row r="307" spans="1:2" x14ac:dyDescent="0.25">
      <c r="A307" s="25" t="s">
        <v>1681</v>
      </c>
      <c r="B307" s="14">
        <v>2</v>
      </c>
    </row>
    <row r="308" spans="1:2" x14ac:dyDescent="0.25">
      <c r="A308" s="23" t="s">
        <v>1490</v>
      </c>
      <c r="B308" s="24">
        <v>8</v>
      </c>
    </row>
    <row r="309" spans="1:2" x14ac:dyDescent="0.25">
      <c r="A309" s="25" t="s">
        <v>1676</v>
      </c>
      <c r="B309" s="14">
        <v>6</v>
      </c>
    </row>
    <row r="310" spans="1:2" x14ac:dyDescent="0.25">
      <c r="A310" s="25" t="s">
        <v>1689</v>
      </c>
      <c r="B310" s="14">
        <v>2</v>
      </c>
    </row>
    <row r="311" spans="1:2" x14ac:dyDescent="0.25">
      <c r="A311" s="23" t="s">
        <v>1492</v>
      </c>
      <c r="B311" s="24">
        <v>2</v>
      </c>
    </row>
    <row r="312" spans="1:2" x14ac:dyDescent="0.25">
      <c r="A312" s="25" t="s">
        <v>1675</v>
      </c>
      <c r="B312" s="14">
        <v>2</v>
      </c>
    </row>
    <row r="313" spans="1:2" x14ac:dyDescent="0.25">
      <c r="A313" s="17" t="s">
        <v>1408</v>
      </c>
      <c r="B313" s="18">
        <v>19</v>
      </c>
    </row>
    <row r="314" spans="1:2" x14ac:dyDescent="0.25">
      <c r="A314" s="23" t="s">
        <v>1460</v>
      </c>
      <c r="B314" s="24">
        <v>4</v>
      </c>
    </row>
    <row r="315" spans="1:2" x14ac:dyDescent="0.25">
      <c r="A315" s="25" t="s">
        <v>1682</v>
      </c>
      <c r="B315" s="14">
        <v>4</v>
      </c>
    </row>
    <row r="316" spans="1:2" x14ac:dyDescent="0.25">
      <c r="A316" s="23" t="s">
        <v>1461</v>
      </c>
      <c r="B316" s="24">
        <v>1</v>
      </c>
    </row>
    <row r="317" spans="1:2" x14ac:dyDescent="0.25">
      <c r="A317" s="25" t="s">
        <v>1685</v>
      </c>
      <c r="B317" s="14">
        <v>1</v>
      </c>
    </row>
    <row r="318" spans="1:2" x14ac:dyDescent="0.25">
      <c r="A318" s="23" t="s">
        <v>1462</v>
      </c>
      <c r="B318" s="24">
        <v>1</v>
      </c>
    </row>
    <row r="319" spans="1:2" x14ac:dyDescent="0.25">
      <c r="A319" s="25" t="s">
        <v>1686</v>
      </c>
      <c r="B319" s="14">
        <v>1</v>
      </c>
    </row>
    <row r="320" spans="1:2" x14ac:dyDescent="0.25">
      <c r="A320" s="23" t="s">
        <v>1463</v>
      </c>
      <c r="B320" s="24">
        <v>10</v>
      </c>
    </row>
    <row r="321" spans="1:2" x14ac:dyDescent="0.25">
      <c r="A321" s="25" t="s">
        <v>1684</v>
      </c>
      <c r="B321" s="14">
        <v>10</v>
      </c>
    </row>
    <row r="322" spans="1:2" x14ac:dyDescent="0.25">
      <c r="A322" s="23" t="s">
        <v>1464</v>
      </c>
      <c r="B322" s="24">
        <v>1</v>
      </c>
    </row>
    <row r="323" spans="1:2" x14ac:dyDescent="0.25">
      <c r="A323" s="25" t="s">
        <v>1683</v>
      </c>
      <c r="B323" s="14">
        <v>1</v>
      </c>
    </row>
    <row r="324" spans="1:2" x14ac:dyDescent="0.25">
      <c r="A324" s="23" t="s">
        <v>1465</v>
      </c>
      <c r="B324" s="24">
        <v>1</v>
      </c>
    </row>
    <row r="325" spans="1:2" x14ac:dyDescent="0.25">
      <c r="A325" s="25" t="s">
        <v>1688</v>
      </c>
      <c r="B325" s="14">
        <v>1</v>
      </c>
    </row>
    <row r="326" spans="1:2" x14ac:dyDescent="0.25">
      <c r="A326" s="23" t="s">
        <v>1466</v>
      </c>
      <c r="B326" s="24">
        <v>1</v>
      </c>
    </row>
    <row r="327" spans="1:2" x14ac:dyDescent="0.25">
      <c r="A327" s="25" t="s">
        <v>1687</v>
      </c>
      <c r="B327" s="14">
        <v>1</v>
      </c>
    </row>
    <row r="328" spans="1:2" x14ac:dyDescent="0.25">
      <c r="A328" s="17" t="s">
        <v>1409</v>
      </c>
      <c r="B328" s="18">
        <v>5</v>
      </c>
    </row>
    <row r="329" spans="1:2" x14ac:dyDescent="0.25">
      <c r="A329" s="23" t="s">
        <v>1493</v>
      </c>
      <c r="B329" s="24">
        <v>5</v>
      </c>
    </row>
    <row r="330" spans="1:2" x14ac:dyDescent="0.25">
      <c r="A330" s="25" t="s">
        <v>1712</v>
      </c>
      <c r="B330" s="14">
        <v>5</v>
      </c>
    </row>
    <row r="331" spans="1:2" x14ac:dyDescent="0.25">
      <c r="A331" s="28" t="s">
        <v>1382</v>
      </c>
      <c r="B331" s="29">
        <v>668</v>
      </c>
    </row>
  </sheetData>
  <mergeCells count="1">
    <mergeCell ref="A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2"/>
  <sheetViews>
    <sheetView tabSelected="1" workbookViewId="0">
      <selection activeCell="B14" sqref="B14"/>
    </sheetView>
  </sheetViews>
  <sheetFormatPr baseColWidth="10" defaultRowHeight="11.25" x14ac:dyDescent="0.2"/>
  <cols>
    <col min="1" max="1" width="5.85546875" style="1" bestFit="1" customWidth="1"/>
    <col min="2" max="2" width="92.85546875" style="1" customWidth="1"/>
    <col min="3" max="3" width="4.28515625" style="1" bestFit="1" customWidth="1"/>
    <col min="4" max="4" width="4.140625" style="1" bestFit="1" customWidth="1"/>
    <col min="5" max="5" width="59.5703125" style="1" bestFit="1" customWidth="1"/>
    <col min="6" max="6" width="7.28515625" style="1" bestFit="1" customWidth="1"/>
    <col min="7" max="7" width="49.5703125" style="1" customWidth="1"/>
    <col min="8" max="8" width="4.5703125" style="1" bestFit="1" customWidth="1"/>
    <col min="9" max="9" width="83.140625" style="1" bestFit="1" customWidth="1"/>
    <col min="10" max="10" width="6.42578125" style="1" bestFit="1" customWidth="1"/>
    <col min="11" max="11" width="10" style="1" bestFit="1" customWidth="1"/>
    <col min="12" max="16384" width="11.42578125" style="1"/>
  </cols>
  <sheetData>
    <row r="1" spans="1:11" ht="18" x14ac:dyDescent="0.25">
      <c r="A1" s="33" t="s">
        <v>1714</v>
      </c>
      <c r="B1" s="33"/>
      <c r="C1" s="33"/>
      <c r="D1" s="33"/>
      <c r="E1" s="33"/>
      <c r="F1" s="33"/>
      <c r="G1" s="33"/>
      <c r="H1" s="33"/>
      <c r="I1" s="33"/>
    </row>
    <row r="2" spans="1:11" ht="15" x14ac:dyDescent="0.25">
      <c r="A2" s="32" t="s">
        <v>1715</v>
      </c>
      <c r="B2" s="32"/>
      <c r="C2" s="32"/>
      <c r="D2" s="32"/>
      <c r="E2" s="32"/>
      <c r="F2" s="7"/>
      <c r="G2" s="7"/>
      <c r="H2" s="7"/>
      <c r="I2" s="7"/>
    </row>
    <row r="4" spans="1:11" s="4" customFormat="1" x14ac:dyDescent="0.2">
      <c r="A4" s="2" t="s">
        <v>1336</v>
      </c>
      <c r="B4" s="2" t="s">
        <v>1337</v>
      </c>
      <c r="C4" s="2" t="s">
        <v>1338</v>
      </c>
      <c r="D4" s="2" t="s">
        <v>1339</v>
      </c>
      <c r="E4" s="2" t="s">
        <v>1340</v>
      </c>
      <c r="F4" s="2" t="s">
        <v>1341</v>
      </c>
      <c r="G4" s="2" t="s">
        <v>1342</v>
      </c>
      <c r="H4" s="3" t="s">
        <v>1343</v>
      </c>
      <c r="I4" s="3" t="s">
        <v>1344</v>
      </c>
      <c r="J4" s="3" t="s">
        <v>1345</v>
      </c>
      <c r="K4" s="3" t="s">
        <v>1346</v>
      </c>
    </row>
    <row r="5" spans="1:11" x14ac:dyDescent="0.2">
      <c r="A5" s="30" t="s">
        <v>0</v>
      </c>
      <c r="B5" s="30" t="s">
        <v>1</v>
      </c>
      <c r="C5" s="30" t="str">
        <f>VLOOKUP(A5,[1]racine_v11f!$1:$1048576,3,FALSE)</f>
        <v>C</v>
      </c>
      <c r="D5" s="30" t="str">
        <f>VLOOKUP(A5,[1]racine_v11f!$1:$1048576,4,FALSE)</f>
        <v>D05</v>
      </c>
      <c r="E5" s="30" t="str">
        <f>VLOOKUP(A5,[1]racine_v11f!$1:$1048576,5,FALSE)</f>
        <v>Système nerveux (hors cathétérismes vasculaires diagnostiques et interventionnels)</v>
      </c>
      <c r="F5" s="30" t="str">
        <f>VLOOKUP(A5,[1]racine_v11f!$1:$1048576,6,FALSE)</f>
        <v>C02</v>
      </c>
      <c r="G5" s="30" t="str">
        <f>VLOOKUP(A5,[1]racine_v11f!$1:$1048576,7,FALSE)</f>
        <v>Chirurgie du rachis, Neuro-chirurgie</v>
      </c>
      <c r="H5" s="30" t="str">
        <f>VLOOKUP(A5,[1]racine_v11f!$1:$1048576,8,FALSE)</f>
        <v>G043</v>
      </c>
      <c r="I5" s="30" t="str">
        <f>VLOOKUP(A5,[1]racine_v11f!$1:$1048576,9,FALSE)</f>
        <v>Chirurgies SNC trauma</v>
      </c>
      <c r="J5" s="30" t="str">
        <f>VLOOKUP(A5,[1]racine_v11f!$1:$1048576,10,FALSE)</f>
        <v>D05C02</v>
      </c>
      <c r="K5" s="30" t="str">
        <f>VLOOKUP(A5,[1]racine_v11f!$1:$1048576,11,FALSE)</f>
        <v>D05C02G043</v>
      </c>
    </row>
    <row r="6" spans="1:11" x14ac:dyDescent="0.2">
      <c r="A6" s="30" t="s">
        <v>2</v>
      </c>
      <c r="B6" s="30" t="s">
        <v>3</v>
      </c>
      <c r="C6" s="30" t="str">
        <f>VLOOKUP(A6,[1]racine_v11f!$1:$1048576,3,FALSE)</f>
        <v>C</v>
      </c>
      <c r="D6" s="30" t="str">
        <f>VLOOKUP(A6,[1]racine_v11f!$1:$1048576,4,FALSE)</f>
        <v>D05</v>
      </c>
      <c r="E6" s="30" t="str">
        <f>VLOOKUP(A6,[1]racine_v11f!$1:$1048576,5,FALSE)</f>
        <v>Système nerveux (hors cathétérismes vasculaires diagnostiques et interventionnels)</v>
      </c>
      <c r="F6" s="30" t="str">
        <f>VLOOKUP(A6,[1]racine_v11f!$1:$1048576,6,FALSE)</f>
        <v>C02</v>
      </c>
      <c r="G6" s="30" t="str">
        <f>VLOOKUP(A6,[1]racine_v11f!$1:$1048576,7,FALSE)</f>
        <v>Chirurgie du rachis, Neuro-chirurgie</v>
      </c>
      <c r="H6" s="30" t="str">
        <f>VLOOKUP(A6,[1]racine_v11f!$1:$1048576,8,FALSE)</f>
        <v>G044</v>
      </c>
      <c r="I6" s="30" t="str">
        <f>VLOOKUP(A6,[1]racine_v11f!$1:$1048576,9,FALSE)</f>
        <v>Chirurgies SNC hors trauma (rachis et moelle exceptés)</v>
      </c>
      <c r="J6" s="30" t="str">
        <f>VLOOKUP(A6,[1]racine_v11f!$1:$1048576,10,FALSE)</f>
        <v>D05C02</v>
      </c>
      <c r="K6" s="30" t="str">
        <f>VLOOKUP(A6,[1]racine_v11f!$1:$1048576,11,FALSE)</f>
        <v>D05C02G044</v>
      </c>
    </row>
    <row r="7" spans="1:11" x14ac:dyDescent="0.2">
      <c r="A7" s="30" t="s">
        <v>4</v>
      </c>
      <c r="B7" s="30" t="s">
        <v>5</v>
      </c>
      <c r="C7" s="30" t="str">
        <f>VLOOKUP(A7,[1]racine_v11f!$1:$1048576,3,FALSE)</f>
        <v>C</v>
      </c>
      <c r="D7" s="30" t="str">
        <f>VLOOKUP(A7,[1]racine_v11f!$1:$1048576,4,FALSE)</f>
        <v>D05</v>
      </c>
      <c r="E7" s="30" t="str">
        <f>VLOOKUP(A7,[1]racine_v11f!$1:$1048576,5,FALSE)</f>
        <v>Système nerveux (hors cathétérismes vasculaires diagnostiques et interventionnels)</v>
      </c>
      <c r="F7" s="30" t="str">
        <f>VLOOKUP(A7,[1]racine_v11f!$1:$1048576,6,FALSE)</f>
        <v>C02</v>
      </c>
      <c r="G7" s="30" t="str">
        <f>VLOOKUP(A7,[1]racine_v11f!$1:$1048576,7,FALSE)</f>
        <v>Chirurgie du rachis, Neuro-chirurgie</v>
      </c>
      <c r="H7" s="30" t="str">
        <f>VLOOKUP(A7,[1]racine_v11f!$1:$1048576,8,FALSE)</f>
        <v>G041</v>
      </c>
      <c r="I7" s="30" t="str">
        <f>VLOOKUP(A7,[1]racine_v11f!$1:$1048576,9,FALSE)</f>
        <v>Chirurgies rachis/moelle</v>
      </c>
      <c r="J7" s="30" t="str">
        <f>VLOOKUP(A7,[1]racine_v11f!$1:$1048576,10,FALSE)</f>
        <v>D05C02</v>
      </c>
      <c r="K7" s="30" t="str">
        <f>VLOOKUP(A7,[1]racine_v11f!$1:$1048576,11,FALSE)</f>
        <v>D05C02G041</v>
      </c>
    </row>
    <row r="8" spans="1:11" x14ac:dyDescent="0.2">
      <c r="A8" s="30" t="s">
        <v>6</v>
      </c>
      <c r="B8" s="30" t="s">
        <v>7</v>
      </c>
      <c r="C8" s="30" t="str">
        <f>VLOOKUP(A8,[1]racine_v11f!$1:$1048576,3,FALSE)</f>
        <v>C</v>
      </c>
      <c r="D8" s="30" t="str">
        <f>VLOOKUP(A8,[1]racine_v11f!$1:$1048576,4,FALSE)</f>
        <v>D07</v>
      </c>
      <c r="E8" s="30" t="str">
        <f>VLOOKUP(A8,[1]racine_v11f!$1:$1048576,5,FALSE)</f>
        <v>Cardio-vasculaire (hors cathétérismes vasculaires diagnostiques et interventionnels)</v>
      </c>
      <c r="F8" s="30" t="str">
        <f>VLOOKUP(A8,[1]racine_v11f!$1:$1048576,6,FALSE)</f>
        <v>C14</v>
      </c>
      <c r="G8" s="30" t="str">
        <f>VLOOKUP(A8,[1]racine_v11f!$1:$1048576,7,FALSE)</f>
        <v>Chirurgie vasculaire</v>
      </c>
      <c r="H8" s="30" t="str">
        <f>VLOOKUP(A8,[1]racine_v11f!$1:$1048576,8,FALSE)</f>
        <v>G074</v>
      </c>
      <c r="I8" s="30" t="str">
        <f>VLOOKUP(A8,[1]racine_v11f!$1:$1048576,9,FALSE)</f>
        <v>Autres chirurgies vasculaires</v>
      </c>
      <c r="J8" s="30" t="str">
        <f>VLOOKUP(A8,[1]racine_v11f!$1:$1048576,10,FALSE)</f>
        <v>D07C14</v>
      </c>
      <c r="K8" s="30" t="str">
        <f>VLOOKUP(A8,[1]racine_v11f!$1:$1048576,11,FALSE)</f>
        <v>D07C14G074</v>
      </c>
    </row>
    <row r="9" spans="1:11" x14ac:dyDescent="0.2">
      <c r="A9" s="30" t="s">
        <v>8</v>
      </c>
      <c r="B9" s="30" t="s">
        <v>9</v>
      </c>
      <c r="C9" s="30" t="str">
        <f>VLOOKUP(A9,[1]racine_v11f!$1:$1048576,3,FALSE)</f>
        <v>C</v>
      </c>
      <c r="D9" s="30" t="str">
        <f>VLOOKUP(A9,[1]racine_v11f!$1:$1048576,4,FALSE)</f>
        <v>D26</v>
      </c>
      <c r="E9" s="30" t="str">
        <f>VLOOKUP(A9,[1]racine_v11f!$1:$1048576,5,FALSE)</f>
        <v>Activités inter spécialités, suivi thérapeutique d'affections connues</v>
      </c>
      <c r="F9" s="30" t="str">
        <f>VLOOKUP(A9,[1]racine_v11f!$1:$1048576,6,FALSE)</f>
        <v>C25</v>
      </c>
      <c r="G9" s="30" t="str">
        <f>VLOOKUP(A9,[1]racine_v11f!$1:$1048576,7,FALSE)</f>
        <v>Chirurgie inter spécialités</v>
      </c>
      <c r="H9" s="30" t="str">
        <f>VLOOKUP(A9,[1]racine_v11f!$1:$1048576,8,FALSE)</f>
        <v>G179</v>
      </c>
      <c r="I9" s="30" t="str">
        <f>VLOOKUP(A9,[1]racine_v11f!$1:$1048576,9,FALSE)</f>
        <v>Chirurgie inter spécialités</v>
      </c>
      <c r="J9" s="30" t="str">
        <f>VLOOKUP(A9,[1]racine_v11f!$1:$1048576,10,FALSE)</f>
        <v>D26C25</v>
      </c>
      <c r="K9" s="30" t="str">
        <f>VLOOKUP(A9,[1]racine_v11f!$1:$1048576,11,FALSE)</f>
        <v>D26C25G179</v>
      </c>
    </row>
    <row r="10" spans="1:11" x14ac:dyDescent="0.2">
      <c r="A10" s="30" t="s">
        <v>10</v>
      </c>
      <c r="B10" s="30" t="s">
        <v>11</v>
      </c>
      <c r="C10" s="30" t="str">
        <f>VLOOKUP(A10,[1]racine_v11f!$1:$1048576,3,FALSE)</f>
        <v>C</v>
      </c>
      <c r="D10" s="30" t="str">
        <f>VLOOKUP(A10,[1]racine_v11f!$1:$1048576,4,FALSE)</f>
        <v>D05</v>
      </c>
      <c r="E10" s="30" t="str">
        <f>VLOOKUP(A10,[1]racine_v11f!$1:$1048576,5,FALSE)</f>
        <v>Système nerveux (hors cathétérismes vasculaires diagnostiques et interventionnels)</v>
      </c>
      <c r="F10" s="30" t="str">
        <f>VLOOKUP(A10,[1]racine_v11f!$1:$1048576,6,FALSE)</f>
        <v>C03</v>
      </c>
      <c r="G10" s="30" t="str">
        <f>VLOOKUP(A10,[1]racine_v11f!$1:$1048576,7,FALSE)</f>
        <v>Neurostimulateurs</v>
      </c>
      <c r="H10" s="30" t="str">
        <f>VLOOKUP(A10,[1]racine_v11f!$1:$1048576,8,FALSE)</f>
        <v>G045</v>
      </c>
      <c r="I10" s="30" t="str">
        <f>VLOOKUP(A10,[1]racine_v11f!$1:$1048576,9,FALSE)</f>
        <v>Pose stimulateur cérébral / médullaire</v>
      </c>
      <c r="J10" s="30" t="str">
        <f>VLOOKUP(A10,[1]racine_v11f!$1:$1048576,10,FALSE)</f>
        <v>D05C03</v>
      </c>
      <c r="K10" s="30" t="str">
        <f>VLOOKUP(A10,[1]racine_v11f!$1:$1048576,11,FALSE)</f>
        <v>D05C03G045</v>
      </c>
    </row>
    <row r="11" spans="1:11" x14ac:dyDescent="0.2">
      <c r="A11" s="30" t="s">
        <v>12</v>
      </c>
      <c r="B11" s="30" t="s">
        <v>13</v>
      </c>
      <c r="C11" s="30" t="str">
        <f>VLOOKUP(A11,[1]racine_v11f!$1:$1048576,3,FALSE)</f>
        <v>C</v>
      </c>
      <c r="D11" s="30" t="str">
        <f>VLOOKUP(A11,[1]racine_v11f!$1:$1048576,4,FALSE)</f>
        <v>D05</v>
      </c>
      <c r="E11" s="30" t="str">
        <f>VLOOKUP(A11,[1]racine_v11f!$1:$1048576,5,FALSE)</f>
        <v>Système nerveux (hors cathétérismes vasculaires diagnostiques et interventionnels)</v>
      </c>
      <c r="F11" s="30" t="str">
        <f>VLOOKUP(A11,[1]racine_v11f!$1:$1048576,6,FALSE)</f>
        <v>C03</v>
      </c>
      <c r="G11" s="30" t="str">
        <f>VLOOKUP(A11,[1]racine_v11f!$1:$1048576,7,FALSE)</f>
        <v>Neurostimulateurs</v>
      </c>
      <c r="H11" s="30" t="str">
        <f>VLOOKUP(A11,[1]racine_v11f!$1:$1048576,8,FALSE)</f>
        <v>G045</v>
      </c>
      <c r="I11" s="30" t="str">
        <f>VLOOKUP(A11,[1]racine_v11f!$1:$1048576,9,FALSE)</f>
        <v>Pose stimulateur cérébral / médullaire</v>
      </c>
      <c r="J11" s="30" t="str">
        <f>VLOOKUP(A11,[1]racine_v11f!$1:$1048576,10,FALSE)</f>
        <v>D05C03</v>
      </c>
      <c r="K11" s="30" t="str">
        <f>VLOOKUP(A11,[1]racine_v11f!$1:$1048576,11,FALSE)</f>
        <v>D05C03G045</v>
      </c>
    </row>
    <row r="12" spans="1:11" x14ac:dyDescent="0.2">
      <c r="A12" s="30" t="s">
        <v>14</v>
      </c>
      <c r="B12" s="30" t="s">
        <v>15</v>
      </c>
      <c r="C12" s="30" t="str">
        <f>VLOOKUP(A12,[1]racine_v11f!$1:$1048576,3,FALSE)</f>
        <v>C</v>
      </c>
      <c r="D12" s="30" t="str">
        <f>VLOOKUP(A12,[1]racine_v11f!$1:$1048576,4,FALSE)</f>
        <v>D05</v>
      </c>
      <c r="E12" s="30" t="str">
        <f>VLOOKUP(A12,[1]racine_v11f!$1:$1048576,5,FALSE)</f>
        <v>Système nerveux (hors cathétérismes vasculaires diagnostiques et interventionnels)</v>
      </c>
      <c r="F12" s="30" t="str">
        <f>VLOOKUP(A12,[1]racine_v11f!$1:$1048576,6,FALSE)</f>
        <v>C02</v>
      </c>
      <c r="G12" s="30" t="str">
        <f>VLOOKUP(A12,[1]racine_v11f!$1:$1048576,7,FALSE)</f>
        <v>Chirurgie du rachis, Neuro-chirurgie</v>
      </c>
      <c r="H12" s="30" t="str">
        <f>VLOOKUP(A12,[1]racine_v11f!$1:$1048576,8,FALSE)</f>
        <v>G044</v>
      </c>
      <c r="I12" s="30" t="str">
        <f>VLOOKUP(A12,[1]racine_v11f!$1:$1048576,9,FALSE)</f>
        <v>Chirurgies SNC hors trauma (rachis et moelle exceptés)</v>
      </c>
      <c r="J12" s="30" t="str">
        <f>VLOOKUP(A12,[1]racine_v11f!$1:$1048576,10,FALSE)</f>
        <v>D05C02</v>
      </c>
      <c r="K12" s="30" t="str">
        <f>VLOOKUP(A12,[1]racine_v11f!$1:$1048576,11,FALSE)</f>
        <v>D05C02G044</v>
      </c>
    </row>
    <row r="13" spans="1:11" x14ac:dyDescent="0.2">
      <c r="A13" s="30" t="s">
        <v>16</v>
      </c>
      <c r="B13" s="30" t="s">
        <v>17</v>
      </c>
      <c r="C13" s="30" t="str">
        <f>VLOOKUP(A13,[1]racine_v11f!$1:$1048576,3,FALSE)</f>
        <v>C</v>
      </c>
      <c r="D13" s="30" t="str">
        <f>VLOOKUP(A13,[1]racine_v11f!$1:$1048576,4,FALSE)</f>
        <v>D05</v>
      </c>
      <c r="E13" s="30" t="str">
        <f>VLOOKUP(A13,[1]racine_v11f!$1:$1048576,5,FALSE)</f>
        <v>Système nerveux (hors cathétérismes vasculaires diagnostiques et interventionnels)</v>
      </c>
      <c r="F13" s="30" t="str">
        <f>VLOOKUP(A13,[1]racine_v11f!$1:$1048576,6,FALSE)</f>
        <v>C02</v>
      </c>
      <c r="G13" s="30" t="str">
        <f>VLOOKUP(A13,[1]racine_v11f!$1:$1048576,7,FALSE)</f>
        <v>Chirurgie du rachis, Neuro-chirurgie</v>
      </c>
      <c r="H13" s="30" t="str">
        <f>VLOOKUP(A13,[1]racine_v11f!$1:$1048576,8,FALSE)</f>
        <v>G044</v>
      </c>
      <c r="I13" s="30" t="str">
        <f>VLOOKUP(A13,[1]racine_v11f!$1:$1048576,9,FALSE)</f>
        <v>Chirurgies SNC hors trauma (rachis et moelle exceptés)</v>
      </c>
      <c r="J13" s="30" t="str">
        <f>VLOOKUP(A13,[1]racine_v11f!$1:$1048576,10,FALSE)</f>
        <v>D05C02</v>
      </c>
      <c r="K13" s="30" t="str">
        <f>VLOOKUP(A13,[1]racine_v11f!$1:$1048576,11,FALSE)</f>
        <v>D05C02G044</v>
      </c>
    </row>
    <row r="14" spans="1:11" x14ac:dyDescent="0.2">
      <c r="A14" s="30" t="s">
        <v>18</v>
      </c>
      <c r="B14" s="30" t="s">
        <v>19</v>
      </c>
      <c r="C14" s="30" t="str">
        <f>VLOOKUP(A14,[1]racine_v11f!$1:$1048576,3,FALSE)</f>
        <v>C</v>
      </c>
      <c r="D14" s="30" t="str">
        <f>VLOOKUP(A14,[1]racine_v11f!$1:$1048576,4,FALSE)</f>
        <v>D02</v>
      </c>
      <c r="E14" s="30" t="str">
        <f>VLOOKUP(A14,[1]racine_v11f!$1:$1048576,5,FALSE)</f>
        <v>Orthopédie traumatologie</v>
      </c>
      <c r="F14" s="30" t="str">
        <f>VLOOKUP(A14,[1]racine_v11f!$1:$1048576,6,FALSE)</f>
        <v>C11</v>
      </c>
      <c r="G14" s="30" t="str">
        <f>VLOOKUP(A14,[1]racine_v11f!$1:$1048576,7,FALSE)</f>
        <v>Chirurgies autres de l'appareil locomoteur, amputations</v>
      </c>
      <c r="H14" s="30" t="str">
        <f>VLOOKUP(A14,[1]racine_v11f!$1:$1048576,8,FALSE)</f>
        <v>G029</v>
      </c>
      <c r="I14" s="30" t="str">
        <f>VLOOKUP(A14,[1]racine_v11f!$1:$1048576,9,FALSE)</f>
        <v>Chirurgies main, poignet</v>
      </c>
      <c r="J14" s="30" t="str">
        <f>VLOOKUP(A14,[1]racine_v11f!$1:$1048576,10,FALSE)</f>
        <v>D02C11</v>
      </c>
      <c r="K14" s="30" t="str">
        <f>VLOOKUP(A14,[1]racine_v11f!$1:$1048576,11,FALSE)</f>
        <v>D02C11G029</v>
      </c>
    </row>
    <row r="15" spans="1:11" x14ac:dyDescent="0.2">
      <c r="A15" s="30" t="s">
        <v>20</v>
      </c>
      <c r="B15" s="30" t="s">
        <v>21</v>
      </c>
      <c r="C15" s="30" t="str">
        <f>VLOOKUP(A15,[1]racine_v11f!$1:$1048576,3,FALSE)</f>
        <v>C</v>
      </c>
      <c r="D15" s="30" t="str">
        <f>VLOOKUP(A15,[1]racine_v11f!$1:$1048576,4,FALSE)</f>
        <v>D02</v>
      </c>
      <c r="E15" s="30" t="str">
        <f>VLOOKUP(A15,[1]racine_v11f!$1:$1048576,5,FALSE)</f>
        <v>Orthopédie traumatologie</v>
      </c>
      <c r="F15" s="30" t="str">
        <f>VLOOKUP(A15,[1]racine_v11f!$1:$1048576,6,FALSE)</f>
        <v>C11</v>
      </c>
      <c r="G15" s="30" t="str">
        <f>VLOOKUP(A15,[1]racine_v11f!$1:$1048576,7,FALSE)</f>
        <v>Chirurgies autres de l'appareil locomoteur, amputations</v>
      </c>
      <c r="H15" s="30" t="str">
        <f>VLOOKUP(A15,[1]racine_v11f!$1:$1048576,8,FALSE)</f>
        <v>G029</v>
      </c>
      <c r="I15" s="30" t="str">
        <f>VLOOKUP(A15,[1]racine_v11f!$1:$1048576,9,FALSE)</f>
        <v>Chirurgies main, poignet</v>
      </c>
      <c r="J15" s="30" t="str">
        <f>VLOOKUP(A15,[1]racine_v11f!$1:$1048576,10,FALSE)</f>
        <v>D02C11</v>
      </c>
      <c r="K15" s="30" t="str">
        <f>VLOOKUP(A15,[1]racine_v11f!$1:$1048576,11,FALSE)</f>
        <v>D02C11G029</v>
      </c>
    </row>
    <row r="16" spans="1:11" x14ac:dyDescent="0.2">
      <c r="A16" s="30" t="s">
        <v>22</v>
      </c>
      <c r="B16" s="30" t="s">
        <v>23</v>
      </c>
      <c r="C16" s="30" t="str">
        <f>VLOOKUP(A16,[1]racine_v11f!$1:$1048576,3,FALSE)</f>
        <v>M</v>
      </c>
      <c r="D16" s="30" t="str">
        <f>VLOOKUP(A16,[1]racine_v11f!$1:$1048576,4,FALSE)</f>
        <v>D06</v>
      </c>
      <c r="E16" s="30" t="str">
        <f>VLOOKUP(A16,[1]racine_v11f!$1:$1048576,5,FALSE)</f>
        <v>Cathétérismes vasculaires diagnostiques et interventionnels</v>
      </c>
      <c r="F16" s="30" t="str">
        <f>VLOOKUP(A16,[1]racine_v11f!$1:$1048576,6,FALSE)</f>
        <v>K05</v>
      </c>
      <c r="G16" s="30" t="str">
        <f>VLOOKUP(A16,[1]racine_v11f!$1:$1048576,7,FALSE)</f>
        <v>Cathétérismes vasculaires diagnostiques et interventionnels</v>
      </c>
      <c r="H16" s="30" t="str">
        <f>VLOOKUP(A16,[1]racine_v11f!$1:$1048576,8,FALSE)</f>
        <v>G060</v>
      </c>
      <c r="I16" s="30" t="str">
        <f>VLOOKUP(A16,[1]racine_v11f!$1:$1048576,9,FALSE)</f>
        <v xml:space="preserve">Cathétérisme thérapeutiques vasculaires du système nerveux </v>
      </c>
      <c r="J16" s="30" t="str">
        <f>VLOOKUP(A16,[1]racine_v11f!$1:$1048576,10,FALSE)</f>
        <v>D06K05</v>
      </c>
      <c r="K16" s="30" t="str">
        <f>VLOOKUP(A16,[1]racine_v11f!$1:$1048576,11,FALSE)</f>
        <v>D06K05G060</v>
      </c>
    </row>
    <row r="17" spans="1:11" x14ac:dyDescent="0.2">
      <c r="A17" s="30" t="s">
        <v>24</v>
      </c>
      <c r="B17" s="30" t="s">
        <v>25</v>
      </c>
      <c r="C17" s="30" t="str">
        <f>VLOOKUP(A17,[1]racine_v11f!$1:$1048576,3,FALSE)</f>
        <v>M</v>
      </c>
      <c r="D17" s="30" t="str">
        <f>VLOOKUP(A17,[1]racine_v11f!$1:$1048576,4,FALSE)</f>
        <v>D06</v>
      </c>
      <c r="E17" s="30" t="str">
        <f>VLOOKUP(A17,[1]racine_v11f!$1:$1048576,5,FALSE)</f>
        <v>Cathétérismes vasculaires diagnostiques et interventionnels</v>
      </c>
      <c r="F17" s="30" t="str">
        <f>VLOOKUP(A17,[1]racine_v11f!$1:$1048576,6,FALSE)</f>
        <v>K05</v>
      </c>
      <c r="G17" s="30" t="str">
        <f>VLOOKUP(A17,[1]racine_v11f!$1:$1048576,7,FALSE)</f>
        <v>Cathétérismes vasculaires diagnostiques et interventionnels</v>
      </c>
      <c r="H17" s="30" t="str">
        <f>VLOOKUP(A17,[1]racine_v11f!$1:$1048576,8,FALSE)</f>
        <v>G060</v>
      </c>
      <c r="I17" s="30" t="str">
        <f>VLOOKUP(A17,[1]racine_v11f!$1:$1048576,9,FALSE)</f>
        <v xml:space="preserve">Cathétérisme thérapeutiques vasculaires du système nerveux </v>
      </c>
      <c r="J17" s="30" t="str">
        <f>VLOOKUP(A17,[1]racine_v11f!$1:$1048576,10,FALSE)</f>
        <v>D06K05</v>
      </c>
      <c r="K17" s="30" t="str">
        <f>VLOOKUP(A17,[1]racine_v11f!$1:$1048576,11,FALSE)</f>
        <v>D06K05G060</v>
      </c>
    </row>
    <row r="18" spans="1:11" x14ac:dyDescent="0.2">
      <c r="A18" s="30" t="s">
        <v>26</v>
      </c>
      <c r="B18" s="30" t="s">
        <v>27</v>
      </c>
      <c r="C18" s="30" t="str">
        <f>VLOOKUP(A18,[1]racine_v11f!$1:$1048576,3,FALSE)</f>
        <v>M</v>
      </c>
      <c r="D18" s="30" t="str">
        <f>VLOOKUP(A18,[1]racine_v11f!$1:$1048576,4,FALSE)</f>
        <v>D05</v>
      </c>
      <c r="E18" s="30" t="str">
        <f>VLOOKUP(A18,[1]racine_v11f!$1:$1048576,5,FALSE)</f>
        <v>Système nerveux (hors cathétérismes vasculaires diagnostiques et interventionnels)</v>
      </c>
      <c r="F18" s="30" t="str">
        <f>VLOOKUP(A18,[1]racine_v11f!$1:$1048576,6,FALSE)</f>
        <v>K03</v>
      </c>
      <c r="G18" s="30" t="str">
        <f>VLOOKUP(A18,[1]racine_v11f!$1:$1048576,7,FALSE)</f>
        <v>Neurologie médicale avec Acte classant non opératoire, ou anesthésie</v>
      </c>
      <c r="H18" s="30" t="str">
        <f>VLOOKUP(A18,[1]racine_v11f!$1:$1048576,8,FALSE)</f>
        <v>G196</v>
      </c>
      <c r="I18" s="30" t="str">
        <f>VLOOKUP(A18,[1]racine_v11f!$1:$1048576,9,FALSE)</f>
        <v>'Injections de toxine botulique, en ambulatoire</v>
      </c>
      <c r="J18" s="30" t="str">
        <f>VLOOKUP(A18,[1]racine_v11f!$1:$1048576,10,FALSE)</f>
        <v>D05K03</v>
      </c>
      <c r="K18" s="30" t="str">
        <f>VLOOKUP(A18,[1]racine_v11f!$1:$1048576,11,FALSE)</f>
        <v>D05K03G196</v>
      </c>
    </row>
    <row r="19" spans="1:11" x14ac:dyDescent="0.2">
      <c r="A19" s="30" t="s">
        <v>28</v>
      </c>
      <c r="B19" s="30" t="s">
        <v>29</v>
      </c>
      <c r="C19" s="30" t="str">
        <f>VLOOKUP(A19,[1]racine_v11f!$1:$1048576,3,FALSE)</f>
        <v>M</v>
      </c>
      <c r="D19" s="30" t="str">
        <f>VLOOKUP(A19,[1]racine_v11f!$1:$1048576,4,FALSE)</f>
        <v>D24</v>
      </c>
      <c r="E19" s="30" t="str">
        <f>VLOOKUP(A19,[1]racine_v11f!$1:$1048576,5,FALSE)</f>
        <v>Douleurs chroniques, Soins palliatifs</v>
      </c>
      <c r="F19" s="30" t="str">
        <f>VLOOKUP(A19,[1]racine_v11f!$1:$1048576,6,FALSE)</f>
        <v>K11</v>
      </c>
      <c r="G19" s="30" t="str">
        <f>VLOOKUP(A19,[1]racine_v11f!$1:$1048576,7,FALSE)</f>
        <v>Douleur chroniques, avec bloc ou infiltration, en ambulatoire</v>
      </c>
      <c r="H19" s="30" t="str">
        <f>VLOOKUP(A19,[1]racine_v11f!$1:$1048576,8,FALSE)</f>
        <v>G205</v>
      </c>
      <c r="I19" s="30" t="str">
        <f>VLOOKUP(A19,[1]racine_v11f!$1:$1048576,9,FALSE)</f>
        <v>Séjours pour douleurs chroniques rebelles comprenant un bloc ou une infiltration, en ambulatoire</v>
      </c>
      <c r="J19" s="30" t="str">
        <f>VLOOKUP(A19,[1]racine_v11f!$1:$1048576,10,FALSE)</f>
        <v>D24K11</v>
      </c>
      <c r="K19" s="30" t="str">
        <f>VLOOKUP(A19,[1]racine_v11f!$1:$1048576,11,FALSE)</f>
        <v>D24K11G205</v>
      </c>
    </row>
    <row r="20" spans="1:11" x14ac:dyDescent="0.2">
      <c r="A20" s="30" t="s">
        <v>30</v>
      </c>
      <c r="B20" s="30" t="s">
        <v>31</v>
      </c>
      <c r="C20" s="30" t="str">
        <f>VLOOKUP(A20,[1]racine_v11f!$1:$1048576,3,FALSE)</f>
        <v>M</v>
      </c>
      <c r="D20" s="30" t="str">
        <f>VLOOKUP(A20,[1]racine_v11f!$1:$1048576,4,FALSE)</f>
        <v>D05</v>
      </c>
      <c r="E20" s="30" t="str">
        <f>VLOOKUP(A20,[1]racine_v11f!$1:$1048576,5,FALSE)</f>
        <v>Système nerveux (hors cathétérismes vasculaires diagnostiques et interventionnels)</v>
      </c>
      <c r="F20" s="30" t="str">
        <f>VLOOKUP(A20,[1]racine_v11f!$1:$1048576,6,FALSE)</f>
        <v>K03</v>
      </c>
      <c r="G20" s="30" t="str">
        <f>VLOOKUP(A20,[1]racine_v11f!$1:$1048576,7,FALSE)</f>
        <v>Neurologie médicale avec Acte classant non opératoire, ou anesthésie</v>
      </c>
      <c r="H20" s="30" t="str">
        <f>VLOOKUP(A20,[1]racine_v11f!$1:$1048576,8,FALSE)</f>
        <v>G197</v>
      </c>
      <c r="I20" s="30" t="str">
        <f>VLOOKUP(A20,[1]racine_v11f!$1:$1048576,9,FALSE)</f>
        <v>Affections du système nerveux sans acte opératoire avec anesthésie, en ambulatoire</v>
      </c>
      <c r="J20" s="30" t="str">
        <f>VLOOKUP(A20,[1]racine_v11f!$1:$1048576,10,FALSE)</f>
        <v>D05K03</v>
      </c>
      <c r="K20" s="30" t="str">
        <f>VLOOKUP(A20,[1]racine_v11f!$1:$1048576,11,FALSE)</f>
        <v>D05K03G197</v>
      </c>
    </row>
    <row r="21" spans="1:11" x14ac:dyDescent="0.2">
      <c r="A21" s="30" t="s">
        <v>32</v>
      </c>
      <c r="B21" s="30" t="s">
        <v>33</v>
      </c>
      <c r="C21" s="30" t="str">
        <f>VLOOKUP(A21,[1]racine_v11f!$1:$1048576,3,FALSE)</f>
        <v>M</v>
      </c>
      <c r="D21" s="30" t="str">
        <f>VLOOKUP(A21,[1]racine_v11f!$1:$1048576,4,FALSE)</f>
        <v>D06</v>
      </c>
      <c r="E21" s="30" t="str">
        <f>VLOOKUP(A21,[1]racine_v11f!$1:$1048576,5,FALSE)</f>
        <v>Cathétérismes vasculaires diagnostiques et interventionnels</v>
      </c>
      <c r="F21" s="30" t="str">
        <f>VLOOKUP(A21,[1]racine_v11f!$1:$1048576,6,FALSE)</f>
        <v>K05</v>
      </c>
      <c r="G21" s="30" t="str">
        <f>VLOOKUP(A21,[1]racine_v11f!$1:$1048576,7,FALSE)</f>
        <v>Cathétérismes vasculaires diagnostiques et interventionnels</v>
      </c>
      <c r="H21" s="30" t="str">
        <f>VLOOKUP(A21,[1]racine_v11f!$1:$1048576,8,FALSE)</f>
        <v>G060</v>
      </c>
      <c r="I21" s="30" t="str">
        <f>VLOOKUP(A21,[1]racine_v11f!$1:$1048576,9,FALSE)</f>
        <v xml:space="preserve">Cathétérisme thérapeutiques vasculaires du système nerveux </v>
      </c>
      <c r="J21" s="30" t="str">
        <f>VLOOKUP(A21,[1]racine_v11f!$1:$1048576,10,FALSE)</f>
        <v>D06K05</v>
      </c>
      <c r="K21" s="30" t="str">
        <f>VLOOKUP(A21,[1]racine_v11f!$1:$1048576,11,FALSE)</f>
        <v>D06K05G060</v>
      </c>
    </row>
    <row r="22" spans="1:11" x14ac:dyDescent="0.2">
      <c r="A22" s="30" t="s">
        <v>34</v>
      </c>
      <c r="B22" s="30" t="s">
        <v>35</v>
      </c>
      <c r="C22" s="30" t="str">
        <f>VLOOKUP(A22,[1]racine_v11f!$1:$1048576,3,FALSE)</f>
        <v>M</v>
      </c>
      <c r="D22" s="30" t="str">
        <f>VLOOKUP(A22,[1]racine_v11f!$1:$1048576,4,FALSE)</f>
        <v>D05</v>
      </c>
      <c r="E22" s="30" t="str">
        <f>VLOOKUP(A22,[1]racine_v11f!$1:$1048576,5,FALSE)</f>
        <v>Système nerveux (hors cathétérismes vasculaires diagnostiques et interventionnels)</v>
      </c>
      <c r="F22" s="30" t="str">
        <f>VLOOKUP(A22,[1]racine_v11f!$1:$1048576,6,FALSE)</f>
        <v>X03</v>
      </c>
      <c r="G22" s="30" t="str">
        <f>VLOOKUP(A22,[1]racine_v11f!$1:$1048576,7,FALSE)</f>
        <v>Neurologie médicale</v>
      </c>
      <c r="H22" s="30" t="str">
        <f>VLOOKUP(A22,[1]racine_v11f!$1:$1048576,8,FALSE)</f>
        <v>G053</v>
      </c>
      <c r="I22" s="30" t="str">
        <f>VLOOKUP(A22,[1]racine_v11f!$1:$1048576,9,FALSE)</f>
        <v>Infections SNC</v>
      </c>
      <c r="J22" s="30" t="str">
        <f>VLOOKUP(A22,[1]racine_v11f!$1:$1048576,10,FALSE)</f>
        <v>D05X03</v>
      </c>
      <c r="K22" s="30" t="str">
        <f>VLOOKUP(A22,[1]racine_v11f!$1:$1048576,11,FALSE)</f>
        <v>D05X03G053</v>
      </c>
    </row>
    <row r="23" spans="1:11" x14ac:dyDescent="0.2">
      <c r="A23" s="30" t="s">
        <v>36</v>
      </c>
      <c r="B23" s="30" t="s">
        <v>37</v>
      </c>
      <c r="C23" s="30" t="str">
        <f>VLOOKUP(A23,[1]racine_v11f!$1:$1048576,3,FALSE)</f>
        <v>M</v>
      </c>
      <c r="D23" s="30" t="str">
        <f>VLOOKUP(A23,[1]racine_v11f!$1:$1048576,4,FALSE)</f>
        <v>D05</v>
      </c>
      <c r="E23" s="30" t="str">
        <f>VLOOKUP(A23,[1]racine_v11f!$1:$1048576,5,FALSE)</f>
        <v>Système nerveux (hors cathétérismes vasculaires diagnostiques et interventionnels)</v>
      </c>
      <c r="F23" s="30" t="str">
        <f>VLOOKUP(A23,[1]racine_v11f!$1:$1048576,6,FALSE)</f>
        <v>X03</v>
      </c>
      <c r="G23" s="30" t="str">
        <f>VLOOKUP(A23,[1]racine_v11f!$1:$1048576,7,FALSE)</f>
        <v>Neurologie médicale</v>
      </c>
      <c r="H23" s="30" t="str">
        <f>VLOOKUP(A23,[1]racine_v11f!$1:$1048576,8,FALSE)</f>
        <v>G053</v>
      </c>
      <c r="I23" s="30" t="str">
        <f>VLOOKUP(A23,[1]racine_v11f!$1:$1048576,9,FALSE)</f>
        <v>Infections SNC</v>
      </c>
      <c r="J23" s="30" t="str">
        <f>VLOOKUP(A23,[1]racine_v11f!$1:$1048576,10,FALSE)</f>
        <v>D05X03</v>
      </c>
      <c r="K23" s="30" t="str">
        <f>VLOOKUP(A23,[1]racine_v11f!$1:$1048576,11,FALSE)</f>
        <v>D05X03G053</v>
      </c>
    </row>
    <row r="24" spans="1:11" x14ac:dyDescent="0.2">
      <c r="A24" s="30" t="s">
        <v>38</v>
      </c>
      <c r="B24" s="30" t="s">
        <v>39</v>
      </c>
      <c r="C24" s="30" t="str">
        <f>VLOOKUP(A24,[1]racine_v11f!$1:$1048576,3,FALSE)</f>
        <v>M</v>
      </c>
      <c r="D24" s="30" t="str">
        <f>VLOOKUP(A24,[1]racine_v11f!$1:$1048576,4,FALSE)</f>
        <v>D05</v>
      </c>
      <c r="E24" s="30" t="str">
        <f>VLOOKUP(A24,[1]racine_v11f!$1:$1048576,5,FALSE)</f>
        <v>Système nerveux (hors cathétérismes vasculaires diagnostiques et interventionnels)</v>
      </c>
      <c r="F24" s="30" t="str">
        <f>VLOOKUP(A24,[1]racine_v11f!$1:$1048576,6,FALSE)</f>
        <v>X03</v>
      </c>
      <c r="G24" s="30" t="str">
        <f>VLOOKUP(A24,[1]racine_v11f!$1:$1048576,7,FALSE)</f>
        <v>Neurologie médicale</v>
      </c>
      <c r="H24" s="30" t="str">
        <f>VLOOKUP(A24,[1]racine_v11f!$1:$1048576,8,FALSE)</f>
        <v>G047</v>
      </c>
      <c r="I24" s="30" t="str">
        <f>VLOOKUP(A24,[1]racine_v11f!$1:$1048576,9,FALSE)</f>
        <v>Affections dégénératives du système nerveux</v>
      </c>
      <c r="J24" s="30" t="str">
        <f>VLOOKUP(A24,[1]racine_v11f!$1:$1048576,10,FALSE)</f>
        <v>D05X03</v>
      </c>
      <c r="K24" s="30" t="str">
        <f>VLOOKUP(A24,[1]racine_v11f!$1:$1048576,11,FALSE)</f>
        <v>D05X03G047</v>
      </c>
    </row>
    <row r="25" spans="1:11" x14ac:dyDescent="0.2">
      <c r="A25" s="30" t="s">
        <v>40</v>
      </c>
      <c r="B25" s="30" t="s">
        <v>41</v>
      </c>
      <c r="C25" s="30" t="str">
        <f>VLOOKUP(A25,[1]racine_v11f!$1:$1048576,3,FALSE)</f>
        <v>M</v>
      </c>
      <c r="D25" s="30" t="str">
        <f>VLOOKUP(A25,[1]racine_v11f!$1:$1048576,4,FALSE)</f>
        <v>D05</v>
      </c>
      <c r="E25" s="30" t="str">
        <f>VLOOKUP(A25,[1]racine_v11f!$1:$1048576,5,FALSE)</f>
        <v>Système nerveux (hors cathétérismes vasculaires diagnostiques et interventionnels)</v>
      </c>
      <c r="F25" s="30" t="str">
        <f>VLOOKUP(A25,[1]racine_v11f!$1:$1048576,6,FALSE)</f>
        <v>X03</v>
      </c>
      <c r="G25" s="30" t="str">
        <f>VLOOKUP(A25,[1]racine_v11f!$1:$1048576,7,FALSE)</f>
        <v>Neurologie médicale</v>
      </c>
      <c r="H25" s="30" t="str">
        <f>VLOOKUP(A25,[1]racine_v11f!$1:$1048576,8,FALSE)</f>
        <v>G047</v>
      </c>
      <c r="I25" s="30" t="str">
        <f>VLOOKUP(A25,[1]racine_v11f!$1:$1048576,9,FALSE)</f>
        <v>Affections dégénératives du système nerveux</v>
      </c>
      <c r="J25" s="30" t="str">
        <f>VLOOKUP(A25,[1]racine_v11f!$1:$1048576,10,FALSE)</f>
        <v>D05X03</v>
      </c>
      <c r="K25" s="30" t="str">
        <f>VLOOKUP(A25,[1]racine_v11f!$1:$1048576,11,FALSE)</f>
        <v>D05X03G047</v>
      </c>
    </row>
    <row r="26" spans="1:11" x14ac:dyDescent="0.2">
      <c r="A26" s="30" t="s">
        <v>42</v>
      </c>
      <c r="B26" s="30" t="s">
        <v>43</v>
      </c>
      <c r="C26" s="30" t="str">
        <f>VLOOKUP(A26,[1]racine_v11f!$1:$1048576,3,FALSE)</f>
        <v>M</v>
      </c>
      <c r="D26" s="30" t="str">
        <f>VLOOKUP(A26,[1]racine_v11f!$1:$1048576,4,FALSE)</f>
        <v>D05</v>
      </c>
      <c r="E26" s="30" t="str">
        <f>VLOOKUP(A26,[1]racine_v11f!$1:$1048576,5,FALSE)</f>
        <v>Système nerveux (hors cathétérismes vasculaires diagnostiques et interventionnels)</v>
      </c>
      <c r="F26" s="30" t="str">
        <f>VLOOKUP(A26,[1]racine_v11f!$1:$1048576,6,FALSE)</f>
        <v>X03</v>
      </c>
      <c r="G26" s="30" t="str">
        <f>VLOOKUP(A26,[1]racine_v11f!$1:$1048576,7,FALSE)</f>
        <v>Neurologie médicale</v>
      </c>
      <c r="H26" s="30" t="str">
        <f>VLOOKUP(A26,[1]racine_v11f!$1:$1048576,8,FALSE)</f>
        <v>G048</v>
      </c>
      <c r="I26" s="30" t="str">
        <f>VLOOKUP(A26,[1]racine_v11f!$1:$1048576,9,FALSE)</f>
        <v>Affections nerfs crâniens / moëlle</v>
      </c>
      <c r="J26" s="30" t="str">
        <f>VLOOKUP(A26,[1]racine_v11f!$1:$1048576,10,FALSE)</f>
        <v>D05X03</v>
      </c>
      <c r="K26" s="30" t="str">
        <f>VLOOKUP(A26,[1]racine_v11f!$1:$1048576,11,FALSE)</f>
        <v>D05X03G048</v>
      </c>
    </row>
    <row r="27" spans="1:11" x14ac:dyDescent="0.2">
      <c r="A27" s="30" t="s">
        <v>44</v>
      </c>
      <c r="B27" s="30" t="s">
        <v>45</v>
      </c>
      <c r="C27" s="30" t="str">
        <f>VLOOKUP(A27,[1]racine_v11f!$1:$1048576,3,FALSE)</f>
        <v>M</v>
      </c>
      <c r="D27" s="30" t="str">
        <f>VLOOKUP(A27,[1]racine_v11f!$1:$1048576,4,FALSE)</f>
        <v>D05</v>
      </c>
      <c r="E27" s="30" t="str">
        <f>VLOOKUP(A27,[1]racine_v11f!$1:$1048576,5,FALSE)</f>
        <v>Système nerveux (hors cathétérismes vasculaires diagnostiques et interventionnels)</v>
      </c>
      <c r="F27" s="30" t="str">
        <f>VLOOKUP(A27,[1]racine_v11f!$1:$1048576,6,FALSE)</f>
        <v>X03</v>
      </c>
      <c r="G27" s="30" t="str">
        <f>VLOOKUP(A27,[1]racine_v11f!$1:$1048576,7,FALSE)</f>
        <v>Neurologie médicale</v>
      </c>
      <c r="H27" s="30" t="str">
        <f>VLOOKUP(A27,[1]racine_v11f!$1:$1048576,8,FALSE)</f>
        <v>G049</v>
      </c>
      <c r="I27" s="30" t="str">
        <f>VLOOKUP(A27,[1]racine_v11f!$1:$1048576,9,FALSE)</f>
        <v>AVC</v>
      </c>
      <c r="J27" s="30" t="str">
        <f>VLOOKUP(A27,[1]racine_v11f!$1:$1048576,10,FALSE)</f>
        <v>D05X03</v>
      </c>
      <c r="K27" s="30" t="str">
        <f>VLOOKUP(A27,[1]racine_v11f!$1:$1048576,11,FALSE)</f>
        <v>D05X03G049</v>
      </c>
    </row>
    <row r="28" spans="1:11" x14ac:dyDescent="0.2">
      <c r="A28" s="30" t="s">
        <v>46</v>
      </c>
      <c r="B28" s="30" t="s">
        <v>47</v>
      </c>
      <c r="C28" s="30" t="str">
        <f>VLOOKUP(A28,[1]racine_v11f!$1:$1048576,3,FALSE)</f>
        <v>M</v>
      </c>
      <c r="D28" s="30" t="str">
        <f>VLOOKUP(A28,[1]racine_v11f!$1:$1048576,4,FALSE)</f>
        <v>D05</v>
      </c>
      <c r="E28" s="30" t="str">
        <f>VLOOKUP(A28,[1]racine_v11f!$1:$1048576,5,FALSE)</f>
        <v>Système nerveux (hors cathétérismes vasculaires diagnostiques et interventionnels)</v>
      </c>
      <c r="F28" s="30" t="str">
        <f>VLOOKUP(A28,[1]racine_v11f!$1:$1048576,6,FALSE)</f>
        <v>X03</v>
      </c>
      <c r="G28" s="30" t="str">
        <f>VLOOKUP(A28,[1]racine_v11f!$1:$1048576,7,FALSE)</f>
        <v>Neurologie médicale</v>
      </c>
      <c r="H28" s="30" t="str">
        <f>VLOOKUP(A28,[1]racine_v11f!$1:$1048576,8,FALSE)</f>
        <v>G048</v>
      </c>
      <c r="I28" s="30" t="str">
        <f>VLOOKUP(A28,[1]racine_v11f!$1:$1048576,9,FALSE)</f>
        <v>Affections nerfs crâniens / moëlle</v>
      </c>
      <c r="J28" s="30" t="str">
        <f>VLOOKUP(A28,[1]racine_v11f!$1:$1048576,10,FALSE)</f>
        <v>D05X03</v>
      </c>
      <c r="K28" s="30" t="str">
        <f>VLOOKUP(A28,[1]racine_v11f!$1:$1048576,11,FALSE)</f>
        <v>D05X03G048</v>
      </c>
    </row>
    <row r="29" spans="1:11" x14ac:dyDescent="0.2">
      <c r="A29" s="30" t="s">
        <v>48</v>
      </c>
      <c r="B29" s="30" t="s">
        <v>49</v>
      </c>
      <c r="C29" s="30" t="str">
        <f>VLOOKUP(A29,[1]racine_v11f!$1:$1048576,3,FALSE)</f>
        <v>M</v>
      </c>
      <c r="D29" s="30" t="str">
        <f>VLOOKUP(A29,[1]racine_v11f!$1:$1048576,4,FALSE)</f>
        <v>D05</v>
      </c>
      <c r="E29" s="30" t="str">
        <f>VLOOKUP(A29,[1]racine_v11f!$1:$1048576,5,FALSE)</f>
        <v>Système nerveux (hors cathétérismes vasculaires diagnostiques et interventionnels)</v>
      </c>
      <c r="F29" s="30" t="str">
        <f>VLOOKUP(A29,[1]racine_v11f!$1:$1048576,6,FALSE)</f>
        <v>X03</v>
      </c>
      <c r="G29" s="30" t="str">
        <f>VLOOKUP(A29,[1]racine_v11f!$1:$1048576,7,FALSE)</f>
        <v>Neurologie médicale</v>
      </c>
      <c r="H29" s="30" t="str">
        <f>VLOOKUP(A29,[1]racine_v11f!$1:$1048576,8,FALSE)</f>
        <v>G055</v>
      </c>
      <c r="I29" s="30" t="str">
        <f>VLOOKUP(A29,[1]racine_v11f!$1:$1048576,9,FALSE)</f>
        <v>Autres affections du système nerveux</v>
      </c>
      <c r="J29" s="30" t="str">
        <f>VLOOKUP(A29,[1]racine_v11f!$1:$1048576,10,FALSE)</f>
        <v>D05X03</v>
      </c>
      <c r="K29" s="30" t="str">
        <f>VLOOKUP(A29,[1]racine_v11f!$1:$1048576,11,FALSE)</f>
        <v>D05X03G055</v>
      </c>
    </row>
    <row r="30" spans="1:11" x14ac:dyDescent="0.2">
      <c r="A30" s="30" t="s">
        <v>50</v>
      </c>
      <c r="B30" s="30" t="s">
        <v>51</v>
      </c>
      <c r="C30" s="30" t="str">
        <f>VLOOKUP(A30,[1]racine_v11f!$1:$1048576,3,FALSE)</f>
        <v>M</v>
      </c>
      <c r="D30" s="30" t="str">
        <f>VLOOKUP(A30,[1]racine_v11f!$1:$1048576,4,FALSE)</f>
        <v>D05</v>
      </c>
      <c r="E30" s="30" t="str">
        <f>VLOOKUP(A30,[1]racine_v11f!$1:$1048576,5,FALSE)</f>
        <v>Système nerveux (hors cathétérismes vasculaires diagnostiques et interventionnels)</v>
      </c>
      <c r="F30" s="30" t="str">
        <f>VLOOKUP(A30,[1]racine_v11f!$1:$1048576,6,FALSE)</f>
        <v>X03</v>
      </c>
      <c r="G30" s="30" t="str">
        <f>VLOOKUP(A30,[1]racine_v11f!$1:$1048576,7,FALSE)</f>
        <v>Neurologie médicale</v>
      </c>
      <c r="H30" s="30" t="str">
        <f>VLOOKUP(A30,[1]racine_v11f!$1:$1048576,8,FALSE)</f>
        <v>G050</v>
      </c>
      <c r="I30" s="30" t="str">
        <f>VLOOKUP(A30,[1]racine_v11f!$1:$1048576,9,FALSE)</f>
        <v>Comas non traumatiques</v>
      </c>
      <c r="J30" s="30" t="str">
        <f>VLOOKUP(A30,[1]racine_v11f!$1:$1048576,10,FALSE)</f>
        <v>D05X03</v>
      </c>
      <c r="K30" s="30" t="str">
        <f>VLOOKUP(A30,[1]racine_v11f!$1:$1048576,11,FALSE)</f>
        <v>D05X03G050</v>
      </c>
    </row>
    <row r="31" spans="1:11" x14ac:dyDescent="0.2">
      <c r="A31" s="30" t="s">
        <v>52</v>
      </c>
      <c r="B31" s="30" t="s">
        <v>53</v>
      </c>
      <c r="C31" s="30" t="str">
        <f>VLOOKUP(A31,[1]racine_v11f!$1:$1048576,3,FALSE)</f>
        <v>M</v>
      </c>
      <c r="D31" s="30" t="str">
        <f>VLOOKUP(A31,[1]racine_v11f!$1:$1048576,4,FALSE)</f>
        <v>D05</v>
      </c>
      <c r="E31" s="30" t="str">
        <f>VLOOKUP(A31,[1]racine_v11f!$1:$1048576,5,FALSE)</f>
        <v>Système nerveux (hors cathétérismes vasculaires diagnostiques et interventionnels)</v>
      </c>
      <c r="F31" s="30" t="str">
        <f>VLOOKUP(A31,[1]racine_v11f!$1:$1048576,6,FALSE)</f>
        <v>X03</v>
      </c>
      <c r="G31" s="30" t="str">
        <f>VLOOKUP(A31,[1]racine_v11f!$1:$1048576,7,FALSE)</f>
        <v>Neurologie médicale</v>
      </c>
      <c r="H31" s="30" t="str">
        <f>VLOOKUP(A31,[1]racine_v11f!$1:$1048576,8,FALSE)</f>
        <v>G049</v>
      </c>
      <c r="I31" s="30" t="str">
        <f>VLOOKUP(A31,[1]racine_v11f!$1:$1048576,9,FALSE)</f>
        <v>AVC</v>
      </c>
      <c r="J31" s="30" t="str">
        <f>VLOOKUP(A31,[1]racine_v11f!$1:$1048576,10,FALSE)</f>
        <v>D05X03</v>
      </c>
      <c r="K31" s="30" t="str">
        <f>VLOOKUP(A31,[1]racine_v11f!$1:$1048576,11,FALSE)</f>
        <v>D05X03G049</v>
      </c>
    </row>
    <row r="32" spans="1:11" x14ac:dyDescent="0.2">
      <c r="A32" s="30" t="s">
        <v>54</v>
      </c>
      <c r="B32" s="30" t="s">
        <v>55</v>
      </c>
      <c r="C32" s="30" t="str">
        <f>VLOOKUP(A32,[1]racine_v11f!$1:$1048576,3,FALSE)</f>
        <v>M</v>
      </c>
      <c r="D32" s="30" t="str">
        <f>VLOOKUP(A32,[1]racine_v11f!$1:$1048576,4,FALSE)</f>
        <v>D05</v>
      </c>
      <c r="E32" s="30" t="str">
        <f>VLOOKUP(A32,[1]racine_v11f!$1:$1048576,5,FALSE)</f>
        <v>Système nerveux (hors cathétérismes vasculaires diagnostiques et interventionnels)</v>
      </c>
      <c r="F32" s="30" t="str">
        <f>VLOOKUP(A32,[1]racine_v11f!$1:$1048576,6,FALSE)</f>
        <v>X03</v>
      </c>
      <c r="G32" s="30" t="str">
        <f>VLOOKUP(A32,[1]racine_v11f!$1:$1048576,7,FALSE)</f>
        <v>Neurologie médicale</v>
      </c>
      <c r="H32" s="30" t="str">
        <f>VLOOKUP(A32,[1]racine_v11f!$1:$1048576,8,FALSE)</f>
        <v>G049</v>
      </c>
      <c r="I32" s="30" t="str">
        <f>VLOOKUP(A32,[1]racine_v11f!$1:$1048576,9,FALSE)</f>
        <v>AVC</v>
      </c>
      <c r="J32" s="30" t="str">
        <f>VLOOKUP(A32,[1]racine_v11f!$1:$1048576,10,FALSE)</f>
        <v>D05X03</v>
      </c>
      <c r="K32" s="30" t="str">
        <f>VLOOKUP(A32,[1]racine_v11f!$1:$1048576,11,FALSE)</f>
        <v>D05X03G049</v>
      </c>
    </row>
    <row r="33" spans="1:11" x14ac:dyDescent="0.2">
      <c r="A33" s="30" t="s">
        <v>56</v>
      </c>
      <c r="B33" s="30" t="s">
        <v>57</v>
      </c>
      <c r="C33" s="30" t="str">
        <f>VLOOKUP(A33,[1]racine_v11f!$1:$1048576,3,FALSE)</f>
        <v>M</v>
      </c>
      <c r="D33" s="30" t="str">
        <f>VLOOKUP(A33,[1]racine_v11f!$1:$1048576,4,FALSE)</f>
        <v>D05</v>
      </c>
      <c r="E33" s="30" t="str">
        <f>VLOOKUP(A33,[1]racine_v11f!$1:$1048576,5,FALSE)</f>
        <v>Système nerveux (hors cathétérismes vasculaires diagnostiques et interventionnels)</v>
      </c>
      <c r="F33" s="30" t="str">
        <f>VLOOKUP(A33,[1]racine_v11f!$1:$1048576,6,FALSE)</f>
        <v>X03</v>
      </c>
      <c r="G33" s="30" t="str">
        <f>VLOOKUP(A33,[1]racine_v11f!$1:$1048576,7,FALSE)</f>
        <v>Neurologie médicale</v>
      </c>
      <c r="H33" s="30" t="str">
        <f>VLOOKUP(A33,[1]racine_v11f!$1:$1048576,8,FALSE)</f>
        <v>G047</v>
      </c>
      <c r="I33" s="30" t="str">
        <f>VLOOKUP(A33,[1]racine_v11f!$1:$1048576,9,FALSE)</f>
        <v>Affections dégénératives du système nerveux</v>
      </c>
      <c r="J33" s="30" t="str">
        <f>VLOOKUP(A33,[1]racine_v11f!$1:$1048576,10,FALSE)</f>
        <v>D05X03</v>
      </c>
      <c r="K33" s="30" t="str">
        <f>VLOOKUP(A33,[1]racine_v11f!$1:$1048576,11,FALSE)</f>
        <v>D05X03G047</v>
      </c>
    </row>
    <row r="34" spans="1:11" x14ac:dyDescent="0.2">
      <c r="A34" s="30" t="s">
        <v>58</v>
      </c>
      <c r="B34" s="30" t="s">
        <v>59</v>
      </c>
      <c r="C34" s="30" t="str">
        <f>VLOOKUP(A34,[1]racine_v11f!$1:$1048576,3,FALSE)</f>
        <v>C</v>
      </c>
      <c r="D34" s="30" t="str">
        <f>VLOOKUP(A34,[1]racine_v11f!$1:$1048576,4,FALSE)</f>
        <v>D05</v>
      </c>
      <c r="E34" s="30" t="str">
        <f>VLOOKUP(A34,[1]racine_v11f!$1:$1048576,5,FALSE)</f>
        <v>Système nerveux (hors cathétérismes vasculaires diagnostiques et interventionnels)</v>
      </c>
      <c r="F34" s="30" t="str">
        <f>VLOOKUP(A34,[1]racine_v11f!$1:$1048576,6,FALSE)</f>
        <v>X04</v>
      </c>
      <c r="G34" s="30" t="str">
        <f>VLOOKUP(A34,[1]racine_v11f!$1:$1048576,7,FALSE)</f>
        <v>Commotions cérébrales, Traumatismes crâniens</v>
      </c>
      <c r="H34" s="30" t="str">
        <f>VLOOKUP(A34,[1]racine_v11f!$1:$1048576,8,FALSE)</f>
        <v>G046</v>
      </c>
      <c r="I34" s="30" t="str">
        <f>VLOOKUP(A34,[1]racine_v11f!$1:$1048576,9,FALSE)</f>
        <v>Trauma crâniens</v>
      </c>
      <c r="J34" s="30" t="str">
        <f>VLOOKUP(A34,[1]racine_v11f!$1:$1048576,10,FALSE)</f>
        <v>D05X04</v>
      </c>
      <c r="K34" s="30" t="str">
        <f>VLOOKUP(A34,[1]racine_v11f!$1:$1048576,11,FALSE)</f>
        <v>D05X04G046</v>
      </c>
    </row>
    <row r="35" spans="1:11" x14ac:dyDescent="0.2">
      <c r="A35" s="30" t="s">
        <v>60</v>
      </c>
      <c r="B35" s="30" t="s">
        <v>61</v>
      </c>
      <c r="C35" s="30" t="str">
        <f>VLOOKUP(A35,[1]racine_v11f!$1:$1048576,3,FALSE)</f>
        <v>C</v>
      </c>
      <c r="D35" s="30" t="str">
        <f>VLOOKUP(A35,[1]racine_v11f!$1:$1048576,4,FALSE)</f>
        <v>D05</v>
      </c>
      <c r="E35" s="30" t="str">
        <f>VLOOKUP(A35,[1]racine_v11f!$1:$1048576,5,FALSE)</f>
        <v>Système nerveux (hors cathétérismes vasculaires diagnostiques et interventionnels)</v>
      </c>
      <c r="F35" s="30" t="str">
        <f>VLOOKUP(A35,[1]racine_v11f!$1:$1048576,6,FALSE)</f>
        <v>X04</v>
      </c>
      <c r="G35" s="30" t="str">
        <f>VLOOKUP(A35,[1]racine_v11f!$1:$1048576,7,FALSE)</f>
        <v>Commotions cérébrales, Traumatismes crâniens</v>
      </c>
      <c r="H35" s="30" t="str">
        <f>VLOOKUP(A35,[1]racine_v11f!$1:$1048576,8,FALSE)</f>
        <v>G046</v>
      </c>
      <c r="I35" s="30" t="str">
        <f>VLOOKUP(A35,[1]racine_v11f!$1:$1048576,9,FALSE)</f>
        <v>Trauma crâniens</v>
      </c>
      <c r="J35" s="30" t="str">
        <f>VLOOKUP(A35,[1]racine_v11f!$1:$1048576,10,FALSE)</f>
        <v>D05X04</v>
      </c>
      <c r="K35" s="30" t="str">
        <f>VLOOKUP(A35,[1]racine_v11f!$1:$1048576,11,FALSE)</f>
        <v>D05X04G046</v>
      </c>
    </row>
    <row r="36" spans="1:11" x14ac:dyDescent="0.2">
      <c r="A36" s="30" t="s">
        <v>62</v>
      </c>
      <c r="B36" s="30" t="s">
        <v>63</v>
      </c>
      <c r="C36" s="30" t="str">
        <f>VLOOKUP(A36,[1]racine_v11f!$1:$1048576,3,FALSE)</f>
        <v>C</v>
      </c>
      <c r="D36" s="30" t="str">
        <f>VLOOKUP(A36,[1]racine_v11f!$1:$1048576,4,FALSE)</f>
        <v>D05</v>
      </c>
      <c r="E36" s="30" t="str">
        <f>VLOOKUP(A36,[1]racine_v11f!$1:$1048576,5,FALSE)</f>
        <v>Système nerveux (hors cathétérismes vasculaires diagnostiques et interventionnels)</v>
      </c>
      <c r="F36" s="30" t="str">
        <f>VLOOKUP(A36,[1]racine_v11f!$1:$1048576,6,FALSE)</f>
        <v>X04</v>
      </c>
      <c r="G36" s="30" t="str">
        <f>VLOOKUP(A36,[1]racine_v11f!$1:$1048576,7,FALSE)</f>
        <v>Commotions cérébrales, Traumatismes crâniens</v>
      </c>
      <c r="H36" s="30" t="str">
        <f>VLOOKUP(A36,[1]racine_v11f!$1:$1048576,8,FALSE)</f>
        <v>G046</v>
      </c>
      <c r="I36" s="30" t="str">
        <f>VLOOKUP(A36,[1]racine_v11f!$1:$1048576,9,FALSE)</f>
        <v>Trauma crâniens</v>
      </c>
      <c r="J36" s="30" t="str">
        <f>VLOOKUP(A36,[1]racine_v11f!$1:$1048576,10,FALSE)</f>
        <v>D05X04</v>
      </c>
      <c r="K36" s="30" t="str">
        <f>VLOOKUP(A36,[1]racine_v11f!$1:$1048576,11,FALSE)</f>
        <v>D05X04G046</v>
      </c>
    </row>
    <row r="37" spans="1:11" x14ac:dyDescent="0.2">
      <c r="A37" s="30" t="s">
        <v>64</v>
      </c>
      <c r="B37" s="30" t="s">
        <v>65</v>
      </c>
      <c r="C37" s="30" t="str">
        <f>VLOOKUP(A37,[1]racine_v11f!$1:$1048576,3,FALSE)</f>
        <v>M</v>
      </c>
      <c r="D37" s="30" t="str">
        <f>VLOOKUP(A37,[1]racine_v11f!$1:$1048576,4,FALSE)</f>
        <v>D24</v>
      </c>
      <c r="E37" s="30" t="str">
        <f>VLOOKUP(A37,[1]racine_v11f!$1:$1048576,5,FALSE)</f>
        <v>Douleurs chroniques, Soins palliatifs</v>
      </c>
      <c r="F37" s="30" t="str">
        <f>VLOOKUP(A37,[1]racine_v11f!$1:$1048576,6,FALSE)</f>
        <v>X22</v>
      </c>
      <c r="G37" s="30" t="str">
        <f>VLOOKUP(A37,[1]racine_v11f!$1:$1048576,7,FALSE)</f>
        <v>Douleur et soins palliatifs</v>
      </c>
      <c r="H37" s="30" t="str">
        <f>VLOOKUP(A37,[1]racine_v11f!$1:$1048576,8,FALSE)</f>
        <v>G177</v>
      </c>
      <c r="I37" s="30" t="str">
        <f>VLOOKUP(A37,[1]racine_v11f!$1:$1048576,9,FALSE)</f>
        <v>Douleurs chroniques</v>
      </c>
      <c r="J37" s="30" t="str">
        <f>VLOOKUP(A37,[1]racine_v11f!$1:$1048576,10,FALSE)</f>
        <v>D24X22</v>
      </c>
      <c r="K37" s="30" t="str">
        <f>VLOOKUP(A37,[1]racine_v11f!$1:$1048576,11,FALSE)</f>
        <v>D24X22G177</v>
      </c>
    </row>
    <row r="38" spans="1:11" x14ac:dyDescent="0.2">
      <c r="A38" s="30" t="s">
        <v>66</v>
      </c>
      <c r="B38" s="30" t="s">
        <v>67</v>
      </c>
      <c r="C38" s="30" t="str">
        <f>VLOOKUP(A38,[1]racine_v11f!$1:$1048576,3,FALSE)</f>
        <v>M</v>
      </c>
      <c r="D38" s="30" t="str">
        <f>VLOOKUP(A38,[1]racine_v11f!$1:$1048576,4,FALSE)</f>
        <v>D05</v>
      </c>
      <c r="E38" s="30" t="str">
        <f>VLOOKUP(A38,[1]racine_v11f!$1:$1048576,5,FALSE)</f>
        <v>Système nerveux (hors cathétérismes vasculaires diagnostiques et interventionnels)</v>
      </c>
      <c r="F38" s="30" t="str">
        <f>VLOOKUP(A38,[1]racine_v11f!$1:$1048576,6,FALSE)</f>
        <v>X03</v>
      </c>
      <c r="G38" s="30" t="str">
        <f>VLOOKUP(A38,[1]racine_v11f!$1:$1048576,7,FALSE)</f>
        <v>Neurologie médicale</v>
      </c>
      <c r="H38" s="30" t="str">
        <f>VLOOKUP(A38,[1]racine_v11f!$1:$1048576,8,FALSE)</f>
        <v>G051</v>
      </c>
      <c r="I38" s="30" t="str">
        <f>VLOOKUP(A38,[1]racine_v11f!$1:$1048576,9,FALSE)</f>
        <v>Migraines et céphalées</v>
      </c>
      <c r="J38" s="30" t="str">
        <f>VLOOKUP(A38,[1]racine_v11f!$1:$1048576,10,FALSE)</f>
        <v>D05X03</v>
      </c>
      <c r="K38" s="30" t="str">
        <f>VLOOKUP(A38,[1]racine_v11f!$1:$1048576,11,FALSE)</f>
        <v>D05X03G051</v>
      </c>
    </row>
    <row r="39" spans="1:11" x14ac:dyDescent="0.2">
      <c r="A39" s="30" t="s">
        <v>68</v>
      </c>
      <c r="B39" s="30" t="s">
        <v>69</v>
      </c>
      <c r="C39" s="30" t="str">
        <f>VLOOKUP(A39,[1]racine_v11f!$1:$1048576,3,FALSE)</f>
        <v>M</v>
      </c>
      <c r="D39" s="30" t="str">
        <f>VLOOKUP(A39,[1]racine_v11f!$1:$1048576,4,FALSE)</f>
        <v>D05</v>
      </c>
      <c r="E39" s="30" t="str">
        <f>VLOOKUP(A39,[1]racine_v11f!$1:$1048576,5,FALSE)</f>
        <v>Système nerveux (hors cathétérismes vasculaires diagnostiques et interventionnels)</v>
      </c>
      <c r="F39" s="30" t="str">
        <f>VLOOKUP(A39,[1]racine_v11f!$1:$1048576,6,FALSE)</f>
        <v>X03</v>
      </c>
      <c r="G39" s="30" t="str">
        <f>VLOOKUP(A39,[1]racine_v11f!$1:$1048576,7,FALSE)</f>
        <v>Neurologie médicale</v>
      </c>
      <c r="H39" s="30" t="str">
        <f>VLOOKUP(A39,[1]racine_v11f!$1:$1048576,8,FALSE)</f>
        <v>G052</v>
      </c>
      <c r="I39" s="30" t="str">
        <f>VLOOKUP(A39,[1]racine_v11f!$1:$1048576,9,FALSE)</f>
        <v>Convulsions, épilepsie</v>
      </c>
      <c r="J39" s="30" t="str">
        <f>VLOOKUP(A39,[1]racine_v11f!$1:$1048576,10,FALSE)</f>
        <v>D05X03</v>
      </c>
      <c r="K39" s="30" t="str">
        <f>VLOOKUP(A39,[1]racine_v11f!$1:$1048576,11,FALSE)</f>
        <v>D05X03G052</v>
      </c>
    </row>
    <row r="40" spans="1:11" x14ac:dyDescent="0.2">
      <c r="A40" s="30" t="s">
        <v>70</v>
      </c>
      <c r="B40" s="30" t="s">
        <v>71</v>
      </c>
      <c r="C40" s="30" t="str">
        <f>VLOOKUP(A40,[1]racine_v11f!$1:$1048576,3,FALSE)</f>
        <v>M</v>
      </c>
      <c r="D40" s="30" t="str">
        <f>VLOOKUP(A40,[1]racine_v11f!$1:$1048576,4,FALSE)</f>
        <v>D05</v>
      </c>
      <c r="E40" s="30" t="str">
        <f>VLOOKUP(A40,[1]racine_v11f!$1:$1048576,5,FALSE)</f>
        <v>Système nerveux (hors cathétérismes vasculaires diagnostiques et interventionnels)</v>
      </c>
      <c r="F40" s="30" t="str">
        <f>VLOOKUP(A40,[1]racine_v11f!$1:$1048576,6,FALSE)</f>
        <v>X03</v>
      </c>
      <c r="G40" s="30" t="str">
        <f>VLOOKUP(A40,[1]racine_v11f!$1:$1048576,7,FALSE)</f>
        <v>Neurologie médicale</v>
      </c>
      <c r="H40" s="30" t="str">
        <f>VLOOKUP(A40,[1]racine_v11f!$1:$1048576,8,FALSE)</f>
        <v>G052</v>
      </c>
      <c r="I40" s="30" t="str">
        <f>VLOOKUP(A40,[1]racine_v11f!$1:$1048576,9,FALSE)</f>
        <v>Convulsions, épilepsie</v>
      </c>
      <c r="J40" s="30" t="str">
        <f>VLOOKUP(A40,[1]racine_v11f!$1:$1048576,10,FALSE)</f>
        <v>D05X03</v>
      </c>
      <c r="K40" s="30" t="str">
        <f>VLOOKUP(A40,[1]racine_v11f!$1:$1048576,11,FALSE)</f>
        <v>D05X03G052</v>
      </c>
    </row>
    <row r="41" spans="1:11" x14ac:dyDescent="0.2">
      <c r="A41" s="30" t="s">
        <v>72</v>
      </c>
      <c r="B41" s="30" t="s">
        <v>73</v>
      </c>
      <c r="C41" s="30" t="str">
        <f>VLOOKUP(A41,[1]racine_v11f!$1:$1048576,3,FALSE)</f>
        <v>M</v>
      </c>
      <c r="D41" s="30" t="str">
        <f>VLOOKUP(A41,[1]racine_v11f!$1:$1048576,4,FALSE)</f>
        <v>D05</v>
      </c>
      <c r="E41" s="30" t="str">
        <f>VLOOKUP(A41,[1]racine_v11f!$1:$1048576,5,FALSE)</f>
        <v>Système nerveux (hors cathétérismes vasculaires diagnostiques et interventionnels)</v>
      </c>
      <c r="F41" s="30" t="str">
        <f>VLOOKUP(A41,[1]racine_v11f!$1:$1048576,6,FALSE)</f>
        <v>X03</v>
      </c>
      <c r="G41" s="30" t="str">
        <f>VLOOKUP(A41,[1]racine_v11f!$1:$1048576,7,FALSE)</f>
        <v>Neurologie médicale</v>
      </c>
      <c r="H41" s="30" t="str">
        <f>VLOOKUP(A41,[1]racine_v11f!$1:$1048576,8,FALSE)</f>
        <v>G052</v>
      </c>
      <c r="I41" s="30" t="str">
        <f>VLOOKUP(A41,[1]racine_v11f!$1:$1048576,9,FALSE)</f>
        <v>Convulsions, épilepsie</v>
      </c>
      <c r="J41" s="30" t="str">
        <f>VLOOKUP(A41,[1]racine_v11f!$1:$1048576,10,FALSE)</f>
        <v>D05X03</v>
      </c>
      <c r="K41" s="30" t="str">
        <f>VLOOKUP(A41,[1]racine_v11f!$1:$1048576,11,FALSE)</f>
        <v>D05X03G052</v>
      </c>
    </row>
    <row r="42" spans="1:11" x14ac:dyDescent="0.2">
      <c r="A42" s="30" t="s">
        <v>74</v>
      </c>
      <c r="B42" s="30" t="s">
        <v>75</v>
      </c>
      <c r="C42" s="30" t="str">
        <f>VLOOKUP(A42,[1]racine_v11f!$1:$1048576,3,FALSE)</f>
        <v>M</v>
      </c>
      <c r="D42" s="30" t="str">
        <f>VLOOKUP(A42,[1]racine_v11f!$1:$1048576,4,FALSE)</f>
        <v>D05</v>
      </c>
      <c r="E42" s="30" t="str">
        <f>VLOOKUP(A42,[1]racine_v11f!$1:$1048576,5,FALSE)</f>
        <v>Système nerveux (hors cathétérismes vasculaires diagnostiques et interventionnels)</v>
      </c>
      <c r="F42" s="30" t="str">
        <f>VLOOKUP(A42,[1]racine_v11f!$1:$1048576,6,FALSE)</f>
        <v>X03</v>
      </c>
      <c r="G42" s="30" t="str">
        <f>VLOOKUP(A42,[1]racine_v11f!$1:$1048576,7,FALSE)</f>
        <v>Neurologie médicale</v>
      </c>
      <c r="H42" s="30" t="str">
        <f>VLOOKUP(A42,[1]racine_v11f!$1:$1048576,8,FALSE)</f>
        <v>G054</v>
      </c>
      <c r="I42" s="30" t="str">
        <f>VLOOKUP(A42,[1]racine_v11f!$1:$1048576,9,FALSE)</f>
        <v>Prise en charge médicale des tumeurs  système nerveux</v>
      </c>
      <c r="J42" s="30" t="str">
        <f>VLOOKUP(A42,[1]racine_v11f!$1:$1048576,10,FALSE)</f>
        <v>D05X03</v>
      </c>
      <c r="K42" s="30" t="str">
        <f>VLOOKUP(A42,[1]racine_v11f!$1:$1048576,11,FALSE)</f>
        <v>D05X03G054</v>
      </c>
    </row>
    <row r="43" spans="1:11" x14ac:dyDescent="0.2">
      <c r="A43" s="30" t="s">
        <v>76</v>
      </c>
      <c r="B43" s="30" t="s">
        <v>77</v>
      </c>
      <c r="C43" s="30" t="str">
        <f>VLOOKUP(A43,[1]racine_v11f!$1:$1048576,3,FALSE)</f>
        <v>M</v>
      </c>
      <c r="D43" s="30" t="str">
        <f>VLOOKUP(A43,[1]racine_v11f!$1:$1048576,4,FALSE)</f>
        <v>D05</v>
      </c>
      <c r="E43" s="30" t="str">
        <f>VLOOKUP(A43,[1]racine_v11f!$1:$1048576,5,FALSE)</f>
        <v>Système nerveux (hors cathétérismes vasculaires diagnostiques et interventionnels)</v>
      </c>
      <c r="F43" s="30" t="str">
        <f>VLOOKUP(A43,[1]racine_v11f!$1:$1048576,6,FALSE)</f>
        <v>X03</v>
      </c>
      <c r="G43" s="30" t="str">
        <f>VLOOKUP(A43,[1]racine_v11f!$1:$1048576,7,FALSE)</f>
        <v>Neurologie médicale</v>
      </c>
      <c r="H43" s="30" t="str">
        <f>VLOOKUP(A43,[1]racine_v11f!$1:$1048576,8,FALSE)</f>
        <v>G054</v>
      </c>
      <c r="I43" s="30" t="str">
        <f>VLOOKUP(A43,[1]racine_v11f!$1:$1048576,9,FALSE)</f>
        <v>Prise en charge médicale des tumeurs  système nerveux</v>
      </c>
      <c r="J43" s="30" t="str">
        <f>VLOOKUP(A43,[1]racine_v11f!$1:$1048576,10,FALSE)</f>
        <v>D05X03</v>
      </c>
      <c r="K43" s="30" t="str">
        <f>VLOOKUP(A43,[1]racine_v11f!$1:$1048576,11,FALSE)</f>
        <v>D05X03G054</v>
      </c>
    </row>
    <row r="44" spans="1:11" x14ac:dyDescent="0.2">
      <c r="A44" s="30" t="s">
        <v>78</v>
      </c>
      <c r="B44" s="30" t="s">
        <v>79</v>
      </c>
      <c r="C44" s="30" t="str">
        <f>VLOOKUP(A44,[1]racine_v11f!$1:$1048576,3,FALSE)</f>
        <v>M</v>
      </c>
      <c r="D44" s="30" t="str">
        <f>VLOOKUP(A44,[1]racine_v11f!$1:$1048576,4,FALSE)</f>
        <v>D05</v>
      </c>
      <c r="E44" s="30" t="str">
        <f>VLOOKUP(A44,[1]racine_v11f!$1:$1048576,5,FALSE)</f>
        <v>Système nerveux (hors cathétérismes vasculaires diagnostiques et interventionnels)</v>
      </c>
      <c r="F44" s="30" t="str">
        <f>VLOOKUP(A44,[1]racine_v11f!$1:$1048576,6,FALSE)</f>
        <v>X03</v>
      </c>
      <c r="G44" s="30" t="str">
        <f>VLOOKUP(A44,[1]racine_v11f!$1:$1048576,7,FALSE)</f>
        <v>Neurologie médicale</v>
      </c>
      <c r="H44" s="30" t="str">
        <f>VLOOKUP(A44,[1]racine_v11f!$1:$1048576,8,FALSE)</f>
        <v>G055</v>
      </c>
      <c r="I44" s="30" t="str">
        <f>VLOOKUP(A44,[1]racine_v11f!$1:$1048576,9,FALSE)</f>
        <v>Autres affections du système nerveux</v>
      </c>
      <c r="J44" s="30" t="str">
        <f>VLOOKUP(A44,[1]racine_v11f!$1:$1048576,10,FALSE)</f>
        <v>D05X03</v>
      </c>
      <c r="K44" s="30" t="str">
        <f>VLOOKUP(A44,[1]racine_v11f!$1:$1048576,11,FALSE)</f>
        <v>D05X03G055</v>
      </c>
    </row>
    <row r="45" spans="1:11" x14ac:dyDescent="0.2">
      <c r="A45" s="30" t="s">
        <v>80</v>
      </c>
      <c r="B45" s="30" t="s">
        <v>81</v>
      </c>
      <c r="C45" s="30" t="str">
        <f>VLOOKUP(A45,[1]racine_v11f!$1:$1048576,3,FALSE)</f>
        <v>M</v>
      </c>
      <c r="D45" s="30" t="str">
        <f>VLOOKUP(A45,[1]racine_v11f!$1:$1048576,4,FALSE)</f>
        <v>D05</v>
      </c>
      <c r="E45" s="30" t="str">
        <f>VLOOKUP(A45,[1]racine_v11f!$1:$1048576,5,FALSE)</f>
        <v>Système nerveux (hors cathétérismes vasculaires diagnostiques et interventionnels)</v>
      </c>
      <c r="F45" s="30" t="str">
        <f>VLOOKUP(A45,[1]racine_v11f!$1:$1048576,6,FALSE)</f>
        <v>X03</v>
      </c>
      <c r="G45" s="30" t="str">
        <f>VLOOKUP(A45,[1]racine_v11f!$1:$1048576,7,FALSE)</f>
        <v>Neurologie médicale</v>
      </c>
      <c r="H45" s="30" t="str">
        <f>VLOOKUP(A45,[1]racine_v11f!$1:$1048576,8,FALSE)</f>
        <v>G055</v>
      </c>
      <c r="I45" s="30" t="str">
        <f>VLOOKUP(A45,[1]racine_v11f!$1:$1048576,9,FALSE)</f>
        <v>Autres affections du système nerveux</v>
      </c>
      <c r="J45" s="30" t="str">
        <f>VLOOKUP(A45,[1]racine_v11f!$1:$1048576,10,FALSE)</f>
        <v>D05X03</v>
      </c>
      <c r="K45" s="30" t="str">
        <f>VLOOKUP(A45,[1]racine_v11f!$1:$1048576,11,FALSE)</f>
        <v>D05X03G055</v>
      </c>
    </row>
    <row r="46" spans="1:11" x14ac:dyDescent="0.2">
      <c r="A46" s="30" t="s">
        <v>82</v>
      </c>
      <c r="B46" s="30" t="s">
        <v>83</v>
      </c>
      <c r="C46" s="30" t="str">
        <f>VLOOKUP(A46,[1]racine_v11f!$1:$1048576,3,FALSE)</f>
        <v>M</v>
      </c>
      <c r="D46" s="30" t="str">
        <f>VLOOKUP(A46,[1]racine_v11f!$1:$1048576,4,FALSE)</f>
        <v>D05</v>
      </c>
      <c r="E46" s="30" t="str">
        <f>VLOOKUP(A46,[1]racine_v11f!$1:$1048576,5,FALSE)</f>
        <v>Système nerveux (hors cathétérismes vasculaires diagnostiques et interventionnels)</v>
      </c>
      <c r="F46" s="30" t="str">
        <f>VLOOKUP(A46,[1]racine_v11f!$1:$1048576,6,FALSE)</f>
        <v>X03</v>
      </c>
      <c r="G46" s="30" t="str">
        <f>VLOOKUP(A46,[1]racine_v11f!$1:$1048576,7,FALSE)</f>
        <v>Neurologie médicale</v>
      </c>
      <c r="H46" s="30" t="str">
        <f>VLOOKUP(A46,[1]racine_v11f!$1:$1048576,8,FALSE)</f>
        <v>G049</v>
      </c>
      <c r="I46" s="30" t="str">
        <f>VLOOKUP(A46,[1]racine_v11f!$1:$1048576,9,FALSE)</f>
        <v>AVC</v>
      </c>
      <c r="J46" s="30" t="str">
        <f>VLOOKUP(A46,[1]racine_v11f!$1:$1048576,10,FALSE)</f>
        <v>D05X03</v>
      </c>
      <c r="K46" s="30" t="str">
        <f>VLOOKUP(A46,[1]racine_v11f!$1:$1048576,11,FALSE)</f>
        <v>D05X03G049</v>
      </c>
    </row>
    <row r="47" spans="1:11" x14ac:dyDescent="0.2">
      <c r="A47" s="30" t="s">
        <v>84</v>
      </c>
      <c r="B47" s="30" t="s">
        <v>85</v>
      </c>
      <c r="C47" s="30" t="str">
        <f>VLOOKUP(A47,[1]racine_v11f!$1:$1048576,3,FALSE)</f>
        <v>M</v>
      </c>
      <c r="D47" s="30" t="str">
        <f>VLOOKUP(A47,[1]racine_v11f!$1:$1048576,4,FALSE)</f>
        <v>D05</v>
      </c>
      <c r="E47" s="30" t="str">
        <f>VLOOKUP(A47,[1]racine_v11f!$1:$1048576,5,FALSE)</f>
        <v>Système nerveux (hors cathétérismes vasculaires diagnostiques et interventionnels)</v>
      </c>
      <c r="F47" s="30" t="str">
        <f>VLOOKUP(A47,[1]racine_v11f!$1:$1048576,6,FALSE)</f>
        <v>X03</v>
      </c>
      <c r="G47" s="30" t="str">
        <f>VLOOKUP(A47,[1]racine_v11f!$1:$1048576,7,FALSE)</f>
        <v>Neurologie médicale</v>
      </c>
      <c r="H47" s="30" t="str">
        <f>VLOOKUP(A47,[1]racine_v11f!$1:$1048576,8,FALSE)</f>
        <v>G049</v>
      </c>
      <c r="I47" s="30" t="str">
        <f>VLOOKUP(A47,[1]racine_v11f!$1:$1048576,9,FALSE)</f>
        <v>AVC</v>
      </c>
      <c r="J47" s="30" t="str">
        <f>VLOOKUP(A47,[1]racine_v11f!$1:$1048576,10,FALSE)</f>
        <v>D05X03</v>
      </c>
      <c r="K47" s="30" t="str">
        <f>VLOOKUP(A47,[1]racine_v11f!$1:$1048576,11,FALSE)</f>
        <v>D05X03G049</v>
      </c>
    </row>
    <row r="48" spans="1:11" x14ac:dyDescent="0.2">
      <c r="A48" s="30" t="s">
        <v>86</v>
      </c>
      <c r="B48" s="30" t="s">
        <v>87</v>
      </c>
      <c r="C48" s="30" t="str">
        <f>VLOOKUP(A48,[1]racine_v11f!$1:$1048576,3,FALSE)</f>
        <v>M</v>
      </c>
      <c r="D48" s="30" t="str">
        <f>VLOOKUP(A48,[1]racine_v11f!$1:$1048576,4,FALSE)</f>
        <v>D05</v>
      </c>
      <c r="E48" s="30" t="str">
        <f>VLOOKUP(A48,[1]racine_v11f!$1:$1048576,5,FALSE)</f>
        <v>Système nerveux (hors cathétérismes vasculaires diagnostiques et interventionnels)</v>
      </c>
      <c r="F48" s="30" t="str">
        <f>VLOOKUP(A48,[1]racine_v11f!$1:$1048576,6,FALSE)</f>
        <v>X03</v>
      </c>
      <c r="G48" s="30" t="str">
        <f>VLOOKUP(A48,[1]racine_v11f!$1:$1048576,7,FALSE)</f>
        <v>Neurologie médicale</v>
      </c>
      <c r="H48" s="30" t="str">
        <f>VLOOKUP(A48,[1]racine_v11f!$1:$1048576,8,FALSE)</f>
        <v>G056</v>
      </c>
      <c r="I48" s="30" t="str">
        <f>VLOOKUP(A48,[1]racine_v11f!$1:$1048576,9,FALSE)</f>
        <v>Explorations et surveillance pour affections du système nerveux</v>
      </c>
      <c r="J48" s="30" t="str">
        <f>VLOOKUP(A48,[1]racine_v11f!$1:$1048576,10,FALSE)</f>
        <v>D05X03</v>
      </c>
      <c r="K48" s="30" t="str">
        <f>VLOOKUP(A48,[1]racine_v11f!$1:$1048576,11,FALSE)</f>
        <v>D05X03G056</v>
      </c>
    </row>
    <row r="49" spans="1:11" x14ac:dyDescent="0.2">
      <c r="A49" s="30" t="s">
        <v>88</v>
      </c>
      <c r="B49" s="30" t="s">
        <v>89</v>
      </c>
      <c r="C49" s="30" t="str">
        <f>VLOOKUP(A49,[1]racine_v11f!$1:$1048576,3,FALSE)</f>
        <v>M</v>
      </c>
      <c r="D49" s="30" t="str">
        <f>VLOOKUP(A49,[1]racine_v11f!$1:$1048576,4,FALSE)</f>
        <v>D05</v>
      </c>
      <c r="E49" s="30" t="str">
        <f>VLOOKUP(A49,[1]racine_v11f!$1:$1048576,5,FALSE)</f>
        <v>Système nerveux (hors cathétérismes vasculaires diagnostiques et interventionnels)</v>
      </c>
      <c r="F49" s="30" t="str">
        <f>VLOOKUP(A49,[1]racine_v11f!$1:$1048576,6,FALSE)</f>
        <v>X03</v>
      </c>
      <c r="G49" s="30" t="str">
        <f>VLOOKUP(A49,[1]racine_v11f!$1:$1048576,7,FALSE)</f>
        <v>Neurologie médicale</v>
      </c>
      <c r="H49" s="30" t="str">
        <f>VLOOKUP(A49,[1]racine_v11f!$1:$1048576,8,FALSE)</f>
        <v>G055</v>
      </c>
      <c r="I49" s="30" t="str">
        <f>VLOOKUP(A49,[1]racine_v11f!$1:$1048576,9,FALSE)</f>
        <v>Autres affections du système nerveux</v>
      </c>
      <c r="J49" s="30" t="str">
        <f>VLOOKUP(A49,[1]racine_v11f!$1:$1048576,10,FALSE)</f>
        <v>D05X03</v>
      </c>
      <c r="K49" s="30" t="str">
        <f>VLOOKUP(A49,[1]racine_v11f!$1:$1048576,11,FALSE)</f>
        <v>D05X03G055</v>
      </c>
    </row>
    <row r="50" spans="1:11" x14ac:dyDescent="0.2">
      <c r="A50" s="30" t="s">
        <v>90</v>
      </c>
      <c r="B50" s="30" t="s">
        <v>91</v>
      </c>
      <c r="C50" s="30" t="str">
        <f>VLOOKUP(A50,[1]racine_v11f!$1:$1048576,3,FALSE)</f>
        <v>M</v>
      </c>
      <c r="D50" s="30" t="str">
        <f>VLOOKUP(A50,[1]racine_v11f!$1:$1048576,4,FALSE)</f>
        <v>D05</v>
      </c>
      <c r="E50" s="30" t="str">
        <f>VLOOKUP(A50,[1]racine_v11f!$1:$1048576,5,FALSE)</f>
        <v>Système nerveux (hors cathétérismes vasculaires diagnostiques et interventionnels)</v>
      </c>
      <c r="F50" s="30" t="str">
        <f>VLOOKUP(A50,[1]racine_v11f!$1:$1048576,6,FALSE)</f>
        <v>X03</v>
      </c>
      <c r="G50" s="30" t="str">
        <f>VLOOKUP(A50,[1]racine_v11f!$1:$1048576,7,FALSE)</f>
        <v>Neurologie médicale</v>
      </c>
      <c r="H50" s="30" t="str">
        <f>VLOOKUP(A50,[1]racine_v11f!$1:$1048576,8,FALSE)</f>
        <v>G055</v>
      </c>
      <c r="I50" s="30" t="str">
        <f>VLOOKUP(A50,[1]racine_v11f!$1:$1048576,9,FALSE)</f>
        <v>Autres affections du système nerveux</v>
      </c>
      <c r="J50" s="30" t="str">
        <f>VLOOKUP(A50,[1]racine_v11f!$1:$1048576,10,FALSE)</f>
        <v>D05X03</v>
      </c>
      <c r="K50" s="30" t="str">
        <f>VLOOKUP(A50,[1]racine_v11f!$1:$1048576,11,FALSE)</f>
        <v>D05X03G055</v>
      </c>
    </row>
    <row r="51" spans="1:11" x14ac:dyDescent="0.2">
      <c r="A51" s="30" t="s">
        <v>92</v>
      </c>
      <c r="B51" s="30" t="s">
        <v>93</v>
      </c>
      <c r="C51" s="30" t="str">
        <f>VLOOKUP(A51,[1]racine_v11f!$1:$1048576,3,FALSE)</f>
        <v>M</v>
      </c>
      <c r="D51" s="30" t="str">
        <f>VLOOKUP(A51,[1]racine_v11f!$1:$1048576,4,FALSE)</f>
        <v>D05</v>
      </c>
      <c r="E51" s="30" t="str">
        <f>VLOOKUP(A51,[1]racine_v11f!$1:$1048576,5,FALSE)</f>
        <v>Système nerveux (hors cathétérismes vasculaires diagnostiques et interventionnels)</v>
      </c>
      <c r="F51" s="30" t="str">
        <f>VLOOKUP(A51,[1]racine_v11f!$1:$1048576,6,FALSE)</f>
        <v>X03</v>
      </c>
      <c r="G51" s="30" t="str">
        <f>VLOOKUP(A51,[1]racine_v11f!$1:$1048576,7,FALSE)</f>
        <v>Neurologie médicale</v>
      </c>
      <c r="H51" s="30" t="str">
        <f>VLOOKUP(A51,[1]racine_v11f!$1:$1048576,8,FALSE)</f>
        <v>G055</v>
      </c>
      <c r="I51" s="30" t="str">
        <f>VLOOKUP(A51,[1]racine_v11f!$1:$1048576,9,FALSE)</f>
        <v>Autres affections du système nerveux</v>
      </c>
      <c r="J51" s="30" t="str">
        <f>VLOOKUP(A51,[1]racine_v11f!$1:$1048576,10,FALSE)</f>
        <v>D05X03</v>
      </c>
      <c r="K51" s="30" t="str">
        <f>VLOOKUP(A51,[1]racine_v11f!$1:$1048576,11,FALSE)</f>
        <v>D05X03G055</v>
      </c>
    </row>
    <row r="52" spans="1:11" x14ac:dyDescent="0.2">
      <c r="A52" s="30" t="s">
        <v>94</v>
      </c>
      <c r="B52" s="30" t="s">
        <v>95</v>
      </c>
      <c r="C52" s="30" t="str">
        <f>VLOOKUP(A52,[1]racine_v11f!$1:$1048576,3,FALSE)</f>
        <v>M</v>
      </c>
      <c r="D52" s="30" t="str">
        <f>VLOOKUP(A52,[1]racine_v11f!$1:$1048576,4,FALSE)</f>
        <v>D05</v>
      </c>
      <c r="E52" s="30" t="str">
        <f>VLOOKUP(A52,[1]racine_v11f!$1:$1048576,5,FALSE)</f>
        <v>Système nerveux (hors cathétérismes vasculaires diagnostiques et interventionnels)</v>
      </c>
      <c r="F52" s="30" t="str">
        <f>VLOOKUP(A52,[1]racine_v11f!$1:$1048576,6,FALSE)</f>
        <v>X03</v>
      </c>
      <c r="G52" s="30" t="str">
        <f>VLOOKUP(A52,[1]racine_v11f!$1:$1048576,7,FALSE)</f>
        <v>Neurologie médicale</v>
      </c>
      <c r="H52" s="30" t="str">
        <f>VLOOKUP(A52,[1]racine_v11f!$1:$1048576,8,FALSE)</f>
        <v>G049</v>
      </c>
      <c r="I52" s="30" t="str">
        <f>VLOOKUP(A52,[1]racine_v11f!$1:$1048576,9,FALSE)</f>
        <v>AVC</v>
      </c>
      <c r="J52" s="30" t="str">
        <f>VLOOKUP(A52,[1]racine_v11f!$1:$1048576,10,FALSE)</f>
        <v>D05X03</v>
      </c>
      <c r="K52" s="30" t="str">
        <f>VLOOKUP(A52,[1]racine_v11f!$1:$1048576,11,FALSE)</f>
        <v>D05X03G049</v>
      </c>
    </row>
    <row r="53" spans="1:11" x14ac:dyDescent="0.2">
      <c r="A53" s="30" t="s">
        <v>96</v>
      </c>
      <c r="B53" s="30" t="s">
        <v>97</v>
      </c>
      <c r="C53" s="30" t="str">
        <f>VLOOKUP(A53,[1]racine_v11f!$1:$1048576,3,FALSE)</f>
        <v>M</v>
      </c>
      <c r="D53" s="30" t="str">
        <f>VLOOKUP(A53,[1]racine_v11f!$1:$1048576,4,FALSE)</f>
        <v>D26</v>
      </c>
      <c r="E53" s="30" t="str">
        <f>VLOOKUP(A53,[1]racine_v11f!$1:$1048576,5,FALSE)</f>
        <v>Activités inter spécialités, suivi thérapeutique d'affections connues</v>
      </c>
      <c r="F53" s="30" t="str">
        <f>VLOOKUP(A53,[1]racine_v11f!$1:$1048576,6,FALSE)</f>
        <v>X24</v>
      </c>
      <c r="G53" s="30" t="str">
        <f>VLOOKUP(A53,[1]racine_v11f!$1:$1048576,7,FALSE)</f>
        <v>Médecine inter spécialités, Autres symptômes ou motifs médicaux</v>
      </c>
      <c r="H53" s="30" t="str">
        <f>VLOOKUP(A53,[1]racine_v11f!$1:$1048576,8,FALSE)</f>
        <v>G181</v>
      </c>
      <c r="I53" s="30" t="str">
        <f>VLOOKUP(A53,[1]racine_v11f!$1:$1048576,9,FALSE)</f>
        <v>Médecine inter spécialités</v>
      </c>
      <c r="J53" s="30" t="str">
        <f>VLOOKUP(A53,[1]racine_v11f!$1:$1048576,10,FALSE)</f>
        <v>D26X24</v>
      </c>
      <c r="K53" s="30" t="str">
        <f>VLOOKUP(A53,[1]racine_v11f!$1:$1048576,11,FALSE)</f>
        <v>D26X24G181</v>
      </c>
    </row>
    <row r="54" spans="1:11" x14ac:dyDescent="0.2">
      <c r="A54" s="30" t="s">
        <v>98</v>
      </c>
      <c r="B54" s="30" t="s">
        <v>99</v>
      </c>
      <c r="C54" s="30" t="str">
        <f>VLOOKUP(A54,[1]racine_v11f!$1:$1048576,3,FALSE)</f>
        <v>M</v>
      </c>
      <c r="D54" s="30" t="str">
        <f>VLOOKUP(A54,[1]racine_v11f!$1:$1048576,4,FALSE)</f>
        <v>D05</v>
      </c>
      <c r="E54" s="30" t="str">
        <f>VLOOKUP(A54,[1]racine_v11f!$1:$1048576,5,FALSE)</f>
        <v>Système nerveux (hors cathétérismes vasculaires diagnostiques et interventionnels)</v>
      </c>
      <c r="F54" s="30" t="str">
        <f>VLOOKUP(A54,[1]racine_v11f!$1:$1048576,6,FALSE)</f>
        <v>X03</v>
      </c>
      <c r="G54" s="30" t="str">
        <f>VLOOKUP(A54,[1]racine_v11f!$1:$1048576,7,FALSE)</f>
        <v>Neurologie médicale</v>
      </c>
      <c r="H54" s="30" t="str">
        <f>VLOOKUP(A54,[1]racine_v11f!$1:$1048576,8,FALSE)</f>
        <v>G055</v>
      </c>
      <c r="I54" s="30" t="str">
        <f>VLOOKUP(A54,[1]racine_v11f!$1:$1048576,9,FALSE)</f>
        <v>Autres affections du système nerveux</v>
      </c>
      <c r="J54" s="30" t="str">
        <f>VLOOKUP(A54,[1]racine_v11f!$1:$1048576,10,FALSE)</f>
        <v>D05X03</v>
      </c>
      <c r="K54" s="30" t="str">
        <f>VLOOKUP(A54,[1]racine_v11f!$1:$1048576,11,FALSE)</f>
        <v>D05X03G055</v>
      </c>
    </row>
    <row r="55" spans="1:11" x14ac:dyDescent="0.2">
      <c r="A55" s="30" t="s">
        <v>100</v>
      </c>
      <c r="B55" s="30" t="s">
        <v>101</v>
      </c>
      <c r="C55" s="30" t="str">
        <f>VLOOKUP(A55,[1]racine_v11f!$1:$1048576,3,FALSE)</f>
        <v>M</v>
      </c>
      <c r="D55" s="30" t="str">
        <f>VLOOKUP(A55,[1]racine_v11f!$1:$1048576,4,FALSE)</f>
        <v>D05</v>
      </c>
      <c r="E55" s="30" t="str">
        <f>VLOOKUP(A55,[1]racine_v11f!$1:$1048576,5,FALSE)</f>
        <v>Système nerveux (hors cathétérismes vasculaires diagnostiques et interventionnels)</v>
      </c>
      <c r="F55" s="30" t="str">
        <f>VLOOKUP(A55,[1]racine_v11f!$1:$1048576,6,FALSE)</f>
        <v>X03</v>
      </c>
      <c r="G55" s="30" t="str">
        <f>VLOOKUP(A55,[1]racine_v11f!$1:$1048576,7,FALSE)</f>
        <v>Neurologie médicale</v>
      </c>
      <c r="H55" s="30" t="str">
        <f>VLOOKUP(A55,[1]racine_v11f!$1:$1048576,8,FALSE)</f>
        <v>G055</v>
      </c>
      <c r="I55" s="30" t="str">
        <f>VLOOKUP(A55,[1]racine_v11f!$1:$1048576,9,FALSE)</f>
        <v>Autres affections du système nerveux</v>
      </c>
      <c r="J55" s="30" t="str">
        <f>VLOOKUP(A55,[1]racine_v11f!$1:$1048576,10,FALSE)</f>
        <v>D05X03</v>
      </c>
      <c r="K55" s="30" t="str">
        <f>VLOOKUP(A55,[1]racine_v11f!$1:$1048576,11,FALSE)</f>
        <v>D05X03G055</v>
      </c>
    </row>
    <row r="56" spans="1:11" x14ac:dyDescent="0.2">
      <c r="A56" s="30" t="s">
        <v>102</v>
      </c>
      <c r="B56" s="30" t="s">
        <v>103</v>
      </c>
      <c r="C56" s="30" t="str">
        <f>VLOOKUP(A56,[1]racine_v11f!$1:$1048576,3,FALSE)</f>
        <v>C</v>
      </c>
      <c r="D56" s="30" t="str">
        <f>VLOOKUP(A56,[1]racine_v11f!$1:$1048576,4,FALSE)</f>
        <v>D11</v>
      </c>
      <c r="E56" s="30" t="str">
        <f>VLOOKUP(A56,[1]racine_v11f!$1:$1048576,5,FALSE)</f>
        <v>Ophtalmologie</v>
      </c>
      <c r="F56" s="30" t="str">
        <f>VLOOKUP(A56,[1]racine_v11f!$1:$1048576,6,FALSE)</f>
        <v>C16</v>
      </c>
      <c r="G56" s="30" t="str">
        <f>VLOOKUP(A56,[1]racine_v11f!$1:$1048576,7,FALSE)</f>
        <v>Chirurgie Ophtalmologique et greffe de cornée</v>
      </c>
      <c r="H56" s="30" t="str">
        <f>VLOOKUP(A56,[1]racine_v11f!$1:$1048576,8,FALSE)</f>
        <v>G096</v>
      </c>
      <c r="I56" s="30" t="str">
        <f>VLOOKUP(A56,[1]racine_v11f!$1:$1048576,9,FALSE)</f>
        <v>Chirurgies ophtalmo lourdes</v>
      </c>
      <c r="J56" s="30" t="str">
        <f>VLOOKUP(A56,[1]racine_v11f!$1:$1048576,10,FALSE)</f>
        <v>D11C16</v>
      </c>
      <c r="K56" s="30" t="str">
        <f>VLOOKUP(A56,[1]racine_v11f!$1:$1048576,11,FALSE)</f>
        <v>D11C16G096</v>
      </c>
    </row>
    <row r="57" spans="1:11" x14ac:dyDescent="0.2">
      <c r="A57" s="30" t="s">
        <v>104</v>
      </c>
      <c r="B57" s="30" t="s">
        <v>105</v>
      </c>
      <c r="C57" s="30" t="str">
        <f>VLOOKUP(A57,[1]racine_v11f!$1:$1048576,3,FALSE)</f>
        <v>C</v>
      </c>
      <c r="D57" s="30" t="str">
        <f>VLOOKUP(A57,[1]racine_v11f!$1:$1048576,4,FALSE)</f>
        <v>D11</v>
      </c>
      <c r="E57" s="30" t="str">
        <f>VLOOKUP(A57,[1]racine_v11f!$1:$1048576,5,FALSE)</f>
        <v>Ophtalmologie</v>
      </c>
      <c r="F57" s="30" t="str">
        <f>VLOOKUP(A57,[1]racine_v11f!$1:$1048576,6,FALSE)</f>
        <v>C16</v>
      </c>
      <c r="G57" s="30" t="str">
        <f>VLOOKUP(A57,[1]racine_v11f!$1:$1048576,7,FALSE)</f>
        <v>Chirurgie Ophtalmologique et greffe de cornée</v>
      </c>
      <c r="H57" s="30" t="str">
        <f>VLOOKUP(A57,[1]racine_v11f!$1:$1048576,8,FALSE)</f>
        <v>G096</v>
      </c>
      <c r="I57" s="30" t="str">
        <f>VLOOKUP(A57,[1]racine_v11f!$1:$1048576,9,FALSE)</f>
        <v>Chirurgies ophtalmo lourdes</v>
      </c>
      <c r="J57" s="30" t="str">
        <f>VLOOKUP(A57,[1]racine_v11f!$1:$1048576,10,FALSE)</f>
        <v>D11C16</v>
      </c>
      <c r="K57" s="30" t="str">
        <f>VLOOKUP(A57,[1]racine_v11f!$1:$1048576,11,FALSE)</f>
        <v>D11C16G096</v>
      </c>
    </row>
    <row r="58" spans="1:11" x14ac:dyDescent="0.2">
      <c r="A58" s="30" t="s">
        <v>106</v>
      </c>
      <c r="B58" s="30" t="s">
        <v>107</v>
      </c>
      <c r="C58" s="30" t="str">
        <f>VLOOKUP(A58,[1]racine_v11f!$1:$1048576,3,FALSE)</f>
        <v>C</v>
      </c>
      <c r="D58" s="30" t="str">
        <f>VLOOKUP(A58,[1]racine_v11f!$1:$1048576,4,FALSE)</f>
        <v>D11</v>
      </c>
      <c r="E58" s="30" t="str">
        <f>VLOOKUP(A58,[1]racine_v11f!$1:$1048576,5,FALSE)</f>
        <v>Ophtalmologie</v>
      </c>
      <c r="F58" s="30" t="str">
        <f>VLOOKUP(A58,[1]racine_v11f!$1:$1048576,6,FALSE)</f>
        <v>C16</v>
      </c>
      <c r="G58" s="30" t="str">
        <f>VLOOKUP(A58,[1]racine_v11f!$1:$1048576,7,FALSE)</f>
        <v>Chirurgie Ophtalmologique et greffe de cornée</v>
      </c>
      <c r="H58" s="30" t="str">
        <f>VLOOKUP(A58,[1]racine_v11f!$1:$1048576,8,FALSE)</f>
        <v>G097</v>
      </c>
      <c r="I58" s="30" t="str">
        <f>VLOOKUP(A58,[1]racine_v11f!$1:$1048576,9,FALSE)</f>
        <v>Cataractes</v>
      </c>
      <c r="J58" s="30" t="str">
        <f>VLOOKUP(A58,[1]racine_v11f!$1:$1048576,10,FALSE)</f>
        <v>D11C16</v>
      </c>
      <c r="K58" s="30" t="str">
        <f>VLOOKUP(A58,[1]racine_v11f!$1:$1048576,11,FALSE)</f>
        <v>D11C16G097</v>
      </c>
    </row>
    <row r="59" spans="1:11" x14ac:dyDescent="0.2">
      <c r="A59" s="30" t="s">
        <v>108</v>
      </c>
      <c r="B59" s="30" t="s">
        <v>109</v>
      </c>
      <c r="C59" s="30" t="str">
        <f>VLOOKUP(A59,[1]racine_v11f!$1:$1048576,3,FALSE)</f>
        <v>C</v>
      </c>
      <c r="D59" s="30" t="str">
        <f>VLOOKUP(A59,[1]racine_v11f!$1:$1048576,4,FALSE)</f>
        <v>D11</v>
      </c>
      <c r="E59" s="30" t="str">
        <f>VLOOKUP(A59,[1]racine_v11f!$1:$1048576,5,FALSE)</f>
        <v>Ophtalmologie</v>
      </c>
      <c r="F59" s="30" t="str">
        <f>VLOOKUP(A59,[1]racine_v11f!$1:$1048576,6,FALSE)</f>
        <v>C16</v>
      </c>
      <c r="G59" s="30" t="str">
        <f>VLOOKUP(A59,[1]racine_v11f!$1:$1048576,7,FALSE)</f>
        <v>Chirurgie Ophtalmologique et greffe de cornée</v>
      </c>
      <c r="H59" s="30" t="str">
        <f>VLOOKUP(A59,[1]racine_v11f!$1:$1048576,8,FALSE)</f>
        <v>G099</v>
      </c>
      <c r="I59" s="30" t="str">
        <f>VLOOKUP(A59,[1]racine_v11f!$1:$1048576,9,FALSE)</f>
        <v>Autres chirurgies ophtalmo</v>
      </c>
      <c r="J59" s="30" t="str">
        <f>VLOOKUP(A59,[1]racine_v11f!$1:$1048576,10,FALSE)</f>
        <v>D11C16</v>
      </c>
      <c r="K59" s="30" t="str">
        <f>VLOOKUP(A59,[1]racine_v11f!$1:$1048576,11,FALSE)</f>
        <v>D11C16G099</v>
      </c>
    </row>
    <row r="60" spans="1:11" x14ac:dyDescent="0.2">
      <c r="A60" s="30" t="s">
        <v>110</v>
      </c>
      <c r="B60" s="30" t="s">
        <v>111</v>
      </c>
      <c r="C60" s="30" t="str">
        <f>VLOOKUP(A60,[1]racine_v11f!$1:$1048576,3,FALSE)</f>
        <v>C</v>
      </c>
      <c r="D60" s="30" t="str">
        <f>VLOOKUP(A60,[1]racine_v11f!$1:$1048576,4,FALSE)</f>
        <v>D11</v>
      </c>
      <c r="E60" s="30" t="str">
        <f>VLOOKUP(A60,[1]racine_v11f!$1:$1048576,5,FALSE)</f>
        <v>Ophtalmologie</v>
      </c>
      <c r="F60" s="30" t="str">
        <f>VLOOKUP(A60,[1]racine_v11f!$1:$1048576,6,FALSE)</f>
        <v>C16</v>
      </c>
      <c r="G60" s="30" t="str">
        <f>VLOOKUP(A60,[1]racine_v11f!$1:$1048576,7,FALSE)</f>
        <v>Chirurgie Ophtalmologique et greffe de cornée</v>
      </c>
      <c r="H60" s="30" t="str">
        <f>VLOOKUP(A60,[1]racine_v11f!$1:$1048576,8,FALSE)</f>
        <v>G099</v>
      </c>
      <c r="I60" s="30" t="str">
        <f>VLOOKUP(A60,[1]racine_v11f!$1:$1048576,9,FALSE)</f>
        <v>Autres chirurgies ophtalmo</v>
      </c>
      <c r="J60" s="30" t="str">
        <f>VLOOKUP(A60,[1]racine_v11f!$1:$1048576,10,FALSE)</f>
        <v>D11C16</v>
      </c>
      <c r="K60" s="30" t="str">
        <f>VLOOKUP(A60,[1]racine_v11f!$1:$1048576,11,FALSE)</f>
        <v>D11C16G099</v>
      </c>
    </row>
    <row r="61" spans="1:11" x14ac:dyDescent="0.2">
      <c r="A61" s="30" t="s">
        <v>112</v>
      </c>
      <c r="B61" s="30" t="s">
        <v>113</v>
      </c>
      <c r="C61" s="30" t="str">
        <f>VLOOKUP(A61,[1]racine_v11f!$1:$1048576,3,FALSE)</f>
        <v>C</v>
      </c>
      <c r="D61" s="30" t="str">
        <f>VLOOKUP(A61,[1]racine_v11f!$1:$1048576,4,FALSE)</f>
        <v>D11</v>
      </c>
      <c r="E61" s="30" t="str">
        <f>VLOOKUP(A61,[1]racine_v11f!$1:$1048576,5,FALSE)</f>
        <v>Ophtalmologie</v>
      </c>
      <c r="F61" s="30" t="str">
        <f>VLOOKUP(A61,[1]racine_v11f!$1:$1048576,6,FALSE)</f>
        <v>C16</v>
      </c>
      <c r="G61" s="30" t="str">
        <f>VLOOKUP(A61,[1]racine_v11f!$1:$1048576,7,FALSE)</f>
        <v>Chirurgie Ophtalmologique et greffe de cornée</v>
      </c>
      <c r="H61" s="30" t="str">
        <f>VLOOKUP(A61,[1]racine_v11f!$1:$1048576,8,FALSE)</f>
        <v>G099</v>
      </c>
      <c r="I61" s="30" t="str">
        <f>VLOOKUP(A61,[1]racine_v11f!$1:$1048576,9,FALSE)</f>
        <v>Autres chirurgies ophtalmo</v>
      </c>
      <c r="J61" s="30" t="str">
        <f>VLOOKUP(A61,[1]racine_v11f!$1:$1048576,10,FALSE)</f>
        <v>D11C16</v>
      </c>
      <c r="K61" s="30" t="str">
        <f>VLOOKUP(A61,[1]racine_v11f!$1:$1048576,11,FALSE)</f>
        <v>D11C16G099</v>
      </c>
    </row>
    <row r="62" spans="1:11" x14ac:dyDescent="0.2">
      <c r="A62" s="30" t="s">
        <v>114</v>
      </c>
      <c r="B62" s="30" t="s">
        <v>115</v>
      </c>
      <c r="C62" s="30" t="str">
        <f>VLOOKUP(A62,[1]racine_v11f!$1:$1048576,3,FALSE)</f>
        <v>C</v>
      </c>
      <c r="D62" s="30" t="str">
        <f>VLOOKUP(A62,[1]racine_v11f!$1:$1048576,4,FALSE)</f>
        <v>D11</v>
      </c>
      <c r="E62" s="30" t="str">
        <f>VLOOKUP(A62,[1]racine_v11f!$1:$1048576,5,FALSE)</f>
        <v>Ophtalmologie</v>
      </c>
      <c r="F62" s="30" t="str">
        <f>VLOOKUP(A62,[1]racine_v11f!$1:$1048576,6,FALSE)</f>
        <v>C16</v>
      </c>
      <c r="G62" s="30" t="str">
        <f>VLOOKUP(A62,[1]racine_v11f!$1:$1048576,7,FALSE)</f>
        <v>Chirurgie Ophtalmologique et greffe de cornée</v>
      </c>
      <c r="H62" s="30" t="str">
        <f>VLOOKUP(A62,[1]racine_v11f!$1:$1048576,8,FALSE)</f>
        <v>G098</v>
      </c>
      <c r="I62" s="30" t="str">
        <f>VLOOKUP(A62,[1]racine_v11f!$1:$1048576,9,FALSE)</f>
        <v>Allogreffes de cornées</v>
      </c>
      <c r="J62" s="30" t="str">
        <f>VLOOKUP(A62,[1]racine_v11f!$1:$1048576,10,FALSE)</f>
        <v>D11C16</v>
      </c>
      <c r="K62" s="30" t="str">
        <f>VLOOKUP(A62,[1]racine_v11f!$1:$1048576,11,FALSE)</f>
        <v>D11C16G098</v>
      </c>
    </row>
    <row r="63" spans="1:11" x14ac:dyDescent="0.2">
      <c r="A63" s="30" t="s">
        <v>116</v>
      </c>
      <c r="B63" s="30" t="s">
        <v>117</v>
      </c>
      <c r="C63" s="30" t="str">
        <f>VLOOKUP(A63,[1]racine_v11f!$1:$1048576,3,FALSE)</f>
        <v>C</v>
      </c>
      <c r="D63" s="30" t="str">
        <f>VLOOKUP(A63,[1]racine_v11f!$1:$1048576,4,FALSE)</f>
        <v>D11</v>
      </c>
      <c r="E63" s="30" t="str">
        <f>VLOOKUP(A63,[1]racine_v11f!$1:$1048576,5,FALSE)</f>
        <v>Ophtalmologie</v>
      </c>
      <c r="F63" s="30" t="str">
        <f>VLOOKUP(A63,[1]racine_v11f!$1:$1048576,6,FALSE)</f>
        <v>C16</v>
      </c>
      <c r="G63" s="30" t="str">
        <f>VLOOKUP(A63,[1]racine_v11f!$1:$1048576,7,FALSE)</f>
        <v>Chirurgie Ophtalmologique et greffe de cornée</v>
      </c>
      <c r="H63" s="30" t="str">
        <f>VLOOKUP(A63,[1]racine_v11f!$1:$1048576,8,FALSE)</f>
        <v>G096</v>
      </c>
      <c r="I63" s="30" t="str">
        <f>VLOOKUP(A63,[1]racine_v11f!$1:$1048576,9,FALSE)</f>
        <v>Chirurgies ophtalmo lourdes</v>
      </c>
      <c r="J63" s="30" t="str">
        <f>VLOOKUP(A63,[1]racine_v11f!$1:$1048576,10,FALSE)</f>
        <v>D11C16</v>
      </c>
      <c r="K63" s="30" t="str">
        <f>VLOOKUP(A63,[1]racine_v11f!$1:$1048576,11,FALSE)</f>
        <v>D11C16G096</v>
      </c>
    </row>
    <row r="64" spans="1:11" x14ac:dyDescent="0.2">
      <c r="A64" s="30" t="s">
        <v>118</v>
      </c>
      <c r="B64" s="30" t="s">
        <v>119</v>
      </c>
      <c r="C64" s="30" t="str">
        <f>VLOOKUP(A64,[1]racine_v11f!$1:$1048576,3,FALSE)</f>
        <v>C</v>
      </c>
      <c r="D64" s="30" t="str">
        <f>VLOOKUP(A64,[1]racine_v11f!$1:$1048576,4,FALSE)</f>
        <v>D11</v>
      </c>
      <c r="E64" s="30" t="str">
        <f>VLOOKUP(A64,[1]racine_v11f!$1:$1048576,5,FALSE)</f>
        <v>Ophtalmologie</v>
      </c>
      <c r="F64" s="30" t="str">
        <f>VLOOKUP(A64,[1]racine_v11f!$1:$1048576,6,FALSE)</f>
        <v>C16</v>
      </c>
      <c r="G64" s="30" t="str">
        <f>VLOOKUP(A64,[1]racine_v11f!$1:$1048576,7,FALSE)</f>
        <v>Chirurgie Ophtalmologique et greffe de cornée</v>
      </c>
      <c r="H64" s="30" t="str">
        <f>VLOOKUP(A64,[1]racine_v11f!$1:$1048576,8,FALSE)</f>
        <v>G096</v>
      </c>
      <c r="I64" s="30" t="str">
        <f>VLOOKUP(A64,[1]racine_v11f!$1:$1048576,9,FALSE)</f>
        <v>Chirurgies ophtalmo lourdes</v>
      </c>
      <c r="J64" s="30" t="str">
        <f>VLOOKUP(A64,[1]racine_v11f!$1:$1048576,10,FALSE)</f>
        <v>D11C16</v>
      </c>
      <c r="K64" s="30" t="str">
        <f>VLOOKUP(A64,[1]racine_v11f!$1:$1048576,11,FALSE)</f>
        <v>D11C16G096</v>
      </c>
    </row>
    <row r="65" spans="1:11" x14ac:dyDescent="0.2">
      <c r="A65" s="30" t="s">
        <v>120</v>
      </c>
      <c r="B65" s="30" t="s">
        <v>121</v>
      </c>
      <c r="C65" s="30" t="str">
        <f>VLOOKUP(A65,[1]racine_v11f!$1:$1048576,3,FALSE)</f>
        <v>C</v>
      </c>
      <c r="D65" s="30" t="str">
        <f>VLOOKUP(A65,[1]racine_v11f!$1:$1048576,4,FALSE)</f>
        <v>D11</v>
      </c>
      <c r="E65" s="30" t="str">
        <f>VLOOKUP(A65,[1]racine_v11f!$1:$1048576,5,FALSE)</f>
        <v>Ophtalmologie</v>
      </c>
      <c r="F65" s="30" t="str">
        <f>VLOOKUP(A65,[1]racine_v11f!$1:$1048576,6,FALSE)</f>
        <v>C16</v>
      </c>
      <c r="G65" s="30" t="str">
        <f>VLOOKUP(A65,[1]racine_v11f!$1:$1048576,7,FALSE)</f>
        <v>Chirurgie Ophtalmologique et greffe de cornée</v>
      </c>
      <c r="H65" s="30" t="str">
        <f>VLOOKUP(A65,[1]racine_v11f!$1:$1048576,8,FALSE)</f>
        <v>G097</v>
      </c>
      <c r="I65" s="30" t="str">
        <f>VLOOKUP(A65,[1]racine_v11f!$1:$1048576,9,FALSE)</f>
        <v>Cataractes</v>
      </c>
      <c r="J65" s="30" t="str">
        <f>VLOOKUP(A65,[1]racine_v11f!$1:$1048576,10,FALSE)</f>
        <v>D11C16</v>
      </c>
      <c r="K65" s="30" t="str">
        <f>VLOOKUP(A65,[1]racine_v11f!$1:$1048576,11,FALSE)</f>
        <v>D11C16G097</v>
      </c>
    </row>
    <row r="66" spans="1:11" x14ac:dyDescent="0.2">
      <c r="A66" s="30" t="s">
        <v>122</v>
      </c>
      <c r="B66" s="30" t="s">
        <v>123</v>
      </c>
      <c r="C66" s="30" t="str">
        <f>VLOOKUP(A66,[1]racine_v11f!$1:$1048576,3,FALSE)</f>
        <v>C</v>
      </c>
      <c r="D66" s="30" t="str">
        <f>VLOOKUP(A66,[1]racine_v11f!$1:$1048576,4,FALSE)</f>
        <v>D11</v>
      </c>
      <c r="E66" s="30" t="str">
        <f>VLOOKUP(A66,[1]racine_v11f!$1:$1048576,5,FALSE)</f>
        <v>Ophtalmologie</v>
      </c>
      <c r="F66" s="30" t="str">
        <f>VLOOKUP(A66,[1]racine_v11f!$1:$1048576,6,FALSE)</f>
        <v>C16</v>
      </c>
      <c r="G66" s="30" t="str">
        <f>VLOOKUP(A66,[1]racine_v11f!$1:$1048576,7,FALSE)</f>
        <v>Chirurgie Ophtalmologique et greffe de cornée</v>
      </c>
      <c r="H66" s="30" t="str">
        <f>VLOOKUP(A66,[1]racine_v11f!$1:$1048576,8,FALSE)</f>
        <v>G099</v>
      </c>
      <c r="I66" s="30" t="str">
        <f>VLOOKUP(A66,[1]racine_v11f!$1:$1048576,9,FALSE)</f>
        <v>Autres chirurgies ophtalmo</v>
      </c>
      <c r="J66" s="30" t="str">
        <f>VLOOKUP(A66,[1]racine_v11f!$1:$1048576,10,FALSE)</f>
        <v>D11C16</v>
      </c>
      <c r="K66" s="30" t="str">
        <f>VLOOKUP(A66,[1]racine_v11f!$1:$1048576,11,FALSE)</f>
        <v>D11C16G099</v>
      </c>
    </row>
    <row r="67" spans="1:11" x14ac:dyDescent="0.2">
      <c r="A67" s="30" t="s">
        <v>124</v>
      </c>
      <c r="B67" s="30" t="s">
        <v>125</v>
      </c>
      <c r="C67" s="30" t="str">
        <f>VLOOKUP(A67,[1]racine_v11f!$1:$1048576,3,FALSE)</f>
        <v>M</v>
      </c>
      <c r="D67" s="30" t="str">
        <f>VLOOKUP(A67,[1]racine_v11f!$1:$1048576,4,FALSE)</f>
        <v>D11</v>
      </c>
      <c r="E67" s="30" t="str">
        <f>VLOOKUP(A67,[1]racine_v11f!$1:$1048576,5,FALSE)</f>
        <v>Ophtalmologie</v>
      </c>
      <c r="F67" s="30" t="str">
        <f>VLOOKUP(A67,[1]racine_v11f!$1:$1048576,6,FALSE)</f>
        <v>X10</v>
      </c>
      <c r="G67" s="30" t="str">
        <f>VLOOKUP(A67,[1]racine_v11f!$1:$1048576,7,FALSE)</f>
        <v>Ophtalmologie</v>
      </c>
      <c r="H67" s="30" t="str">
        <f>VLOOKUP(A67,[1]racine_v11f!$1:$1048576,8,FALSE)</f>
        <v>G100</v>
      </c>
      <c r="I67" s="30" t="str">
        <f>VLOOKUP(A67,[1]racine_v11f!$1:$1048576,9,FALSE)</f>
        <v>Affections oeil</v>
      </c>
      <c r="J67" s="30" t="str">
        <f>VLOOKUP(A67,[1]racine_v11f!$1:$1048576,10,FALSE)</f>
        <v>D11X10</v>
      </c>
      <c r="K67" s="30" t="str">
        <f>VLOOKUP(A67,[1]racine_v11f!$1:$1048576,11,FALSE)</f>
        <v>D11X10G100</v>
      </c>
    </row>
    <row r="68" spans="1:11" x14ac:dyDescent="0.2">
      <c r="A68" s="30" t="s">
        <v>126</v>
      </c>
      <c r="B68" s="30" t="s">
        <v>127</v>
      </c>
      <c r="C68" s="30" t="str">
        <f>VLOOKUP(A68,[1]racine_v11f!$1:$1048576,3,FALSE)</f>
        <v>M</v>
      </c>
      <c r="D68" s="30" t="str">
        <f>VLOOKUP(A68,[1]racine_v11f!$1:$1048576,4,FALSE)</f>
        <v>D11</v>
      </c>
      <c r="E68" s="30" t="str">
        <f>VLOOKUP(A68,[1]racine_v11f!$1:$1048576,5,FALSE)</f>
        <v>Ophtalmologie</v>
      </c>
      <c r="F68" s="30" t="str">
        <f>VLOOKUP(A68,[1]racine_v11f!$1:$1048576,6,FALSE)</f>
        <v>X10</v>
      </c>
      <c r="G68" s="30" t="str">
        <f>VLOOKUP(A68,[1]racine_v11f!$1:$1048576,7,FALSE)</f>
        <v>Ophtalmologie</v>
      </c>
      <c r="H68" s="30" t="str">
        <f>VLOOKUP(A68,[1]racine_v11f!$1:$1048576,8,FALSE)</f>
        <v>G101</v>
      </c>
      <c r="I68" s="30" t="str">
        <f>VLOOKUP(A68,[1]racine_v11f!$1:$1048576,9,FALSE)</f>
        <v>Infections oeil</v>
      </c>
      <c r="J68" s="30" t="str">
        <f>VLOOKUP(A68,[1]racine_v11f!$1:$1048576,10,FALSE)</f>
        <v>D11X10</v>
      </c>
      <c r="K68" s="30" t="str">
        <f>VLOOKUP(A68,[1]racine_v11f!$1:$1048576,11,FALSE)</f>
        <v>D11X10G101</v>
      </c>
    </row>
    <row r="69" spans="1:11" x14ac:dyDescent="0.2">
      <c r="A69" s="30" t="s">
        <v>128</v>
      </c>
      <c r="B69" s="30" t="s">
        <v>129</v>
      </c>
      <c r="C69" s="30" t="str">
        <f>VLOOKUP(A69,[1]racine_v11f!$1:$1048576,3,FALSE)</f>
        <v>M</v>
      </c>
      <c r="D69" s="30" t="str">
        <f>VLOOKUP(A69,[1]racine_v11f!$1:$1048576,4,FALSE)</f>
        <v>D11</v>
      </c>
      <c r="E69" s="30" t="str">
        <f>VLOOKUP(A69,[1]racine_v11f!$1:$1048576,5,FALSE)</f>
        <v>Ophtalmologie</v>
      </c>
      <c r="F69" s="30" t="str">
        <f>VLOOKUP(A69,[1]racine_v11f!$1:$1048576,6,FALSE)</f>
        <v>X10</v>
      </c>
      <c r="G69" s="30" t="str">
        <f>VLOOKUP(A69,[1]racine_v11f!$1:$1048576,7,FALSE)</f>
        <v>Ophtalmologie</v>
      </c>
      <c r="H69" s="30" t="str">
        <f>VLOOKUP(A69,[1]racine_v11f!$1:$1048576,8,FALSE)</f>
        <v>G100</v>
      </c>
      <c r="I69" s="30" t="str">
        <f>VLOOKUP(A69,[1]racine_v11f!$1:$1048576,9,FALSE)</f>
        <v>Affections oeil</v>
      </c>
      <c r="J69" s="30" t="str">
        <f>VLOOKUP(A69,[1]racine_v11f!$1:$1048576,10,FALSE)</f>
        <v>D11X10</v>
      </c>
      <c r="K69" s="30" t="str">
        <f>VLOOKUP(A69,[1]racine_v11f!$1:$1048576,11,FALSE)</f>
        <v>D11X10G100</v>
      </c>
    </row>
    <row r="70" spans="1:11" x14ac:dyDescent="0.2">
      <c r="A70" s="30" t="s">
        <v>130</v>
      </c>
      <c r="B70" s="30" t="s">
        <v>131</v>
      </c>
      <c r="C70" s="30" t="str">
        <f>VLOOKUP(A70,[1]racine_v11f!$1:$1048576,3,FALSE)</f>
        <v>M</v>
      </c>
      <c r="D70" s="30" t="str">
        <f>VLOOKUP(A70,[1]racine_v11f!$1:$1048576,4,FALSE)</f>
        <v>D11</v>
      </c>
      <c r="E70" s="30" t="str">
        <f>VLOOKUP(A70,[1]racine_v11f!$1:$1048576,5,FALSE)</f>
        <v>Ophtalmologie</v>
      </c>
      <c r="F70" s="30" t="str">
        <f>VLOOKUP(A70,[1]racine_v11f!$1:$1048576,6,FALSE)</f>
        <v>X10</v>
      </c>
      <c r="G70" s="30" t="str">
        <f>VLOOKUP(A70,[1]racine_v11f!$1:$1048576,7,FALSE)</f>
        <v>Ophtalmologie</v>
      </c>
      <c r="H70" s="30" t="str">
        <f>VLOOKUP(A70,[1]racine_v11f!$1:$1048576,8,FALSE)</f>
        <v>G100</v>
      </c>
      <c r="I70" s="30" t="str">
        <f>VLOOKUP(A70,[1]racine_v11f!$1:$1048576,9,FALSE)</f>
        <v>Affections oeil</v>
      </c>
      <c r="J70" s="30" t="str">
        <f>VLOOKUP(A70,[1]racine_v11f!$1:$1048576,10,FALSE)</f>
        <v>D11X10</v>
      </c>
      <c r="K70" s="30" t="str">
        <f>VLOOKUP(A70,[1]racine_v11f!$1:$1048576,11,FALSE)</f>
        <v>D11X10G100</v>
      </c>
    </row>
    <row r="71" spans="1:11" x14ac:dyDescent="0.2">
      <c r="A71" s="30" t="s">
        <v>132</v>
      </c>
      <c r="B71" s="30" t="s">
        <v>133</v>
      </c>
      <c r="C71" s="30" t="str">
        <f>VLOOKUP(A71,[1]racine_v11f!$1:$1048576,3,FALSE)</f>
        <v>M</v>
      </c>
      <c r="D71" s="30" t="str">
        <f>VLOOKUP(A71,[1]racine_v11f!$1:$1048576,4,FALSE)</f>
        <v>D11</v>
      </c>
      <c r="E71" s="30" t="str">
        <f>VLOOKUP(A71,[1]racine_v11f!$1:$1048576,5,FALSE)</f>
        <v>Ophtalmologie</v>
      </c>
      <c r="F71" s="30" t="str">
        <f>VLOOKUP(A71,[1]racine_v11f!$1:$1048576,6,FALSE)</f>
        <v>X10</v>
      </c>
      <c r="G71" s="30" t="str">
        <f>VLOOKUP(A71,[1]racine_v11f!$1:$1048576,7,FALSE)</f>
        <v>Ophtalmologie</v>
      </c>
      <c r="H71" s="30" t="str">
        <f>VLOOKUP(A71,[1]racine_v11f!$1:$1048576,8,FALSE)</f>
        <v>G100</v>
      </c>
      <c r="I71" s="30" t="str">
        <f>VLOOKUP(A71,[1]racine_v11f!$1:$1048576,9,FALSE)</f>
        <v>Affections oeil</v>
      </c>
      <c r="J71" s="30" t="str">
        <f>VLOOKUP(A71,[1]racine_v11f!$1:$1048576,10,FALSE)</f>
        <v>D11X10</v>
      </c>
      <c r="K71" s="30" t="str">
        <f>VLOOKUP(A71,[1]racine_v11f!$1:$1048576,11,FALSE)</f>
        <v>D11X10G100</v>
      </c>
    </row>
    <row r="72" spans="1:11" x14ac:dyDescent="0.2">
      <c r="A72" s="30" t="s">
        <v>134</v>
      </c>
      <c r="B72" s="30" t="s">
        <v>135</v>
      </c>
      <c r="C72" s="30" t="str">
        <f>VLOOKUP(A72,[1]racine_v11f!$1:$1048576,3,FALSE)</f>
        <v>M</v>
      </c>
      <c r="D72" s="30" t="str">
        <f>VLOOKUP(A72,[1]racine_v11f!$1:$1048576,4,FALSE)</f>
        <v>D11</v>
      </c>
      <c r="E72" s="30" t="str">
        <f>VLOOKUP(A72,[1]racine_v11f!$1:$1048576,5,FALSE)</f>
        <v>Ophtalmologie</v>
      </c>
      <c r="F72" s="30" t="str">
        <f>VLOOKUP(A72,[1]racine_v11f!$1:$1048576,6,FALSE)</f>
        <v>X10</v>
      </c>
      <c r="G72" s="30" t="str">
        <f>VLOOKUP(A72,[1]racine_v11f!$1:$1048576,7,FALSE)</f>
        <v>Ophtalmologie</v>
      </c>
      <c r="H72" s="30" t="str">
        <f>VLOOKUP(A72,[1]racine_v11f!$1:$1048576,8,FALSE)</f>
        <v>G100</v>
      </c>
      <c r="I72" s="30" t="str">
        <f>VLOOKUP(A72,[1]racine_v11f!$1:$1048576,9,FALSE)</f>
        <v>Affections oeil</v>
      </c>
      <c r="J72" s="30" t="str">
        <f>VLOOKUP(A72,[1]racine_v11f!$1:$1048576,10,FALSE)</f>
        <v>D11X10</v>
      </c>
      <c r="K72" s="30" t="str">
        <f>VLOOKUP(A72,[1]racine_v11f!$1:$1048576,11,FALSE)</f>
        <v>D11X10G100</v>
      </c>
    </row>
    <row r="73" spans="1:11" x14ac:dyDescent="0.2">
      <c r="A73" s="30" t="s">
        <v>136</v>
      </c>
      <c r="B73" s="30" t="s">
        <v>137</v>
      </c>
      <c r="C73" s="30" t="str">
        <f>VLOOKUP(A73,[1]racine_v11f!$1:$1048576,3,FALSE)</f>
        <v>M</v>
      </c>
      <c r="D73" s="30" t="str">
        <f>VLOOKUP(A73,[1]racine_v11f!$1:$1048576,4,FALSE)</f>
        <v>D11</v>
      </c>
      <c r="E73" s="30" t="str">
        <f>VLOOKUP(A73,[1]racine_v11f!$1:$1048576,5,FALSE)</f>
        <v>Ophtalmologie</v>
      </c>
      <c r="F73" s="30" t="str">
        <f>VLOOKUP(A73,[1]racine_v11f!$1:$1048576,6,FALSE)</f>
        <v>X10</v>
      </c>
      <c r="G73" s="30" t="str">
        <f>VLOOKUP(A73,[1]racine_v11f!$1:$1048576,7,FALSE)</f>
        <v>Ophtalmologie</v>
      </c>
      <c r="H73" s="30" t="str">
        <f>VLOOKUP(A73,[1]racine_v11f!$1:$1048576,8,FALSE)</f>
        <v>G102</v>
      </c>
      <c r="I73" s="30" t="str">
        <f>VLOOKUP(A73,[1]racine_v11f!$1:$1048576,9,FALSE)</f>
        <v>Explorations et surveillance pour affections de l'oeil</v>
      </c>
      <c r="J73" s="30" t="str">
        <f>VLOOKUP(A73,[1]racine_v11f!$1:$1048576,10,FALSE)</f>
        <v>D11X10</v>
      </c>
      <c r="K73" s="30" t="str">
        <f>VLOOKUP(A73,[1]racine_v11f!$1:$1048576,11,FALSE)</f>
        <v>D11X10G102</v>
      </c>
    </row>
    <row r="74" spans="1:11" x14ac:dyDescent="0.2">
      <c r="A74" s="30" t="s">
        <v>138</v>
      </c>
      <c r="B74" s="30" t="s">
        <v>139</v>
      </c>
      <c r="C74" s="30" t="str">
        <f>VLOOKUP(A74,[1]racine_v11f!$1:$1048576,3,FALSE)</f>
        <v>M</v>
      </c>
      <c r="D74" s="30" t="str">
        <f>VLOOKUP(A74,[1]racine_v11f!$1:$1048576,4,FALSE)</f>
        <v>D11</v>
      </c>
      <c r="E74" s="30" t="str">
        <f>VLOOKUP(A74,[1]racine_v11f!$1:$1048576,5,FALSE)</f>
        <v>Ophtalmologie</v>
      </c>
      <c r="F74" s="30" t="str">
        <f>VLOOKUP(A74,[1]racine_v11f!$1:$1048576,6,FALSE)</f>
        <v>X10</v>
      </c>
      <c r="G74" s="30" t="str">
        <f>VLOOKUP(A74,[1]racine_v11f!$1:$1048576,7,FALSE)</f>
        <v>Ophtalmologie</v>
      </c>
      <c r="H74" s="30" t="str">
        <f>VLOOKUP(A74,[1]racine_v11f!$1:$1048576,8,FALSE)</f>
        <v>G100</v>
      </c>
      <c r="I74" s="30" t="str">
        <f>VLOOKUP(A74,[1]racine_v11f!$1:$1048576,9,FALSE)</f>
        <v>Affections oeil</v>
      </c>
      <c r="J74" s="30" t="str">
        <f>VLOOKUP(A74,[1]racine_v11f!$1:$1048576,10,FALSE)</f>
        <v>D11X10</v>
      </c>
      <c r="K74" s="30" t="str">
        <f>VLOOKUP(A74,[1]racine_v11f!$1:$1048576,11,FALSE)</f>
        <v>D11X10G100</v>
      </c>
    </row>
    <row r="75" spans="1:11" x14ac:dyDescent="0.2">
      <c r="A75" s="30" t="s">
        <v>140</v>
      </c>
      <c r="B75" s="30" t="s">
        <v>141</v>
      </c>
      <c r="C75" s="30" t="str">
        <f>VLOOKUP(A75,[1]racine_v11f!$1:$1048576,3,FALSE)</f>
        <v>C</v>
      </c>
      <c r="D75" s="30" t="str">
        <f>VLOOKUP(A75,[1]racine_v11f!$1:$1048576,4,FALSE)</f>
        <v>D10</v>
      </c>
      <c r="E75" s="30" t="str">
        <f>VLOOKUP(A75,[1]racine_v11f!$1:$1048576,5,FALSE)</f>
        <v>ORL, Stomatologie</v>
      </c>
      <c r="F75" s="30" t="str">
        <f>VLOOKUP(A75,[1]racine_v11f!$1:$1048576,6,FALSE)</f>
        <v>C15</v>
      </c>
      <c r="G75" s="30" t="str">
        <f>VLOOKUP(A75,[1]racine_v11f!$1:$1048576,7,FALSE)</f>
        <v>Chirurgie ORL stomato</v>
      </c>
      <c r="H75" s="30" t="str">
        <f>VLOOKUP(A75,[1]racine_v11f!$1:$1048576,8,FALSE)</f>
        <v>G088</v>
      </c>
      <c r="I75" s="30" t="str">
        <f>VLOOKUP(A75,[1]racine_v11f!$1:$1048576,9,FALSE)</f>
        <v>Autres chirurgies ORL</v>
      </c>
      <c r="J75" s="30" t="str">
        <f>VLOOKUP(A75,[1]racine_v11f!$1:$1048576,10,FALSE)</f>
        <v>D10C15</v>
      </c>
      <c r="K75" s="30" t="str">
        <f>VLOOKUP(A75,[1]racine_v11f!$1:$1048576,11,FALSE)</f>
        <v>D10C15G088</v>
      </c>
    </row>
    <row r="76" spans="1:11" x14ac:dyDescent="0.2">
      <c r="A76" s="30" t="s">
        <v>142</v>
      </c>
      <c r="B76" s="30" t="s">
        <v>143</v>
      </c>
      <c r="C76" s="30" t="str">
        <f>VLOOKUP(A76,[1]racine_v11f!$1:$1048576,3,FALSE)</f>
        <v>C</v>
      </c>
      <c r="D76" s="30" t="str">
        <f>VLOOKUP(A76,[1]racine_v11f!$1:$1048576,4,FALSE)</f>
        <v>D10</v>
      </c>
      <c r="E76" s="30" t="str">
        <f>VLOOKUP(A76,[1]racine_v11f!$1:$1048576,5,FALSE)</f>
        <v>ORL, Stomatologie</v>
      </c>
      <c r="F76" s="30" t="str">
        <f>VLOOKUP(A76,[1]racine_v11f!$1:$1048576,6,FALSE)</f>
        <v>C15</v>
      </c>
      <c r="G76" s="30" t="str">
        <f>VLOOKUP(A76,[1]racine_v11f!$1:$1048576,7,FALSE)</f>
        <v>Chirurgie ORL stomato</v>
      </c>
      <c r="H76" s="30" t="str">
        <f>VLOOKUP(A76,[1]racine_v11f!$1:$1048576,8,FALSE)</f>
        <v>G088</v>
      </c>
      <c r="I76" s="30" t="str">
        <f>VLOOKUP(A76,[1]racine_v11f!$1:$1048576,9,FALSE)</f>
        <v>Autres chirurgies ORL</v>
      </c>
      <c r="J76" s="30" t="str">
        <f>VLOOKUP(A76,[1]racine_v11f!$1:$1048576,10,FALSE)</f>
        <v>D10C15</v>
      </c>
      <c r="K76" s="30" t="str">
        <f>VLOOKUP(A76,[1]racine_v11f!$1:$1048576,11,FALSE)</f>
        <v>D10C15G088</v>
      </c>
    </row>
    <row r="77" spans="1:11" x14ac:dyDescent="0.2">
      <c r="A77" s="30" t="s">
        <v>144</v>
      </c>
      <c r="B77" s="30" t="s">
        <v>145</v>
      </c>
      <c r="C77" s="30" t="str">
        <f>VLOOKUP(A77,[1]racine_v11f!$1:$1048576,3,FALSE)</f>
        <v>C</v>
      </c>
      <c r="D77" s="30" t="str">
        <f>VLOOKUP(A77,[1]racine_v11f!$1:$1048576,4,FALSE)</f>
        <v>D10</v>
      </c>
      <c r="E77" s="30" t="str">
        <f>VLOOKUP(A77,[1]racine_v11f!$1:$1048576,5,FALSE)</f>
        <v>ORL, Stomatologie</v>
      </c>
      <c r="F77" s="30" t="str">
        <f>VLOOKUP(A77,[1]racine_v11f!$1:$1048576,6,FALSE)</f>
        <v>C15</v>
      </c>
      <c r="G77" s="30" t="str">
        <f>VLOOKUP(A77,[1]racine_v11f!$1:$1048576,7,FALSE)</f>
        <v>Chirurgie ORL stomato</v>
      </c>
      <c r="H77" s="30" t="str">
        <f>VLOOKUP(A77,[1]racine_v11f!$1:$1048576,8,FALSE)</f>
        <v>G088</v>
      </c>
      <c r="I77" s="30" t="str">
        <f>VLOOKUP(A77,[1]racine_v11f!$1:$1048576,9,FALSE)</f>
        <v>Autres chirurgies ORL</v>
      </c>
      <c r="J77" s="30" t="str">
        <f>VLOOKUP(A77,[1]racine_v11f!$1:$1048576,10,FALSE)</f>
        <v>D10C15</v>
      </c>
      <c r="K77" s="30" t="str">
        <f>VLOOKUP(A77,[1]racine_v11f!$1:$1048576,11,FALSE)</f>
        <v>D10C15G088</v>
      </c>
    </row>
    <row r="78" spans="1:11" x14ac:dyDescent="0.2">
      <c r="A78" s="30" t="s">
        <v>146</v>
      </c>
      <c r="B78" s="30" t="s">
        <v>147</v>
      </c>
      <c r="C78" s="30" t="str">
        <f>VLOOKUP(A78,[1]racine_v11f!$1:$1048576,3,FALSE)</f>
        <v>C</v>
      </c>
      <c r="D78" s="30" t="str">
        <f>VLOOKUP(A78,[1]racine_v11f!$1:$1048576,4,FALSE)</f>
        <v>D10</v>
      </c>
      <c r="E78" s="30" t="str">
        <f>VLOOKUP(A78,[1]racine_v11f!$1:$1048576,5,FALSE)</f>
        <v>ORL, Stomatologie</v>
      </c>
      <c r="F78" s="30" t="str">
        <f>VLOOKUP(A78,[1]racine_v11f!$1:$1048576,6,FALSE)</f>
        <v>C15</v>
      </c>
      <c r="G78" s="30" t="str">
        <f>VLOOKUP(A78,[1]racine_v11f!$1:$1048576,7,FALSE)</f>
        <v>Chirurgie ORL stomato</v>
      </c>
      <c r="H78" s="30" t="str">
        <f>VLOOKUP(A78,[1]racine_v11f!$1:$1048576,8,FALSE)</f>
        <v>G088</v>
      </c>
      <c r="I78" s="30" t="str">
        <f>VLOOKUP(A78,[1]racine_v11f!$1:$1048576,9,FALSE)</f>
        <v>Autres chirurgies ORL</v>
      </c>
      <c r="J78" s="30" t="str">
        <f>VLOOKUP(A78,[1]racine_v11f!$1:$1048576,10,FALSE)</f>
        <v>D10C15</v>
      </c>
      <c r="K78" s="30" t="str">
        <f>VLOOKUP(A78,[1]racine_v11f!$1:$1048576,11,FALSE)</f>
        <v>D10C15G088</v>
      </c>
    </row>
    <row r="79" spans="1:11" x14ac:dyDescent="0.2">
      <c r="A79" s="30" t="s">
        <v>148</v>
      </c>
      <c r="B79" s="30" t="s">
        <v>149</v>
      </c>
      <c r="C79" s="30" t="str">
        <f>VLOOKUP(A79,[1]racine_v11f!$1:$1048576,3,FALSE)</f>
        <v>C</v>
      </c>
      <c r="D79" s="30" t="str">
        <f>VLOOKUP(A79,[1]racine_v11f!$1:$1048576,4,FALSE)</f>
        <v>D10</v>
      </c>
      <c r="E79" s="30" t="str">
        <f>VLOOKUP(A79,[1]racine_v11f!$1:$1048576,5,FALSE)</f>
        <v>ORL, Stomatologie</v>
      </c>
      <c r="F79" s="30" t="str">
        <f>VLOOKUP(A79,[1]racine_v11f!$1:$1048576,6,FALSE)</f>
        <v>C15</v>
      </c>
      <c r="G79" s="30" t="str">
        <f>VLOOKUP(A79,[1]racine_v11f!$1:$1048576,7,FALSE)</f>
        <v>Chirurgie ORL stomato</v>
      </c>
      <c r="H79" s="30" t="str">
        <f>VLOOKUP(A79,[1]racine_v11f!$1:$1048576,8,FALSE)</f>
        <v>G087</v>
      </c>
      <c r="I79" s="30" t="str">
        <f>VLOOKUP(A79,[1]racine_v11f!$1:$1048576,9,FALSE)</f>
        <v>Amygdalectomies, VG, drains transT</v>
      </c>
      <c r="J79" s="30" t="str">
        <f>VLOOKUP(A79,[1]racine_v11f!$1:$1048576,10,FALSE)</f>
        <v>D10C15</v>
      </c>
      <c r="K79" s="30" t="str">
        <f>VLOOKUP(A79,[1]racine_v11f!$1:$1048576,11,FALSE)</f>
        <v>D10C15G087</v>
      </c>
    </row>
    <row r="80" spans="1:11" x14ac:dyDescent="0.2">
      <c r="A80" s="30" t="s">
        <v>150</v>
      </c>
      <c r="B80" s="30" t="s">
        <v>151</v>
      </c>
      <c r="C80" s="30" t="str">
        <f>VLOOKUP(A80,[1]racine_v11f!$1:$1048576,3,FALSE)</f>
        <v>C</v>
      </c>
      <c r="D80" s="30" t="str">
        <f>VLOOKUP(A80,[1]racine_v11f!$1:$1048576,4,FALSE)</f>
        <v>D10</v>
      </c>
      <c r="E80" s="30" t="str">
        <f>VLOOKUP(A80,[1]racine_v11f!$1:$1048576,5,FALSE)</f>
        <v>ORL, Stomatologie</v>
      </c>
      <c r="F80" s="30" t="str">
        <f>VLOOKUP(A80,[1]racine_v11f!$1:$1048576,6,FALSE)</f>
        <v>C15</v>
      </c>
      <c r="G80" s="30" t="str">
        <f>VLOOKUP(A80,[1]racine_v11f!$1:$1048576,7,FALSE)</f>
        <v>Chirurgie ORL stomato</v>
      </c>
      <c r="H80" s="30" t="str">
        <f>VLOOKUP(A80,[1]racine_v11f!$1:$1048576,8,FALSE)</f>
        <v>G087</v>
      </c>
      <c r="I80" s="30" t="str">
        <f>VLOOKUP(A80,[1]racine_v11f!$1:$1048576,9,FALSE)</f>
        <v>Amygdalectomies, VG, drains transT</v>
      </c>
      <c r="J80" s="30" t="str">
        <f>VLOOKUP(A80,[1]racine_v11f!$1:$1048576,10,FALSE)</f>
        <v>D10C15</v>
      </c>
      <c r="K80" s="30" t="str">
        <f>VLOOKUP(A80,[1]racine_v11f!$1:$1048576,11,FALSE)</f>
        <v>D10C15G087</v>
      </c>
    </row>
    <row r="81" spans="1:11" x14ac:dyDescent="0.2">
      <c r="A81" s="30" t="s">
        <v>152</v>
      </c>
      <c r="B81" s="30" t="s">
        <v>153</v>
      </c>
      <c r="C81" s="30" t="str">
        <f>VLOOKUP(A81,[1]racine_v11f!$1:$1048576,3,FALSE)</f>
        <v>C</v>
      </c>
      <c r="D81" s="30" t="str">
        <f>VLOOKUP(A81,[1]racine_v11f!$1:$1048576,4,FALSE)</f>
        <v>D10</v>
      </c>
      <c r="E81" s="30" t="str">
        <f>VLOOKUP(A81,[1]racine_v11f!$1:$1048576,5,FALSE)</f>
        <v>ORL, Stomatologie</v>
      </c>
      <c r="F81" s="30" t="str">
        <f>VLOOKUP(A81,[1]racine_v11f!$1:$1048576,6,FALSE)</f>
        <v>C15</v>
      </c>
      <c r="G81" s="30" t="str">
        <f>VLOOKUP(A81,[1]racine_v11f!$1:$1048576,7,FALSE)</f>
        <v>Chirurgie ORL stomato</v>
      </c>
      <c r="H81" s="30" t="str">
        <f>VLOOKUP(A81,[1]racine_v11f!$1:$1048576,8,FALSE)</f>
        <v>G087</v>
      </c>
      <c r="I81" s="30" t="str">
        <f>VLOOKUP(A81,[1]racine_v11f!$1:$1048576,9,FALSE)</f>
        <v>Amygdalectomies, VG, drains transT</v>
      </c>
      <c r="J81" s="30" t="str">
        <f>VLOOKUP(A81,[1]racine_v11f!$1:$1048576,10,FALSE)</f>
        <v>D10C15</v>
      </c>
      <c r="K81" s="30" t="str">
        <f>VLOOKUP(A81,[1]racine_v11f!$1:$1048576,11,FALSE)</f>
        <v>D10C15G087</v>
      </c>
    </row>
    <row r="82" spans="1:11" x14ac:dyDescent="0.2">
      <c r="A82" s="30" t="s">
        <v>154</v>
      </c>
      <c r="B82" s="30" t="s">
        <v>155</v>
      </c>
      <c r="C82" s="30" t="str">
        <f>VLOOKUP(A82,[1]racine_v11f!$1:$1048576,3,FALSE)</f>
        <v>C</v>
      </c>
      <c r="D82" s="30" t="str">
        <f>VLOOKUP(A82,[1]racine_v11f!$1:$1048576,4,FALSE)</f>
        <v>D10</v>
      </c>
      <c r="E82" s="30" t="str">
        <f>VLOOKUP(A82,[1]racine_v11f!$1:$1048576,5,FALSE)</f>
        <v>ORL, Stomatologie</v>
      </c>
      <c r="F82" s="30" t="str">
        <f>VLOOKUP(A82,[1]racine_v11f!$1:$1048576,6,FALSE)</f>
        <v>C15</v>
      </c>
      <c r="G82" s="30" t="str">
        <f>VLOOKUP(A82,[1]racine_v11f!$1:$1048576,7,FALSE)</f>
        <v>Chirurgie ORL stomato</v>
      </c>
      <c r="H82" s="30" t="str">
        <f>VLOOKUP(A82,[1]racine_v11f!$1:$1048576,8,FALSE)</f>
        <v>G087</v>
      </c>
      <c r="I82" s="30" t="str">
        <f>VLOOKUP(A82,[1]racine_v11f!$1:$1048576,9,FALSE)</f>
        <v>Amygdalectomies, VG, drains transT</v>
      </c>
      <c r="J82" s="30" t="str">
        <f>VLOOKUP(A82,[1]racine_v11f!$1:$1048576,10,FALSE)</f>
        <v>D10C15</v>
      </c>
      <c r="K82" s="30" t="str">
        <f>VLOOKUP(A82,[1]racine_v11f!$1:$1048576,11,FALSE)</f>
        <v>D10C15G087</v>
      </c>
    </row>
    <row r="83" spans="1:11" x14ac:dyDescent="0.2">
      <c r="A83" s="30" t="s">
        <v>156</v>
      </c>
      <c r="B83" s="30" t="s">
        <v>157</v>
      </c>
      <c r="C83" s="30" t="str">
        <f>VLOOKUP(A83,[1]racine_v11f!$1:$1048576,3,FALSE)</f>
        <v>C</v>
      </c>
      <c r="D83" s="30" t="str">
        <f>VLOOKUP(A83,[1]racine_v11f!$1:$1048576,4,FALSE)</f>
        <v>D10</v>
      </c>
      <c r="E83" s="30" t="str">
        <f>VLOOKUP(A83,[1]racine_v11f!$1:$1048576,5,FALSE)</f>
        <v>ORL, Stomatologie</v>
      </c>
      <c r="F83" s="30" t="str">
        <f>VLOOKUP(A83,[1]racine_v11f!$1:$1048576,6,FALSE)</f>
        <v>C15</v>
      </c>
      <c r="G83" s="30" t="str">
        <f>VLOOKUP(A83,[1]racine_v11f!$1:$1048576,7,FALSE)</f>
        <v>Chirurgie ORL stomato</v>
      </c>
      <c r="H83" s="30" t="str">
        <f>VLOOKUP(A83,[1]racine_v11f!$1:$1048576,8,FALSE)</f>
        <v>G087</v>
      </c>
      <c r="I83" s="30" t="str">
        <f>VLOOKUP(A83,[1]racine_v11f!$1:$1048576,9,FALSE)</f>
        <v>Amygdalectomies, VG, drains transT</v>
      </c>
      <c r="J83" s="30" t="str">
        <f>VLOOKUP(A83,[1]racine_v11f!$1:$1048576,10,FALSE)</f>
        <v>D10C15</v>
      </c>
      <c r="K83" s="30" t="str">
        <f>VLOOKUP(A83,[1]racine_v11f!$1:$1048576,11,FALSE)</f>
        <v>D10C15G087</v>
      </c>
    </row>
    <row r="84" spans="1:11" x14ac:dyDescent="0.2">
      <c r="A84" s="30" t="s">
        <v>158</v>
      </c>
      <c r="B84" s="30" t="s">
        <v>159</v>
      </c>
      <c r="C84" s="30" t="str">
        <f>VLOOKUP(A84,[1]racine_v11f!$1:$1048576,3,FALSE)</f>
        <v>C</v>
      </c>
      <c r="D84" s="30" t="str">
        <f>VLOOKUP(A84,[1]racine_v11f!$1:$1048576,4,FALSE)</f>
        <v>D10</v>
      </c>
      <c r="E84" s="30" t="str">
        <f>VLOOKUP(A84,[1]racine_v11f!$1:$1048576,5,FALSE)</f>
        <v>ORL, Stomatologie</v>
      </c>
      <c r="F84" s="30" t="str">
        <f>VLOOKUP(A84,[1]racine_v11f!$1:$1048576,6,FALSE)</f>
        <v>C15</v>
      </c>
      <c r="G84" s="30" t="str">
        <f>VLOOKUP(A84,[1]racine_v11f!$1:$1048576,7,FALSE)</f>
        <v>Chirurgie ORL stomato</v>
      </c>
      <c r="H84" s="30" t="str">
        <f>VLOOKUP(A84,[1]racine_v11f!$1:$1048576,8,FALSE)</f>
        <v>G087</v>
      </c>
      <c r="I84" s="30" t="str">
        <f>VLOOKUP(A84,[1]racine_v11f!$1:$1048576,9,FALSE)</f>
        <v>Amygdalectomies, VG, drains transT</v>
      </c>
      <c r="J84" s="30" t="str">
        <f>VLOOKUP(A84,[1]racine_v11f!$1:$1048576,10,FALSE)</f>
        <v>D10C15</v>
      </c>
      <c r="K84" s="30" t="str">
        <f>VLOOKUP(A84,[1]racine_v11f!$1:$1048576,11,FALSE)</f>
        <v>D10C15G087</v>
      </c>
    </row>
    <row r="85" spans="1:11" x14ac:dyDescent="0.2">
      <c r="A85" s="30" t="s">
        <v>160</v>
      </c>
      <c r="B85" s="30" t="s">
        <v>161</v>
      </c>
      <c r="C85" s="30" t="str">
        <f>VLOOKUP(A85,[1]racine_v11f!$1:$1048576,3,FALSE)</f>
        <v>C</v>
      </c>
      <c r="D85" s="30" t="str">
        <f>VLOOKUP(A85,[1]racine_v11f!$1:$1048576,4,FALSE)</f>
        <v>D10</v>
      </c>
      <c r="E85" s="30" t="str">
        <f>VLOOKUP(A85,[1]racine_v11f!$1:$1048576,5,FALSE)</f>
        <v>ORL, Stomatologie</v>
      </c>
      <c r="F85" s="30" t="str">
        <f>VLOOKUP(A85,[1]racine_v11f!$1:$1048576,6,FALSE)</f>
        <v>C15</v>
      </c>
      <c r="G85" s="30" t="str">
        <f>VLOOKUP(A85,[1]racine_v11f!$1:$1048576,7,FALSE)</f>
        <v>Chirurgie ORL stomato</v>
      </c>
      <c r="H85" s="30" t="str">
        <f>VLOOKUP(A85,[1]racine_v11f!$1:$1048576,8,FALSE)</f>
        <v>G088</v>
      </c>
      <c r="I85" s="30" t="str">
        <f>VLOOKUP(A85,[1]racine_v11f!$1:$1048576,9,FALSE)</f>
        <v>Autres chirurgies ORL</v>
      </c>
      <c r="J85" s="30" t="str">
        <f>VLOOKUP(A85,[1]racine_v11f!$1:$1048576,10,FALSE)</f>
        <v>D10C15</v>
      </c>
      <c r="K85" s="30" t="str">
        <f>VLOOKUP(A85,[1]racine_v11f!$1:$1048576,11,FALSE)</f>
        <v>D10C15G088</v>
      </c>
    </row>
    <row r="86" spans="1:11" x14ac:dyDescent="0.2">
      <c r="A86" s="30" t="s">
        <v>162</v>
      </c>
      <c r="B86" s="30" t="s">
        <v>163</v>
      </c>
      <c r="C86" s="30" t="str">
        <f>VLOOKUP(A86,[1]racine_v11f!$1:$1048576,3,FALSE)</f>
        <v>C</v>
      </c>
      <c r="D86" s="30" t="str">
        <f>VLOOKUP(A86,[1]racine_v11f!$1:$1048576,4,FALSE)</f>
        <v>D10</v>
      </c>
      <c r="E86" s="30" t="str">
        <f>VLOOKUP(A86,[1]racine_v11f!$1:$1048576,5,FALSE)</f>
        <v>ORL, Stomatologie</v>
      </c>
      <c r="F86" s="30" t="str">
        <f>VLOOKUP(A86,[1]racine_v11f!$1:$1048576,6,FALSE)</f>
        <v>C15</v>
      </c>
      <c r="G86" s="30" t="str">
        <f>VLOOKUP(A86,[1]racine_v11f!$1:$1048576,7,FALSE)</f>
        <v>Chirurgie ORL stomato</v>
      </c>
      <c r="H86" s="30" t="str">
        <f>VLOOKUP(A86,[1]racine_v11f!$1:$1048576,8,FALSE)</f>
        <v>G089</v>
      </c>
      <c r="I86" s="30" t="str">
        <f>VLOOKUP(A86,[1]racine_v11f!$1:$1048576,9,FALSE)</f>
        <v>Chirurgies de la bouche</v>
      </c>
      <c r="J86" s="30" t="str">
        <f>VLOOKUP(A86,[1]racine_v11f!$1:$1048576,10,FALSE)</f>
        <v>D10C15</v>
      </c>
      <c r="K86" s="30" t="str">
        <f>VLOOKUP(A86,[1]racine_v11f!$1:$1048576,11,FALSE)</f>
        <v>D10C15G089</v>
      </c>
    </row>
    <row r="87" spans="1:11" x14ac:dyDescent="0.2">
      <c r="A87" s="30" t="s">
        <v>164</v>
      </c>
      <c r="B87" s="30" t="s">
        <v>165</v>
      </c>
      <c r="C87" s="30" t="str">
        <f>VLOOKUP(A87,[1]racine_v11f!$1:$1048576,3,FALSE)</f>
        <v>C</v>
      </c>
      <c r="D87" s="30" t="str">
        <f>VLOOKUP(A87,[1]racine_v11f!$1:$1048576,4,FALSE)</f>
        <v>D10</v>
      </c>
      <c r="E87" s="30" t="str">
        <f>VLOOKUP(A87,[1]racine_v11f!$1:$1048576,5,FALSE)</f>
        <v>ORL, Stomatologie</v>
      </c>
      <c r="F87" s="30" t="str">
        <f>VLOOKUP(A87,[1]racine_v11f!$1:$1048576,6,FALSE)</f>
        <v>C15</v>
      </c>
      <c r="G87" s="30" t="str">
        <f>VLOOKUP(A87,[1]racine_v11f!$1:$1048576,7,FALSE)</f>
        <v>Chirurgie ORL stomato</v>
      </c>
      <c r="H87" s="30" t="str">
        <f>VLOOKUP(A87,[1]racine_v11f!$1:$1048576,8,FALSE)</f>
        <v>G086</v>
      </c>
      <c r="I87" s="30" t="str">
        <f>VLOOKUP(A87,[1]racine_v11f!$1:$1048576,9,FALSE)</f>
        <v>Chirurgie de l'oreille</v>
      </c>
      <c r="J87" s="30" t="str">
        <f>VLOOKUP(A87,[1]racine_v11f!$1:$1048576,10,FALSE)</f>
        <v>D10C15</v>
      </c>
      <c r="K87" s="30" t="str">
        <f>VLOOKUP(A87,[1]racine_v11f!$1:$1048576,11,FALSE)</f>
        <v>D10C15G086</v>
      </c>
    </row>
    <row r="88" spans="1:11" x14ac:dyDescent="0.2">
      <c r="A88" s="30" t="s">
        <v>166</v>
      </c>
      <c r="B88" s="30" t="s">
        <v>167</v>
      </c>
      <c r="C88" s="30" t="str">
        <f>VLOOKUP(A88,[1]racine_v11f!$1:$1048576,3,FALSE)</f>
        <v>C</v>
      </c>
      <c r="D88" s="30" t="str">
        <f>VLOOKUP(A88,[1]racine_v11f!$1:$1048576,4,FALSE)</f>
        <v>D10</v>
      </c>
      <c r="E88" s="30" t="str">
        <f>VLOOKUP(A88,[1]racine_v11f!$1:$1048576,5,FALSE)</f>
        <v>ORL, Stomatologie</v>
      </c>
      <c r="F88" s="30" t="str">
        <f>VLOOKUP(A88,[1]racine_v11f!$1:$1048576,6,FALSE)</f>
        <v>C15</v>
      </c>
      <c r="G88" s="30" t="str">
        <f>VLOOKUP(A88,[1]racine_v11f!$1:$1048576,7,FALSE)</f>
        <v>Chirurgie ORL stomato</v>
      </c>
      <c r="H88" s="30" t="str">
        <f>VLOOKUP(A88,[1]racine_v11f!$1:$1048576,8,FALSE)</f>
        <v>G085</v>
      </c>
      <c r="I88" s="30" t="str">
        <f>VLOOKUP(A88,[1]racine_v11f!$1:$1048576,9,FALSE)</f>
        <v>Chirurgies ORL majeures</v>
      </c>
      <c r="J88" s="30" t="str">
        <f>VLOOKUP(A88,[1]racine_v11f!$1:$1048576,10,FALSE)</f>
        <v>D10C15</v>
      </c>
      <c r="K88" s="30" t="str">
        <f>VLOOKUP(A88,[1]racine_v11f!$1:$1048576,11,FALSE)</f>
        <v>D10C15G085</v>
      </c>
    </row>
    <row r="89" spans="1:11" x14ac:dyDescent="0.2">
      <c r="A89" s="30" t="s">
        <v>168</v>
      </c>
      <c r="B89" s="30" t="s">
        <v>169</v>
      </c>
      <c r="C89" s="30" t="str">
        <f>VLOOKUP(A89,[1]racine_v11f!$1:$1048576,3,FALSE)</f>
        <v>C</v>
      </c>
      <c r="D89" s="30" t="str">
        <f>VLOOKUP(A89,[1]racine_v11f!$1:$1048576,4,FALSE)</f>
        <v>D10</v>
      </c>
      <c r="E89" s="30" t="str">
        <f>VLOOKUP(A89,[1]racine_v11f!$1:$1048576,5,FALSE)</f>
        <v>ORL, Stomatologie</v>
      </c>
      <c r="F89" s="30" t="str">
        <f>VLOOKUP(A89,[1]racine_v11f!$1:$1048576,6,FALSE)</f>
        <v>C15</v>
      </c>
      <c r="G89" s="30" t="str">
        <f>VLOOKUP(A89,[1]racine_v11f!$1:$1048576,7,FALSE)</f>
        <v>Chirurgie ORL stomato</v>
      </c>
      <c r="H89" s="30" t="str">
        <f>VLOOKUP(A89,[1]racine_v11f!$1:$1048576,8,FALSE)</f>
        <v>G086</v>
      </c>
      <c r="I89" s="30" t="str">
        <f>VLOOKUP(A89,[1]racine_v11f!$1:$1048576,9,FALSE)</f>
        <v>Chirurgie de l'oreille</v>
      </c>
      <c r="J89" s="30" t="str">
        <f>VLOOKUP(A89,[1]racine_v11f!$1:$1048576,10,FALSE)</f>
        <v>D10C15</v>
      </c>
      <c r="K89" s="30" t="str">
        <f>VLOOKUP(A89,[1]racine_v11f!$1:$1048576,11,FALSE)</f>
        <v>D10C15G086</v>
      </c>
    </row>
    <row r="90" spans="1:11" x14ac:dyDescent="0.2">
      <c r="A90" s="30" t="s">
        <v>170</v>
      </c>
      <c r="B90" s="30" t="s">
        <v>171</v>
      </c>
      <c r="C90" s="30" t="str">
        <f>VLOOKUP(A90,[1]racine_v11f!$1:$1048576,3,FALSE)</f>
        <v>C</v>
      </c>
      <c r="D90" s="30" t="str">
        <f>VLOOKUP(A90,[1]racine_v11f!$1:$1048576,4,FALSE)</f>
        <v>D10</v>
      </c>
      <c r="E90" s="30" t="str">
        <f>VLOOKUP(A90,[1]racine_v11f!$1:$1048576,5,FALSE)</f>
        <v>ORL, Stomatologie</v>
      </c>
      <c r="F90" s="30" t="str">
        <f>VLOOKUP(A90,[1]racine_v11f!$1:$1048576,6,FALSE)</f>
        <v>C15</v>
      </c>
      <c r="G90" s="30" t="str">
        <f>VLOOKUP(A90,[1]racine_v11f!$1:$1048576,7,FALSE)</f>
        <v>Chirurgie ORL stomato</v>
      </c>
      <c r="H90" s="30" t="str">
        <f>VLOOKUP(A90,[1]racine_v11f!$1:$1048576,8,FALSE)</f>
        <v>G086</v>
      </c>
      <c r="I90" s="30" t="str">
        <f>VLOOKUP(A90,[1]racine_v11f!$1:$1048576,9,FALSE)</f>
        <v>Chirurgie de l'oreille</v>
      </c>
      <c r="J90" s="30" t="str">
        <f>VLOOKUP(A90,[1]racine_v11f!$1:$1048576,10,FALSE)</f>
        <v>D10C15</v>
      </c>
      <c r="K90" s="30" t="str">
        <f>VLOOKUP(A90,[1]racine_v11f!$1:$1048576,11,FALSE)</f>
        <v>D10C15G086</v>
      </c>
    </row>
    <row r="91" spans="1:11" x14ac:dyDescent="0.2">
      <c r="A91" s="30" t="s">
        <v>172</v>
      </c>
      <c r="B91" s="30" t="s">
        <v>173</v>
      </c>
      <c r="C91" s="30" t="str">
        <f>VLOOKUP(A91,[1]racine_v11f!$1:$1048576,3,FALSE)</f>
        <v>C</v>
      </c>
      <c r="D91" s="30" t="str">
        <f>VLOOKUP(A91,[1]racine_v11f!$1:$1048576,4,FALSE)</f>
        <v>D10</v>
      </c>
      <c r="E91" s="30" t="str">
        <f>VLOOKUP(A91,[1]racine_v11f!$1:$1048576,5,FALSE)</f>
        <v>ORL, Stomatologie</v>
      </c>
      <c r="F91" s="30" t="str">
        <f>VLOOKUP(A91,[1]racine_v11f!$1:$1048576,6,FALSE)</f>
        <v>C15</v>
      </c>
      <c r="G91" s="30" t="str">
        <f>VLOOKUP(A91,[1]racine_v11f!$1:$1048576,7,FALSE)</f>
        <v>Chirurgie ORL stomato</v>
      </c>
      <c r="H91" s="30" t="str">
        <f>VLOOKUP(A91,[1]racine_v11f!$1:$1048576,8,FALSE)</f>
        <v>G088</v>
      </c>
      <c r="I91" s="30" t="str">
        <f>VLOOKUP(A91,[1]racine_v11f!$1:$1048576,9,FALSE)</f>
        <v>Autres chirurgies ORL</v>
      </c>
      <c r="J91" s="30" t="str">
        <f>VLOOKUP(A91,[1]racine_v11f!$1:$1048576,10,FALSE)</f>
        <v>D10C15</v>
      </c>
      <c r="K91" s="30" t="str">
        <f>VLOOKUP(A91,[1]racine_v11f!$1:$1048576,11,FALSE)</f>
        <v>D10C15G088</v>
      </c>
    </row>
    <row r="92" spans="1:11" x14ac:dyDescent="0.2">
      <c r="A92" s="30" t="s">
        <v>174</v>
      </c>
      <c r="B92" s="30" t="s">
        <v>175</v>
      </c>
      <c r="C92" s="30" t="str">
        <f>VLOOKUP(A92,[1]racine_v11f!$1:$1048576,3,FALSE)</f>
        <v>C</v>
      </c>
      <c r="D92" s="30" t="str">
        <f>VLOOKUP(A92,[1]racine_v11f!$1:$1048576,4,FALSE)</f>
        <v>D10</v>
      </c>
      <c r="E92" s="30" t="str">
        <f>VLOOKUP(A92,[1]racine_v11f!$1:$1048576,5,FALSE)</f>
        <v>ORL, Stomatologie</v>
      </c>
      <c r="F92" s="30" t="str">
        <f>VLOOKUP(A92,[1]racine_v11f!$1:$1048576,6,FALSE)</f>
        <v>C15</v>
      </c>
      <c r="G92" s="30" t="str">
        <f>VLOOKUP(A92,[1]racine_v11f!$1:$1048576,7,FALSE)</f>
        <v>Chirurgie ORL stomato</v>
      </c>
      <c r="H92" s="30" t="str">
        <f>VLOOKUP(A92,[1]racine_v11f!$1:$1048576,8,FALSE)</f>
        <v>G085</v>
      </c>
      <c r="I92" s="30" t="str">
        <f>VLOOKUP(A92,[1]racine_v11f!$1:$1048576,9,FALSE)</f>
        <v>Chirurgies ORL majeures</v>
      </c>
      <c r="J92" s="30" t="str">
        <f>VLOOKUP(A92,[1]racine_v11f!$1:$1048576,10,FALSE)</f>
        <v>D10C15</v>
      </c>
      <c r="K92" s="30" t="str">
        <f>VLOOKUP(A92,[1]racine_v11f!$1:$1048576,11,FALSE)</f>
        <v>D10C15G085</v>
      </c>
    </row>
    <row r="93" spans="1:11" x14ac:dyDescent="0.2">
      <c r="A93" s="30" t="s">
        <v>176</v>
      </c>
      <c r="B93" s="30" t="s">
        <v>177</v>
      </c>
      <c r="C93" s="30" t="str">
        <f>VLOOKUP(A93,[1]racine_v11f!$1:$1048576,3,FALSE)</f>
        <v>C</v>
      </c>
      <c r="D93" s="30" t="str">
        <f>VLOOKUP(A93,[1]racine_v11f!$1:$1048576,4,FALSE)</f>
        <v>D10</v>
      </c>
      <c r="E93" s="30" t="str">
        <f>VLOOKUP(A93,[1]racine_v11f!$1:$1048576,5,FALSE)</f>
        <v>ORL, Stomatologie</v>
      </c>
      <c r="F93" s="30" t="str">
        <f>VLOOKUP(A93,[1]racine_v11f!$1:$1048576,6,FALSE)</f>
        <v>C15</v>
      </c>
      <c r="G93" s="30" t="str">
        <f>VLOOKUP(A93,[1]racine_v11f!$1:$1048576,7,FALSE)</f>
        <v>Chirurgie ORL stomato</v>
      </c>
      <c r="H93" s="30" t="str">
        <f>VLOOKUP(A93,[1]racine_v11f!$1:$1048576,8,FALSE)</f>
        <v>G085</v>
      </c>
      <c r="I93" s="30" t="str">
        <f>VLOOKUP(A93,[1]racine_v11f!$1:$1048576,9,FALSE)</f>
        <v>Chirurgies ORL majeures</v>
      </c>
      <c r="J93" s="30" t="str">
        <f>VLOOKUP(A93,[1]racine_v11f!$1:$1048576,10,FALSE)</f>
        <v>D10C15</v>
      </c>
      <c r="K93" s="30" t="str">
        <f>VLOOKUP(A93,[1]racine_v11f!$1:$1048576,11,FALSE)</f>
        <v>D10C15G085</v>
      </c>
    </row>
    <row r="94" spans="1:11" x14ac:dyDescent="0.2">
      <c r="A94" s="30" t="s">
        <v>178</v>
      </c>
      <c r="B94" s="30" t="s">
        <v>179</v>
      </c>
      <c r="C94" s="30" t="str">
        <f>VLOOKUP(A94,[1]racine_v11f!$1:$1048576,3,FALSE)</f>
        <v>C</v>
      </c>
      <c r="D94" s="30" t="str">
        <f>VLOOKUP(A94,[1]racine_v11f!$1:$1048576,4,FALSE)</f>
        <v>D10</v>
      </c>
      <c r="E94" s="30" t="str">
        <f>VLOOKUP(A94,[1]racine_v11f!$1:$1048576,5,FALSE)</f>
        <v>ORL, Stomatologie</v>
      </c>
      <c r="F94" s="30" t="str">
        <f>VLOOKUP(A94,[1]racine_v11f!$1:$1048576,6,FALSE)</f>
        <v>C15</v>
      </c>
      <c r="G94" s="30" t="str">
        <f>VLOOKUP(A94,[1]racine_v11f!$1:$1048576,7,FALSE)</f>
        <v>Chirurgie ORL stomato</v>
      </c>
      <c r="H94" s="30" t="str">
        <f>VLOOKUP(A94,[1]racine_v11f!$1:$1048576,8,FALSE)</f>
        <v>G087</v>
      </c>
      <c r="I94" s="30" t="str">
        <f>VLOOKUP(A94,[1]racine_v11f!$1:$1048576,9,FALSE)</f>
        <v>Amygdalectomies, VG, drains transT</v>
      </c>
      <c r="J94" s="30" t="str">
        <f>VLOOKUP(A94,[1]racine_v11f!$1:$1048576,10,FALSE)</f>
        <v>D10C15</v>
      </c>
      <c r="K94" s="30" t="str">
        <f>VLOOKUP(A94,[1]racine_v11f!$1:$1048576,11,FALSE)</f>
        <v>D10C15G087</v>
      </c>
    </row>
    <row r="95" spans="1:11" x14ac:dyDescent="0.2">
      <c r="A95" s="30" t="s">
        <v>180</v>
      </c>
      <c r="B95" s="30" t="s">
        <v>181</v>
      </c>
      <c r="C95" s="30" t="str">
        <f>VLOOKUP(A95,[1]racine_v11f!$1:$1048576,3,FALSE)</f>
        <v>C</v>
      </c>
      <c r="D95" s="30" t="str">
        <f>VLOOKUP(A95,[1]racine_v11f!$1:$1048576,4,FALSE)</f>
        <v>D10</v>
      </c>
      <c r="E95" s="30" t="str">
        <f>VLOOKUP(A95,[1]racine_v11f!$1:$1048576,5,FALSE)</f>
        <v>ORL, Stomatologie</v>
      </c>
      <c r="F95" s="30" t="str">
        <f>VLOOKUP(A95,[1]racine_v11f!$1:$1048576,6,FALSE)</f>
        <v>C15</v>
      </c>
      <c r="G95" s="30" t="str">
        <f>VLOOKUP(A95,[1]racine_v11f!$1:$1048576,7,FALSE)</f>
        <v>Chirurgie ORL stomato</v>
      </c>
      <c r="H95" s="30" t="str">
        <f>VLOOKUP(A95,[1]racine_v11f!$1:$1048576,8,FALSE)</f>
        <v>G087</v>
      </c>
      <c r="I95" s="30" t="str">
        <f>VLOOKUP(A95,[1]racine_v11f!$1:$1048576,9,FALSE)</f>
        <v>Amygdalectomies, VG, drains transT</v>
      </c>
      <c r="J95" s="30" t="str">
        <f>VLOOKUP(A95,[1]racine_v11f!$1:$1048576,10,FALSE)</f>
        <v>D10C15</v>
      </c>
      <c r="K95" s="30" t="str">
        <f>VLOOKUP(A95,[1]racine_v11f!$1:$1048576,11,FALSE)</f>
        <v>D10C15G087</v>
      </c>
    </row>
    <row r="96" spans="1:11" x14ac:dyDescent="0.2">
      <c r="A96" s="30" t="s">
        <v>182</v>
      </c>
      <c r="B96" s="30" t="s">
        <v>183</v>
      </c>
      <c r="C96" s="30" t="str">
        <f>VLOOKUP(A96,[1]racine_v11f!$1:$1048576,3,FALSE)</f>
        <v>C</v>
      </c>
      <c r="D96" s="30" t="str">
        <f>VLOOKUP(A96,[1]racine_v11f!$1:$1048576,4,FALSE)</f>
        <v>D10</v>
      </c>
      <c r="E96" s="30" t="str">
        <f>VLOOKUP(A96,[1]racine_v11f!$1:$1048576,5,FALSE)</f>
        <v>ORL, Stomatologie</v>
      </c>
      <c r="F96" s="30" t="str">
        <f>VLOOKUP(A96,[1]racine_v11f!$1:$1048576,6,FALSE)</f>
        <v>C15</v>
      </c>
      <c r="G96" s="30" t="str">
        <f>VLOOKUP(A96,[1]racine_v11f!$1:$1048576,7,FALSE)</f>
        <v>Chirurgie ORL stomato</v>
      </c>
      <c r="H96" s="30" t="str">
        <f>VLOOKUP(A96,[1]racine_v11f!$1:$1048576,8,FALSE)</f>
        <v>G088</v>
      </c>
      <c r="I96" s="30" t="str">
        <f>VLOOKUP(A96,[1]racine_v11f!$1:$1048576,9,FALSE)</f>
        <v>Autres chirurgies ORL</v>
      </c>
      <c r="J96" s="30" t="str">
        <f>VLOOKUP(A96,[1]racine_v11f!$1:$1048576,10,FALSE)</f>
        <v>D10C15</v>
      </c>
      <c r="K96" s="30" t="str">
        <f>VLOOKUP(A96,[1]racine_v11f!$1:$1048576,11,FALSE)</f>
        <v>D10C15G088</v>
      </c>
    </row>
    <row r="97" spans="1:11" x14ac:dyDescent="0.2">
      <c r="A97" s="30" t="s">
        <v>184</v>
      </c>
      <c r="B97" s="30" t="s">
        <v>185</v>
      </c>
      <c r="C97" s="30" t="str">
        <f>VLOOKUP(A97,[1]racine_v11f!$1:$1048576,3,FALSE)</f>
        <v>C</v>
      </c>
      <c r="D97" s="30" t="str">
        <f>VLOOKUP(A97,[1]racine_v11f!$1:$1048576,4,FALSE)</f>
        <v>D10</v>
      </c>
      <c r="E97" s="30" t="str">
        <f>VLOOKUP(A97,[1]racine_v11f!$1:$1048576,5,FALSE)</f>
        <v>ORL, Stomatologie</v>
      </c>
      <c r="F97" s="30" t="str">
        <f>VLOOKUP(A97,[1]racine_v11f!$1:$1048576,6,FALSE)</f>
        <v>C15</v>
      </c>
      <c r="G97" s="30" t="str">
        <f>VLOOKUP(A97,[1]racine_v11f!$1:$1048576,7,FALSE)</f>
        <v>Chirurgie ORL stomato</v>
      </c>
      <c r="H97" s="30" t="str">
        <f>VLOOKUP(A97,[1]racine_v11f!$1:$1048576,8,FALSE)</f>
        <v>G086</v>
      </c>
      <c r="I97" s="30" t="str">
        <f>VLOOKUP(A97,[1]racine_v11f!$1:$1048576,9,FALSE)</f>
        <v>Chirurgie de l'oreille</v>
      </c>
      <c r="J97" s="30" t="str">
        <f>VLOOKUP(A97,[1]racine_v11f!$1:$1048576,10,FALSE)</f>
        <v>D10C15</v>
      </c>
      <c r="K97" s="30" t="str">
        <f>VLOOKUP(A97,[1]racine_v11f!$1:$1048576,11,FALSE)</f>
        <v>D10C15G086</v>
      </c>
    </row>
    <row r="98" spans="1:11" x14ac:dyDescent="0.2">
      <c r="A98" s="30" t="s">
        <v>186</v>
      </c>
      <c r="B98" s="30" t="s">
        <v>187</v>
      </c>
      <c r="C98" s="30" t="str">
        <f>VLOOKUP(A98,[1]racine_v11f!$1:$1048576,3,FALSE)</f>
        <v>C</v>
      </c>
      <c r="D98" s="30" t="str">
        <f>VLOOKUP(A98,[1]racine_v11f!$1:$1048576,4,FALSE)</f>
        <v>D10</v>
      </c>
      <c r="E98" s="30" t="str">
        <f>VLOOKUP(A98,[1]racine_v11f!$1:$1048576,5,FALSE)</f>
        <v>ORL, Stomatologie</v>
      </c>
      <c r="F98" s="30" t="str">
        <f>VLOOKUP(A98,[1]racine_v11f!$1:$1048576,6,FALSE)</f>
        <v>K09</v>
      </c>
      <c r="G98" s="30" t="str">
        <f>VLOOKUP(A98,[1]racine_v11f!$1:$1048576,7,FALSE)</f>
        <v>ORL Stomato avec Acte classant non opératoire et endoscopies</v>
      </c>
      <c r="H98" s="30" t="str">
        <f>VLOOKUP(A98,[1]racine_v11f!$1:$1048576,8,FALSE)</f>
        <v>G207</v>
      </c>
      <c r="I98" s="30" t="str">
        <f>VLOOKUP(A98,[1]racine_v11f!$1:$1048576,9,FALSE)</f>
        <v>actes ORL et stomato divers</v>
      </c>
      <c r="J98" s="30" t="str">
        <f>VLOOKUP(A98,[1]racine_v11f!$1:$1048576,10,FALSE)</f>
        <v>D10K09</v>
      </c>
      <c r="K98" s="30" t="str">
        <f>VLOOKUP(A98,[1]racine_v11f!$1:$1048576,11,FALSE)</f>
        <v>D10K09G207</v>
      </c>
    </row>
    <row r="99" spans="1:11" x14ac:dyDescent="0.2">
      <c r="A99" s="30" t="s">
        <v>188</v>
      </c>
      <c r="B99" s="30" t="s">
        <v>189</v>
      </c>
      <c r="C99" s="30" t="str">
        <f>VLOOKUP(A99,[1]racine_v11f!$1:$1048576,3,FALSE)</f>
        <v>M</v>
      </c>
      <c r="D99" s="30" t="str">
        <f>VLOOKUP(A99,[1]racine_v11f!$1:$1048576,4,FALSE)</f>
        <v>D10</v>
      </c>
      <c r="E99" s="30" t="str">
        <f>VLOOKUP(A99,[1]racine_v11f!$1:$1048576,5,FALSE)</f>
        <v>ORL, Stomatologie</v>
      </c>
      <c r="F99" s="30" t="str">
        <f>VLOOKUP(A99,[1]racine_v11f!$1:$1048576,6,FALSE)</f>
        <v>K09</v>
      </c>
      <c r="G99" s="30" t="str">
        <f>VLOOKUP(A99,[1]racine_v11f!$1:$1048576,7,FALSE)</f>
        <v>ORL Stomato avec Acte classant non opératoire et endoscopies</v>
      </c>
      <c r="H99" s="30" t="str">
        <f>VLOOKUP(A99,[1]racine_v11f!$1:$1048576,8,FALSE)</f>
        <v>G095</v>
      </c>
      <c r="I99" s="30" t="str">
        <f>VLOOKUP(A99,[1]racine_v11f!$1:$1048576,9,FALSE)</f>
        <v>Endoscopies ORL, avec ou sans anesthésie</v>
      </c>
      <c r="J99" s="30" t="str">
        <f>VLOOKUP(A99,[1]racine_v11f!$1:$1048576,10,FALSE)</f>
        <v>D10K09</v>
      </c>
      <c r="K99" s="30" t="str">
        <f>VLOOKUP(A99,[1]racine_v11f!$1:$1048576,11,FALSE)</f>
        <v>D10K09G095</v>
      </c>
    </row>
    <row r="100" spans="1:11" x14ac:dyDescent="0.2">
      <c r="A100" s="30" t="s">
        <v>190</v>
      </c>
      <c r="B100" s="30" t="s">
        <v>191</v>
      </c>
      <c r="C100" s="30" t="str">
        <f>VLOOKUP(A100,[1]racine_v11f!$1:$1048576,3,FALSE)</f>
        <v>M</v>
      </c>
      <c r="D100" s="30" t="str">
        <f>VLOOKUP(A100,[1]racine_v11f!$1:$1048576,4,FALSE)</f>
        <v>D10</v>
      </c>
      <c r="E100" s="30" t="str">
        <f>VLOOKUP(A100,[1]racine_v11f!$1:$1048576,5,FALSE)</f>
        <v>ORL, Stomatologie</v>
      </c>
      <c r="F100" s="30" t="str">
        <f>VLOOKUP(A100,[1]racine_v11f!$1:$1048576,6,FALSE)</f>
        <v>K09</v>
      </c>
      <c r="G100" s="30" t="str">
        <f>VLOOKUP(A100,[1]racine_v11f!$1:$1048576,7,FALSE)</f>
        <v>ORL Stomato avec Acte classant non opératoire et endoscopies</v>
      </c>
      <c r="H100" s="30" t="str">
        <f>VLOOKUP(A100,[1]racine_v11f!$1:$1048576,8,FALSE)</f>
        <v>G207</v>
      </c>
      <c r="I100" s="30" t="str">
        <f>VLOOKUP(A100,[1]racine_v11f!$1:$1048576,9,FALSE)</f>
        <v>actes ORL et stomato divers</v>
      </c>
      <c r="J100" s="30" t="str">
        <f>VLOOKUP(A100,[1]racine_v11f!$1:$1048576,10,FALSE)</f>
        <v>D10K09</v>
      </c>
      <c r="K100" s="30" t="str">
        <f>VLOOKUP(A100,[1]racine_v11f!$1:$1048576,11,FALSE)</f>
        <v>D10K09G207</v>
      </c>
    </row>
    <row r="101" spans="1:11" x14ac:dyDescent="0.2">
      <c r="A101" s="30" t="s">
        <v>192</v>
      </c>
      <c r="B101" s="30" t="s">
        <v>193</v>
      </c>
      <c r="C101" s="30" t="str">
        <f>VLOOKUP(A101,[1]racine_v11f!$1:$1048576,3,FALSE)</f>
        <v>C</v>
      </c>
      <c r="D101" s="30" t="str">
        <f>VLOOKUP(A101,[1]racine_v11f!$1:$1048576,4,FALSE)</f>
        <v>D10</v>
      </c>
      <c r="E101" s="30" t="str">
        <f>VLOOKUP(A101,[1]racine_v11f!$1:$1048576,5,FALSE)</f>
        <v>ORL, Stomatologie</v>
      </c>
      <c r="F101" s="30" t="str">
        <f>VLOOKUP(A101,[1]racine_v11f!$1:$1048576,6,FALSE)</f>
        <v>X09</v>
      </c>
      <c r="G101" s="30" t="str">
        <f>VLOOKUP(A101,[1]racine_v11f!$1:$1048576,7,FALSE)</f>
        <v>ORL, Stomato</v>
      </c>
      <c r="H101" s="30" t="str">
        <f>VLOOKUP(A101,[1]racine_v11f!$1:$1048576,8,FALSE)</f>
        <v>G093</v>
      </c>
      <c r="I101" s="30" t="str">
        <f>VLOOKUP(A101,[1]racine_v11f!$1:$1048576,9,FALSE)</f>
        <v>Pathologies ORL et Stomato autres</v>
      </c>
      <c r="J101" s="30" t="str">
        <f>VLOOKUP(A101,[1]racine_v11f!$1:$1048576,10,FALSE)</f>
        <v>D10X09</v>
      </c>
      <c r="K101" s="30" t="str">
        <f>VLOOKUP(A101,[1]racine_v11f!$1:$1048576,11,FALSE)</f>
        <v>D10X09G093</v>
      </c>
    </row>
    <row r="102" spans="1:11" x14ac:dyDescent="0.2">
      <c r="A102" s="30" t="s">
        <v>194</v>
      </c>
      <c r="B102" s="30" t="s">
        <v>195</v>
      </c>
      <c r="C102" s="30" t="str">
        <f>VLOOKUP(A102,[1]racine_v11f!$1:$1048576,3,FALSE)</f>
        <v>M</v>
      </c>
      <c r="D102" s="30" t="str">
        <f>VLOOKUP(A102,[1]racine_v11f!$1:$1048576,4,FALSE)</f>
        <v>D10</v>
      </c>
      <c r="E102" s="30" t="str">
        <f>VLOOKUP(A102,[1]racine_v11f!$1:$1048576,5,FALSE)</f>
        <v>ORL, Stomatologie</v>
      </c>
      <c r="F102" s="30" t="str">
        <f>VLOOKUP(A102,[1]racine_v11f!$1:$1048576,6,FALSE)</f>
        <v>X09</v>
      </c>
      <c r="G102" s="30" t="str">
        <f>VLOOKUP(A102,[1]racine_v11f!$1:$1048576,7,FALSE)</f>
        <v>ORL, Stomato</v>
      </c>
      <c r="H102" s="30" t="str">
        <f>VLOOKUP(A102,[1]racine_v11f!$1:$1048576,8,FALSE)</f>
        <v>G091</v>
      </c>
      <c r="I102" s="30" t="str">
        <f>VLOOKUP(A102,[1]racine_v11f!$1:$1048576,9,FALSE)</f>
        <v>Infections ORL</v>
      </c>
      <c r="J102" s="30" t="str">
        <f>VLOOKUP(A102,[1]racine_v11f!$1:$1048576,10,FALSE)</f>
        <v>D10X09</v>
      </c>
      <c r="K102" s="30" t="str">
        <f>VLOOKUP(A102,[1]racine_v11f!$1:$1048576,11,FALSE)</f>
        <v>D10X09G091</v>
      </c>
    </row>
    <row r="103" spans="1:11" x14ac:dyDescent="0.2">
      <c r="A103" s="30" t="s">
        <v>196</v>
      </c>
      <c r="B103" s="30" t="s">
        <v>197</v>
      </c>
      <c r="C103" s="30" t="str">
        <f>VLOOKUP(A103,[1]racine_v11f!$1:$1048576,3,FALSE)</f>
        <v>M</v>
      </c>
      <c r="D103" s="30" t="str">
        <f>VLOOKUP(A103,[1]racine_v11f!$1:$1048576,4,FALSE)</f>
        <v>D10</v>
      </c>
      <c r="E103" s="30" t="str">
        <f>VLOOKUP(A103,[1]racine_v11f!$1:$1048576,5,FALSE)</f>
        <v>ORL, Stomatologie</v>
      </c>
      <c r="F103" s="30" t="str">
        <f>VLOOKUP(A103,[1]racine_v11f!$1:$1048576,6,FALSE)</f>
        <v>X09</v>
      </c>
      <c r="G103" s="30" t="str">
        <f>VLOOKUP(A103,[1]racine_v11f!$1:$1048576,7,FALSE)</f>
        <v>ORL, Stomato</v>
      </c>
      <c r="H103" s="30" t="str">
        <f>VLOOKUP(A103,[1]racine_v11f!$1:$1048576,8,FALSE)</f>
        <v>G091</v>
      </c>
      <c r="I103" s="30" t="str">
        <f>VLOOKUP(A103,[1]racine_v11f!$1:$1048576,9,FALSE)</f>
        <v>Infections ORL</v>
      </c>
      <c r="J103" s="30" t="str">
        <f>VLOOKUP(A103,[1]racine_v11f!$1:$1048576,10,FALSE)</f>
        <v>D10X09</v>
      </c>
      <c r="K103" s="30" t="str">
        <f>VLOOKUP(A103,[1]racine_v11f!$1:$1048576,11,FALSE)</f>
        <v>D10X09G091</v>
      </c>
    </row>
    <row r="104" spans="1:11" x14ac:dyDescent="0.2">
      <c r="A104" s="30" t="s">
        <v>198</v>
      </c>
      <c r="B104" s="30" t="s">
        <v>199</v>
      </c>
      <c r="C104" s="30" t="str">
        <f>VLOOKUP(A104,[1]racine_v11f!$1:$1048576,3,FALSE)</f>
        <v>M</v>
      </c>
      <c r="D104" s="30" t="str">
        <f>VLOOKUP(A104,[1]racine_v11f!$1:$1048576,4,FALSE)</f>
        <v>D10</v>
      </c>
      <c r="E104" s="30" t="str">
        <f>VLOOKUP(A104,[1]racine_v11f!$1:$1048576,5,FALSE)</f>
        <v>ORL, Stomatologie</v>
      </c>
      <c r="F104" s="30" t="str">
        <f>VLOOKUP(A104,[1]racine_v11f!$1:$1048576,6,FALSE)</f>
        <v>X09</v>
      </c>
      <c r="G104" s="30" t="str">
        <f>VLOOKUP(A104,[1]racine_v11f!$1:$1048576,7,FALSE)</f>
        <v>ORL, Stomato</v>
      </c>
      <c r="H104" s="30" t="str">
        <f>VLOOKUP(A104,[1]racine_v11f!$1:$1048576,8,FALSE)</f>
        <v>G093</v>
      </c>
      <c r="I104" s="30" t="str">
        <f>VLOOKUP(A104,[1]racine_v11f!$1:$1048576,9,FALSE)</f>
        <v>Pathologies ORL et Stomato autres</v>
      </c>
      <c r="J104" s="30" t="str">
        <f>VLOOKUP(A104,[1]racine_v11f!$1:$1048576,10,FALSE)</f>
        <v>D10X09</v>
      </c>
      <c r="K104" s="30" t="str">
        <f>VLOOKUP(A104,[1]racine_v11f!$1:$1048576,11,FALSE)</f>
        <v>D10X09G093</v>
      </c>
    </row>
    <row r="105" spans="1:11" x14ac:dyDescent="0.2">
      <c r="A105" s="30" t="s">
        <v>200</v>
      </c>
      <c r="B105" s="30" t="s">
        <v>201</v>
      </c>
      <c r="C105" s="30" t="str">
        <f>VLOOKUP(A105,[1]racine_v11f!$1:$1048576,3,FALSE)</f>
        <v>C</v>
      </c>
      <c r="D105" s="30" t="str">
        <f>VLOOKUP(A105,[1]racine_v11f!$1:$1048576,4,FALSE)</f>
        <v>D10</v>
      </c>
      <c r="E105" s="30" t="str">
        <f>VLOOKUP(A105,[1]racine_v11f!$1:$1048576,5,FALSE)</f>
        <v>ORL, Stomatologie</v>
      </c>
      <c r="F105" s="30" t="str">
        <f>VLOOKUP(A105,[1]racine_v11f!$1:$1048576,6,FALSE)</f>
        <v>X09</v>
      </c>
      <c r="G105" s="30" t="str">
        <f>VLOOKUP(A105,[1]racine_v11f!$1:$1048576,7,FALSE)</f>
        <v>ORL, Stomato</v>
      </c>
      <c r="H105" s="30" t="str">
        <f>VLOOKUP(A105,[1]racine_v11f!$1:$1048576,8,FALSE)</f>
        <v>G093</v>
      </c>
      <c r="I105" s="30" t="str">
        <f>VLOOKUP(A105,[1]racine_v11f!$1:$1048576,9,FALSE)</f>
        <v>Pathologies ORL et Stomato autres</v>
      </c>
      <c r="J105" s="30" t="str">
        <f>VLOOKUP(A105,[1]racine_v11f!$1:$1048576,10,FALSE)</f>
        <v>D10X09</v>
      </c>
      <c r="K105" s="30" t="str">
        <f>VLOOKUP(A105,[1]racine_v11f!$1:$1048576,11,FALSE)</f>
        <v>D10X09G093</v>
      </c>
    </row>
    <row r="106" spans="1:11" x14ac:dyDescent="0.2">
      <c r="A106" s="30" t="s">
        <v>202</v>
      </c>
      <c r="B106" s="30" t="s">
        <v>203</v>
      </c>
      <c r="C106" s="30" t="str">
        <f>VLOOKUP(A106,[1]racine_v11f!$1:$1048576,3,FALSE)</f>
        <v>M</v>
      </c>
      <c r="D106" s="30" t="str">
        <f>VLOOKUP(A106,[1]racine_v11f!$1:$1048576,4,FALSE)</f>
        <v>D10</v>
      </c>
      <c r="E106" s="30" t="str">
        <f>VLOOKUP(A106,[1]racine_v11f!$1:$1048576,5,FALSE)</f>
        <v>ORL, Stomatologie</v>
      </c>
      <c r="F106" s="30" t="str">
        <f>VLOOKUP(A106,[1]racine_v11f!$1:$1048576,6,FALSE)</f>
        <v>X09</v>
      </c>
      <c r="G106" s="30" t="str">
        <f>VLOOKUP(A106,[1]racine_v11f!$1:$1048576,7,FALSE)</f>
        <v>ORL, Stomato</v>
      </c>
      <c r="H106" s="30" t="str">
        <f>VLOOKUP(A106,[1]racine_v11f!$1:$1048576,8,FALSE)</f>
        <v>G092</v>
      </c>
      <c r="I106" s="30" t="str">
        <f>VLOOKUP(A106,[1]racine_v11f!$1:$1048576,9,FALSE)</f>
        <v>Prise en charge médicale des tumeurs malignes ORL, Stomato</v>
      </c>
      <c r="J106" s="30" t="str">
        <f>VLOOKUP(A106,[1]racine_v11f!$1:$1048576,10,FALSE)</f>
        <v>D10X09</v>
      </c>
      <c r="K106" s="30" t="str">
        <f>VLOOKUP(A106,[1]racine_v11f!$1:$1048576,11,FALSE)</f>
        <v>D10X09G092</v>
      </c>
    </row>
    <row r="107" spans="1:11" x14ac:dyDescent="0.2">
      <c r="A107" s="30" t="s">
        <v>204</v>
      </c>
      <c r="B107" s="30" t="s">
        <v>205</v>
      </c>
      <c r="C107" s="30" t="str">
        <f>VLOOKUP(A107,[1]racine_v11f!$1:$1048576,3,FALSE)</f>
        <v>M</v>
      </c>
      <c r="D107" s="30" t="str">
        <f>VLOOKUP(A107,[1]racine_v11f!$1:$1048576,4,FALSE)</f>
        <v>D10</v>
      </c>
      <c r="E107" s="30" t="str">
        <f>VLOOKUP(A107,[1]racine_v11f!$1:$1048576,5,FALSE)</f>
        <v>ORL, Stomatologie</v>
      </c>
      <c r="F107" s="30" t="str">
        <f>VLOOKUP(A107,[1]racine_v11f!$1:$1048576,6,FALSE)</f>
        <v>X09</v>
      </c>
      <c r="G107" s="30" t="str">
        <f>VLOOKUP(A107,[1]racine_v11f!$1:$1048576,7,FALSE)</f>
        <v>ORL, Stomato</v>
      </c>
      <c r="H107" s="30" t="str">
        <f>VLOOKUP(A107,[1]racine_v11f!$1:$1048576,8,FALSE)</f>
        <v>G093</v>
      </c>
      <c r="I107" s="30" t="str">
        <f>VLOOKUP(A107,[1]racine_v11f!$1:$1048576,9,FALSE)</f>
        <v>Pathologies ORL et Stomato autres</v>
      </c>
      <c r="J107" s="30" t="str">
        <f>VLOOKUP(A107,[1]racine_v11f!$1:$1048576,10,FALSE)</f>
        <v>D10X09</v>
      </c>
      <c r="K107" s="30" t="str">
        <f>VLOOKUP(A107,[1]racine_v11f!$1:$1048576,11,FALSE)</f>
        <v>D10X09G093</v>
      </c>
    </row>
    <row r="108" spans="1:11" x14ac:dyDescent="0.2">
      <c r="A108" s="30" t="s">
        <v>206</v>
      </c>
      <c r="B108" s="30" t="s">
        <v>207</v>
      </c>
      <c r="C108" s="30" t="str">
        <f>VLOOKUP(A108,[1]racine_v11f!$1:$1048576,3,FALSE)</f>
        <v>M</v>
      </c>
      <c r="D108" s="30" t="str">
        <f>VLOOKUP(A108,[1]racine_v11f!$1:$1048576,4,FALSE)</f>
        <v>D10</v>
      </c>
      <c r="E108" s="30" t="str">
        <f>VLOOKUP(A108,[1]racine_v11f!$1:$1048576,5,FALSE)</f>
        <v>ORL, Stomatologie</v>
      </c>
      <c r="F108" s="30" t="str">
        <f>VLOOKUP(A108,[1]racine_v11f!$1:$1048576,6,FALSE)</f>
        <v>X09</v>
      </c>
      <c r="G108" s="30" t="str">
        <f>VLOOKUP(A108,[1]racine_v11f!$1:$1048576,7,FALSE)</f>
        <v>ORL, Stomato</v>
      </c>
      <c r="H108" s="30" t="str">
        <f>VLOOKUP(A108,[1]racine_v11f!$1:$1048576,8,FALSE)</f>
        <v>G093</v>
      </c>
      <c r="I108" s="30" t="str">
        <f>VLOOKUP(A108,[1]racine_v11f!$1:$1048576,9,FALSE)</f>
        <v>Pathologies ORL et Stomato autres</v>
      </c>
      <c r="J108" s="30" t="str">
        <f>VLOOKUP(A108,[1]racine_v11f!$1:$1048576,10,FALSE)</f>
        <v>D10X09</v>
      </c>
      <c r="K108" s="30" t="str">
        <f>VLOOKUP(A108,[1]racine_v11f!$1:$1048576,11,FALSE)</f>
        <v>D10X09G093</v>
      </c>
    </row>
    <row r="109" spans="1:11" x14ac:dyDescent="0.2">
      <c r="A109" s="30" t="s">
        <v>208</v>
      </c>
      <c r="B109" s="30" t="s">
        <v>209</v>
      </c>
      <c r="C109" s="30" t="str">
        <f>VLOOKUP(A109,[1]racine_v11f!$1:$1048576,3,FALSE)</f>
        <v>M</v>
      </c>
      <c r="D109" s="30" t="str">
        <f>VLOOKUP(A109,[1]racine_v11f!$1:$1048576,4,FALSE)</f>
        <v>D10</v>
      </c>
      <c r="E109" s="30" t="str">
        <f>VLOOKUP(A109,[1]racine_v11f!$1:$1048576,5,FALSE)</f>
        <v>ORL, Stomatologie</v>
      </c>
      <c r="F109" s="30" t="str">
        <f>VLOOKUP(A109,[1]racine_v11f!$1:$1048576,6,FALSE)</f>
        <v>X09</v>
      </c>
      <c r="G109" s="30" t="str">
        <f>VLOOKUP(A109,[1]racine_v11f!$1:$1048576,7,FALSE)</f>
        <v>ORL, Stomato</v>
      </c>
      <c r="H109" s="30" t="str">
        <f>VLOOKUP(A109,[1]racine_v11f!$1:$1048576,8,FALSE)</f>
        <v>G090</v>
      </c>
      <c r="I109" s="30" t="str">
        <f>VLOOKUP(A109,[1]racine_v11f!$1:$1048576,9,FALSE)</f>
        <v>Affections Cavité buccale et dents</v>
      </c>
      <c r="J109" s="30" t="str">
        <f>VLOOKUP(A109,[1]racine_v11f!$1:$1048576,10,FALSE)</f>
        <v>D10X09</v>
      </c>
      <c r="K109" s="30" t="str">
        <f>VLOOKUP(A109,[1]racine_v11f!$1:$1048576,11,FALSE)</f>
        <v>D10X09G090</v>
      </c>
    </row>
    <row r="110" spans="1:11" x14ac:dyDescent="0.2">
      <c r="A110" s="30" t="s">
        <v>210</v>
      </c>
      <c r="B110" s="30" t="s">
        <v>211</v>
      </c>
      <c r="C110" s="30" t="str">
        <f>VLOOKUP(A110,[1]racine_v11f!$1:$1048576,3,FALSE)</f>
        <v>M</v>
      </c>
      <c r="D110" s="30" t="str">
        <f>VLOOKUP(A110,[1]racine_v11f!$1:$1048576,4,FALSE)</f>
        <v>D10</v>
      </c>
      <c r="E110" s="30" t="str">
        <f>VLOOKUP(A110,[1]racine_v11f!$1:$1048576,5,FALSE)</f>
        <v>ORL, Stomatologie</v>
      </c>
      <c r="F110" s="30" t="str">
        <f>VLOOKUP(A110,[1]racine_v11f!$1:$1048576,6,FALSE)</f>
        <v>X09</v>
      </c>
      <c r="G110" s="30" t="str">
        <f>VLOOKUP(A110,[1]racine_v11f!$1:$1048576,7,FALSE)</f>
        <v>ORL, Stomato</v>
      </c>
      <c r="H110" s="30" t="str">
        <f>VLOOKUP(A110,[1]racine_v11f!$1:$1048576,8,FALSE)</f>
        <v>G090</v>
      </c>
      <c r="I110" s="30" t="str">
        <f>VLOOKUP(A110,[1]racine_v11f!$1:$1048576,9,FALSE)</f>
        <v>Affections Cavité buccale et dents</v>
      </c>
      <c r="J110" s="30" t="str">
        <f>VLOOKUP(A110,[1]racine_v11f!$1:$1048576,10,FALSE)</f>
        <v>D10X09</v>
      </c>
      <c r="K110" s="30" t="str">
        <f>VLOOKUP(A110,[1]racine_v11f!$1:$1048576,11,FALSE)</f>
        <v>D10X09G090</v>
      </c>
    </row>
    <row r="111" spans="1:11" x14ac:dyDescent="0.2">
      <c r="A111" s="30" t="s">
        <v>212</v>
      </c>
      <c r="B111" s="30" t="s">
        <v>213</v>
      </c>
      <c r="C111" s="30" t="str">
        <f>VLOOKUP(A111,[1]racine_v11f!$1:$1048576,3,FALSE)</f>
        <v>M</v>
      </c>
      <c r="D111" s="30" t="str">
        <f>VLOOKUP(A111,[1]racine_v11f!$1:$1048576,4,FALSE)</f>
        <v>D10</v>
      </c>
      <c r="E111" s="30" t="str">
        <f>VLOOKUP(A111,[1]racine_v11f!$1:$1048576,5,FALSE)</f>
        <v>ORL, Stomatologie</v>
      </c>
      <c r="F111" s="30" t="str">
        <f>VLOOKUP(A111,[1]racine_v11f!$1:$1048576,6,FALSE)</f>
        <v>X09</v>
      </c>
      <c r="G111" s="30" t="str">
        <f>VLOOKUP(A111,[1]racine_v11f!$1:$1048576,7,FALSE)</f>
        <v>ORL, Stomato</v>
      </c>
      <c r="H111" s="30" t="str">
        <f>VLOOKUP(A111,[1]racine_v11f!$1:$1048576,8,FALSE)</f>
        <v>G091</v>
      </c>
      <c r="I111" s="30" t="str">
        <f>VLOOKUP(A111,[1]racine_v11f!$1:$1048576,9,FALSE)</f>
        <v>Infections ORL</v>
      </c>
      <c r="J111" s="30" t="str">
        <f>VLOOKUP(A111,[1]racine_v11f!$1:$1048576,10,FALSE)</f>
        <v>D10X09</v>
      </c>
      <c r="K111" s="30" t="str">
        <f>VLOOKUP(A111,[1]racine_v11f!$1:$1048576,11,FALSE)</f>
        <v>D10X09G091</v>
      </c>
    </row>
    <row r="112" spans="1:11" x14ac:dyDescent="0.2">
      <c r="A112" s="30" t="s">
        <v>214</v>
      </c>
      <c r="B112" s="30" t="s">
        <v>215</v>
      </c>
      <c r="C112" s="30" t="str">
        <f>VLOOKUP(A112,[1]racine_v11f!$1:$1048576,3,FALSE)</f>
        <v>M</v>
      </c>
      <c r="D112" s="30" t="str">
        <f>VLOOKUP(A112,[1]racine_v11f!$1:$1048576,4,FALSE)</f>
        <v>D10</v>
      </c>
      <c r="E112" s="30" t="str">
        <f>VLOOKUP(A112,[1]racine_v11f!$1:$1048576,5,FALSE)</f>
        <v>ORL, Stomatologie</v>
      </c>
      <c r="F112" s="30" t="str">
        <f>VLOOKUP(A112,[1]racine_v11f!$1:$1048576,6,FALSE)</f>
        <v>X09</v>
      </c>
      <c r="G112" s="30" t="str">
        <f>VLOOKUP(A112,[1]racine_v11f!$1:$1048576,7,FALSE)</f>
        <v>ORL, Stomato</v>
      </c>
      <c r="H112" s="30" t="str">
        <f>VLOOKUP(A112,[1]racine_v11f!$1:$1048576,8,FALSE)</f>
        <v>G091</v>
      </c>
      <c r="I112" s="30" t="str">
        <f>VLOOKUP(A112,[1]racine_v11f!$1:$1048576,9,FALSE)</f>
        <v>Infections ORL</v>
      </c>
      <c r="J112" s="30" t="str">
        <f>VLOOKUP(A112,[1]racine_v11f!$1:$1048576,10,FALSE)</f>
        <v>D10X09</v>
      </c>
      <c r="K112" s="30" t="str">
        <f>VLOOKUP(A112,[1]racine_v11f!$1:$1048576,11,FALSE)</f>
        <v>D10X09G091</v>
      </c>
    </row>
    <row r="113" spans="1:11" x14ac:dyDescent="0.2">
      <c r="A113" s="30" t="s">
        <v>216</v>
      </c>
      <c r="B113" s="30" t="s">
        <v>217</v>
      </c>
      <c r="C113" s="30" t="str">
        <f>VLOOKUP(A113,[1]racine_v11f!$1:$1048576,3,FALSE)</f>
        <v>M</v>
      </c>
      <c r="D113" s="30" t="str">
        <f>VLOOKUP(A113,[1]racine_v11f!$1:$1048576,4,FALSE)</f>
        <v>D10</v>
      </c>
      <c r="E113" s="30" t="str">
        <f>VLOOKUP(A113,[1]racine_v11f!$1:$1048576,5,FALSE)</f>
        <v>ORL, Stomatologie</v>
      </c>
      <c r="F113" s="30" t="str">
        <f>VLOOKUP(A113,[1]racine_v11f!$1:$1048576,6,FALSE)</f>
        <v>X09</v>
      </c>
      <c r="G113" s="30" t="str">
        <f>VLOOKUP(A113,[1]racine_v11f!$1:$1048576,7,FALSE)</f>
        <v>ORL, Stomato</v>
      </c>
      <c r="H113" s="30" t="str">
        <f>VLOOKUP(A113,[1]racine_v11f!$1:$1048576,8,FALSE)</f>
        <v>G094</v>
      </c>
      <c r="I113" s="30" t="str">
        <f>VLOOKUP(A113,[1]racine_v11f!$1:$1048576,9,FALSE)</f>
        <v>Explorations et surveillance pour affections ORL</v>
      </c>
      <c r="J113" s="30" t="str">
        <f>VLOOKUP(A113,[1]racine_v11f!$1:$1048576,10,FALSE)</f>
        <v>D10X09</v>
      </c>
      <c r="K113" s="30" t="str">
        <f>VLOOKUP(A113,[1]racine_v11f!$1:$1048576,11,FALSE)</f>
        <v>D10X09G094</v>
      </c>
    </row>
    <row r="114" spans="1:11" x14ac:dyDescent="0.2">
      <c r="A114" s="30" t="s">
        <v>218</v>
      </c>
      <c r="B114" s="30" t="s">
        <v>219</v>
      </c>
      <c r="C114" s="30" t="str">
        <f>VLOOKUP(A114,[1]racine_v11f!$1:$1048576,3,FALSE)</f>
        <v>M</v>
      </c>
      <c r="D114" s="30" t="str">
        <f>VLOOKUP(A114,[1]racine_v11f!$1:$1048576,4,FALSE)</f>
        <v>D10</v>
      </c>
      <c r="E114" s="30" t="str">
        <f>VLOOKUP(A114,[1]racine_v11f!$1:$1048576,5,FALSE)</f>
        <v>ORL, Stomatologie</v>
      </c>
      <c r="F114" s="30" t="str">
        <f>VLOOKUP(A114,[1]racine_v11f!$1:$1048576,6,FALSE)</f>
        <v>X09</v>
      </c>
      <c r="G114" s="30" t="str">
        <f>VLOOKUP(A114,[1]racine_v11f!$1:$1048576,7,FALSE)</f>
        <v>ORL, Stomato</v>
      </c>
      <c r="H114" s="30" t="str">
        <f>VLOOKUP(A114,[1]racine_v11f!$1:$1048576,8,FALSE)</f>
        <v>G093</v>
      </c>
      <c r="I114" s="30" t="str">
        <f>VLOOKUP(A114,[1]racine_v11f!$1:$1048576,9,FALSE)</f>
        <v>Pathologies ORL et Stomato autres</v>
      </c>
      <c r="J114" s="30" t="str">
        <f>VLOOKUP(A114,[1]racine_v11f!$1:$1048576,10,FALSE)</f>
        <v>D10X09</v>
      </c>
      <c r="K114" s="30" t="str">
        <f>VLOOKUP(A114,[1]racine_v11f!$1:$1048576,11,FALSE)</f>
        <v>D10X09G093</v>
      </c>
    </row>
    <row r="115" spans="1:11" x14ac:dyDescent="0.2">
      <c r="A115" s="30" t="s">
        <v>220</v>
      </c>
      <c r="B115" s="30" t="s">
        <v>221</v>
      </c>
      <c r="C115" s="30" t="str">
        <f>VLOOKUP(A115,[1]racine_v11f!$1:$1048576,3,FALSE)</f>
        <v>C</v>
      </c>
      <c r="D115" s="30" t="str">
        <f>VLOOKUP(A115,[1]racine_v11f!$1:$1048576,4,FALSE)</f>
        <v>D09</v>
      </c>
      <c r="E115" s="30" t="str">
        <f>VLOOKUP(A115,[1]racine_v11f!$1:$1048576,5,FALSE)</f>
        <v>Pneumologie</v>
      </c>
      <c r="F115" s="30" t="str">
        <f>VLOOKUP(A115,[1]racine_v11f!$1:$1048576,6,FALSE)</f>
        <v>C05</v>
      </c>
      <c r="G115" s="30" t="str">
        <f>VLOOKUP(A115,[1]racine_v11f!$1:$1048576,7,FALSE)</f>
        <v>Chir. majeure sur le thorax, l'app. respiratoire, interventions sous thoracoscopie</v>
      </c>
      <c r="H115" s="30" t="str">
        <f>VLOOKUP(A115,[1]racine_v11f!$1:$1048576,8,FALSE)</f>
        <v>G076</v>
      </c>
      <c r="I115" s="30" t="str">
        <f>VLOOKUP(A115,[1]racine_v11f!$1:$1048576,9,FALSE)</f>
        <v>Chirurgies thoraciques majeures</v>
      </c>
      <c r="J115" s="30" t="str">
        <f>VLOOKUP(A115,[1]racine_v11f!$1:$1048576,10,FALSE)</f>
        <v>D09C05</v>
      </c>
      <c r="K115" s="30" t="str">
        <f>VLOOKUP(A115,[1]racine_v11f!$1:$1048576,11,FALSE)</f>
        <v>D09C05G076</v>
      </c>
    </row>
    <row r="116" spans="1:11" x14ac:dyDescent="0.2">
      <c r="A116" s="30" t="s">
        <v>222</v>
      </c>
      <c r="B116" s="30" t="s">
        <v>223</v>
      </c>
      <c r="C116" s="30" t="str">
        <f>VLOOKUP(A116,[1]racine_v11f!$1:$1048576,3,FALSE)</f>
        <v>C</v>
      </c>
      <c r="D116" s="30" t="str">
        <f>VLOOKUP(A116,[1]racine_v11f!$1:$1048576,4,FALSE)</f>
        <v>D09</v>
      </c>
      <c r="E116" s="30" t="str">
        <f>VLOOKUP(A116,[1]racine_v11f!$1:$1048576,5,FALSE)</f>
        <v>Pneumologie</v>
      </c>
      <c r="F116" s="30" t="str">
        <f>VLOOKUP(A116,[1]racine_v11f!$1:$1048576,6,FALSE)</f>
        <v>C05</v>
      </c>
      <c r="G116" s="30" t="str">
        <f>VLOOKUP(A116,[1]racine_v11f!$1:$1048576,7,FALSE)</f>
        <v>Chir. majeure sur le thorax, l'app. respiratoire, interventions sous thoracoscopie</v>
      </c>
      <c r="H116" s="30" t="str">
        <f>VLOOKUP(A116,[1]racine_v11f!$1:$1048576,8,FALSE)</f>
        <v>G077</v>
      </c>
      <c r="I116" s="30" t="str">
        <f>VLOOKUP(A116,[1]racine_v11f!$1:$1048576,9,FALSE)</f>
        <v>Autres chirurgies thoraciques</v>
      </c>
      <c r="J116" s="30" t="str">
        <f>VLOOKUP(A116,[1]racine_v11f!$1:$1048576,10,FALSE)</f>
        <v>D09C05</v>
      </c>
      <c r="K116" s="30" t="str">
        <f>VLOOKUP(A116,[1]racine_v11f!$1:$1048576,11,FALSE)</f>
        <v>D09C05G077</v>
      </c>
    </row>
    <row r="117" spans="1:11" x14ac:dyDescent="0.2">
      <c r="A117" s="30" t="s">
        <v>224</v>
      </c>
      <c r="B117" s="30" t="s">
        <v>225</v>
      </c>
      <c r="C117" s="30" t="str">
        <f>VLOOKUP(A117,[1]racine_v11f!$1:$1048576,3,FALSE)</f>
        <v>C</v>
      </c>
      <c r="D117" s="30" t="str">
        <f>VLOOKUP(A117,[1]racine_v11f!$1:$1048576,4,FALSE)</f>
        <v>D09</v>
      </c>
      <c r="E117" s="30" t="str">
        <f>VLOOKUP(A117,[1]racine_v11f!$1:$1048576,5,FALSE)</f>
        <v>Pneumologie</v>
      </c>
      <c r="F117" s="30" t="str">
        <f>VLOOKUP(A117,[1]racine_v11f!$1:$1048576,6,FALSE)</f>
        <v>C05</v>
      </c>
      <c r="G117" s="30" t="str">
        <f>VLOOKUP(A117,[1]racine_v11f!$1:$1048576,7,FALSE)</f>
        <v>Chir. majeure sur le thorax, l'app. respiratoire, interventions sous thoracoscopie</v>
      </c>
      <c r="H117" s="30" t="str">
        <f>VLOOKUP(A117,[1]racine_v11f!$1:$1048576,8,FALSE)</f>
        <v>G076</v>
      </c>
      <c r="I117" s="30" t="str">
        <f>VLOOKUP(A117,[1]racine_v11f!$1:$1048576,9,FALSE)</f>
        <v>Chirurgies thoraciques majeures</v>
      </c>
      <c r="J117" s="30" t="str">
        <f>VLOOKUP(A117,[1]racine_v11f!$1:$1048576,10,FALSE)</f>
        <v>D09C05</v>
      </c>
      <c r="K117" s="30" t="str">
        <f>VLOOKUP(A117,[1]racine_v11f!$1:$1048576,11,FALSE)</f>
        <v>D09C05G076</v>
      </c>
    </row>
    <row r="118" spans="1:11" x14ac:dyDescent="0.2">
      <c r="A118" s="30" t="s">
        <v>226</v>
      </c>
      <c r="B118" s="30" t="s">
        <v>227</v>
      </c>
      <c r="C118" s="30" t="str">
        <f>VLOOKUP(A118,[1]racine_v11f!$1:$1048576,3,FALSE)</f>
        <v>M</v>
      </c>
      <c r="D118" s="30" t="str">
        <f>VLOOKUP(A118,[1]racine_v11f!$1:$1048576,4,FALSE)</f>
        <v>D09</v>
      </c>
      <c r="E118" s="30" t="str">
        <f>VLOOKUP(A118,[1]racine_v11f!$1:$1048576,5,FALSE)</f>
        <v>Pneumologie</v>
      </c>
      <c r="F118" s="30" t="str">
        <f>VLOOKUP(A118,[1]racine_v11f!$1:$1048576,6,FALSE)</f>
        <v>K07</v>
      </c>
      <c r="G118" s="30" t="str">
        <f>VLOOKUP(A118,[1]racine_v11f!$1:$1048576,7,FALSE)</f>
        <v>Endoscopies bronchiques, avec ou sans anesthésie</v>
      </c>
      <c r="H118" s="30" t="str">
        <f>VLOOKUP(A118,[1]racine_v11f!$1:$1048576,8,FALSE)</f>
        <v>G084</v>
      </c>
      <c r="I118" s="30" t="str">
        <f>VLOOKUP(A118,[1]racine_v11f!$1:$1048576,9,FALSE)</f>
        <v>Endoscopies bronchiques, avec ou sans anesthésie</v>
      </c>
      <c r="J118" s="30" t="str">
        <f>VLOOKUP(A118,[1]racine_v11f!$1:$1048576,10,FALSE)</f>
        <v>D09K07</v>
      </c>
      <c r="K118" s="30" t="str">
        <f>VLOOKUP(A118,[1]racine_v11f!$1:$1048576,11,FALSE)</f>
        <v>D09K07G084</v>
      </c>
    </row>
    <row r="119" spans="1:11" x14ac:dyDescent="0.2">
      <c r="A119" s="30" t="s">
        <v>228</v>
      </c>
      <c r="B119" s="30" t="s">
        <v>229</v>
      </c>
      <c r="C119" s="30" t="str">
        <f>VLOOKUP(A119,[1]racine_v11f!$1:$1048576,3,FALSE)</f>
        <v>M</v>
      </c>
      <c r="D119" s="30" t="str">
        <f>VLOOKUP(A119,[1]racine_v11f!$1:$1048576,4,FALSE)</f>
        <v>D09</v>
      </c>
      <c r="E119" s="30" t="str">
        <f>VLOOKUP(A119,[1]racine_v11f!$1:$1048576,5,FALSE)</f>
        <v>Pneumologie</v>
      </c>
      <c r="F119" s="30" t="str">
        <f>VLOOKUP(A119,[1]racine_v11f!$1:$1048576,6,FALSE)</f>
        <v>X08</v>
      </c>
      <c r="G119" s="30" t="str">
        <f>VLOOKUP(A119,[1]racine_v11f!$1:$1048576,7,FALSE)</f>
        <v>Pneumologie</v>
      </c>
      <c r="H119" s="30" t="str">
        <f>VLOOKUP(A119,[1]racine_v11f!$1:$1048576,8,FALSE)</f>
        <v>G078</v>
      </c>
      <c r="I119" s="30" t="str">
        <f>VLOOKUP(A119,[1]racine_v11f!$1:$1048576,9,FALSE)</f>
        <v>Bronchites, bronchiolites et asthme</v>
      </c>
      <c r="J119" s="30" t="str">
        <f>VLOOKUP(A119,[1]racine_v11f!$1:$1048576,10,FALSE)</f>
        <v>D09X08</v>
      </c>
      <c r="K119" s="30" t="str">
        <f>VLOOKUP(A119,[1]racine_v11f!$1:$1048576,11,FALSE)</f>
        <v>D09X08G078</v>
      </c>
    </row>
    <row r="120" spans="1:11" x14ac:dyDescent="0.2">
      <c r="A120" s="30" t="s">
        <v>230</v>
      </c>
      <c r="B120" s="30" t="s">
        <v>231</v>
      </c>
      <c r="C120" s="30" t="str">
        <f>VLOOKUP(A120,[1]racine_v11f!$1:$1048576,3,FALSE)</f>
        <v>M</v>
      </c>
      <c r="D120" s="30" t="str">
        <f>VLOOKUP(A120,[1]racine_v11f!$1:$1048576,4,FALSE)</f>
        <v>D09</v>
      </c>
      <c r="E120" s="30" t="str">
        <f>VLOOKUP(A120,[1]racine_v11f!$1:$1048576,5,FALSE)</f>
        <v>Pneumologie</v>
      </c>
      <c r="F120" s="30" t="str">
        <f>VLOOKUP(A120,[1]racine_v11f!$1:$1048576,6,FALSE)</f>
        <v>X08</v>
      </c>
      <c r="G120" s="30" t="str">
        <f>VLOOKUP(A120,[1]racine_v11f!$1:$1048576,7,FALSE)</f>
        <v>Pneumologie</v>
      </c>
      <c r="H120" s="30" t="str">
        <f>VLOOKUP(A120,[1]racine_v11f!$1:$1048576,8,FALSE)</f>
        <v>G078</v>
      </c>
      <c r="I120" s="30" t="str">
        <f>VLOOKUP(A120,[1]racine_v11f!$1:$1048576,9,FALSE)</f>
        <v>Bronchites, bronchiolites et asthme</v>
      </c>
      <c r="J120" s="30" t="str">
        <f>VLOOKUP(A120,[1]racine_v11f!$1:$1048576,10,FALSE)</f>
        <v>D09X08</v>
      </c>
      <c r="K120" s="30" t="str">
        <f>VLOOKUP(A120,[1]racine_v11f!$1:$1048576,11,FALSE)</f>
        <v>D09X08G078</v>
      </c>
    </row>
    <row r="121" spans="1:11" x14ac:dyDescent="0.2">
      <c r="A121" s="30" t="s">
        <v>232</v>
      </c>
      <c r="B121" s="30" t="s">
        <v>233</v>
      </c>
      <c r="C121" s="30" t="str">
        <f>VLOOKUP(A121,[1]racine_v11f!$1:$1048576,3,FALSE)</f>
        <v>M</v>
      </c>
      <c r="D121" s="30" t="str">
        <f>VLOOKUP(A121,[1]racine_v11f!$1:$1048576,4,FALSE)</f>
        <v>D09</v>
      </c>
      <c r="E121" s="30" t="str">
        <f>VLOOKUP(A121,[1]racine_v11f!$1:$1048576,5,FALSE)</f>
        <v>Pneumologie</v>
      </c>
      <c r="F121" s="30" t="str">
        <f>VLOOKUP(A121,[1]racine_v11f!$1:$1048576,6,FALSE)</f>
        <v>X08</v>
      </c>
      <c r="G121" s="30" t="str">
        <f>VLOOKUP(A121,[1]racine_v11f!$1:$1048576,7,FALSE)</f>
        <v>Pneumologie</v>
      </c>
      <c r="H121" s="30" t="str">
        <f>VLOOKUP(A121,[1]racine_v11f!$1:$1048576,8,FALSE)</f>
        <v>G080</v>
      </c>
      <c r="I121" s="30" t="str">
        <f>VLOOKUP(A121,[1]racine_v11f!$1:$1048576,9,FALSE)</f>
        <v>Infections respiratoires</v>
      </c>
      <c r="J121" s="30" t="str">
        <f>VLOOKUP(A121,[1]racine_v11f!$1:$1048576,10,FALSE)</f>
        <v>D09X08</v>
      </c>
      <c r="K121" s="30" t="str">
        <f>VLOOKUP(A121,[1]racine_v11f!$1:$1048576,11,FALSE)</f>
        <v>D09X08G080</v>
      </c>
    </row>
    <row r="122" spans="1:11" x14ac:dyDescent="0.2">
      <c r="A122" s="30" t="s">
        <v>234</v>
      </c>
      <c r="B122" s="30" t="s">
        <v>235</v>
      </c>
      <c r="C122" s="30" t="str">
        <f>VLOOKUP(A122,[1]racine_v11f!$1:$1048576,3,FALSE)</f>
        <v>M</v>
      </c>
      <c r="D122" s="30" t="str">
        <f>VLOOKUP(A122,[1]racine_v11f!$1:$1048576,4,FALSE)</f>
        <v>D09</v>
      </c>
      <c r="E122" s="30" t="str">
        <f>VLOOKUP(A122,[1]racine_v11f!$1:$1048576,5,FALSE)</f>
        <v>Pneumologie</v>
      </c>
      <c r="F122" s="30" t="str">
        <f>VLOOKUP(A122,[1]racine_v11f!$1:$1048576,6,FALSE)</f>
        <v>X08</v>
      </c>
      <c r="G122" s="30" t="str">
        <f>VLOOKUP(A122,[1]racine_v11f!$1:$1048576,7,FALSE)</f>
        <v>Pneumologie</v>
      </c>
      <c r="H122" s="30" t="str">
        <f>VLOOKUP(A122,[1]racine_v11f!$1:$1048576,8,FALSE)</f>
        <v>G080</v>
      </c>
      <c r="I122" s="30" t="str">
        <f>VLOOKUP(A122,[1]racine_v11f!$1:$1048576,9,FALSE)</f>
        <v>Infections respiratoires</v>
      </c>
      <c r="J122" s="30" t="str">
        <f>VLOOKUP(A122,[1]racine_v11f!$1:$1048576,10,FALSE)</f>
        <v>D09X08</v>
      </c>
      <c r="K122" s="30" t="str">
        <f>VLOOKUP(A122,[1]racine_v11f!$1:$1048576,11,FALSE)</f>
        <v>D09X08G080</v>
      </c>
    </row>
    <row r="123" spans="1:11" x14ac:dyDescent="0.2">
      <c r="A123" s="30" t="s">
        <v>236</v>
      </c>
      <c r="B123" s="30" t="s">
        <v>237</v>
      </c>
      <c r="C123" s="30" t="str">
        <f>VLOOKUP(A123,[1]racine_v11f!$1:$1048576,3,FALSE)</f>
        <v>M</v>
      </c>
      <c r="D123" s="30" t="str">
        <f>VLOOKUP(A123,[1]racine_v11f!$1:$1048576,4,FALSE)</f>
        <v>D09</v>
      </c>
      <c r="E123" s="30" t="str">
        <f>VLOOKUP(A123,[1]racine_v11f!$1:$1048576,5,FALSE)</f>
        <v>Pneumologie</v>
      </c>
      <c r="F123" s="30" t="str">
        <f>VLOOKUP(A123,[1]racine_v11f!$1:$1048576,6,FALSE)</f>
        <v>X08</v>
      </c>
      <c r="G123" s="30" t="str">
        <f>VLOOKUP(A123,[1]racine_v11f!$1:$1048576,7,FALSE)</f>
        <v>Pneumologie</v>
      </c>
      <c r="H123" s="30" t="str">
        <f>VLOOKUP(A123,[1]racine_v11f!$1:$1048576,8,FALSE)</f>
        <v>G080</v>
      </c>
      <c r="I123" s="30" t="str">
        <f>VLOOKUP(A123,[1]racine_v11f!$1:$1048576,9,FALSE)</f>
        <v>Infections respiratoires</v>
      </c>
      <c r="J123" s="30" t="str">
        <f>VLOOKUP(A123,[1]racine_v11f!$1:$1048576,10,FALSE)</f>
        <v>D09X08</v>
      </c>
      <c r="K123" s="30" t="str">
        <f>VLOOKUP(A123,[1]racine_v11f!$1:$1048576,11,FALSE)</f>
        <v>D09X08G080</v>
      </c>
    </row>
    <row r="124" spans="1:11" x14ac:dyDescent="0.2">
      <c r="A124" s="30" t="s">
        <v>238</v>
      </c>
      <c r="B124" s="30" t="s">
        <v>239</v>
      </c>
      <c r="C124" s="30" t="str">
        <f>VLOOKUP(A124,[1]racine_v11f!$1:$1048576,3,FALSE)</f>
        <v>M</v>
      </c>
      <c r="D124" s="30" t="str">
        <f>VLOOKUP(A124,[1]racine_v11f!$1:$1048576,4,FALSE)</f>
        <v>D09</v>
      </c>
      <c r="E124" s="30" t="str">
        <f>VLOOKUP(A124,[1]racine_v11f!$1:$1048576,5,FALSE)</f>
        <v>Pneumologie</v>
      </c>
      <c r="F124" s="30" t="str">
        <f>VLOOKUP(A124,[1]racine_v11f!$1:$1048576,6,FALSE)</f>
        <v>X08</v>
      </c>
      <c r="G124" s="30" t="str">
        <f>VLOOKUP(A124,[1]racine_v11f!$1:$1048576,7,FALSE)</f>
        <v>Pneumologie</v>
      </c>
      <c r="H124" s="30" t="str">
        <f>VLOOKUP(A124,[1]racine_v11f!$1:$1048576,8,FALSE)</f>
        <v>G080</v>
      </c>
      <c r="I124" s="30" t="str">
        <f>VLOOKUP(A124,[1]racine_v11f!$1:$1048576,9,FALSE)</f>
        <v>Infections respiratoires</v>
      </c>
      <c r="J124" s="30" t="str">
        <f>VLOOKUP(A124,[1]racine_v11f!$1:$1048576,10,FALSE)</f>
        <v>D09X08</v>
      </c>
      <c r="K124" s="30" t="str">
        <f>VLOOKUP(A124,[1]racine_v11f!$1:$1048576,11,FALSE)</f>
        <v>D09X08G080</v>
      </c>
    </row>
    <row r="125" spans="1:11" x14ac:dyDescent="0.2">
      <c r="A125" s="30" t="s">
        <v>240</v>
      </c>
      <c r="B125" s="30" t="s">
        <v>241</v>
      </c>
      <c r="C125" s="30" t="str">
        <f>VLOOKUP(A125,[1]racine_v11f!$1:$1048576,3,FALSE)</f>
        <v>M</v>
      </c>
      <c r="D125" s="30" t="str">
        <f>VLOOKUP(A125,[1]racine_v11f!$1:$1048576,4,FALSE)</f>
        <v>D09</v>
      </c>
      <c r="E125" s="30" t="str">
        <f>VLOOKUP(A125,[1]racine_v11f!$1:$1048576,5,FALSE)</f>
        <v>Pneumologie</v>
      </c>
      <c r="F125" s="30" t="str">
        <f>VLOOKUP(A125,[1]racine_v11f!$1:$1048576,6,FALSE)</f>
        <v>X08</v>
      </c>
      <c r="G125" s="30" t="str">
        <f>VLOOKUP(A125,[1]racine_v11f!$1:$1048576,7,FALSE)</f>
        <v>Pneumologie</v>
      </c>
      <c r="H125" s="30" t="str">
        <f>VLOOKUP(A125,[1]racine_v11f!$1:$1048576,8,FALSE)</f>
        <v>G078</v>
      </c>
      <c r="I125" s="30" t="str">
        <f>VLOOKUP(A125,[1]racine_v11f!$1:$1048576,9,FALSE)</f>
        <v>Bronchites, bronchiolites et asthme</v>
      </c>
      <c r="J125" s="30" t="str">
        <f>VLOOKUP(A125,[1]racine_v11f!$1:$1048576,10,FALSE)</f>
        <v>D09X08</v>
      </c>
      <c r="K125" s="30" t="str">
        <f>VLOOKUP(A125,[1]racine_v11f!$1:$1048576,11,FALSE)</f>
        <v>D09X08G078</v>
      </c>
    </row>
    <row r="126" spans="1:11" x14ac:dyDescent="0.2">
      <c r="A126" s="30" t="s">
        <v>242</v>
      </c>
      <c r="B126" s="30" t="s">
        <v>243</v>
      </c>
      <c r="C126" s="30" t="str">
        <f>VLOOKUP(A126,[1]racine_v11f!$1:$1048576,3,FALSE)</f>
        <v>M</v>
      </c>
      <c r="D126" s="30" t="str">
        <f>VLOOKUP(A126,[1]racine_v11f!$1:$1048576,4,FALSE)</f>
        <v>D09</v>
      </c>
      <c r="E126" s="30" t="str">
        <f>VLOOKUP(A126,[1]racine_v11f!$1:$1048576,5,FALSE)</f>
        <v>Pneumologie</v>
      </c>
      <c r="F126" s="30" t="str">
        <f>VLOOKUP(A126,[1]racine_v11f!$1:$1048576,6,FALSE)</f>
        <v>X08</v>
      </c>
      <c r="G126" s="30" t="str">
        <f>VLOOKUP(A126,[1]racine_v11f!$1:$1048576,7,FALSE)</f>
        <v>Pneumologie</v>
      </c>
      <c r="H126" s="30" t="str">
        <f>VLOOKUP(A126,[1]racine_v11f!$1:$1048576,8,FALSE)</f>
        <v>G081</v>
      </c>
      <c r="I126" s="30" t="str">
        <f>VLOOKUP(A126,[1]racine_v11f!$1:$1048576,9,FALSE)</f>
        <v>Prise en charge médicale des tumeurs de l'appareil respiratoire</v>
      </c>
      <c r="J126" s="30" t="str">
        <f>VLOOKUP(A126,[1]racine_v11f!$1:$1048576,10,FALSE)</f>
        <v>D09X08</v>
      </c>
      <c r="K126" s="30" t="str">
        <f>VLOOKUP(A126,[1]racine_v11f!$1:$1048576,11,FALSE)</f>
        <v>D09X08G081</v>
      </c>
    </row>
    <row r="127" spans="1:11" x14ac:dyDescent="0.2">
      <c r="A127" s="30" t="s">
        <v>244</v>
      </c>
      <c r="B127" s="30" t="s">
        <v>245</v>
      </c>
      <c r="C127" s="30" t="str">
        <f>VLOOKUP(A127,[1]racine_v11f!$1:$1048576,3,FALSE)</f>
        <v>M</v>
      </c>
      <c r="D127" s="30" t="str">
        <f>VLOOKUP(A127,[1]racine_v11f!$1:$1048576,4,FALSE)</f>
        <v>D09</v>
      </c>
      <c r="E127" s="30" t="str">
        <f>VLOOKUP(A127,[1]racine_v11f!$1:$1048576,5,FALSE)</f>
        <v>Pneumologie</v>
      </c>
      <c r="F127" s="30" t="str">
        <f>VLOOKUP(A127,[1]racine_v11f!$1:$1048576,6,FALSE)</f>
        <v>X08</v>
      </c>
      <c r="G127" s="30" t="str">
        <f>VLOOKUP(A127,[1]racine_v11f!$1:$1048576,7,FALSE)</f>
        <v>Pneumologie</v>
      </c>
      <c r="H127" s="30" t="str">
        <f>VLOOKUP(A127,[1]racine_v11f!$1:$1048576,8,FALSE)</f>
        <v>G079</v>
      </c>
      <c r="I127" s="30" t="str">
        <f>VLOOKUP(A127,[1]racine_v11f!$1:$1048576,9,FALSE)</f>
        <v>Embolies pulmonaires et détresses respiratoires</v>
      </c>
      <c r="J127" s="30" t="str">
        <f>VLOOKUP(A127,[1]racine_v11f!$1:$1048576,10,FALSE)</f>
        <v>D09X08</v>
      </c>
      <c r="K127" s="30" t="str">
        <f>VLOOKUP(A127,[1]racine_v11f!$1:$1048576,11,FALSE)</f>
        <v>D09X08G079</v>
      </c>
    </row>
    <row r="128" spans="1:11" x14ac:dyDescent="0.2">
      <c r="A128" s="30" t="s">
        <v>246</v>
      </c>
      <c r="B128" s="30" t="s">
        <v>247</v>
      </c>
      <c r="C128" s="30" t="str">
        <f>VLOOKUP(A128,[1]racine_v11f!$1:$1048576,3,FALSE)</f>
        <v>M</v>
      </c>
      <c r="D128" s="30" t="str">
        <f>VLOOKUP(A128,[1]racine_v11f!$1:$1048576,4,FALSE)</f>
        <v>D09</v>
      </c>
      <c r="E128" s="30" t="str">
        <f>VLOOKUP(A128,[1]racine_v11f!$1:$1048576,5,FALSE)</f>
        <v>Pneumologie</v>
      </c>
      <c r="F128" s="30" t="str">
        <f>VLOOKUP(A128,[1]racine_v11f!$1:$1048576,6,FALSE)</f>
        <v>X08</v>
      </c>
      <c r="G128" s="30" t="str">
        <f>VLOOKUP(A128,[1]racine_v11f!$1:$1048576,7,FALSE)</f>
        <v>Pneumologie</v>
      </c>
      <c r="H128" s="30" t="str">
        <f>VLOOKUP(A128,[1]racine_v11f!$1:$1048576,8,FALSE)</f>
        <v>G082</v>
      </c>
      <c r="I128" s="30" t="str">
        <f>VLOOKUP(A128,[1]racine_v11f!$1:$1048576,9,FALSE)</f>
        <v>Affections respiratoires, autres</v>
      </c>
      <c r="J128" s="30" t="str">
        <f>VLOOKUP(A128,[1]racine_v11f!$1:$1048576,10,FALSE)</f>
        <v>D09X08</v>
      </c>
      <c r="K128" s="30" t="str">
        <f>VLOOKUP(A128,[1]racine_v11f!$1:$1048576,11,FALSE)</f>
        <v>D09X08G082</v>
      </c>
    </row>
    <row r="129" spans="1:11" x14ac:dyDescent="0.2">
      <c r="A129" s="30" t="s">
        <v>248</v>
      </c>
      <c r="B129" s="30" t="s">
        <v>249</v>
      </c>
      <c r="C129" s="30" t="str">
        <f>VLOOKUP(A129,[1]racine_v11f!$1:$1048576,3,FALSE)</f>
        <v>M</v>
      </c>
      <c r="D129" s="30" t="str">
        <f>VLOOKUP(A129,[1]racine_v11f!$1:$1048576,4,FALSE)</f>
        <v>D09</v>
      </c>
      <c r="E129" s="30" t="str">
        <f>VLOOKUP(A129,[1]racine_v11f!$1:$1048576,5,FALSE)</f>
        <v>Pneumologie</v>
      </c>
      <c r="F129" s="30" t="str">
        <f>VLOOKUP(A129,[1]racine_v11f!$1:$1048576,6,FALSE)</f>
        <v>X08</v>
      </c>
      <c r="G129" s="30" t="str">
        <f>VLOOKUP(A129,[1]racine_v11f!$1:$1048576,7,FALSE)</f>
        <v>Pneumologie</v>
      </c>
      <c r="H129" s="30" t="str">
        <f>VLOOKUP(A129,[1]racine_v11f!$1:$1048576,8,FALSE)</f>
        <v>G082</v>
      </c>
      <c r="I129" s="30" t="str">
        <f>VLOOKUP(A129,[1]racine_v11f!$1:$1048576,9,FALSE)</f>
        <v>Affections respiratoires, autres</v>
      </c>
      <c r="J129" s="30" t="str">
        <f>VLOOKUP(A129,[1]racine_v11f!$1:$1048576,10,FALSE)</f>
        <v>D09X08</v>
      </c>
      <c r="K129" s="30" t="str">
        <f>VLOOKUP(A129,[1]racine_v11f!$1:$1048576,11,FALSE)</f>
        <v>D09X08G082</v>
      </c>
    </row>
    <row r="130" spans="1:11" x14ac:dyDescent="0.2">
      <c r="A130" s="30" t="s">
        <v>250</v>
      </c>
      <c r="B130" s="30" t="s">
        <v>251</v>
      </c>
      <c r="C130" s="30" t="str">
        <f>VLOOKUP(A130,[1]racine_v11f!$1:$1048576,3,FALSE)</f>
        <v>M</v>
      </c>
      <c r="D130" s="30" t="str">
        <f>VLOOKUP(A130,[1]racine_v11f!$1:$1048576,4,FALSE)</f>
        <v>D09</v>
      </c>
      <c r="E130" s="30" t="str">
        <f>VLOOKUP(A130,[1]racine_v11f!$1:$1048576,5,FALSE)</f>
        <v>Pneumologie</v>
      </c>
      <c r="F130" s="30" t="str">
        <f>VLOOKUP(A130,[1]racine_v11f!$1:$1048576,6,FALSE)</f>
        <v>X08</v>
      </c>
      <c r="G130" s="30" t="str">
        <f>VLOOKUP(A130,[1]racine_v11f!$1:$1048576,7,FALSE)</f>
        <v>Pneumologie</v>
      </c>
      <c r="H130" s="30" t="str">
        <f>VLOOKUP(A130,[1]racine_v11f!$1:$1048576,8,FALSE)</f>
        <v>G079</v>
      </c>
      <c r="I130" s="30" t="str">
        <f>VLOOKUP(A130,[1]racine_v11f!$1:$1048576,9,FALSE)</f>
        <v>Embolies pulmonaires et détresses respiratoires</v>
      </c>
      <c r="J130" s="30" t="str">
        <f>VLOOKUP(A130,[1]racine_v11f!$1:$1048576,10,FALSE)</f>
        <v>D09X08</v>
      </c>
      <c r="K130" s="30" t="str">
        <f>VLOOKUP(A130,[1]racine_v11f!$1:$1048576,11,FALSE)</f>
        <v>D09X08G079</v>
      </c>
    </row>
    <row r="131" spans="1:11" x14ac:dyDescent="0.2">
      <c r="A131" s="30" t="s">
        <v>252</v>
      </c>
      <c r="B131" s="30" t="s">
        <v>253</v>
      </c>
      <c r="C131" s="30" t="str">
        <f>VLOOKUP(A131,[1]racine_v11f!$1:$1048576,3,FALSE)</f>
        <v>M</v>
      </c>
      <c r="D131" s="30" t="str">
        <f>VLOOKUP(A131,[1]racine_v11f!$1:$1048576,4,FALSE)</f>
        <v>D09</v>
      </c>
      <c r="E131" s="30" t="str">
        <f>VLOOKUP(A131,[1]racine_v11f!$1:$1048576,5,FALSE)</f>
        <v>Pneumologie</v>
      </c>
      <c r="F131" s="30" t="str">
        <f>VLOOKUP(A131,[1]racine_v11f!$1:$1048576,6,FALSE)</f>
        <v>X08</v>
      </c>
      <c r="G131" s="30" t="str">
        <f>VLOOKUP(A131,[1]racine_v11f!$1:$1048576,7,FALSE)</f>
        <v>Pneumologie</v>
      </c>
      <c r="H131" s="30" t="str">
        <f>VLOOKUP(A131,[1]racine_v11f!$1:$1048576,8,FALSE)</f>
        <v>G082</v>
      </c>
      <c r="I131" s="30" t="str">
        <f>VLOOKUP(A131,[1]racine_v11f!$1:$1048576,9,FALSE)</f>
        <v>Affections respiratoires, autres</v>
      </c>
      <c r="J131" s="30" t="str">
        <f>VLOOKUP(A131,[1]racine_v11f!$1:$1048576,10,FALSE)</f>
        <v>D09X08</v>
      </c>
      <c r="K131" s="30" t="str">
        <f>VLOOKUP(A131,[1]racine_v11f!$1:$1048576,11,FALSE)</f>
        <v>D09X08G082</v>
      </c>
    </row>
    <row r="132" spans="1:11" x14ac:dyDescent="0.2">
      <c r="A132" s="30" t="s">
        <v>254</v>
      </c>
      <c r="B132" s="30" t="s">
        <v>255</v>
      </c>
      <c r="C132" s="30" t="str">
        <f>VLOOKUP(A132,[1]racine_v11f!$1:$1048576,3,FALSE)</f>
        <v>M</v>
      </c>
      <c r="D132" s="30" t="str">
        <f>VLOOKUP(A132,[1]racine_v11f!$1:$1048576,4,FALSE)</f>
        <v>D09</v>
      </c>
      <c r="E132" s="30" t="str">
        <f>VLOOKUP(A132,[1]racine_v11f!$1:$1048576,5,FALSE)</f>
        <v>Pneumologie</v>
      </c>
      <c r="F132" s="30" t="str">
        <f>VLOOKUP(A132,[1]racine_v11f!$1:$1048576,6,FALSE)</f>
        <v>X08</v>
      </c>
      <c r="G132" s="30" t="str">
        <f>VLOOKUP(A132,[1]racine_v11f!$1:$1048576,7,FALSE)</f>
        <v>Pneumologie</v>
      </c>
      <c r="H132" s="30" t="str">
        <f>VLOOKUP(A132,[1]racine_v11f!$1:$1048576,8,FALSE)</f>
        <v>G082</v>
      </c>
      <c r="I132" s="30" t="str">
        <f>VLOOKUP(A132,[1]racine_v11f!$1:$1048576,9,FALSE)</f>
        <v>Affections respiratoires, autres</v>
      </c>
      <c r="J132" s="30" t="str">
        <f>VLOOKUP(A132,[1]racine_v11f!$1:$1048576,10,FALSE)</f>
        <v>D09X08</v>
      </c>
      <c r="K132" s="30" t="str">
        <f>VLOOKUP(A132,[1]racine_v11f!$1:$1048576,11,FALSE)</f>
        <v>D09X08G082</v>
      </c>
    </row>
    <row r="133" spans="1:11" x14ac:dyDescent="0.2">
      <c r="A133" s="30" t="s">
        <v>256</v>
      </c>
      <c r="B133" s="30" t="s">
        <v>257</v>
      </c>
      <c r="C133" s="30" t="str">
        <f>VLOOKUP(A133,[1]racine_v11f!$1:$1048576,3,FALSE)</f>
        <v>C</v>
      </c>
      <c r="D133" s="30" t="str">
        <f>VLOOKUP(A133,[1]racine_v11f!$1:$1048576,4,FALSE)</f>
        <v>D09</v>
      </c>
      <c r="E133" s="30" t="str">
        <f>VLOOKUP(A133,[1]racine_v11f!$1:$1048576,5,FALSE)</f>
        <v>Pneumologie</v>
      </c>
      <c r="F133" s="30" t="str">
        <f>VLOOKUP(A133,[1]racine_v11f!$1:$1048576,6,FALSE)</f>
        <v>X08</v>
      </c>
      <c r="G133" s="30" t="str">
        <f>VLOOKUP(A133,[1]racine_v11f!$1:$1048576,7,FALSE)</f>
        <v>Pneumologie</v>
      </c>
      <c r="H133" s="30" t="str">
        <f>VLOOKUP(A133,[1]racine_v11f!$1:$1048576,8,FALSE)</f>
        <v>G078</v>
      </c>
      <c r="I133" s="30" t="str">
        <f>VLOOKUP(A133,[1]racine_v11f!$1:$1048576,9,FALSE)</f>
        <v>Bronchites, bronchiolites et asthme</v>
      </c>
      <c r="J133" s="30" t="str">
        <f>VLOOKUP(A133,[1]racine_v11f!$1:$1048576,10,FALSE)</f>
        <v>D09X08</v>
      </c>
      <c r="K133" s="30" t="str">
        <f>VLOOKUP(A133,[1]racine_v11f!$1:$1048576,11,FALSE)</f>
        <v>D09X08G078</v>
      </c>
    </row>
    <row r="134" spans="1:11" x14ac:dyDescent="0.2">
      <c r="A134" s="30" t="s">
        <v>258</v>
      </c>
      <c r="B134" s="30" t="s">
        <v>259</v>
      </c>
      <c r="C134" s="30" t="str">
        <f>VLOOKUP(A134,[1]racine_v11f!$1:$1048576,3,FALSE)</f>
        <v>M</v>
      </c>
      <c r="D134" s="30" t="str">
        <f>VLOOKUP(A134,[1]racine_v11f!$1:$1048576,4,FALSE)</f>
        <v>D09</v>
      </c>
      <c r="E134" s="30" t="str">
        <f>VLOOKUP(A134,[1]racine_v11f!$1:$1048576,5,FALSE)</f>
        <v>Pneumologie</v>
      </c>
      <c r="F134" s="30" t="str">
        <f>VLOOKUP(A134,[1]racine_v11f!$1:$1048576,6,FALSE)</f>
        <v>X08</v>
      </c>
      <c r="G134" s="30" t="str">
        <f>VLOOKUP(A134,[1]racine_v11f!$1:$1048576,7,FALSE)</f>
        <v>Pneumologie</v>
      </c>
      <c r="H134" s="30" t="str">
        <f>VLOOKUP(A134,[1]racine_v11f!$1:$1048576,8,FALSE)</f>
        <v>G082</v>
      </c>
      <c r="I134" s="30" t="str">
        <f>VLOOKUP(A134,[1]racine_v11f!$1:$1048576,9,FALSE)</f>
        <v>Affections respiratoires, autres</v>
      </c>
      <c r="J134" s="30" t="str">
        <f>VLOOKUP(A134,[1]racine_v11f!$1:$1048576,10,FALSE)</f>
        <v>D09X08</v>
      </c>
      <c r="K134" s="30" t="str">
        <f>VLOOKUP(A134,[1]racine_v11f!$1:$1048576,11,FALSE)</f>
        <v>D09X08G082</v>
      </c>
    </row>
    <row r="135" spans="1:11" x14ac:dyDescent="0.2">
      <c r="A135" s="30" t="s">
        <v>260</v>
      </c>
      <c r="B135" s="30" t="s">
        <v>261</v>
      </c>
      <c r="C135" s="30" t="str">
        <f>VLOOKUP(A135,[1]racine_v11f!$1:$1048576,3,FALSE)</f>
        <v>M</v>
      </c>
      <c r="D135" s="30" t="str">
        <f>VLOOKUP(A135,[1]racine_v11f!$1:$1048576,4,FALSE)</f>
        <v>D09</v>
      </c>
      <c r="E135" s="30" t="str">
        <f>VLOOKUP(A135,[1]racine_v11f!$1:$1048576,5,FALSE)</f>
        <v>Pneumologie</v>
      </c>
      <c r="F135" s="30" t="str">
        <f>VLOOKUP(A135,[1]racine_v11f!$1:$1048576,6,FALSE)</f>
        <v>X08</v>
      </c>
      <c r="G135" s="30" t="str">
        <f>VLOOKUP(A135,[1]racine_v11f!$1:$1048576,7,FALSE)</f>
        <v>Pneumologie</v>
      </c>
      <c r="H135" s="30" t="str">
        <f>VLOOKUP(A135,[1]racine_v11f!$1:$1048576,8,FALSE)</f>
        <v>G078</v>
      </c>
      <c r="I135" s="30" t="str">
        <f>VLOOKUP(A135,[1]racine_v11f!$1:$1048576,9,FALSE)</f>
        <v>Bronchites, bronchiolites et asthme</v>
      </c>
      <c r="J135" s="30" t="str">
        <f>VLOOKUP(A135,[1]racine_v11f!$1:$1048576,10,FALSE)</f>
        <v>D09X08</v>
      </c>
      <c r="K135" s="30" t="str">
        <f>VLOOKUP(A135,[1]racine_v11f!$1:$1048576,11,FALSE)</f>
        <v>D09X08G078</v>
      </c>
    </row>
    <row r="136" spans="1:11" x14ac:dyDescent="0.2">
      <c r="A136" s="30" t="s">
        <v>262</v>
      </c>
      <c r="B136" s="30" t="s">
        <v>263</v>
      </c>
      <c r="C136" s="30" t="str">
        <f>VLOOKUP(A136,[1]racine_v11f!$1:$1048576,3,FALSE)</f>
        <v>M</v>
      </c>
      <c r="D136" s="30" t="str">
        <f>VLOOKUP(A136,[1]racine_v11f!$1:$1048576,4,FALSE)</f>
        <v>D09</v>
      </c>
      <c r="E136" s="30" t="str">
        <f>VLOOKUP(A136,[1]racine_v11f!$1:$1048576,5,FALSE)</f>
        <v>Pneumologie</v>
      </c>
      <c r="F136" s="30" t="str">
        <f>VLOOKUP(A136,[1]racine_v11f!$1:$1048576,6,FALSE)</f>
        <v>X08</v>
      </c>
      <c r="G136" s="30" t="str">
        <f>VLOOKUP(A136,[1]racine_v11f!$1:$1048576,7,FALSE)</f>
        <v>Pneumologie</v>
      </c>
      <c r="H136" s="30" t="str">
        <f>VLOOKUP(A136,[1]racine_v11f!$1:$1048576,8,FALSE)</f>
        <v>G080</v>
      </c>
      <c r="I136" s="30" t="str">
        <f>VLOOKUP(A136,[1]racine_v11f!$1:$1048576,9,FALSE)</f>
        <v>Infections respiratoires</v>
      </c>
      <c r="J136" s="30" t="str">
        <f>VLOOKUP(A136,[1]racine_v11f!$1:$1048576,10,FALSE)</f>
        <v>D09X08</v>
      </c>
      <c r="K136" s="30" t="str">
        <f>VLOOKUP(A136,[1]racine_v11f!$1:$1048576,11,FALSE)</f>
        <v>D09X08G080</v>
      </c>
    </row>
    <row r="137" spans="1:11" x14ac:dyDescent="0.2">
      <c r="A137" s="30" t="s">
        <v>264</v>
      </c>
      <c r="B137" s="30" t="s">
        <v>265</v>
      </c>
      <c r="C137" s="30" t="str">
        <f>VLOOKUP(A137,[1]racine_v11f!$1:$1048576,3,FALSE)</f>
        <v>M</v>
      </c>
      <c r="D137" s="30" t="str">
        <f>VLOOKUP(A137,[1]racine_v11f!$1:$1048576,4,FALSE)</f>
        <v>D09</v>
      </c>
      <c r="E137" s="30" t="str">
        <f>VLOOKUP(A137,[1]racine_v11f!$1:$1048576,5,FALSE)</f>
        <v>Pneumologie</v>
      </c>
      <c r="F137" s="30" t="str">
        <f>VLOOKUP(A137,[1]racine_v11f!$1:$1048576,6,FALSE)</f>
        <v>X08</v>
      </c>
      <c r="G137" s="30" t="str">
        <f>VLOOKUP(A137,[1]racine_v11f!$1:$1048576,7,FALSE)</f>
        <v>Pneumologie</v>
      </c>
      <c r="H137" s="30" t="str">
        <f>VLOOKUP(A137,[1]racine_v11f!$1:$1048576,8,FALSE)</f>
        <v>G080</v>
      </c>
      <c r="I137" s="30" t="str">
        <f>VLOOKUP(A137,[1]racine_v11f!$1:$1048576,9,FALSE)</f>
        <v>Infections respiratoires</v>
      </c>
      <c r="J137" s="30" t="str">
        <f>VLOOKUP(A137,[1]racine_v11f!$1:$1048576,10,FALSE)</f>
        <v>D09X08</v>
      </c>
      <c r="K137" s="30" t="str">
        <f>VLOOKUP(A137,[1]racine_v11f!$1:$1048576,11,FALSE)</f>
        <v>D09X08G080</v>
      </c>
    </row>
    <row r="138" spans="1:11" x14ac:dyDescent="0.2">
      <c r="A138" s="30" t="s">
        <v>266</v>
      </c>
      <c r="B138" s="30" t="s">
        <v>267</v>
      </c>
      <c r="C138" s="30" t="str">
        <f>VLOOKUP(A138,[1]racine_v11f!$1:$1048576,3,FALSE)</f>
        <v>M</v>
      </c>
      <c r="D138" s="30" t="str">
        <f>VLOOKUP(A138,[1]racine_v11f!$1:$1048576,4,FALSE)</f>
        <v>D09</v>
      </c>
      <c r="E138" s="30" t="str">
        <f>VLOOKUP(A138,[1]racine_v11f!$1:$1048576,5,FALSE)</f>
        <v>Pneumologie</v>
      </c>
      <c r="F138" s="30" t="str">
        <f>VLOOKUP(A138,[1]racine_v11f!$1:$1048576,6,FALSE)</f>
        <v>X08</v>
      </c>
      <c r="G138" s="30" t="str">
        <f>VLOOKUP(A138,[1]racine_v11f!$1:$1048576,7,FALSE)</f>
        <v>Pneumologie</v>
      </c>
      <c r="H138" s="30" t="str">
        <f>VLOOKUP(A138,[1]racine_v11f!$1:$1048576,8,FALSE)</f>
        <v>G082</v>
      </c>
      <c r="I138" s="30" t="str">
        <f>VLOOKUP(A138,[1]racine_v11f!$1:$1048576,9,FALSE)</f>
        <v>Affections respiratoires, autres</v>
      </c>
      <c r="J138" s="30" t="str">
        <f>VLOOKUP(A138,[1]racine_v11f!$1:$1048576,10,FALSE)</f>
        <v>D09X08</v>
      </c>
      <c r="K138" s="30" t="str">
        <f>VLOOKUP(A138,[1]racine_v11f!$1:$1048576,11,FALSE)</f>
        <v>D09X08G082</v>
      </c>
    </row>
    <row r="139" spans="1:11" x14ac:dyDescent="0.2">
      <c r="A139" s="30" t="s">
        <v>268</v>
      </c>
      <c r="B139" s="30" t="s">
        <v>269</v>
      </c>
      <c r="C139" s="30" t="str">
        <f>VLOOKUP(A139,[1]racine_v11f!$1:$1048576,3,FALSE)</f>
        <v>M</v>
      </c>
      <c r="D139" s="30" t="str">
        <f>VLOOKUP(A139,[1]racine_v11f!$1:$1048576,4,FALSE)</f>
        <v>D09</v>
      </c>
      <c r="E139" s="30" t="str">
        <f>VLOOKUP(A139,[1]racine_v11f!$1:$1048576,5,FALSE)</f>
        <v>Pneumologie</v>
      </c>
      <c r="F139" s="30" t="str">
        <f>VLOOKUP(A139,[1]racine_v11f!$1:$1048576,6,FALSE)</f>
        <v>X08</v>
      </c>
      <c r="G139" s="30" t="str">
        <f>VLOOKUP(A139,[1]racine_v11f!$1:$1048576,7,FALSE)</f>
        <v>Pneumologie</v>
      </c>
      <c r="H139" s="30" t="str">
        <f>VLOOKUP(A139,[1]racine_v11f!$1:$1048576,8,FALSE)</f>
        <v>G083</v>
      </c>
      <c r="I139" s="30" t="str">
        <f>VLOOKUP(A139,[1]racine_v11f!$1:$1048576,9,FALSE)</f>
        <v>Explorations et surveillance pour affections de l'appareil respiratoire</v>
      </c>
      <c r="J139" s="30" t="str">
        <f>VLOOKUP(A139,[1]racine_v11f!$1:$1048576,10,FALSE)</f>
        <v>D09X08</v>
      </c>
      <c r="K139" s="30" t="str">
        <f>VLOOKUP(A139,[1]racine_v11f!$1:$1048576,11,FALSE)</f>
        <v>D09X08G083</v>
      </c>
    </row>
    <row r="140" spans="1:11" x14ac:dyDescent="0.2">
      <c r="A140" s="30" t="s">
        <v>270</v>
      </c>
      <c r="B140" s="30" t="s">
        <v>271</v>
      </c>
      <c r="C140" s="30" t="str">
        <f>VLOOKUP(A140,[1]racine_v11f!$1:$1048576,3,FALSE)</f>
        <v>M</v>
      </c>
      <c r="D140" s="30" t="str">
        <f>VLOOKUP(A140,[1]racine_v11f!$1:$1048576,4,FALSE)</f>
        <v>D09</v>
      </c>
      <c r="E140" s="30" t="str">
        <f>VLOOKUP(A140,[1]racine_v11f!$1:$1048576,5,FALSE)</f>
        <v>Pneumologie</v>
      </c>
      <c r="F140" s="30" t="str">
        <f>VLOOKUP(A140,[1]racine_v11f!$1:$1048576,6,FALSE)</f>
        <v>X08</v>
      </c>
      <c r="G140" s="30" t="str">
        <f>VLOOKUP(A140,[1]racine_v11f!$1:$1048576,7,FALSE)</f>
        <v>Pneumologie</v>
      </c>
      <c r="H140" s="30" t="str">
        <f>VLOOKUP(A140,[1]racine_v11f!$1:$1048576,8,FALSE)</f>
        <v>G082</v>
      </c>
      <c r="I140" s="30" t="str">
        <f>VLOOKUP(A140,[1]racine_v11f!$1:$1048576,9,FALSE)</f>
        <v>Affections respiratoires, autres</v>
      </c>
      <c r="J140" s="30" t="str">
        <f>VLOOKUP(A140,[1]racine_v11f!$1:$1048576,10,FALSE)</f>
        <v>D09X08</v>
      </c>
      <c r="K140" s="30" t="str">
        <f>VLOOKUP(A140,[1]racine_v11f!$1:$1048576,11,FALSE)</f>
        <v>D09X08G082</v>
      </c>
    </row>
    <row r="141" spans="1:11" x14ac:dyDescent="0.2">
      <c r="A141" s="30" t="s">
        <v>272</v>
      </c>
      <c r="B141" s="30" t="s">
        <v>273</v>
      </c>
      <c r="C141" s="30" t="str">
        <f>VLOOKUP(A141,[1]racine_v11f!$1:$1048576,3,FALSE)</f>
        <v>M</v>
      </c>
      <c r="D141" s="30" t="str">
        <f>VLOOKUP(A141,[1]racine_v11f!$1:$1048576,4,FALSE)</f>
        <v>D09</v>
      </c>
      <c r="E141" s="30" t="str">
        <f>VLOOKUP(A141,[1]racine_v11f!$1:$1048576,5,FALSE)</f>
        <v>Pneumologie</v>
      </c>
      <c r="F141" s="30" t="str">
        <f>VLOOKUP(A141,[1]racine_v11f!$1:$1048576,6,FALSE)</f>
        <v>X08</v>
      </c>
      <c r="G141" s="30" t="str">
        <f>VLOOKUP(A141,[1]racine_v11f!$1:$1048576,7,FALSE)</f>
        <v>Pneumologie</v>
      </c>
      <c r="H141" s="30" t="str">
        <f>VLOOKUP(A141,[1]racine_v11f!$1:$1048576,8,FALSE)</f>
        <v>G082</v>
      </c>
      <c r="I141" s="30" t="str">
        <f>VLOOKUP(A141,[1]racine_v11f!$1:$1048576,9,FALSE)</f>
        <v>Affections respiratoires, autres</v>
      </c>
      <c r="J141" s="30" t="str">
        <f>VLOOKUP(A141,[1]racine_v11f!$1:$1048576,10,FALSE)</f>
        <v>D09X08</v>
      </c>
      <c r="K141" s="30" t="str">
        <f>VLOOKUP(A141,[1]racine_v11f!$1:$1048576,11,FALSE)</f>
        <v>D09X08G082</v>
      </c>
    </row>
    <row r="142" spans="1:11" x14ac:dyDescent="0.2">
      <c r="A142" s="30" t="s">
        <v>274</v>
      </c>
      <c r="B142" s="30" t="s">
        <v>275</v>
      </c>
      <c r="C142" s="30" t="str">
        <f>VLOOKUP(A142,[1]racine_v11f!$1:$1048576,3,FALSE)</f>
        <v>M</v>
      </c>
      <c r="D142" s="30" t="str">
        <f>VLOOKUP(A142,[1]racine_v11f!$1:$1048576,4,FALSE)</f>
        <v>D09</v>
      </c>
      <c r="E142" s="30" t="str">
        <f>VLOOKUP(A142,[1]racine_v11f!$1:$1048576,5,FALSE)</f>
        <v>Pneumologie</v>
      </c>
      <c r="F142" s="30" t="str">
        <f>VLOOKUP(A142,[1]racine_v11f!$1:$1048576,6,FALSE)</f>
        <v>X08</v>
      </c>
      <c r="G142" s="30" t="str">
        <f>VLOOKUP(A142,[1]racine_v11f!$1:$1048576,7,FALSE)</f>
        <v>Pneumologie</v>
      </c>
      <c r="H142" s="30" t="str">
        <f>VLOOKUP(A142,[1]racine_v11f!$1:$1048576,8,FALSE)</f>
        <v>G080</v>
      </c>
      <c r="I142" s="30" t="str">
        <f>VLOOKUP(A142,[1]racine_v11f!$1:$1048576,9,FALSE)</f>
        <v>Infections respiratoires</v>
      </c>
      <c r="J142" s="30" t="str">
        <f>VLOOKUP(A142,[1]racine_v11f!$1:$1048576,10,FALSE)</f>
        <v>D09X08</v>
      </c>
      <c r="K142" s="30" t="str">
        <f>VLOOKUP(A142,[1]racine_v11f!$1:$1048576,11,FALSE)</f>
        <v>D09X08G080</v>
      </c>
    </row>
    <row r="143" spans="1:11" x14ac:dyDescent="0.2">
      <c r="A143" s="30" t="s">
        <v>276</v>
      </c>
      <c r="B143" s="30" t="s">
        <v>277</v>
      </c>
      <c r="C143" s="30" t="str">
        <f>VLOOKUP(A143,[1]racine_v11f!$1:$1048576,3,FALSE)</f>
        <v>M</v>
      </c>
      <c r="D143" s="30" t="str">
        <f>VLOOKUP(A143,[1]racine_v11f!$1:$1048576,4,FALSE)</f>
        <v>D09</v>
      </c>
      <c r="E143" s="30" t="str">
        <f>VLOOKUP(A143,[1]racine_v11f!$1:$1048576,5,FALSE)</f>
        <v>Pneumologie</v>
      </c>
      <c r="F143" s="30" t="str">
        <f>VLOOKUP(A143,[1]racine_v11f!$1:$1048576,6,FALSE)</f>
        <v>X08</v>
      </c>
      <c r="G143" s="30" t="str">
        <f>VLOOKUP(A143,[1]racine_v11f!$1:$1048576,7,FALSE)</f>
        <v>Pneumologie</v>
      </c>
      <c r="H143" s="30" t="str">
        <f>VLOOKUP(A143,[1]racine_v11f!$1:$1048576,8,FALSE)</f>
        <v>G082</v>
      </c>
      <c r="I143" s="30" t="str">
        <f>VLOOKUP(A143,[1]racine_v11f!$1:$1048576,9,FALSE)</f>
        <v>Affections respiratoires, autres</v>
      </c>
      <c r="J143" s="30" t="str">
        <f>VLOOKUP(A143,[1]racine_v11f!$1:$1048576,10,FALSE)</f>
        <v>D09X08</v>
      </c>
      <c r="K143" s="30" t="str">
        <f>VLOOKUP(A143,[1]racine_v11f!$1:$1048576,11,FALSE)</f>
        <v>D09X08G082</v>
      </c>
    </row>
    <row r="144" spans="1:11" x14ac:dyDescent="0.2">
      <c r="A144" s="30" t="s">
        <v>278</v>
      </c>
      <c r="B144" s="30" t="s">
        <v>279</v>
      </c>
      <c r="C144" s="30" t="str">
        <f>VLOOKUP(A144,[1]racine_v11f!$1:$1048576,3,FALSE)</f>
        <v>M</v>
      </c>
      <c r="D144" s="30" t="str">
        <f>VLOOKUP(A144,[1]racine_v11f!$1:$1048576,4,FALSE)</f>
        <v>D09</v>
      </c>
      <c r="E144" s="30" t="str">
        <f>VLOOKUP(A144,[1]racine_v11f!$1:$1048576,5,FALSE)</f>
        <v>Pneumologie</v>
      </c>
      <c r="F144" s="30" t="str">
        <f>VLOOKUP(A144,[1]racine_v11f!$1:$1048576,6,FALSE)</f>
        <v>X08</v>
      </c>
      <c r="G144" s="30" t="str">
        <f>VLOOKUP(A144,[1]racine_v11f!$1:$1048576,7,FALSE)</f>
        <v>Pneumologie</v>
      </c>
      <c r="H144" s="30" t="str">
        <f>VLOOKUP(A144,[1]racine_v11f!$1:$1048576,8,FALSE)</f>
        <v>G082</v>
      </c>
      <c r="I144" s="30" t="str">
        <f>VLOOKUP(A144,[1]racine_v11f!$1:$1048576,9,FALSE)</f>
        <v>Affections respiratoires, autres</v>
      </c>
      <c r="J144" s="30" t="str">
        <f>VLOOKUP(A144,[1]racine_v11f!$1:$1048576,10,FALSE)</f>
        <v>D09X08</v>
      </c>
      <c r="K144" s="30" t="str">
        <f>VLOOKUP(A144,[1]racine_v11f!$1:$1048576,11,FALSE)</f>
        <v>D09X08G082</v>
      </c>
    </row>
    <row r="145" spans="1:11" x14ac:dyDescent="0.2">
      <c r="A145" s="30" t="s">
        <v>280</v>
      </c>
      <c r="B145" s="30" t="s">
        <v>281</v>
      </c>
      <c r="C145" s="30" t="str">
        <f>VLOOKUP(A145,[1]racine_v11f!$1:$1048576,3,FALSE)</f>
        <v>C</v>
      </c>
      <c r="D145" s="30" t="str">
        <f>VLOOKUP(A145,[1]racine_v11f!$1:$1048576,4,FALSE)</f>
        <v>D07</v>
      </c>
      <c r="E145" s="30" t="str">
        <f>VLOOKUP(A145,[1]racine_v11f!$1:$1048576,5,FALSE)</f>
        <v>Cardio-vasculaire (hors cathétérismes vasculaires diagnostiques et interventionnels)</v>
      </c>
      <c r="F145" s="30" t="str">
        <f>VLOOKUP(A145,[1]racine_v11f!$1:$1048576,6,FALSE)</f>
        <v>C04</v>
      </c>
      <c r="G145" s="30" t="str">
        <f>VLOOKUP(A145,[1]racine_v11f!$1:$1048576,7,FALSE)</f>
        <v>Chir. cardio-thoracique (hors transplant. d'organe), Pontages aorto-coronariens</v>
      </c>
      <c r="H145" s="30" t="str">
        <f>VLOOKUP(A145,[1]racine_v11f!$1:$1048576,8,FALSE)</f>
        <v>G061</v>
      </c>
      <c r="I145" s="30" t="str">
        <f>VLOOKUP(A145,[1]racine_v11f!$1:$1048576,9,FALSE)</f>
        <v>Chirurgies valvulaires</v>
      </c>
      <c r="J145" s="30" t="str">
        <f>VLOOKUP(A145,[1]racine_v11f!$1:$1048576,10,FALSE)</f>
        <v>D07C04</v>
      </c>
      <c r="K145" s="30" t="str">
        <f>VLOOKUP(A145,[1]racine_v11f!$1:$1048576,11,FALSE)</f>
        <v>D07C04G061</v>
      </c>
    </row>
    <row r="146" spans="1:11" x14ac:dyDescent="0.2">
      <c r="A146" s="30" t="s">
        <v>282</v>
      </c>
      <c r="B146" s="30" t="s">
        <v>283</v>
      </c>
      <c r="C146" s="30" t="str">
        <f>VLOOKUP(A146,[1]racine_v11f!$1:$1048576,3,FALSE)</f>
        <v>C</v>
      </c>
      <c r="D146" s="30" t="str">
        <f>VLOOKUP(A146,[1]racine_v11f!$1:$1048576,4,FALSE)</f>
        <v>D07</v>
      </c>
      <c r="E146" s="30" t="str">
        <f>VLOOKUP(A146,[1]racine_v11f!$1:$1048576,5,FALSE)</f>
        <v>Cardio-vasculaire (hors cathétérismes vasculaires diagnostiques et interventionnels)</v>
      </c>
      <c r="F146" s="30" t="str">
        <f>VLOOKUP(A146,[1]racine_v11f!$1:$1048576,6,FALSE)</f>
        <v>C04</v>
      </c>
      <c r="G146" s="30" t="str">
        <f>VLOOKUP(A146,[1]racine_v11f!$1:$1048576,7,FALSE)</f>
        <v>Chir. cardio-thoracique (hors transplant. d'organe), Pontages aorto-coronariens</v>
      </c>
      <c r="H146" s="30" t="str">
        <f>VLOOKUP(A146,[1]racine_v11f!$1:$1048576,8,FALSE)</f>
        <v>G061</v>
      </c>
      <c r="I146" s="30" t="str">
        <f>VLOOKUP(A146,[1]racine_v11f!$1:$1048576,9,FALSE)</f>
        <v>Chirurgies valvulaires</v>
      </c>
      <c r="J146" s="30" t="str">
        <f>VLOOKUP(A146,[1]racine_v11f!$1:$1048576,10,FALSE)</f>
        <v>D07C04</v>
      </c>
      <c r="K146" s="30" t="str">
        <f>VLOOKUP(A146,[1]racine_v11f!$1:$1048576,11,FALSE)</f>
        <v>D07C04G061</v>
      </c>
    </row>
    <row r="147" spans="1:11" x14ac:dyDescent="0.2">
      <c r="A147" s="30" t="s">
        <v>284</v>
      </c>
      <c r="B147" s="30" t="s">
        <v>285</v>
      </c>
      <c r="C147" s="30" t="str">
        <f>VLOOKUP(A147,[1]racine_v11f!$1:$1048576,3,FALSE)</f>
        <v>C</v>
      </c>
      <c r="D147" s="30" t="str">
        <f>VLOOKUP(A147,[1]racine_v11f!$1:$1048576,4,FALSE)</f>
        <v>D07</v>
      </c>
      <c r="E147" s="30" t="str">
        <f>VLOOKUP(A147,[1]racine_v11f!$1:$1048576,5,FALSE)</f>
        <v>Cardio-vasculaire (hors cathétérismes vasculaires diagnostiques et interventionnels)</v>
      </c>
      <c r="F147" s="30" t="str">
        <f>VLOOKUP(A147,[1]racine_v11f!$1:$1048576,6,FALSE)</f>
        <v>C04</v>
      </c>
      <c r="G147" s="30" t="str">
        <f>VLOOKUP(A147,[1]racine_v11f!$1:$1048576,7,FALSE)</f>
        <v>Chir. cardio-thoracique (hors transplant. d'organe), Pontages aorto-coronariens</v>
      </c>
      <c r="H147" s="30" t="str">
        <f>VLOOKUP(A147,[1]racine_v11f!$1:$1048576,8,FALSE)</f>
        <v>G062</v>
      </c>
      <c r="I147" s="30" t="str">
        <f>VLOOKUP(A147,[1]racine_v11f!$1:$1048576,9,FALSE)</f>
        <v>Pontages coronaires</v>
      </c>
      <c r="J147" s="30" t="str">
        <f>VLOOKUP(A147,[1]racine_v11f!$1:$1048576,10,FALSE)</f>
        <v>D07C04</v>
      </c>
      <c r="K147" s="30" t="str">
        <f>VLOOKUP(A147,[1]racine_v11f!$1:$1048576,11,FALSE)</f>
        <v>D07C04G062</v>
      </c>
    </row>
    <row r="148" spans="1:11" x14ac:dyDescent="0.2">
      <c r="A148" s="30" t="s">
        <v>286</v>
      </c>
      <c r="B148" s="30" t="s">
        <v>287</v>
      </c>
      <c r="C148" s="30" t="str">
        <f>VLOOKUP(A148,[1]racine_v11f!$1:$1048576,3,FALSE)</f>
        <v>C</v>
      </c>
      <c r="D148" s="30" t="str">
        <f>VLOOKUP(A148,[1]racine_v11f!$1:$1048576,4,FALSE)</f>
        <v>D07</v>
      </c>
      <c r="E148" s="30" t="str">
        <f>VLOOKUP(A148,[1]racine_v11f!$1:$1048576,5,FALSE)</f>
        <v>Cardio-vasculaire (hors cathétérismes vasculaires diagnostiques et interventionnels)</v>
      </c>
      <c r="F148" s="30" t="str">
        <f>VLOOKUP(A148,[1]racine_v11f!$1:$1048576,6,FALSE)</f>
        <v>C04</v>
      </c>
      <c r="G148" s="30" t="str">
        <f>VLOOKUP(A148,[1]racine_v11f!$1:$1048576,7,FALSE)</f>
        <v>Chir. cardio-thoracique (hors transplant. d'organe), Pontages aorto-coronariens</v>
      </c>
      <c r="H148" s="30" t="str">
        <f>VLOOKUP(A148,[1]racine_v11f!$1:$1048576,8,FALSE)</f>
        <v>G062</v>
      </c>
      <c r="I148" s="30" t="str">
        <f>VLOOKUP(A148,[1]racine_v11f!$1:$1048576,9,FALSE)</f>
        <v>Pontages coronaires</v>
      </c>
      <c r="J148" s="30" t="str">
        <f>VLOOKUP(A148,[1]racine_v11f!$1:$1048576,10,FALSE)</f>
        <v>D07C04</v>
      </c>
      <c r="K148" s="30" t="str">
        <f>VLOOKUP(A148,[1]racine_v11f!$1:$1048576,11,FALSE)</f>
        <v>D07C04G062</v>
      </c>
    </row>
    <row r="149" spans="1:11" x14ac:dyDescent="0.2">
      <c r="A149" s="30" t="s">
        <v>288</v>
      </c>
      <c r="B149" s="30" t="s">
        <v>289</v>
      </c>
      <c r="C149" s="30" t="str">
        <f>VLOOKUP(A149,[1]racine_v11f!$1:$1048576,3,FALSE)</f>
        <v>C</v>
      </c>
      <c r="D149" s="30" t="str">
        <f>VLOOKUP(A149,[1]racine_v11f!$1:$1048576,4,FALSE)</f>
        <v>D07</v>
      </c>
      <c r="E149" s="30" t="str">
        <f>VLOOKUP(A149,[1]racine_v11f!$1:$1048576,5,FALSE)</f>
        <v>Cardio-vasculaire (hors cathétérismes vasculaires diagnostiques et interventionnels)</v>
      </c>
      <c r="F149" s="30" t="str">
        <f>VLOOKUP(A149,[1]racine_v11f!$1:$1048576,6,FALSE)</f>
        <v>C04</v>
      </c>
      <c r="G149" s="30" t="str">
        <f>VLOOKUP(A149,[1]racine_v11f!$1:$1048576,7,FALSE)</f>
        <v>Chir. cardio-thoracique (hors transplant. d'organe), Pontages aorto-coronariens</v>
      </c>
      <c r="H149" s="30" t="str">
        <f>VLOOKUP(A149,[1]racine_v11f!$1:$1048576,8,FALSE)</f>
        <v>G063</v>
      </c>
      <c r="I149" s="30" t="str">
        <f>VLOOKUP(A149,[1]racine_v11f!$1:$1048576,9,FALSE)</f>
        <v>Chirurgie cardiaque, autres</v>
      </c>
      <c r="J149" s="30" t="str">
        <f>VLOOKUP(A149,[1]racine_v11f!$1:$1048576,10,FALSE)</f>
        <v>D07C04</v>
      </c>
      <c r="K149" s="30" t="str">
        <f>VLOOKUP(A149,[1]racine_v11f!$1:$1048576,11,FALSE)</f>
        <v>D07C04G063</v>
      </c>
    </row>
    <row r="150" spans="1:11" x14ac:dyDescent="0.2">
      <c r="A150" s="30" t="s">
        <v>290</v>
      </c>
      <c r="B150" s="30" t="s">
        <v>291</v>
      </c>
      <c r="C150" s="30" t="str">
        <f>VLOOKUP(A150,[1]racine_v11f!$1:$1048576,3,FALSE)</f>
        <v>C</v>
      </c>
      <c r="D150" s="30" t="str">
        <f>VLOOKUP(A150,[1]racine_v11f!$1:$1048576,4,FALSE)</f>
        <v>D07</v>
      </c>
      <c r="E150" s="30" t="str">
        <f>VLOOKUP(A150,[1]racine_v11f!$1:$1048576,5,FALSE)</f>
        <v>Cardio-vasculaire (hors cathétérismes vasculaires diagnostiques et interventionnels)</v>
      </c>
      <c r="F150" s="30" t="str">
        <f>VLOOKUP(A150,[1]racine_v11f!$1:$1048576,6,FALSE)</f>
        <v>C04</v>
      </c>
      <c r="G150" s="30" t="str">
        <f>VLOOKUP(A150,[1]racine_v11f!$1:$1048576,7,FALSE)</f>
        <v>Chir. cardio-thoracique (hors transplant. d'organe), Pontages aorto-coronariens</v>
      </c>
      <c r="H150" s="30" t="str">
        <f>VLOOKUP(A150,[1]racine_v11f!$1:$1048576,8,FALSE)</f>
        <v>G063</v>
      </c>
      <c r="I150" s="30" t="str">
        <f>VLOOKUP(A150,[1]racine_v11f!$1:$1048576,9,FALSE)</f>
        <v>Chirurgie cardiaque, autres</v>
      </c>
      <c r="J150" s="30" t="str">
        <f>VLOOKUP(A150,[1]racine_v11f!$1:$1048576,10,FALSE)</f>
        <v>D07C04</v>
      </c>
      <c r="K150" s="30" t="str">
        <f>VLOOKUP(A150,[1]racine_v11f!$1:$1048576,11,FALSE)</f>
        <v>D07C04G063</v>
      </c>
    </row>
    <row r="151" spans="1:11" x14ac:dyDescent="0.2">
      <c r="A151" s="30" t="s">
        <v>292</v>
      </c>
      <c r="B151" s="30" t="s">
        <v>293</v>
      </c>
      <c r="C151" s="30" t="str">
        <f>VLOOKUP(A151,[1]racine_v11f!$1:$1048576,3,FALSE)</f>
        <v>C</v>
      </c>
      <c r="D151" s="30" t="str">
        <f>VLOOKUP(A151,[1]racine_v11f!$1:$1048576,4,FALSE)</f>
        <v>D07</v>
      </c>
      <c r="E151" s="30" t="str">
        <f>VLOOKUP(A151,[1]racine_v11f!$1:$1048576,5,FALSE)</f>
        <v>Cardio-vasculaire (hors cathétérismes vasculaires diagnostiques et interventionnels)</v>
      </c>
      <c r="F151" s="30" t="str">
        <f>VLOOKUP(A151,[1]racine_v11f!$1:$1048576,6,FALSE)</f>
        <v>C04</v>
      </c>
      <c r="G151" s="30" t="str">
        <f>VLOOKUP(A151,[1]racine_v11f!$1:$1048576,7,FALSE)</f>
        <v>Chir. cardio-thoracique (hors transplant. d'organe), Pontages aorto-coronariens</v>
      </c>
      <c r="H151" s="30" t="str">
        <f>VLOOKUP(A151,[1]racine_v11f!$1:$1048576,8,FALSE)</f>
        <v>G063</v>
      </c>
      <c r="I151" s="30" t="str">
        <f>VLOOKUP(A151,[1]racine_v11f!$1:$1048576,9,FALSE)</f>
        <v>Chirurgie cardiaque, autres</v>
      </c>
      <c r="J151" s="30" t="str">
        <f>VLOOKUP(A151,[1]racine_v11f!$1:$1048576,10,FALSE)</f>
        <v>D07C04</v>
      </c>
      <c r="K151" s="30" t="str">
        <f>VLOOKUP(A151,[1]racine_v11f!$1:$1048576,11,FALSE)</f>
        <v>D07C04G063</v>
      </c>
    </row>
    <row r="152" spans="1:11" x14ac:dyDescent="0.2">
      <c r="A152" s="30" t="s">
        <v>294</v>
      </c>
      <c r="B152" s="30" t="s">
        <v>295</v>
      </c>
      <c r="C152" s="30" t="str">
        <f>VLOOKUP(A152,[1]racine_v11f!$1:$1048576,3,FALSE)</f>
        <v>C</v>
      </c>
      <c r="D152" s="30" t="str">
        <f>VLOOKUP(A152,[1]racine_v11f!$1:$1048576,4,FALSE)</f>
        <v>D07</v>
      </c>
      <c r="E152" s="30" t="str">
        <f>VLOOKUP(A152,[1]racine_v11f!$1:$1048576,5,FALSE)</f>
        <v>Cardio-vasculaire (hors cathétérismes vasculaires diagnostiques et interventionnels)</v>
      </c>
      <c r="F152" s="30" t="str">
        <f>VLOOKUP(A152,[1]racine_v11f!$1:$1048576,6,FALSE)</f>
        <v>C04</v>
      </c>
      <c r="G152" s="30" t="str">
        <f>VLOOKUP(A152,[1]racine_v11f!$1:$1048576,7,FALSE)</f>
        <v>Chir. cardio-thoracique (hors transplant. d'organe), Pontages aorto-coronariens</v>
      </c>
      <c r="H152" s="30" t="str">
        <f>VLOOKUP(A152,[1]racine_v11f!$1:$1048576,8,FALSE)</f>
        <v>G063</v>
      </c>
      <c r="I152" s="30" t="str">
        <f>VLOOKUP(A152,[1]racine_v11f!$1:$1048576,9,FALSE)</f>
        <v>Chirurgie cardiaque, autres</v>
      </c>
      <c r="J152" s="30" t="str">
        <f>VLOOKUP(A152,[1]racine_v11f!$1:$1048576,10,FALSE)</f>
        <v>D07C04</v>
      </c>
      <c r="K152" s="30" t="str">
        <f>VLOOKUP(A152,[1]racine_v11f!$1:$1048576,11,FALSE)</f>
        <v>D07C04G063</v>
      </c>
    </row>
    <row r="153" spans="1:11" x14ac:dyDescent="0.2">
      <c r="A153" s="30" t="s">
        <v>296</v>
      </c>
      <c r="B153" s="30" t="s">
        <v>297</v>
      </c>
      <c r="C153" s="30" t="str">
        <f>VLOOKUP(A153,[1]racine_v11f!$1:$1048576,3,FALSE)</f>
        <v>C</v>
      </c>
      <c r="D153" s="30" t="str">
        <f>VLOOKUP(A153,[1]racine_v11f!$1:$1048576,4,FALSE)</f>
        <v>D07</v>
      </c>
      <c r="E153" s="30" t="str">
        <f>VLOOKUP(A153,[1]racine_v11f!$1:$1048576,5,FALSE)</f>
        <v>Cardio-vasculaire (hors cathétérismes vasculaires diagnostiques et interventionnels)</v>
      </c>
      <c r="F153" s="30" t="str">
        <f>VLOOKUP(A153,[1]racine_v11f!$1:$1048576,6,FALSE)</f>
        <v>C14</v>
      </c>
      <c r="G153" s="30" t="str">
        <f>VLOOKUP(A153,[1]racine_v11f!$1:$1048576,7,FALSE)</f>
        <v>Chirurgie vasculaire</v>
      </c>
      <c r="H153" s="30" t="str">
        <f>VLOOKUP(A153,[1]racine_v11f!$1:$1048576,8,FALSE)</f>
        <v>G072</v>
      </c>
      <c r="I153" s="30" t="str">
        <f>VLOOKUP(A153,[1]racine_v11f!$1:$1048576,9,FALSE)</f>
        <v>Chirurgies majeures revascularisation</v>
      </c>
      <c r="J153" s="30" t="str">
        <f>VLOOKUP(A153,[1]racine_v11f!$1:$1048576,10,FALSE)</f>
        <v>D07C14</v>
      </c>
      <c r="K153" s="30" t="str">
        <f>VLOOKUP(A153,[1]racine_v11f!$1:$1048576,11,FALSE)</f>
        <v>D07C14G072</v>
      </c>
    </row>
    <row r="154" spans="1:11" x14ac:dyDescent="0.2">
      <c r="A154" s="30" t="s">
        <v>298</v>
      </c>
      <c r="B154" s="30" t="s">
        <v>299</v>
      </c>
      <c r="C154" s="30" t="str">
        <f>VLOOKUP(A154,[1]racine_v11f!$1:$1048576,3,FALSE)</f>
        <v>C</v>
      </c>
      <c r="D154" s="30" t="str">
        <f>VLOOKUP(A154,[1]racine_v11f!$1:$1048576,4,FALSE)</f>
        <v>D07</v>
      </c>
      <c r="E154" s="30" t="str">
        <f>VLOOKUP(A154,[1]racine_v11f!$1:$1048576,5,FALSE)</f>
        <v>Cardio-vasculaire (hors cathétérismes vasculaires diagnostiques et interventionnels)</v>
      </c>
      <c r="F154" s="30" t="str">
        <f>VLOOKUP(A154,[1]racine_v11f!$1:$1048576,6,FALSE)</f>
        <v>C14</v>
      </c>
      <c r="G154" s="30" t="str">
        <f>VLOOKUP(A154,[1]racine_v11f!$1:$1048576,7,FALSE)</f>
        <v>Chirurgie vasculaire</v>
      </c>
      <c r="H154" s="30" t="str">
        <f>VLOOKUP(A154,[1]racine_v11f!$1:$1048576,8,FALSE)</f>
        <v>G074</v>
      </c>
      <c r="I154" s="30" t="str">
        <f>VLOOKUP(A154,[1]racine_v11f!$1:$1048576,9,FALSE)</f>
        <v>Autres chirurgies vasculaires</v>
      </c>
      <c r="J154" s="30" t="str">
        <f>VLOOKUP(A154,[1]racine_v11f!$1:$1048576,10,FALSE)</f>
        <v>D07C14</v>
      </c>
      <c r="K154" s="30" t="str">
        <f>VLOOKUP(A154,[1]racine_v11f!$1:$1048576,11,FALSE)</f>
        <v>D07C14G074</v>
      </c>
    </row>
    <row r="155" spans="1:11" x14ac:dyDescent="0.2">
      <c r="A155" s="30" t="s">
        <v>300</v>
      </c>
      <c r="B155" s="30" t="s">
        <v>301</v>
      </c>
      <c r="C155" s="30" t="str">
        <f>VLOOKUP(A155,[1]racine_v11f!$1:$1048576,3,FALSE)</f>
        <v>C</v>
      </c>
      <c r="D155" s="30" t="str">
        <f>VLOOKUP(A155,[1]racine_v11f!$1:$1048576,4,FALSE)</f>
        <v>D02</v>
      </c>
      <c r="E155" s="30" t="str">
        <f>VLOOKUP(A155,[1]racine_v11f!$1:$1048576,5,FALSE)</f>
        <v>Orthopédie traumatologie</v>
      </c>
      <c r="F155" s="30" t="str">
        <f>VLOOKUP(A155,[1]racine_v11f!$1:$1048576,6,FALSE)</f>
        <v>C11</v>
      </c>
      <c r="G155" s="30" t="str">
        <f>VLOOKUP(A155,[1]racine_v11f!$1:$1048576,7,FALSE)</f>
        <v>Chirurgies autres de l'appareil locomoteur, amputations</v>
      </c>
      <c r="H155" s="30" t="str">
        <f>VLOOKUP(A155,[1]racine_v11f!$1:$1048576,8,FALSE)</f>
        <v>G028</v>
      </c>
      <c r="I155" s="30" t="str">
        <f>VLOOKUP(A155,[1]racine_v11f!$1:$1048576,9,FALSE)</f>
        <v>Amputations</v>
      </c>
      <c r="J155" s="30" t="str">
        <f>VLOOKUP(A155,[1]racine_v11f!$1:$1048576,10,FALSE)</f>
        <v>D02C11</v>
      </c>
      <c r="K155" s="30" t="str">
        <f>VLOOKUP(A155,[1]racine_v11f!$1:$1048576,11,FALSE)</f>
        <v>D02C11G028</v>
      </c>
    </row>
    <row r="156" spans="1:11" x14ac:dyDescent="0.2">
      <c r="A156" s="30" t="s">
        <v>302</v>
      </c>
      <c r="B156" s="30" t="s">
        <v>303</v>
      </c>
      <c r="C156" s="30" t="str">
        <f>VLOOKUP(A156,[1]racine_v11f!$1:$1048576,3,FALSE)</f>
        <v>C</v>
      </c>
      <c r="D156" s="30" t="str">
        <f>VLOOKUP(A156,[1]racine_v11f!$1:$1048576,4,FALSE)</f>
        <v>D02</v>
      </c>
      <c r="E156" s="30" t="str">
        <f>VLOOKUP(A156,[1]racine_v11f!$1:$1048576,5,FALSE)</f>
        <v>Orthopédie traumatologie</v>
      </c>
      <c r="F156" s="30" t="str">
        <f>VLOOKUP(A156,[1]racine_v11f!$1:$1048576,6,FALSE)</f>
        <v>C11</v>
      </c>
      <c r="G156" s="30" t="str">
        <f>VLOOKUP(A156,[1]racine_v11f!$1:$1048576,7,FALSE)</f>
        <v>Chirurgies autres de l'appareil locomoteur, amputations</v>
      </c>
      <c r="H156" s="30" t="str">
        <f>VLOOKUP(A156,[1]racine_v11f!$1:$1048576,8,FALSE)</f>
        <v>G028</v>
      </c>
      <c r="I156" s="30" t="str">
        <f>VLOOKUP(A156,[1]racine_v11f!$1:$1048576,9,FALSE)</f>
        <v>Amputations</v>
      </c>
      <c r="J156" s="30" t="str">
        <f>VLOOKUP(A156,[1]racine_v11f!$1:$1048576,10,FALSE)</f>
        <v>D02C11</v>
      </c>
      <c r="K156" s="30" t="str">
        <f>VLOOKUP(A156,[1]racine_v11f!$1:$1048576,11,FALSE)</f>
        <v>D02C11G028</v>
      </c>
    </row>
    <row r="157" spans="1:11" x14ac:dyDescent="0.2">
      <c r="A157" s="30" t="s">
        <v>304</v>
      </c>
      <c r="B157" s="30" t="s">
        <v>305</v>
      </c>
      <c r="C157" s="30" t="str">
        <f>VLOOKUP(A157,[1]racine_v11f!$1:$1048576,3,FALSE)</f>
        <v>C</v>
      </c>
      <c r="D157" s="30" t="str">
        <f>VLOOKUP(A157,[1]racine_v11f!$1:$1048576,4,FALSE)</f>
        <v>D07</v>
      </c>
      <c r="E157" s="30" t="str">
        <f>VLOOKUP(A157,[1]racine_v11f!$1:$1048576,5,FALSE)</f>
        <v>Cardio-vasculaire (hors cathétérismes vasculaires diagnostiques et interventionnels)</v>
      </c>
      <c r="F157" s="30" t="str">
        <f>VLOOKUP(A157,[1]racine_v11f!$1:$1048576,6,FALSE)</f>
        <v>C13</v>
      </c>
      <c r="G157" s="30" t="str">
        <f>VLOOKUP(A157,[1]racine_v11f!$1:$1048576,7,FALSE)</f>
        <v>Stimulateurs, Défibrillateurs cardiaques</v>
      </c>
      <c r="H157" s="30" t="str">
        <f>VLOOKUP(A157,[1]racine_v11f!$1:$1048576,8,FALSE)</f>
        <v>G064</v>
      </c>
      <c r="I157" s="30" t="str">
        <f>VLOOKUP(A157,[1]racine_v11f!$1:$1048576,9,FALSE)</f>
        <v>Stimulateurs / défibrillateurs cardiaques</v>
      </c>
      <c r="J157" s="30" t="str">
        <f>VLOOKUP(A157,[1]racine_v11f!$1:$1048576,10,FALSE)</f>
        <v>D07C13</v>
      </c>
      <c r="K157" s="30" t="str">
        <f>VLOOKUP(A157,[1]racine_v11f!$1:$1048576,11,FALSE)</f>
        <v>D07C13G064</v>
      </c>
    </row>
    <row r="158" spans="1:11" x14ac:dyDescent="0.2">
      <c r="A158" s="30" t="s">
        <v>306</v>
      </c>
      <c r="B158" s="30" t="s">
        <v>307</v>
      </c>
      <c r="C158" s="30" t="str">
        <f>VLOOKUP(A158,[1]racine_v11f!$1:$1048576,3,FALSE)</f>
        <v>C</v>
      </c>
      <c r="D158" s="30" t="str">
        <f>VLOOKUP(A158,[1]racine_v11f!$1:$1048576,4,FALSE)</f>
        <v>D07</v>
      </c>
      <c r="E158" s="30" t="str">
        <f>VLOOKUP(A158,[1]racine_v11f!$1:$1048576,5,FALSE)</f>
        <v>Cardio-vasculaire (hors cathétérismes vasculaires diagnostiques et interventionnels)</v>
      </c>
      <c r="F158" s="30" t="str">
        <f>VLOOKUP(A158,[1]racine_v11f!$1:$1048576,6,FALSE)</f>
        <v>C13</v>
      </c>
      <c r="G158" s="30" t="str">
        <f>VLOOKUP(A158,[1]racine_v11f!$1:$1048576,7,FALSE)</f>
        <v>Stimulateurs, Défibrillateurs cardiaques</v>
      </c>
      <c r="H158" s="30" t="str">
        <f>VLOOKUP(A158,[1]racine_v11f!$1:$1048576,8,FALSE)</f>
        <v>G064</v>
      </c>
      <c r="I158" s="30" t="str">
        <f>VLOOKUP(A158,[1]racine_v11f!$1:$1048576,9,FALSE)</f>
        <v>Stimulateurs / défibrillateurs cardiaques</v>
      </c>
      <c r="J158" s="30" t="str">
        <f>VLOOKUP(A158,[1]racine_v11f!$1:$1048576,10,FALSE)</f>
        <v>D07C13</v>
      </c>
      <c r="K158" s="30" t="str">
        <f>VLOOKUP(A158,[1]racine_v11f!$1:$1048576,11,FALSE)</f>
        <v>D07C13G064</v>
      </c>
    </row>
    <row r="159" spans="1:11" x14ac:dyDescent="0.2">
      <c r="A159" s="30" t="s">
        <v>308</v>
      </c>
      <c r="B159" s="30" t="s">
        <v>309</v>
      </c>
      <c r="C159" s="30" t="str">
        <f>VLOOKUP(A159,[1]racine_v11f!$1:$1048576,3,FALSE)</f>
        <v>C</v>
      </c>
      <c r="D159" s="30" t="str">
        <f>VLOOKUP(A159,[1]racine_v11f!$1:$1048576,4,FALSE)</f>
        <v>D07</v>
      </c>
      <c r="E159" s="30" t="str">
        <f>VLOOKUP(A159,[1]racine_v11f!$1:$1048576,5,FALSE)</f>
        <v>Cardio-vasculaire (hors cathétérismes vasculaires diagnostiques et interventionnels)</v>
      </c>
      <c r="F159" s="30" t="str">
        <f>VLOOKUP(A159,[1]racine_v11f!$1:$1048576,6,FALSE)</f>
        <v>C14</v>
      </c>
      <c r="G159" s="30" t="str">
        <f>VLOOKUP(A159,[1]racine_v11f!$1:$1048576,7,FALSE)</f>
        <v>Chirurgie vasculaire</v>
      </c>
      <c r="H159" s="30" t="str">
        <f>VLOOKUP(A159,[1]racine_v11f!$1:$1048576,8,FALSE)</f>
        <v>G073</v>
      </c>
      <c r="I159" s="30" t="str">
        <f>VLOOKUP(A159,[1]racine_v11f!$1:$1048576,9,FALSE)</f>
        <v>Ligatures veines</v>
      </c>
      <c r="J159" s="30" t="str">
        <f>VLOOKUP(A159,[1]racine_v11f!$1:$1048576,10,FALSE)</f>
        <v>D07C14</v>
      </c>
      <c r="K159" s="30" t="str">
        <f>VLOOKUP(A159,[1]racine_v11f!$1:$1048576,11,FALSE)</f>
        <v>D07C14G073</v>
      </c>
    </row>
    <row r="160" spans="1:11" x14ac:dyDescent="0.2">
      <c r="A160" s="30" t="s">
        <v>310</v>
      </c>
      <c r="B160" s="30" t="s">
        <v>311</v>
      </c>
      <c r="C160" s="30" t="str">
        <f>VLOOKUP(A160,[1]racine_v11f!$1:$1048576,3,FALSE)</f>
        <v>C</v>
      </c>
      <c r="D160" s="30" t="str">
        <f>VLOOKUP(A160,[1]racine_v11f!$1:$1048576,4,FALSE)</f>
        <v>D26</v>
      </c>
      <c r="E160" s="30" t="str">
        <f>VLOOKUP(A160,[1]racine_v11f!$1:$1048576,5,FALSE)</f>
        <v>Activités inter spécialités, suivi thérapeutique d'affections connues</v>
      </c>
      <c r="F160" s="30" t="str">
        <f>VLOOKUP(A160,[1]racine_v11f!$1:$1048576,6,FALSE)</f>
        <v>C25</v>
      </c>
      <c r="G160" s="30" t="str">
        <f>VLOOKUP(A160,[1]racine_v11f!$1:$1048576,7,FALSE)</f>
        <v>Chirurgie inter spécialités</v>
      </c>
      <c r="H160" s="30" t="str">
        <f>VLOOKUP(A160,[1]racine_v11f!$1:$1048576,8,FALSE)</f>
        <v>G179</v>
      </c>
      <c r="I160" s="30" t="str">
        <f>VLOOKUP(A160,[1]racine_v11f!$1:$1048576,9,FALSE)</f>
        <v>Chirurgie inter spécialités</v>
      </c>
      <c r="J160" s="30" t="str">
        <f>VLOOKUP(A160,[1]racine_v11f!$1:$1048576,10,FALSE)</f>
        <v>D26C25</v>
      </c>
      <c r="K160" s="30" t="str">
        <f>VLOOKUP(A160,[1]racine_v11f!$1:$1048576,11,FALSE)</f>
        <v>D26C25G179</v>
      </c>
    </row>
    <row r="161" spans="1:11" x14ac:dyDescent="0.2">
      <c r="A161" s="30" t="s">
        <v>312</v>
      </c>
      <c r="B161" s="30" t="s">
        <v>313</v>
      </c>
      <c r="C161" s="30" t="str">
        <f>VLOOKUP(A161,[1]racine_v11f!$1:$1048576,3,FALSE)</f>
        <v>C</v>
      </c>
      <c r="D161" s="30" t="str">
        <f>VLOOKUP(A161,[1]racine_v11f!$1:$1048576,4,FALSE)</f>
        <v>D07</v>
      </c>
      <c r="E161" s="30" t="str">
        <f>VLOOKUP(A161,[1]racine_v11f!$1:$1048576,5,FALSE)</f>
        <v>Cardio-vasculaire (hors cathétérismes vasculaires diagnostiques et interventionnels)</v>
      </c>
      <c r="F161" s="30" t="str">
        <f>VLOOKUP(A161,[1]racine_v11f!$1:$1048576,6,FALSE)</f>
        <v>C13</v>
      </c>
      <c r="G161" s="30" t="str">
        <f>VLOOKUP(A161,[1]racine_v11f!$1:$1048576,7,FALSE)</f>
        <v>Stimulateurs, Défibrillateurs cardiaques</v>
      </c>
      <c r="H161" s="30" t="str">
        <f>VLOOKUP(A161,[1]racine_v11f!$1:$1048576,8,FALSE)</f>
        <v>G064</v>
      </c>
      <c r="I161" s="30" t="str">
        <f>VLOOKUP(A161,[1]racine_v11f!$1:$1048576,9,FALSE)</f>
        <v>Stimulateurs / défibrillateurs cardiaques</v>
      </c>
      <c r="J161" s="30" t="str">
        <f>VLOOKUP(A161,[1]racine_v11f!$1:$1048576,10,FALSE)</f>
        <v>D07C13</v>
      </c>
      <c r="K161" s="30" t="str">
        <f>VLOOKUP(A161,[1]racine_v11f!$1:$1048576,11,FALSE)</f>
        <v>D07C13G064</v>
      </c>
    </row>
    <row r="162" spans="1:11" x14ac:dyDescent="0.2">
      <c r="A162" s="30" t="s">
        <v>314</v>
      </c>
      <c r="B162" s="30" t="s">
        <v>315</v>
      </c>
      <c r="C162" s="30" t="str">
        <f>VLOOKUP(A162,[1]racine_v11f!$1:$1048576,3,FALSE)</f>
        <v>C</v>
      </c>
      <c r="D162" s="30" t="str">
        <f>VLOOKUP(A162,[1]racine_v11f!$1:$1048576,4,FALSE)</f>
        <v>D07</v>
      </c>
      <c r="E162" s="30" t="str">
        <f>VLOOKUP(A162,[1]racine_v11f!$1:$1048576,5,FALSE)</f>
        <v>Cardio-vasculaire (hors cathétérismes vasculaires diagnostiques et interventionnels)</v>
      </c>
      <c r="F162" s="30" t="str">
        <f>VLOOKUP(A162,[1]racine_v11f!$1:$1048576,6,FALSE)</f>
        <v>C13</v>
      </c>
      <c r="G162" s="30" t="str">
        <f>VLOOKUP(A162,[1]racine_v11f!$1:$1048576,7,FALSE)</f>
        <v>Stimulateurs, Défibrillateurs cardiaques</v>
      </c>
      <c r="H162" s="30" t="str">
        <f>VLOOKUP(A162,[1]racine_v11f!$1:$1048576,8,FALSE)</f>
        <v>G064</v>
      </c>
      <c r="I162" s="30" t="str">
        <f>VLOOKUP(A162,[1]racine_v11f!$1:$1048576,9,FALSE)</f>
        <v>Stimulateurs / défibrillateurs cardiaques</v>
      </c>
      <c r="J162" s="30" t="str">
        <f>VLOOKUP(A162,[1]racine_v11f!$1:$1048576,10,FALSE)</f>
        <v>D07C13</v>
      </c>
      <c r="K162" s="30" t="str">
        <f>VLOOKUP(A162,[1]racine_v11f!$1:$1048576,11,FALSE)</f>
        <v>D07C13G064</v>
      </c>
    </row>
    <row r="163" spans="1:11" x14ac:dyDescent="0.2">
      <c r="A163" s="30" t="s">
        <v>316</v>
      </c>
      <c r="B163" s="30" t="s">
        <v>317</v>
      </c>
      <c r="C163" s="30" t="str">
        <f>VLOOKUP(A163,[1]racine_v11f!$1:$1048576,3,FALSE)</f>
        <v>C</v>
      </c>
      <c r="D163" s="30" t="str">
        <f>VLOOKUP(A163,[1]racine_v11f!$1:$1048576,4,FALSE)</f>
        <v>D07</v>
      </c>
      <c r="E163" s="30" t="str">
        <f>VLOOKUP(A163,[1]racine_v11f!$1:$1048576,5,FALSE)</f>
        <v>Cardio-vasculaire (hors cathétérismes vasculaires diagnostiques et interventionnels)</v>
      </c>
      <c r="F163" s="30" t="str">
        <f>VLOOKUP(A163,[1]racine_v11f!$1:$1048576,6,FALSE)</f>
        <v>C14</v>
      </c>
      <c r="G163" s="30" t="str">
        <f>VLOOKUP(A163,[1]racine_v11f!$1:$1048576,7,FALSE)</f>
        <v>Chirurgie vasculaire</v>
      </c>
      <c r="H163" s="30" t="str">
        <f>VLOOKUP(A163,[1]racine_v11f!$1:$1048576,8,FALSE)</f>
        <v>G074</v>
      </c>
      <c r="I163" s="30" t="str">
        <f>VLOOKUP(A163,[1]racine_v11f!$1:$1048576,9,FALSE)</f>
        <v>Autres chirurgies vasculaires</v>
      </c>
      <c r="J163" s="30" t="str">
        <f>VLOOKUP(A163,[1]racine_v11f!$1:$1048576,10,FALSE)</f>
        <v>D07C14</v>
      </c>
      <c r="K163" s="30" t="str">
        <f>VLOOKUP(A163,[1]racine_v11f!$1:$1048576,11,FALSE)</f>
        <v>D07C14G074</v>
      </c>
    </row>
    <row r="164" spans="1:11" x14ac:dyDescent="0.2">
      <c r="A164" s="30" t="s">
        <v>318</v>
      </c>
      <c r="B164" s="30" t="s">
        <v>319</v>
      </c>
      <c r="C164" s="30" t="str">
        <f>VLOOKUP(A164,[1]racine_v11f!$1:$1048576,3,FALSE)</f>
        <v>C</v>
      </c>
      <c r="D164" s="30" t="str">
        <f>VLOOKUP(A164,[1]racine_v11f!$1:$1048576,4,FALSE)</f>
        <v>D07</v>
      </c>
      <c r="E164" s="30" t="str">
        <f>VLOOKUP(A164,[1]racine_v11f!$1:$1048576,5,FALSE)</f>
        <v>Cardio-vasculaire (hors cathétérismes vasculaires diagnostiques et interventionnels)</v>
      </c>
      <c r="F164" s="30" t="str">
        <f>VLOOKUP(A164,[1]racine_v11f!$1:$1048576,6,FALSE)</f>
        <v>C13</v>
      </c>
      <c r="G164" s="30" t="str">
        <f>VLOOKUP(A164,[1]racine_v11f!$1:$1048576,7,FALSE)</f>
        <v>Stimulateurs, Défibrillateurs cardiaques</v>
      </c>
      <c r="H164" s="30" t="str">
        <f>VLOOKUP(A164,[1]racine_v11f!$1:$1048576,8,FALSE)</f>
        <v>G064</v>
      </c>
      <c r="I164" s="30" t="str">
        <f>VLOOKUP(A164,[1]racine_v11f!$1:$1048576,9,FALSE)</f>
        <v>Stimulateurs / défibrillateurs cardiaques</v>
      </c>
      <c r="J164" s="30" t="str">
        <f>VLOOKUP(A164,[1]racine_v11f!$1:$1048576,10,FALSE)</f>
        <v>D07C13</v>
      </c>
      <c r="K164" s="30" t="str">
        <f>VLOOKUP(A164,[1]racine_v11f!$1:$1048576,11,FALSE)</f>
        <v>D07C13G064</v>
      </c>
    </row>
    <row r="165" spans="1:11" x14ac:dyDescent="0.2">
      <c r="A165" s="30" t="s">
        <v>320</v>
      </c>
      <c r="B165" s="30" t="s">
        <v>321</v>
      </c>
      <c r="C165" s="30" t="str">
        <f>VLOOKUP(A165,[1]racine_v11f!$1:$1048576,3,FALSE)</f>
        <v>M</v>
      </c>
      <c r="D165" s="30" t="str">
        <f>VLOOKUP(A165,[1]racine_v11f!$1:$1048576,4,FALSE)</f>
        <v>D06</v>
      </c>
      <c r="E165" s="30" t="str">
        <f>VLOOKUP(A165,[1]racine_v11f!$1:$1048576,5,FALSE)</f>
        <v>Cathétérismes vasculaires diagnostiques et interventionnels</v>
      </c>
      <c r="F165" s="30" t="str">
        <f>VLOOKUP(A165,[1]racine_v11f!$1:$1048576,6,FALSE)</f>
        <v>K05</v>
      </c>
      <c r="G165" s="30" t="str">
        <f>VLOOKUP(A165,[1]racine_v11f!$1:$1048576,7,FALSE)</f>
        <v>Cathétérismes vasculaires diagnostiques et interventionnels</v>
      </c>
      <c r="H165" s="30" t="str">
        <f>VLOOKUP(A165,[1]racine_v11f!$1:$1048576,8,FALSE)</f>
        <v>G057</v>
      </c>
      <c r="I165" s="30" t="str">
        <f>VLOOKUP(A165,[1]racine_v11f!$1:$1048576,9,FALSE)</f>
        <v>Cathétérismes thérapeutiques vasculaires et coronariens avec endoprothèse ou prothèses cardiaques</v>
      </c>
      <c r="J165" s="30" t="str">
        <f>VLOOKUP(A165,[1]racine_v11f!$1:$1048576,10,FALSE)</f>
        <v>D06K05</v>
      </c>
      <c r="K165" s="30" t="str">
        <f>VLOOKUP(A165,[1]racine_v11f!$1:$1048576,11,FALSE)</f>
        <v>D06K05G057</v>
      </c>
    </row>
    <row r="166" spans="1:11" x14ac:dyDescent="0.2">
      <c r="A166" s="30" t="s">
        <v>322</v>
      </c>
      <c r="B166" s="30" t="s">
        <v>323</v>
      </c>
      <c r="C166" s="30" t="str">
        <f>VLOOKUP(A166,[1]racine_v11f!$1:$1048576,3,FALSE)</f>
        <v>M</v>
      </c>
      <c r="D166" s="30" t="str">
        <f>VLOOKUP(A166,[1]racine_v11f!$1:$1048576,4,FALSE)</f>
        <v>D06</v>
      </c>
      <c r="E166" s="30" t="str">
        <f>VLOOKUP(A166,[1]racine_v11f!$1:$1048576,5,FALSE)</f>
        <v>Cathétérismes vasculaires diagnostiques et interventionnels</v>
      </c>
      <c r="F166" s="30" t="str">
        <f>VLOOKUP(A166,[1]racine_v11f!$1:$1048576,6,FALSE)</f>
        <v>K05</v>
      </c>
      <c r="G166" s="30" t="str">
        <f>VLOOKUP(A166,[1]racine_v11f!$1:$1048576,7,FALSE)</f>
        <v>Cathétérismes vasculaires diagnostiques et interventionnels</v>
      </c>
      <c r="H166" s="30" t="str">
        <f>VLOOKUP(A166,[1]racine_v11f!$1:$1048576,8,FALSE)</f>
        <v>G057</v>
      </c>
      <c r="I166" s="30" t="str">
        <f>VLOOKUP(A166,[1]racine_v11f!$1:$1048576,9,FALSE)</f>
        <v>Cathétérismes thérapeutiques vasculaires et coronariens avec endoprothèse ou prothèses cardiaques</v>
      </c>
      <c r="J166" s="30" t="str">
        <f>VLOOKUP(A166,[1]racine_v11f!$1:$1048576,10,FALSE)</f>
        <v>D06K05</v>
      </c>
      <c r="K166" s="30" t="str">
        <f>VLOOKUP(A166,[1]racine_v11f!$1:$1048576,11,FALSE)</f>
        <v>D06K05G057</v>
      </c>
    </row>
    <row r="167" spans="1:11" x14ac:dyDescent="0.2">
      <c r="A167" s="30" t="s">
        <v>324</v>
      </c>
      <c r="B167" s="30" t="s">
        <v>325</v>
      </c>
      <c r="C167" s="30" t="str">
        <f>VLOOKUP(A167,[1]racine_v11f!$1:$1048576,3,FALSE)</f>
        <v>M</v>
      </c>
      <c r="D167" s="30" t="str">
        <f>VLOOKUP(A167,[1]racine_v11f!$1:$1048576,4,FALSE)</f>
        <v>D06</v>
      </c>
      <c r="E167" s="30" t="str">
        <f>VLOOKUP(A167,[1]racine_v11f!$1:$1048576,5,FALSE)</f>
        <v>Cathétérismes vasculaires diagnostiques et interventionnels</v>
      </c>
      <c r="F167" s="30" t="str">
        <f>VLOOKUP(A167,[1]racine_v11f!$1:$1048576,6,FALSE)</f>
        <v>K05</v>
      </c>
      <c r="G167" s="30" t="str">
        <f>VLOOKUP(A167,[1]racine_v11f!$1:$1048576,7,FALSE)</f>
        <v>Cathétérismes vasculaires diagnostiques et interventionnels</v>
      </c>
      <c r="H167" s="30" t="str">
        <f>VLOOKUP(A167,[1]racine_v11f!$1:$1048576,8,FALSE)</f>
        <v>G059</v>
      </c>
      <c r="I167" s="30" t="str">
        <f>VLOOKUP(A167,[1]racine_v11f!$1:$1048576,9,FALSE)</f>
        <v>Cathéthérismes diagnostiques vasculaires et coronariens</v>
      </c>
      <c r="J167" s="30" t="str">
        <f>VLOOKUP(A167,[1]racine_v11f!$1:$1048576,10,FALSE)</f>
        <v>D06K05</v>
      </c>
      <c r="K167" s="30" t="str">
        <f>VLOOKUP(A167,[1]racine_v11f!$1:$1048576,11,FALSE)</f>
        <v>D06K05G059</v>
      </c>
    </row>
    <row r="168" spans="1:11" x14ac:dyDescent="0.2">
      <c r="A168" s="30" t="s">
        <v>326</v>
      </c>
      <c r="B168" s="30" t="s">
        <v>327</v>
      </c>
      <c r="C168" s="30" t="str">
        <f>VLOOKUP(A168,[1]racine_v11f!$1:$1048576,3,FALSE)</f>
        <v>M</v>
      </c>
      <c r="D168" s="30" t="str">
        <f>VLOOKUP(A168,[1]racine_v11f!$1:$1048576,4,FALSE)</f>
        <v>D06</v>
      </c>
      <c r="E168" s="30" t="str">
        <f>VLOOKUP(A168,[1]racine_v11f!$1:$1048576,5,FALSE)</f>
        <v>Cathétérismes vasculaires diagnostiques et interventionnels</v>
      </c>
      <c r="F168" s="30" t="str">
        <f>VLOOKUP(A168,[1]racine_v11f!$1:$1048576,6,FALSE)</f>
        <v>K05</v>
      </c>
      <c r="G168" s="30" t="str">
        <f>VLOOKUP(A168,[1]racine_v11f!$1:$1048576,7,FALSE)</f>
        <v>Cathétérismes vasculaires diagnostiques et interventionnels</v>
      </c>
      <c r="H168" s="30" t="str">
        <f>VLOOKUP(A168,[1]racine_v11f!$1:$1048576,8,FALSE)</f>
        <v>G058</v>
      </c>
      <c r="I168" s="30" t="str">
        <f>VLOOKUP(A168,[1]racine_v11f!$1:$1048576,9,FALSE)</f>
        <v>Cathétérismes thérapeutiques vasculaires et coronariens sans endoprothèse</v>
      </c>
      <c r="J168" s="30" t="str">
        <f>VLOOKUP(A168,[1]racine_v11f!$1:$1048576,10,FALSE)</f>
        <v>D06K05</v>
      </c>
      <c r="K168" s="30" t="str">
        <f>VLOOKUP(A168,[1]racine_v11f!$1:$1048576,11,FALSE)</f>
        <v>D06K05G058</v>
      </c>
    </row>
    <row r="169" spans="1:11" x14ac:dyDescent="0.2">
      <c r="A169" s="30" t="s">
        <v>328</v>
      </c>
      <c r="B169" s="30" t="s">
        <v>329</v>
      </c>
      <c r="C169" s="30" t="str">
        <f>VLOOKUP(A169,[1]racine_v11f!$1:$1048576,3,FALSE)</f>
        <v>C</v>
      </c>
      <c r="D169" s="30" t="str">
        <f>VLOOKUP(A169,[1]racine_v11f!$1:$1048576,4,FALSE)</f>
        <v>D07</v>
      </c>
      <c r="E169" s="30" t="str">
        <f>VLOOKUP(A169,[1]racine_v11f!$1:$1048576,5,FALSE)</f>
        <v>Cardio-vasculaire (hors cathétérismes vasculaires diagnostiques et interventionnels)</v>
      </c>
      <c r="F169" s="30" t="str">
        <f>VLOOKUP(A169,[1]racine_v11f!$1:$1048576,6,FALSE)</f>
        <v>K06</v>
      </c>
      <c r="G169" s="30" t="str">
        <f>VLOOKUP(A169,[1]racine_v11f!$1:$1048576,7,FALSE)</f>
        <v>Mise en place d'accès vasculaire</v>
      </c>
      <c r="H169" s="30" t="str">
        <f>VLOOKUP(A169,[1]racine_v11f!$1:$1048576,8,FALSE)</f>
        <v>G199</v>
      </c>
      <c r="I169" s="30" t="str">
        <f>VLOOKUP(A169,[1]racine_v11f!$1:$1048576,9,FALSE)</f>
        <v>Mise en place d'accès vasculaire</v>
      </c>
      <c r="J169" s="30" t="str">
        <f>VLOOKUP(A169,[1]racine_v11f!$1:$1048576,10,FALSE)</f>
        <v>D07K06</v>
      </c>
      <c r="K169" s="30" t="str">
        <f>VLOOKUP(A169,[1]racine_v11f!$1:$1048576,11,FALSE)</f>
        <v>D07K06G199</v>
      </c>
    </row>
    <row r="170" spans="1:11" x14ac:dyDescent="0.2">
      <c r="A170" s="30" t="s">
        <v>330</v>
      </c>
      <c r="B170" s="30" t="s">
        <v>331</v>
      </c>
      <c r="C170" s="30" t="str">
        <f>VLOOKUP(A170,[1]racine_v11f!$1:$1048576,3,FALSE)</f>
        <v>M</v>
      </c>
      <c r="D170" s="30" t="str">
        <f>VLOOKUP(A170,[1]racine_v11f!$1:$1048576,4,FALSE)</f>
        <v>D06</v>
      </c>
      <c r="E170" s="30" t="str">
        <f>VLOOKUP(A170,[1]racine_v11f!$1:$1048576,5,FALSE)</f>
        <v>Cathétérismes vasculaires diagnostiques et interventionnels</v>
      </c>
      <c r="F170" s="30" t="str">
        <f>VLOOKUP(A170,[1]racine_v11f!$1:$1048576,6,FALSE)</f>
        <v>K05</v>
      </c>
      <c r="G170" s="30" t="str">
        <f>VLOOKUP(A170,[1]racine_v11f!$1:$1048576,7,FALSE)</f>
        <v>Cathétérismes vasculaires diagnostiques et interventionnels</v>
      </c>
      <c r="H170" s="30" t="str">
        <f>VLOOKUP(A170,[1]racine_v11f!$1:$1048576,8,FALSE)</f>
        <v>G059</v>
      </c>
      <c r="I170" s="30" t="str">
        <f>VLOOKUP(A170,[1]racine_v11f!$1:$1048576,9,FALSE)</f>
        <v>Cathéthérismes diagnostiques vasculaires et coronariens</v>
      </c>
      <c r="J170" s="30" t="str">
        <f>VLOOKUP(A170,[1]racine_v11f!$1:$1048576,10,FALSE)</f>
        <v>D06K05</v>
      </c>
      <c r="K170" s="30" t="str">
        <f>VLOOKUP(A170,[1]racine_v11f!$1:$1048576,11,FALSE)</f>
        <v>D06K05G059</v>
      </c>
    </row>
    <row r="171" spans="1:11" x14ac:dyDescent="0.2">
      <c r="A171" s="30" t="s">
        <v>332</v>
      </c>
      <c r="B171" s="30" t="s">
        <v>333</v>
      </c>
      <c r="C171" s="30" t="str">
        <f>VLOOKUP(A171,[1]racine_v11f!$1:$1048576,3,FALSE)</f>
        <v>M</v>
      </c>
      <c r="D171" s="30" t="str">
        <f>VLOOKUP(A171,[1]racine_v11f!$1:$1048576,4,FALSE)</f>
        <v>D07</v>
      </c>
      <c r="E171" s="30" t="str">
        <f>VLOOKUP(A171,[1]racine_v11f!$1:$1048576,5,FALSE)</f>
        <v>Cardio-vasculaire (hors cathétérismes vasculaires diagnostiques et interventionnels)</v>
      </c>
      <c r="F171" s="30" t="str">
        <f>VLOOKUP(A171,[1]racine_v11f!$1:$1048576,6,FALSE)</f>
        <v>K04</v>
      </c>
      <c r="G171" s="30" t="str">
        <f>VLOOKUP(A171,[1]racine_v11f!$1:$1048576,7,FALSE)</f>
        <v>Aff. Cardio-vasculaire avec Acte classant non opératoire, ou anesthésie</v>
      </c>
      <c r="H171" s="30" t="str">
        <f>VLOOKUP(A171,[1]racine_v11f!$1:$1048576,8,FALSE)</f>
        <v>G198</v>
      </c>
      <c r="I171" s="30" t="str">
        <f>VLOOKUP(A171,[1]racine_v11f!$1:$1048576,9,FALSE)</f>
        <v>Affections cardiovasculaires sans acte opératoire de la CMD 05, avec anesthésie, en ambulatoire</v>
      </c>
      <c r="J171" s="30" t="str">
        <f>VLOOKUP(A171,[1]racine_v11f!$1:$1048576,10,FALSE)</f>
        <v>D07K04</v>
      </c>
      <c r="K171" s="30" t="str">
        <f>VLOOKUP(A171,[1]racine_v11f!$1:$1048576,11,FALSE)</f>
        <v>D07K04G198</v>
      </c>
    </row>
    <row r="172" spans="1:11" x14ac:dyDescent="0.2">
      <c r="A172" s="30" t="s">
        <v>334</v>
      </c>
      <c r="B172" s="30" t="s">
        <v>335</v>
      </c>
      <c r="C172" s="30" t="str">
        <f>VLOOKUP(A172,[1]racine_v11f!$1:$1048576,3,FALSE)</f>
        <v>M</v>
      </c>
      <c r="D172" s="30" t="str">
        <f>VLOOKUP(A172,[1]racine_v11f!$1:$1048576,4,FALSE)</f>
        <v>D06</v>
      </c>
      <c r="E172" s="30" t="str">
        <f>VLOOKUP(A172,[1]racine_v11f!$1:$1048576,5,FALSE)</f>
        <v>Cathétérismes vasculaires diagnostiques et interventionnels</v>
      </c>
      <c r="F172" s="30" t="str">
        <f>VLOOKUP(A172,[1]racine_v11f!$1:$1048576,6,FALSE)</f>
        <v>K05</v>
      </c>
      <c r="G172" s="30" t="str">
        <f>VLOOKUP(A172,[1]racine_v11f!$1:$1048576,7,FALSE)</f>
        <v>Cathétérismes vasculaires diagnostiques et interventionnels</v>
      </c>
      <c r="H172" s="30" t="str">
        <f>VLOOKUP(A172,[1]racine_v11f!$1:$1048576,8,FALSE)</f>
        <v>G058</v>
      </c>
      <c r="I172" s="30" t="str">
        <f>VLOOKUP(A172,[1]racine_v11f!$1:$1048576,9,FALSE)</f>
        <v>Cathétérismes thérapeutiques vasculaires et coronariens sans endoprothèse</v>
      </c>
      <c r="J172" s="30" t="str">
        <f>VLOOKUP(A172,[1]racine_v11f!$1:$1048576,10,FALSE)</f>
        <v>D06K05</v>
      </c>
      <c r="K172" s="30" t="str">
        <f>VLOOKUP(A172,[1]racine_v11f!$1:$1048576,11,FALSE)</f>
        <v>D06K05G058</v>
      </c>
    </row>
    <row r="173" spans="1:11" x14ac:dyDescent="0.2">
      <c r="A173" s="30" t="s">
        <v>336</v>
      </c>
      <c r="B173" s="30" t="s">
        <v>337</v>
      </c>
      <c r="C173" s="30" t="str">
        <f>VLOOKUP(A173,[1]racine_v11f!$1:$1048576,3,FALSE)</f>
        <v>M</v>
      </c>
      <c r="D173" s="30" t="str">
        <f>VLOOKUP(A173,[1]racine_v11f!$1:$1048576,4,FALSE)</f>
        <v>D06</v>
      </c>
      <c r="E173" s="30" t="str">
        <f>VLOOKUP(A173,[1]racine_v11f!$1:$1048576,5,FALSE)</f>
        <v>Cathétérismes vasculaires diagnostiques et interventionnels</v>
      </c>
      <c r="F173" s="30" t="str">
        <f>VLOOKUP(A173,[1]racine_v11f!$1:$1048576,6,FALSE)</f>
        <v>K05</v>
      </c>
      <c r="G173" s="30" t="str">
        <f>VLOOKUP(A173,[1]racine_v11f!$1:$1048576,7,FALSE)</f>
        <v>Cathétérismes vasculaires diagnostiques et interventionnels</v>
      </c>
      <c r="H173" s="30" t="str">
        <f>VLOOKUP(A173,[1]racine_v11f!$1:$1048576,8,FALSE)</f>
        <v>G058</v>
      </c>
      <c r="I173" s="30" t="str">
        <f>VLOOKUP(A173,[1]racine_v11f!$1:$1048576,9,FALSE)</f>
        <v>Cathétérismes thérapeutiques vasculaires et coronariens sans endoprothèse</v>
      </c>
      <c r="J173" s="30" t="str">
        <f>VLOOKUP(A173,[1]racine_v11f!$1:$1048576,10,FALSE)</f>
        <v>D06K05</v>
      </c>
      <c r="K173" s="30" t="str">
        <f>VLOOKUP(A173,[1]racine_v11f!$1:$1048576,11,FALSE)</f>
        <v>D06K05G058</v>
      </c>
    </row>
    <row r="174" spans="1:11" x14ac:dyDescent="0.2">
      <c r="A174" s="30" t="s">
        <v>338</v>
      </c>
      <c r="B174" s="30" t="s">
        <v>339</v>
      </c>
      <c r="C174" s="30" t="str">
        <f>VLOOKUP(A174,[1]racine_v11f!$1:$1048576,3,FALSE)</f>
        <v>M</v>
      </c>
      <c r="D174" s="30" t="str">
        <f>VLOOKUP(A174,[1]racine_v11f!$1:$1048576,4,FALSE)</f>
        <v>D06</v>
      </c>
      <c r="E174" s="30" t="str">
        <f>VLOOKUP(A174,[1]racine_v11f!$1:$1048576,5,FALSE)</f>
        <v>Cathétérismes vasculaires diagnostiques et interventionnels</v>
      </c>
      <c r="F174" s="30" t="str">
        <f>VLOOKUP(A174,[1]racine_v11f!$1:$1048576,6,FALSE)</f>
        <v>K05</v>
      </c>
      <c r="G174" s="30" t="str">
        <f>VLOOKUP(A174,[1]racine_v11f!$1:$1048576,7,FALSE)</f>
        <v>Cathétérismes vasculaires diagnostiques et interventionnels</v>
      </c>
      <c r="H174" s="30" t="str">
        <f>VLOOKUP(A174,[1]racine_v11f!$1:$1048576,8,FALSE)</f>
        <v>G057</v>
      </c>
      <c r="I174" s="30" t="str">
        <f>VLOOKUP(A174,[1]racine_v11f!$1:$1048576,9,FALSE)</f>
        <v>Cathétérismes thérapeutiques vasculaires et coronariens avec endoprothèse ou prothèses cardiaques</v>
      </c>
      <c r="J174" s="30" t="str">
        <f>VLOOKUP(A174,[1]racine_v11f!$1:$1048576,10,FALSE)</f>
        <v>D06K05</v>
      </c>
      <c r="K174" s="30" t="str">
        <f>VLOOKUP(A174,[1]racine_v11f!$1:$1048576,11,FALSE)</f>
        <v>D06K05G057</v>
      </c>
    </row>
    <row r="175" spans="1:11" x14ac:dyDescent="0.2">
      <c r="A175" s="30" t="s">
        <v>340</v>
      </c>
      <c r="B175" s="30" t="s">
        <v>341</v>
      </c>
      <c r="C175" s="30" t="str">
        <f>VLOOKUP(A175,[1]racine_v11f!$1:$1048576,3,FALSE)</f>
        <v>M</v>
      </c>
      <c r="D175" s="30" t="str">
        <f>VLOOKUP(A175,[1]racine_v11f!$1:$1048576,4,FALSE)</f>
        <v>D06</v>
      </c>
      <c r="E175" s="30" t="str">
        <f>VLOOKUP(A175,[1]racine_v11f!$1:$1048576,5,FALSE)</f>
        <v>Cathétérismes vasculaires diagnostiques et interventionnels</v>
      </c>
      <c r="F175" s="30" t="str">
        <f>VLOOKUP(A175,[1]racine_v11f!$1:$1048576,6,FALSE)</f>
        <v>K05</v>
      </c>
      <c r="G175" s="30" t="str">
        <f>VLOOKUP(A175,[1]racine_v11f!$1:$1048576,7,FALSE)</f>
        <v>Cathétérismes vasculaires diagnostiques et interventionnels</v>
      </c>
      <c r="H175" s="30" t="str">
        <f>VLOOKUP(A175,[1]racine_v11f!$1:$1048576,8,FALSE)</f>
        <v>G058</v>
      </c>
      <c r="I175" s="30" t="str">
        <f>VLOOKUP(A175,[1]racine_v11f!$1:$1048576,9,FALSE)</f>
        <v>Cathétérismes thérapeutiques vasculaires et coronariens sans endoprothèse</v>
      </c>
      <c r="J175" s="30" t="str">
        <f>VLOOKUP(A175,[1]racine_v11f!$1:$1048576,10,FALSE)</f>
        <v>D06K05</v>
      </c>
      <c r="K175" s="30" t="str">
        <f>VLOOKUP(A175,[1]racine_v11f!$1:$1048576,11,FALSE)</f>
        <v>D06K05G058</v>
      </c>
    </row>
    <row r="176" spans="1:11" x14ac:dyDescent="0.2">
      <c r="A176" s="30" t="s">
        <v>342</v>
      </c>
      <c r="B176" s="30" t="s">
        <v>343</v>
      </c>
      <c r="C176" s="30" t="str">
        <f>VLOOKUP(A176,[1]racine_v11f!$1:$1048576,3,FALSE)</f>
        <v>M</v>
      </c>
      <c r="D176" s="30" t="str">
        <f>VLOOKUP(A176,[1]racine_v11f!$1:$1048576,4,FALSE)</f>
        <v>D06</v>
      </c>
      <c r="E176" s="30" t="str">
        <f>VLOOKUP(A176,[1]racine_v11f!$1:$1048576,5,FALSE)</f>
        <v>Cathétérismes vasculaires diagnostiques et interventionnels</v>
      </c>
      <c r="F176" s="30" t="str">
        <f>VLOOKUP(A176,[1]racine_v11f!$1:$1048576,6,FALSE)</f>
        <v>K05</v>
      </c>
      <c r="G176" s="30" t="str">
        <f>VLOOKUP(A176,[1]racine_v11f!$1:$1048576,7,FALSE)</f>
        <v>Cathétérismes vasculaires diagnostiques et interventionnels</v>
      </c>
      <c r="H176" s="30" t="str">
        <f>VLOOKUP(A176,[1]racine_v11f!$1:$1048576,8,FALSE)</f>
        <v>G058</v>
      </c>
      <c r="I176" s="30" t="str">
        <f>VLOOKUP(A176,[1]racine_v11f!$1:$1048576,9,FALSE)</f>
        <v>Cathétérismes thérapeutiques vasculaires et coronariens sans endoprothèse</v>
      </c>
      <c r="J176" s="30" t="str">
        <f>VLOOKUP(A176,[1]racine_v11f!$1:$1048576,10,FALSE)</f>
        <v>D06K05</v>
      </c>
      <c r="K176" s="30" t="str">
        <f>VLOOKUP(A176,[1]racine_v11f!$1:$1048576,11,FALSE)</f>
        <v>D06K05G058</v>
      </c>
    </row>
    <row r="177" spans="1:11" x14ac:dyDescent="0.2">
      <c r="A177" s="30" t="s">
        <v>344</v>
      </c>
      <c r="B177" s="30" t="s">
        <v>345</v>
      </c>
      <c r="C177" s="30" t="str">
        <f>VLOOKUP(A177,[1]racine_v11f!$1:$1048576,3,FALSE)</f>
        <v>M</v>
      </c>
      <c r="D177" s="30" t="str">
        <f>VLOOKUP(A177,[1]racine_v11f!$1:$1048576,4,FALSE)</f>
        <v>D06</v>
      </c>
      <c r="E177" s="30" t="str">
        <f>VLOOKUP(A177,[1]racine_v11f!$1:$1048576,5,FALSE)</f>
        <v>Cathétérismes vasculaires diagnostiques et interventionnels</v>
      </c>
      <c r="F177" s="30" t="str">
        <f>VLOOKUP(A177,[1]racine_v11f!$1:$1048576,6,FALSE)</f>
        <v>K05</v>
      </c>
      <c r="G177" s="30" t="str">
        <f>VLOOKUP(A177,[1]racine_v11f!$1:$1048576,7,FALSE)</f>
        <v>Cathétérismes vasculaires diagnostiques et interventionnels</v>
      </c>
      <c r="H177" s="30" t="str">
        <f>VLOOKUP(A177,[1]racine_v11f!$1:$1048576,8,FALSE)</f>
        <v>G058</v>
      </c>
      <c r="I177" s="30" t="str">
        <f>VLOOKUP(A177,[1]racine_v11f!$1:$1048576,9,FALSE)</f>
        <v>Cathétérismes thérapeutiques vasculaires et coronariens sans endoprothèse</v>
      </c>
      <c r="J177" s="30" t="str">
        <f>VLOOKUP(A177,[1]racine_v11f!$1:$1048576,10,FALSE)</f>
        <v>D06K05</v>
      </c>
      <c r="K177" s="30" t="str">
        <f>VLOOKUP(A177,[1]racine_v11f!$1:$1048576,11,FALSE)</f>
        <v>D06K05G058</v>
      </c>
    </row>
    <row r="178" spans="1:11" x14ac:dyDescent="0.2">
      <c r="A178" s="30" t="s">
        <v>346</v>
      </c>
      <c r="B178" s="30" t="s">
        <v>347</v>
      </c>
      <c r="C178" s="30" t="str">
        <f>VLOOKUP(A178,[1]racine_v11f!$1:$1048576,3,FALSE)</f>
        <v>M</v>
      </c>
      <c r="D178" s="30" t="str">
        <f>VLOOKUP(A178,[1]racine_v11f!$1:$1048576,4,FALSE)</f>
        <v>D06</v>
      </c>
      <c r="E178" s="30" t="str">
        <f>VLOOKUP(A178,[1]racine_v11f!$1:$1048576,5,FALSE)</f>
        <v>Cathétérismes vasculaires diagnostiques et interventionnels</v>
      </c>
      <c r="F178" s="30" t="str">
        <f>VLOOKUP(A178,[1]racine_v11f!$1:$1048576,6,FALSE)</f>
        <v>K05</v>
      </c>
      <c r="G178" s="30" t="str">
        <f>VLOOKUP(A178,[1]racine_v11f!$1:$1048576,7,FALSE)</f>
        <v>Cathétérismes vasculaires diagnostiques et interventionnels</v>
      </c>
      <c r="H178" s="30" t="str">
        <f>VLOOKUP(A178,[1]racine_v11f!$1:$1048576,8,FALSE)</f>
        <v>G058</v>
      </c>
      <c r="I178" s="30" t="str">
        <f>VLOOKUP(A178,[1]racine_v11f!$1:$1048576,9,FALSE)</f>
        <v>Cathétérismes thérapeutiques vasculaires et coronariens sans endoprothèse</v>
      </c>
      <c r="J178" s="30" t="str">
        <f>VLOOKUP(A178,[1]racine_v11f!$1:$1048576,10,FALSE)</f>
        <v>D06K05</v>
      </c>
      <c r="K178" s="30" t="str">
        <f>VLOOKUP(A178,[1]racine_v11f!$1:$1048576,11,FALSE)</f>
        <v>D06K05G058</v>
      </c>
    </row>
    <row r="179" spans="1:11" x14ac:dyDescent="0.2">
      <c r="A179" s="30" t="s">
        <v>348</v>
      </c>
      <c r="B179" s="30" t="s">
        <v>349</v>
      </c>
      <c r="C179" s="30" t="str">
        <f>VLOOKUP(A179,[1]racine_v11f!$1:$1048576,3,FALSE)</f>
        <v>M</v>
      </c>
      <c r="D179" s="30" t="str">
        <f>VLOOKUP(A179,[1]racine_v11f!$1:$1048576,4,FALSE)</f>
        <v>D06</v>
      </c>
      <c r="E179" s="30" t="str">
        <f>VLOOKUP(A179,[1]racine_v11f!$1:$1048576,5,FALSE)</f>
        <v>Cathétérismes vasculaires diagnostiques et interventionnels</v>
      </c>
      <c r="F179" s="30" t="str">
        <f>VLOOKUP(A179,[1]racine_v11f!$1:$1048576,6,FALSE)</f>
        <v>K05</v>
      </c>
      <c r="G179" s="30" t="str">
        <f>VLOOKUP(A179,[1]racine_v11f!$1:$1048576,7,FALSE)</f>
        <v>Cathétérismes vasculaires diagnostiques et interventionnels</v>
      </c>
      <c r="H179" s="30" t="str">
        <f>VLOOKUP(A179,[1]racine_v11f!$1:$1048576,8,FALSE)</f>
        <v>G058</v>
      </c>
      <c r="I179" s="30" t="str">
        <f>VLOOKUP(A179,[1]racine_v11f!$1:$1048576,9,FALSE)</f>
        <v>Cathétérismes thérapeutiques vasculaires et coronariens sans endoprothèse</v>
      </c>
      <c r="J179" s="30" t="str">
        <f>VLOOKUP(A179,[1]racine_v11f!$1:$1048576,10,FALSE)</f>
        <v>D06K05</v>
      </c>
      <c r="K179" s="30" t="str">
        <f>VLOOKUP(A179,[1]racine_v11f!$1:$1048576,11,FALSE)</f>
        <v>D06K05G058</v>
      </c>
    </row>
    <row r="180" spans="1:11" x14ac:dyDescent="0.2">
      <c r="A180" s="30" t="s">
        <v>350</v>
      </c>
      <c r="B180" s="30" t="s">
        <v>351</v>
      </c>
      <c r="C180" s="30" t="str">
        <f>VLOOKUP(A180,[1]racine_v11f!$1:$1048576,3,FALSE)</f>
        <v>M</v>
      </c>
      <c r="D180" s="30" t="str">
        <f>VLOOKUP(A180,[1]racine_v11f!$1:$1048576,4,FALSE)</f>
        <v>D07</v>
      </c>
      <c r="E180" s="30" t="str">
        <f>VLOOKUP(A180,[1]racine_v11f!$1:$1048576,5,FALSE)</f>
        <v>Cardio-vasculaire (hors cathétérismes vasculaires diagnostiques et interventionnels)</v>
      </c>
      <c r="F180" s="30" t="str">
        <f>VLOOKUP(A180,[1]racine_v11f!$1:$1048576,6,FALSE)</f>
        <v>X07</v>
      </c>
      <c r="G180" s="30" t="str">
        <f>VLOOKUP(A180,[1]racine_v11f!$1:$1048576,7,FALSE)</f>
        <v>Affections Cardio-vasculaires</v>
      </c>
      <c r="H180" s="30" t="str">
        <f>VLOOKUP(A180,[1]racine_v11f!$1:$1048576,8,FALSE)</f>
        <v>G066</v>
      </c>
      <c r="I180" s="30" t="str">
        <f>VLOOKUP(A180,[1]racine_v11f!$1:$1048576,9,FALSE)</f>
        <v>Coronaropathies</v>
      </c>
      <c r="J180" s="30" t="str">
        <f>VLOOKUP(A180,[1]racine_v11f!$1:$1048576,10,FALSE)</f>
        <v>D07X07</v>
      </c>
      <c r="K180" s="30" t="str">
        <f>VLOOKUP(A180,[1]racine_v11f!$1:$1048576,11,FALSE)</f>
        <v>D07X07G066</v>
      </c>
    </row>
    <row r="181" spans="1:11" x14ac:dyDescent="0.2">
      <c r="A181" s="30" t="s">
        <v>352</v>
      </c>
      <c r="B181" s="30" t="s">
        <v>353</v>
      </c>
      <c r="C181" s="30" t="str">
        <f>VLOOKUP(A181,[1]racine_v11f!$1:$1048576,3,FALSE)</f>
        <v>M</v>
      </c>
      <c r="D181" s="30" t="str">
        <f>VLOOKUP(A181,[1]racine_v11f!$1:$1048576,4,FALSE)</f>
        <v>D07</v>
      </c>
      <c r="E181" s="30" t="str">
        <f>VLOOKUP(A181,[1]racine_v11f!$1:$1048576,5,FALSE)</f>
        <v>Cardio-vasculaire (hors cathétérismes vasculaires diagnostiques et interventionnels)</v>
      </c>
      <c r="F181" s="30" t="str">
        <f>VLOOKUP(A181,[1]racine_v11f!$1:$1048576,6,FALSE)</f>
        <v>X07</v>
      </c>
      <c r="G181" s="30" t="str">
        <f>VLOOKUP(A181,[1]racine_v11f!$1:$1048576,7,FALSE)</f>
        <v>Affections Cardio-vasculaires</v>
      </c>
      <c r="H181" s="30" t="str">
        <f>VLOOKUP(A181,[1]racine_v11f!$1:$1048576,8,FALSE)</f>
        <v>G070</v>
      </c>
      <c r="I181" s="30" t="str">
        <f>VLOOKUP(A181,[1]racine_v11f!$1:$1048576,9,FALSE)</f>
        <v>Cardiologie autres</v>
      </c>
      <c r="J181" s="30" t="str">
        <f>VLOOKUP(A181,[1]racine_v11f!$1:$1048576,10,FALSE)</f>
        <v>D07X07</v>
      </c>
      <c r="K181" s="30" t="str">
        <f>VLOOKUP(A181,[1]racine_v11f!$1:$1048576,11,FALSE)</f>
        <v>D07X07G070</v>
      </c>
    </row>
    <row r="182" spans="1:11" x14ac:dyDescent="0.2">
      <c r="A182" s="30" t="s">
        <v>354</v>
      </c>
      <c r="B182" s="30" t="s">
        <v>355</v>
      </c>
      <c r="C182" s="30" t="str">
        <f>VLOOKUP(A182,[1]racine_v11f!$1:$1048576,3,FALSE)</f>
        <v>M</v>
      </c>
      <c r="D182" s="30" t="str">
        <f>VLOOKUP(A182,[1]racine_v11f!$1:$1048576,4,FALSE)</f>
        <v>D07</v>
      </c>
      <c r="E182" s="30" t="str">
        <f>VLOOKUP(A182,[1]racine_v11f!$1:$1048576,5,FALSE)</f>
        <v>Cardio-vasculaire (hors cathétérismes vasculaires diagnostiques et interventionnels)</v>
      </c>
      <c r="F182" s="30" t="str">
        <f>VLOOKUP(A182,[1]racine_v11f!$1:$1048576,6,FALSE)</f>
        <v>X07</v>
      </c>
      <c r="G182" s="30" t="str">
        <f>VLOOKUP(A182,[1]racine_v11f!$1:$1048576,7,FALSE)</f>
        <v>Affections Cardio-vasculaires</v>
      </c>
      <c r="H182" s="30" t="str">
        <f>VLOOKUP(A182,[1]racine_v11f!$1:$1048576,8,FALSE)</f>
        <v>G066</v>
      </c>
      <c r="I182" s="30" t="str">
        <f>VLOOKUP(A182,[1]racine_v11f!$1:$1048576,9,FALSE)</f>
        <v>Coronaropathies</v>
      </c>
      <c r="J182" s="30" t="str">
        <f>VLOOKUP(A182,[1]racine_v11f!$1:$1048576,10,FALSE)</f>
        <v>D07X07</v>
      </c>
      <c r="K182" s="30" t="str">
        <f>VLOOKUP(A182,[1]racine_v11f!$1:$1048576,11,FALSE)</f>
        <v>D07X07G066</v>
      </c>
    </row>
    <row r="183" spans="1:11" x14ac:dyDescent="0.2">
      <c r="A183" s="30" t="s">
        <v>356</v>
      </c>
      <c r="B183" s="30" t="s">
        <v>357</v>
      </c>
      <c r="C183" s="30" t="str">
        <f>VLOOKUP(A183,[1]racine_v11f!$1:$1048576,3,FALSE)</f>
        <v>M</v>
      </c>
      <c r="D183" s="30" t="str">
        <f>VLOOKUP(A183,[1]racine_v11f!$1:$1048576,4,FALSE)</f>
        <v>D07</v>
      </c>
      <c r="E183" s="30" t="str">
        <f>VLOOKUP(A183,[1]racine_v11f!$1:$1048576,5,FALSE)</f>
        <v>Cardio-vasculaire (hors cathétérismes vasculaires diagnostiques et interventionnels)</v>
      </c>
      <c r="F183" s="30" t="str">
        <f>VLOOKUP(A183,[1]racine_v11f!$1:$1048576,6,FALSE)</f>
        <v>X07</v>
      </c>
      <c r="G183" s="30" t="str">
        <f>VLOOKUP(A183,[1]racine_v11f!$1:$1048576,7,FALSE)</f>
        <v>Affections Cardio-vasculaires</v>
      </c>
      <c r="H183" s="30" t="str">
        <f>VLOOKUP(A183,[1]racine_v11f!$1:$1048576,8,FALSE)</f>
        <v>G075</v>
      </c>
      <c r="I183" s="30" t="str">
        <f>VLOOKUP(A183,[1]racine_v11f!$1:$1048576,9,FALSE)</f>
        <v>Phlébites, varices et autres troubles vasculaires d'origine veineuse</v>
      </c>
      <c r="J183" s="30" t="str">
        <f>VLOOKUP(A183,[1]racine_v11f!$1:$1048576,10,FALSE)</f>
        <v>D07X07</v>
      </c>
      <c r="K183" s="30" t="str">
        <f>VLOOKUP(A183,[1]racine_v11f!$1:$1048576,11,FALSE)</f>
        <v>D07X07G075</v>
      </c>
    </row>
    <row r="184" spans="1:11" x14ac:dyDescent="0.2">
      <c r="A184" s="30" t="s">
        <v>358</v>
      </c>
      <c r="B184" s="30" t="s">
        <v>359</v>
      </c>
      <c r="C184" s="30" t="str">
        <f>VLOOKUP(A184,[1]racine_v11f!$1:$1048576,3,FALSE)</f>
        <v>M</v>
      </c>
      <c r="D184" s="30" t="str">
        <f>VLOOKUP(A184,[1]racine_v11f!$1:$1048576,4,FALSE)</f>
        <v>D07</v>
      </c>
      <c r="E184" s="30" t="str">
        <f>VLOOKUP(A184,[1]racine_v11f!$1:$1048576,5,FALSE)</f>
        <v>Cardio-vasculaire (hors cathétérismes vasculaires diagnostiques et interventionnels)</v>
      </c>
      <c r="F184" s="30" t="str">
        <f>VLOOKUP(A184,[1]racine_v11f!$1:$1048576,6,FALSE)</f>
        <v>X07</v>
      </c>
      <c r="G184" s="30" t="str">
        <f>VLOOKUP(A184,[1]racine_v11f!$1:$1048576,7,FALSE)</f>
        <v>Affections Cardio-vasculaires</v>
      </c>
      <c r="H184" s="30" t="str">
        <f>VLOOKUP(A184,[1]racine_v11f!$1:$1048576,8,FALSE)</f>
        <v>G069</v>
      </c>
      <c r="I184" s="30" t="str">
        <f>VLOOKUP(A184,[1]racine_v11f!$1:$1048576,9,FALSE)</f>
        <v>Troubles du rythme/conduction</v>
      </c>
      <c r="J184" s="30" t="str">
        <f>VLOOKUP(A184,[1]racine_v11f!$1:$1048576,10,FALSE)</f>
        <v>D07X07</v>
      </c>
      <c r="K184" s="30" t="str">
        <f>VLOOKUP(A184,[1]racine_v11f!$1:$1048576,11,FALSE)</f>
        <v>D07X07G069</v>
      </c>
    </row>
    <row r="185" spans="1:11" x14ac:dyDescent="0.2">
      <c r="A185" s="30" t="s">
        <v>360</v>
      </c>
      <c r="B185" s="30" t="s">
        <v>361</v>
      </c>
      <c r="C185" s="30" t="str">
        <f>VLOOKUP(A185,[1]racine_v11f!$1:$1048576,3,FALSE)</f>
        <v>M</v>
      </c>
      <c r="D185" s="30" t="str">
        <f>VLOOKUP(A185,[1]racine_v11f!$1:$1048576,4,FALSE)</f>
        <v>D07</v>
      </c>
      <c r="E185" s="30" t="str">
        <f>VLOOKUP(A185,[1]racine_v11f!$1:$1048576,5,FALSE)</f>
        <v>Cardio-vasculaire (hors cathétérismes vasculaires diagnostiques et interventionnels)</v>
      </c>
      <c r="F185" s="30" t="str">
        <f>VLOOKUP(A185,[1]racine_v11f!$1:$1048576,6,FALSE)</f>
        <v>X07</v>
      </c>
      <c r="G185" s="30" t="str">
        <f>VLOOKUP(A185,[1]racine_v11f!$1:$1048576,7,FALSE)</f>
        <v>Affections Cardio-vasculaires</v>
      </c>
      <c r="H185" s="30" t="str">
        <f>VLOOKUP(A185,[1]racine_v11f!$1:$1048576,8,FALSE)</f>
        <v>G065</v>
      </c>
      <c r="I185" s="30" t="str">
        <f>VLOOKUP(A185,[1]racine_v11f!$1:$1048576,9,FALSE)</f>
        <v>Cardiopathies, valvulopathies</v>
      </c>
      <c r="J185" s="30" t="str">
        <f>VLOOKUP(A185,[1]racine_v11f!$1:$1048576,10,FALSE)</f>
        <v>D07X07</v>
      </c>
      <c r="K185" s="30" t="str">
        <f>VLOOKUP(A185,[1]racine_v11f!$1:$1048576,11,FALSE)</f>
        <v>D07X07G065</v>
      </c>
    </row>
    <row r="186" spans="1:11" x14ac:dyDescent="0.2">
      <c r="A186" s="30" t="s">
        <v>362</v>
      </c>
      <c r="B186" s="30" t="s">
        <v>363</v>
      </c>
      <c r="C186" s="30" t="str">
        <f>VLOOKUP(A186,[1]racine_v11f!$1:$1048576,3,FALSE)</f>
        <v>M</v>
      </c>
      <c r="D186" s="30" t="str">
        <f>VLOOKUP(A186,[1]racine_v11f!$1:$1048576,4,FALSE)</f>
        <v>D07</v>
      </c>
      <c r="E186" s="30" t="str">
        <f>VLOOKUP(A186,[1]racine_v11f!$1:$1048576,5,FALSE)</f>
        <v>Cardio-vasculaire (hors cathétérismes vasculaires diagnostiques et interventionnels)</v>
      </c>
      <c r="F186" s="30" t="str">
        <f>VLOOKUP(A186,[1]racine_v11f!$1:$1048576,6,FALSE)</f>
        <v>X07</v>
      </c>
      <c r="G186" s="30" t="str">
        <f>VLOOKUP(A186,[1]racine_v11f!$1:$1048576,7,FALSE)</f>
        <v>Affections Cardio-vasculaires</v>
      </c>
      <c r="H186" s="30" t="str">
        <f>VLOOKUP(A186,[1]racine_v11f!$1:$1048576,8,FALSE)</f>
        <v>G065</v>
      </c>
      <c r="I186" s="30" t="str">
        <f>VLOOKUP(A186,[1]racine_v11f!$1:$1048576,9,FALSE)</f>
        <v>Cardiopathies, valvulopathies</v>
      </c>
      <c r="J186" s="30" t="str">
        <f>VLOOKUP(A186,[1]racine_v11f!$1:$1048576,10,FALSE)</f>
        <v>D07X07</v>
      </c>
      <c r="K186" s="30" t="str">
        <f>VLOOKUP(A186,[1]racine_v11f!$1:$1048576,11,FALSE)</f>
        <v>D07X07G065</v>
      </c>
    </row>
    <row r="187" spans="1:11" x14ac:dyDescent="0.2">
      <c r="A187" s="30" t="s">
        <v>364</v>
      </c>
      <c r="B187" s="30" t="s">
        <v>365</v>
      </c>
      <c r="C187" s="30" t="str">
        <f>VLOOKUP(A187,[1]racine_v11f!$1:$1048576,3,FALSE)</f>
        <v>M</v>
      </c>
      <c r="D187" s="30" t="str">
        <f>VLOOKUP(A187,[1]racine_v11f!$1:$1048576,4,FALSE)</f>
        <v>D07</v>
      </c>
      <c r="E187" s="30" t="str">
        <f>VLOOKUP(A187,[1]racine_v11f!$1:$1048576,5,FALSE)</f>
        <v>Cardio-vasculaire (hors cathétérismes vasculaires diagnostiques et interventionnels)</v>
      </c>
      <c r="F187" s="30" t="str">
        <f>VLOOKUP(A187,[1]racine_v11f!$1:$1048576,6,FALSE)</f>
        <v>X07</v>
      </c>
      <c r="G187" s="30" t="str">
        <f>VLOOKUP(A187,[1]racine_v11f!$1:$1048576,7,FALSE)</f>
        <v>Affections Cardio-vasculaires</v>
      </c>
      <c r="H187" s="30" t="str">
        <f>VLOOKUP(A187,[1]racine_v11f!$1:$1048576,8,FALSE)</f>
        <v>G065</v>
      </c>
      <c r="I187" s="30" t="str">
        <f>VLOOKUP(A187,[1]racine_v11f!$1:$1048576,9,FALSE)</f>
        <v>Cardiopathies, valvulopathies</v>
      </c>
      <c r="J187" s="30" t="str">
        <f>VLOOKUP(A187,[1]racine_v11f!$1:$1048576,10,FALSE)</f>
        <v>D07X07</v>
      </c>
      <c r="K187" s="30" t="str">
        <f>VLOOKUP(A187,[1]racine_v11f!$1:$1048576,11,FALSE)</f>
        <v>D07X07G065</v>
      </c>
    </row>
    <row r="188" spans="1:11" x14ac:dyDescent="0.2">
      <c r="A188" s="30" t="s">
        <v>366</v>
      </c>
      <c r="B188" s="30" t="s">
        <v>367</v>
      </c>
      <c r="C188" s="30" t="str">
        <f>VLOOKUP(A188,[1]racine_v11f!$1:$1048576,3,FALSE)</f>
        <v>M</v>
      </c>
      <c r="D188" s="30" t="str">
        <f>VLOOKUP(A188,[1]racine_v11f!$1:$1048576,4,FALSE)</f>
        <v>D07</v>
      </c>
      <c r="E188" s="30" t="str">
        <f>VLOOKUP(A188,[1]racine_v11f!$1:$1048576,5,FALSE)</f>
        <v>Cardio-vasculaire (hors cathétérismes vasculaires diagnostiques et interventionnels)</v>
      </c>
      <c r="F188" s="30" t="str">
        <f>VLOOKUP(A188,[1]racine_v11f!$1:$1048576,6,FALSE)</f>
        <v>X07</v>
      </c>
      <c r="G188" s="30" t="str">
        <f>VLOOKUP(A188,[1]racine_v11f!$1:$1048576,7,FALSE)</f>
        <v>Affections Cardio-vasculaires</v>
      </c>
      <c r="H188" s="30" t="str">
        <f>VLOOKUP(A188,[1]racine_v11f!$1:$1048576,8,FALSE)</f>
        <v>G075</v>
      </c>
      <c r="I188" s="30" t="str">
        <f>VLOOKUP(A188,[1]racine_v11f!$1:$1048576,9,FALSE)</f>
        <v>Phlébites, varices et autres troubles vasculaires d'origine veineuse</v>
      </c>
      <c r="J188" s="30" t="str">
        <f>VLOOKUP(A188,[1]racine_v11f!$1:$1048576,10,FALSE)</f>
        <v>D07X07</v>
      </c>
      <c r="K188" s="30" t="str">
        <f>VLOOKUP(A188,[1]racine_v11f!$1:$1048576,11,FALSE)</f>
        <v>D07X07G075</v>
      </c>
    </row>
    <row r="189" spans="1:11" x14ac:dyDescent="0.2">
      <c r="A189" s="30" t="s">
        <v>368</v>
      </c>
      <c r="B189" s="30" t="s">
        <v>369</v>
      </c>
      <c r="C189" s="30" t="str">
        <f>VLOOKUP(A189,[1]racine_v11f!$1:$1048576,3,FALSE)</f>
        <v>M</v>
      </c>
      <c r="D189" s="30" t="str">
        <f>VLOOKUP(A189,[1]racine_v11f!$1:$1048576,4,FALSE)</f>
        <v>D07</v>
      </c>
      <c r="E189" s="30" t="str">
        <f>VLOOKUP(A189,[1]racine_v11f!$1:$1048576,5,FALSE)</f>
        <v>Cardio-vasculaire (hors cathétérismes vasculaires diagnostiques et interventionnels)</v>
      </c>
      <c r="F189" s="30" t="str">
        <f>VLOOKUP(A189,[1]racine_v11f!$1:$1048576,6,FALSE)</f>
        <v>X07</v>
      </c>
      <c r="G189" s="30" t="str">
        <f>VLOOKUP(A189,[1]racine_v11f!$1:$1048576,7,FALSE)</f>
        <v>Affections Cardio-vasculaires</v>
      </c>
      <c r="H189" s="30" t="str">
        <f>VLOOKUP(A189,[1]racine_v11f!$1:$1048576,8,FALSE)</f>
        <v>G070</v>
      </c>
      <c r="I189" s="30" t="str">
        <f>VLOOKUP(A189,[1]racine_v11f!$1:$1048576,9,FALSE)</f>
        <v>Cardiologie autres</v>
      </c>
      <c r="J189" s="30" t="str">
        <f>VLOOKUP(A189,[1]racine_v11f!$1:$1048576,10,FALSE)</f>
        <v>D07X07</v>
      </c>
      <c r="K189" s="30" t="str">
        <f>VLOOKUP(A189,[1]racine_v11f!$1:$1048576,11,FALSE)</f>
        <v>D07X07G070</v>
      </c>
    </row>
    <row r="190" spans="1:11" x14ac:dyDescent="0.2">
      <c r="A190" s="30" t="s">
        <v>370</v>
      </c>
      <c r="B190" s="30" t="s">
        <v>371</v>
      </c>
      <c r="C190" s="30" t="str">
        <f>VLOOKUP(A190,[1]racine_v11f!$1:$1048576,3,FALSE)</f>
        <v>M</v>
      </c>
      <c r="D190" s="30" t="str">
        <f>VLOOKUP(A190,[1]racine_v11f!$1:$1048576,4,FALSE)</f>
        <v>D07</v>
      </c>
      <c r="E190" s="30" t="str">
        <f>VLOOKUP(A190,[1]racine_v11f!$1:$1048576,5,FALSE)</f>
        <v>Cardio-vasculaire (hors cathétérismes vasculaires diagnostiques et interventionnels)</v>
      </c>
      <c r="F190" s="30" t="str">
        <f>VLOOKUP(A190,[1]racine_v11f!$1:$1048576,6,FALSE)</f>
        <v>X07</v>
      </c>
      <c r="G190" s="30" t="str">
        <f>VLOOKUP(A190,[1]racine_v11f!$1:$1048576,7,FALSE)</f>
        <v>Affections Cardio-vasculaires</v>
      </c>
      <c r="H190" s="30" t="str">
        <f>VLOOKUP(A190,[1]racine_v11f!$1:$1048576,8,FALSE)</f>
        <v>G065</v>
      </c>
      <c r="I190" s="30" t="str">
        <f>VLOOKUP(A190,[1]racine_v11f!$1:$1048576,9,FALSE)</f>
        <v>Cardiopathies, valvulopathies</v>
      </c>
      <c r="J190" s="30" t="str">
        <f>VLOOKUP(A190,[1]racine_v11f!$1:$1048576,10,FALSE)</f>
        <v>D07X07</v>
      </c>
      <c r="K190" s="30" t="str">
        <f>VLOOKUP(A190,[1]racine_v11f!$1:$1048576,11,FALSE)</f>
        <v>D07X07G065</v>
      </c>
    </row>
    <row r="191" spans="1:11" x14ac:dyDescent="0.2">
      <c r="A191" s="30" t="s">
        <v>372</v>
      </c>
      <c r="B191" s="30" t="s">
        <v>373</v>
      </c>
      <c r="C191" s="30" t="str">
        <f>VLOOKUP(A191,[1]racine_v11f!$1:$1048576,3,FALSE)</f>
        <v>M</v>
      </c>
      <c r="D191" s="30" t="str">
        <f>VLOOKUP(A191,[1]racine_v11f!$1:$1048576,4,FALSE)</f>
        <v>D07</v>
      </c>
      <c r="E191" s="30" t="str">
        <f>VLOOKUP(A191,[1]racine_v11f!$1:$1048576,5,FALSE)</f>
        <v>Cardio-vasculaire (hors cathétérismes vasculaires diagnostiques et interventionnels)</v>
      </c>
      <c r="F191" s="30" t="str">
        <f>VLOOKUP(A191,[1]racine_v11f!$1:$1048576,6,FALSE)</f>
        <v>X07</v>
      </c>
      <c r="G191" s="30" t="str">
        <f>VLOOKUP(A191,[1]racine_v11f!$1:$1048576,7,FALSE)</f>
        <v>Affections Cardio-vasculaires</v>
      </c>
      <c r="H191" s="30" t="str">
        <f>VLOOKUP(A191,[1]racine_v11f!$1:$1048576,8,FALSE)</f>
        <v>G068</v>
      </c>
      <c r="I191" s="30" t="str">
        <f>VLOOKUP(A191,[1]racine_v11f!$1:$1048576,9,FALSE)</f>
        <v>Hypertension artérielle</v>
      </c>
      <c r="J191" s="30" t="str">
        <f>VLOOKUP(A191,[1]racine_v11f!$1:$1048576,10,FALSE)</f>
        <v>D07X07</v>
      </c>
      <c r="K191" s="30" t="str">
        <f>VLOOKUP(A191,[1]racine_v11f!$1:$1048576,11,FALSE)</f>
        <v>D07X07G068</v>
      </c>
    </row>
    <row r="192" spans="1:11" x14ac:dyDescent="0.2">
      <c r="A192" s="30" t="s">
        <v>374</v>
      </c>
      <c r="B192" s="30" t="s">
        <v>375</v>
      </c>
      <c r="C192" s="30" t="str">
        <f>VLOOKUP(A192,[1]racine_v11f!$1:$1048576,3,FALSE)</f>
        <v>M</v>
      </c>
      <c r="D192" s="30" t="str">
        <f>VLOOKUP(A192,[1]racine_v11f!$1:$1048576,4,FALSE)</f>
        <v>D07</v>
      </c>
      <c r="E192" s="30" t="str">
        <f>VLOOKUP(A192,[1]racine_v11f!$1:$1048576,5,FALSE)</f>
        <v>Cardio-vasculaire (hors cathétérismes vasculaires diagnostiques et interventionnels)</v>
      </c>
      <c r="F192" s="30" t="str">
        <f>VLOOKUP(A192,[1]racine_v11f!$1:$1048576,6,FALSE)</f>
        <v>X07</v>
      </c>
      <c r="G192" s="30" t="str">
        <f>VLOOKUP(A192,[1]racine_v11f!$1:$1048576,7,FALSE)</f>
        <v>Affections Cardio-vasculaires</v>
      </c>
      <c r="H192" s="30" t="str">
        <f>VLOOKUP(A192,[1]racine_v11f!$1:$1048576,8,FALSE)</f>
        <v>G066</v>
      </c>
      <c r="I192" s="30" t="str">
        <f>VLOOKUP(A192,[1]racine_v11f!$1:$1048576,9,FALSE)</f>
        <v>Coronaropathies</v>
      </c>
      <c r="J192" s="30" t="str">
        <f>VLOOKUP(A192,[1]racine_v11f!$1:$1048576,10,FALSE)</f>
        <v>D07X07</v>
      </c>
      <c r="K192" s="30" t="str">
        <f>VLOOKUP(A192,[1]racine_v11f!$1:$1048576,11,FALSE)</f>
        <v>D07X07G066</v>
      </c>
    </row>
    <row r="193" spans="1:11" x14ac:dyDescent="0.2">
      <c r="A193" s="30" t="s">
        <v>376</v>
      </c>
      <c r="B193" s="30" t="s">
        <v>377</v>
      </c>
      <c r="C193" s="30" t="str">
        <f>VLOOKUP(A193,[1]racine_v11f!$1:$1048576,3,FALSE)</f>
        <v>M</v>
      </c>
      <c r="D193" s="30" t="str">
        <f>VLOOKUP(A193,[1]racine_v11f!$1:$1048576,4,FALSE)</f>
        <v>D07</v>
      </c>
      <c r="E193" s="30" t="str">
        <f>VLOOKUP(A193,[1]racine_v11f!$1:$1048576,5,FALSE)</f>
        <v>Cardio-vasculaire (hors cathétérismes vasculaires diagnostiques et interventionnels)</v>
      </c>
      <c r="F193" s="30" t="str">
        <f>VLOOKUP(A193,[1]racine_v11f!$1:$1048576,6,FALSE)</f>
        <v>X07</v>
      </c>
      <c r="G193" s="30" t="str">
        <f>VLOOKUP(A193,[1]racine_v11f!$1:$1048576,7,FALSE)</f>
        <v>Affections Cardio-vasculaires</v>
      </c>
      <c r="H193" s="30" t="str">
        <f>VLOOKUP(A193,[1]racine_v11f!$1:$1048576,8,FALSE)</f>
        <v>G070</v>
      </c>
      <c r="I193" s="30" t="str">
        <f>VLOOKUP(A193,[1]racine_v11f!$1:$1048576,9,FALSE)</f>
        <v>Cardiologie autres</v>
      </c>
      <c r="J193" s="30" t="str">
        <f>VLOOKUP(A193,[1]racine_v11f!$1:$1048576,10,FALSE)</f>
        <v>D07X07</v>
      </c>
      <c r="K193" s="30" t="str">
        <f>VLOOKUP(A193,[1]racine_v11f!$1:$1048576,11,FALSE)</f>
        <v>D07X07G070</v>
      </c>
    </row>
    <row r="194" spans="1:11" x14ac:dyDescent="0.2">
      <c r="A194" s="30" t="s">
        <v>378</v>
      </c>
      <c r="B194" s="30" t="s">
        <v>379</v>
      </c>
      <c r="C194" s="30" t="str">
        <f>VLOOKUP(A194,[1]racine_v11f!$1:$1048576,3,FALSE)</f>
        <v>M</v>
      </c>
      <c r="D194" s="30" t="str">
        <f>VLOOKUP(A194,[1]racine_v11f!$1:$1048576,4,FALSE)</f>
        <v>D07</v>
      </c>
      <c r="E194" s="30" t="str">
        <f>VLOOKUP(A194,[1]racine_v11f!$1:$1048576,5,FALSE)</f>
        <v>Cardio-vasculaire (hors cathétérismes vasculaires diagnostiques et interventionnels)</v>
      </c>
      <c r="F194" s="30" t="str">
        <f>VLOOKUP(A194,[1]racine_v11f!$1:$1048576,6,FALSE)</f>
        <v>X07</v>
      </c>
      <c r="G194" s="30" t="str">
        <f>VLOOKUP(A194,[1]racine_v11f!$1:$1048576,7,FALSE)</f>
        <v>Affections Cardio-vasculaires</v>
      </c>
      <c r="H194" s="30" t="str">
        <f>VLOOKUP(A194,[1]racine_v11f!$1:$1048576,8,FALSE)</f>
        <v>G067</v>
      </c>
      <c r="I194" s="30" t="str">
        <f>VLOOKUP(A194,[1]racine_v11f!$1:$1048576,9,FALSE)</f>
        <v>Endocardites</v>
      </c>
      <c r="J194" s="30" t="str">
        <f>VLOOKUP(A194,[1]racine_v11f!$1:$1048576,10,FALSE)</f>
        <v>D07X07</v>
      </c>
      <c r="K194" s="30" t="str">
        <f>VLOOKUP(A194,[1]racine_v11f!$1:$1048576,11,FALSE)</f>
        <v>D07X07G067</v>
      </c>
    </row>
    <row r="195" spans="1:11" x14ac:dyDescent="0.2">
      <c r="A195" s="30" t="s">
        <v>380</v>
      </c>
      <c r="B195" s="30" t="s">
        <v>381</v>
      </c>
      <c r="C195" s="30" t="str">
        <f>VLOOKUP(A195,[1]racine_v11f!$1:$1048576,3,FALSE)</f>
        <v>M</v>
      </c>
      <c r="D195" s="30" t="str">
        <f>VLOOKUP(A195,[1]racine_v11f!$1:$1048576,4,FALSE)</f>
        <v>D07</v>
      </c>
      <c r="E195" s="30" t="str">
        <f>VLOOKUP(A195,[1]racine_v11f!$1:$1048576,5,FALSE)</f>
        <v>Cardio-vasculaire (hors cathétérismes vasculaires diagnostiques et interventionnels)</v>
      </c>
      <c r="F195" s="30" t="str">
        <f>VLOOKUP(A195,[1]racine_v11f!$1:$1048576,6,FALSE)</f>
        <v>X07</v>
      </c>
      <c r="G195" s="30" t="str">
        <f>VLOOKUP(A195,[1]racine_v11f!$1:$1048576,7,FALSE)</f>
        <v>Affections Cardio-vasculaires</v>
      </c>
      <c r="H195" s="30" t="str">
        <f>VLOOKUP(A195,[1]racine_v11f!$1:$1048576,8,FALSE)</f>
        <v>G070</v>
      </c>
      <c r="I195" s="30" t="str">
        <f>VLOOKUP(A195,[1]racine_v11f!$1:$1048576,9,FALSE)</f>
        <v>Cardiologie autres</v>
      </c>
      <c r="J195" s="30" t="str">
        <f>VLOOKUP(A195,[1]racine_v11f!$1:$1048576,10,FALSE)</f>
        <v>D07X07</v>
      </c>
      <c r="K195" s="30" t="str">
        <f>VLOOKUP(A195,[1]racine_v11f!$1:$1048576,11,FALSE)</f>
        <v>D07X07G070</v>
      </c>
    </row>
    <row r="196" spans="1:11" x14ac:dyDescent="0.2">
      <c r="A196" s="30" t="s">
        <v>382</v>
      </c>
      <c r="B196" s="30" t="s">
        <v>383</v>
      </c>
      <c r="C196" s="30" t="str">
        <f>VLOOKUP(A196,[1]racine_v11f!$1:$1048576,3,FALSE)</f>
        <v>M</v>
      </c>
      <c r="D196" s="30" t="str">
        <f>VLOOKUP(A196,[1]racine_v11f!$1:$1048576,4,FALSE)</f>
        <v>D07</v>
      </c>
      <c r="E196" s="30" t="str">
        <f>VLOOKUP(A196,[1]racine_v11f!$1:$1048576,5,FALSE)</f>
        <v>Cardio-vasculaire (hors cathétérismes vasculaires diagnostiques et interventionnels)</v>
      </c>
      <c r="F196" s="30" t="str">
        <f>VLOOKUP(A196,[1]racine_v11f!$1:$1048576,6,FALSE)</f>
        <v>X07</v>
      </c>
      <c r="G196" s="30" t="str">
        <f>VLOOKUP(A196,[1]racine_v11f!$1:$1048576,7,FALSE)</f>
        <v>Affections Cardio-vasculaires</v>
      </c>
      <c r="H196" s="30" t="str">
        <f>VLOOKUP(A196,[1]racine_v11f!$1:$1048576,8,FALSE)</f>
        <v>G071</v>
      </c>
      <c r="I196" s="30" t="str">
        <f>VLOOKUP(A196,[1]racine_v11f!$1:$1048576,9,FALSE)</f>
        <v>Explorations et surveillance pour affections de l'appareil circulatoire</v>
      </c>
      <c r="J196" s="30" t="str">
        <f>VLOOKUP(A196,[1]racine_v11f!$1:$1048576,10,FALSE)</f>
        <v>D07X07</v>
      </c>
      <c r="K196" s="30" t="str">
        <f>VLOOKUP(A196,[1]racine_v11f!$1:$1048576,11,FALSE)</f>
        <v>D07X07G071</v>
      </c>
    </row>
    <row r="197" spans="1:11" x14ac:dyDescent="0.2">
      <c r="A197" s="30" t="s">
        <v>384</v>
      </c>
      <c r="B197" s="30" t="s">
        <v>385</v>
      </c>
      <c r="C197" s="30" t="str">
        <f>VLOOKUP(A197,[1]racine_v11f!$1:$1048576,3,FALSE)</f>
        <v>M</v>
      </c>
      <c r="D197" s="30" t="str">
        <f>VLOOKUP(A197,[1]racine_v11f!$1:$1048576,4,FALSE)</f>
        <v>D07</v>
      </c>
      <c r="E197" s="30" t="str">
        <f>VLOOKUP(A197,[1]racine_v11f!$1:$1048576,5,FALSE)</f>
        <v>Cardio-vasculaire (hors cathétérismes vasculaires diagnostiques et interventionnels)</v>
      </c>
      <c r="F197" s="30" t="str">
        <f>VLOOKUP(A197,[1]racine_v11f!$1:$1048576,6,FALSE)</f>
        <v>X07</v>
      </c>
      <c r="G197" s="30" t="str">
        <f>VLOOKUP(A197,[1]racine_v11f!$1:$1048576,7,FALSE)</f>
        <v>Affections Cardio-vasculaires</v>
      </c>
      <c r="H197" s="30" t="str">
        <f>VLOOKUP(A197,[1]racine_v11f!$1:$1048576,8,FALSE)</f>
        <v>G066</v>
      </c>
      <c r="I197" s="30" t="str">
        <f>VLOOKUP(A197,[1]racine_v11f!$1:$1048576,9,FALSE)</f>
        <v>Coronaropathies</v>
      </c>
      <c r="J197" s="30" t="str">
        <f>VLOOKUP(A197,[1]racine_v11f!$1:$1048576,10,FALSE)</f>
        <v>D07X07</v>
      </c>
      <c r="K197" s="30" t="str">
        <f>VLOOKUP(A197,[1]racine_v11f!$1:$1048576,11,FALSE)</f>
        <v>D07X07G066</v>
      </c>
    </row>
    <row r="198" spans="1:11" x14ac:dyDescent="0.2">
      <c r="A198" s="30" t="s">
        <v>386</v>
      </c>
      <c r="B198" s="30" t="s">
        <v>387</v>
      </c>
      <c r="C198" s="30" t="str">
        <f>VLOOKUP(A198,[1]racine_v11f!$1:$1048576,3,FALSE)</f>
        <v>M</v>
      </c>
      <c r="D198" s="30" t="str">
        <f>VLOOKUP(A198,[1]racine_v11f!$1:$1048576,4,FALSE)</f>
        <v>D26</v>
      </c>
      <c r="E198" s="30" t="str">
        <f>VLOOKUP(A198,[1]racine_v11f!$1:$1048576,5,FALSE)</f>
        <v>Activités inter spécialités, suivi thérapeutique d'affections connues</v>
      </c>
      <c r="F198" s="30" t="str">
        <f>VLOOKUP(A198,[1]racine_v11f!$1:$1048576,6,FALSE)</f>
        <v>X24</v>
      </c>
      <c r="G198" s="30" t="str">
        <f>VLOOKUP(A198,[1]racine_v11f!$1:$1048576,7,FALSE)</f>
        <v>Médecine inter spécialités, Autres symptômes ou motifs médicaux</v>
      </c>
      <c r="H198" s="30" t="str">
        <f>VLOOKUP(A198,[1]racine_v11f!$1:$1048576,8,FALSE)</f>
        <v>G181</v>
      </c>
      <c r="I198" s="30" t="str">
        <f>VLOOKUP(A198,[1]racine_v11f!$1:$1048576,9,FALSE)</f>
        <v>Médecine inter spécialités</v>
      </c>
      <c r="J198" s="30" t="str">
        <f>VLOOKUP(A198,[1]racine_v11f!$1:$1048576,10,FALSE)</f>
        <v>D26X24</v>
      </c>
      <c r="K198" s="30" t="str">
        <f>VLOOKUP(A198,[1]racine_v11f!$1:$1048576,11,FALSE)</f>
        <v>D26X24G181</v>
      </c>
    </row>
    <row r="199" spans="1:11" x14ac:dyDescent="0.2">
      <c r="A199" s="30" t="s">
        <v>388</v>
      </c>
      <c r="B199" s="30" t="s">
        <v>389</v>
      </c>
      <c r="C199" s="30" t="str">
        <f>VLOOKUP(A199,[1]racine_v11f!$1:$1048576,3,FALSE)</f>
        <v>M</v>
      </c>
      <c r="D199" s="30" t="str">
        <f>VLOOKUP(A199,[1]racine_v11f!$1:$1048576,4,FALSE)</f>
        <v>D07</v>
      </c>
      <c r="E199" s="30" t="str">
        <f>VLOOKUP(A199,[1]racine_v11f!$1:$1048576,5,FALSE)</f>
        <v>Cardio-vasculaire (hors cathétérismes vasculaires diagnostiques et interventionnels)</v>
      </c>
      <c r="F199" s="30" t="str">
        <f>VLOOKUP(A199,[1]racine_v11f!$1:$1048576,6,FALSE)</f>
        <v>X07</v>
      </c>
      <c r="G199" s="30" t="str">
        <f>VLOOKUP(A199,[1]racine_v11f!$1:$1048576,7,FALSE)</f>
        <v>Affections Cardio-vasculaires</v>
      </c>
      <c r="H199" s="30" t="str">
        <f>VLOOKUP(A199,[1]racine_v11f!$1:$1048576,8,FALSE)</f>
        <v>G070</v>
      </c>
      <c r="I199" s="30" t="str">
        <f>VLOOKUP(A199,[1]racine_v11f!$1:$1048576,9,FALSE)</f>
        <v>Cardiologie autres</v>
      </c>
      <c r="J199" s="30" t="str">
        <f>VLOOKUP(A199,[1]racine_v11f!$1:$1048576,10,FALSE)</f>
        <v>D07X07</v>
      </c>
      <c r="K199" s="30" t="str">
        <f>VLOOKUP(A199,[1]racine_v11f!$1:$1048576,11,FALSE)</f>
        <v>D07X07G070</v>
      </c>
    </row>
    <row r="200" spans="1:11" x14ac:dyDescent="0.2">
      <c r="A200" s="30" t="s">
        <v>390</v>
      </c>
      <c r="B200" s="30" t="s">
        <v>391</v>
      </c>
      <c r="C200" s="30" t="str">
        <f>VLOOKUP(A200,[1]racine_v11f!$1:$1048576,3,FALSE)</f>
        <v>C</v>
      </c>
      <c r="D200" s="30" t="str">
        <f>VLOOKUP(A200,[1]racine_v11f!$1:$1048576,4,FALSE)</f>
        <v>D01</v>
      </c>
      <c r="E200" s="30" t="str">
        <f>VLOOKUP(A200,[1]racine_v11f!$1:$1048576,5,FALSE)</f>
        <v>Digestif</v>
      </c>
      <c r="F200" s="30" t="str">
        <f>VLOOKUP(A200,[1]racine_v11f!$1:$1048576,6,FALSE)</f>
        <v>C06</v>
      </c>
      <c r="G200" s="30" t="str">
        <f>VLOOKUP(A200,[1]racine_v11f!$1:$1048576,7,FALSE)</f>
        <v>Chir. Digestive majeure : oesophage, estomac, grêle, côlon, rectum</v>
      </c>
      <c r="H200" s="30" t="str">
        <f>VLOOKUP(A200,[1]racine_v11f!$1:$1048576,8,FALSE)</f>
        <v>G002</v>
      </c>
      <c r="I200" s="30" t="str">
        <f>VLOOKUP(A200,[1]racine_v11f!$1:$1048576,9,FALSE)</f>
        <v xml:space="preserve">Chirurgie digestive majeure </v>
      </c>
      <c r="J200" s="30" t="str">
        <f>VLOOKUP(A200,[1]racine_v11f!$1:$1048576,10,FALSE)</f>
        <v>D01C06</v>
      </c>
      <c r="K200" s="30" t="str">
        <f>VLOOKUP(A200,[1]racine_v11f!$1:$1048576,11,FALSE)</f>
        <v>D01C06G002</v>
      </c>
    </row>
    <row r="201" spans="1:11" x14ac:dyDescent="0.2">
      <c r="A201" s="30" t="s">
        <v>392</v>
      </c>
      <c r="B201" s="30" t="s">
        <v>393</v>
      </c>
      <c r="C201" s="30" t="str">
        <f>VLOOKUP(A201,[1]racine_v11f!$1:$1048576,3,FALSE)</f>
        <v>C</v>
      </c>
      <c r="D201" s="30" t="str">
        <f>VLOOKUP(A201,[1]racine_v11f!$1:$1048576,4,FALSE)</f>
        <v>D01</v>
      </c>
      <c r="E201" s="30" t="str">
        <f>VLOOKUP(A201,[1]racine_v11f!$1:$1048576,5,FALSE)</f>
        <v>Digestif</v>
      </c>
      <c r="F201" s="30" t="str">
        <f>VLOOKUP(A201,[1]racine_v11f!$1:$1048576,6,FALSE)</f>
        <v>C06</v>
      </c>
      <c r="G201" s="30" t="str">
        <f>VLOOKUP(A201,[1]racine_v11f!$1:$1048576,7,FALSE)</f>
        <v>Chir. Digestive majeure : oesophage, estomac, grêle, côlon, rectum</v>
      </c>
      <c r="H201" s="30" t="str">
        <f>VLOOKUP(A201,[1]racine_v11f!$1:$1048576,8,FALSE)</f>
        <v>G002</v>
      </c>
      <c r="I201" s="30" t="str">
        <f>VLOOKUP(A201,[1]racine_v11f!$1:$1048576,9,FALSE)</f>
        <v xml:space="preserve">Chirurgie digestive majeure </v>
      </c>
      <c r="J201" s="30" t="str">
        <f>VLOOKUP(A201,[1]racine_v11f!$1:$1048576,10,FALSE)</f>
        <v>D01C06</v>
      </c>
      <c r="K201" s="30" t="str">
        <f>VLOOKUP(A201,[1]racine_v11f!$1:$1048576,11,FALSE)</f>
        <v>D01C06G002</v>
      </c>
    </row>
    <row r="202" spans="1:11" x14ac:dyDescent="0.2">
      <c r="A202" s="30" t="s">
        <v>394</v>
      </c>
      <c r="B202" s="30" t="s">
        <v>395</v>
      </c>
      <c r="C202" s="30" t="str">
        <f>VLOOKUP(A202,[1]racine_v11f!$1:$1048576,3,FALSE)</f>
        <v>C</v>
      </c>
      <c r="D202" s="30" t="str">
        <f>VLOOKUP(A202,[1]racine_v11f!$1:$1048576,4,FALSE)</f>
        <v>D01</v>
      </c>
      <c r="E202" s="30" t="str">
        <f>VLOOKUP(A202,[1]racine_v11f!$1:$1048576,5,FALSE)</f>
        <v>Digestif</v>
      </c>
      <c r="F202" s="30" t="str">
        <f>VLOOKUP(A202,[1]racine_v11f!$1:$1048576,6,FALSE)</f>
        <v>C06</v>
      </c>
      <c r="G202" s="30" t="str">
        <f>VLOOKUP(A202,[1]racine_v11f!$1:$1048576,7,FALSE)</f>
        <v>Chir. Digestive majeure : oesophage, estomac, grêle, côlon, rectum</v>
      </c>
      <c r="H202" s="30" t="str">
        <f>VLOOKUP(A202,[1]racine_v11f!$1:$1048576,8,FALSE)</f>
        <v>G001</v>
      </c>
      <c r="I202" s="30" t="str">
        <f>VLOOKUP(A202,[1]racine_v11f!$1:$1048576,9,FALSE)</f>
        <v>Chirurgies digestives hautes</v>
      </c>
      <c r="J202" s="30" t="str">
        <f>VLOOKUP(A202,[1]racine_v11f!$1:$1048576,10,FALSE)</f>
        <v>D01C06</v>
      </c>
      <c r="K202" s="30" t="str">
        <f>VLOOKUP(A202,[1]racine_v11f!$1:$1048576,11,FALSE)</f>
        <v>D01C06G001</v>
      </c>
    </row>
    <row r="203" spans="1:11" x14ac:dyDescent="0.2">
      <c r="A203" s="30" t="s">
        <v>396</v>
      </c>
      <c r="B203" s="30" t="s">
        <v>397</v>
      </c>
      <c r="C203" s="30" t="str">
        <f>VLOOKUP(A203,[1]racine_v11f!$1:$1048576,3,FALSE)</f>
        <v>C</v>
      </c>
      <c r="D203" s="30" t="str">
        <f>VLOOKUP(A203,[1]racine_v11f!$1:$1048576,4,FALSE)</f>
        <v>D01</v>
      </c>
      <c r="E203" s="30" t="str">
        <f>VLOOKUP(A203,[1]racine_v11f!$1:$1048576,5,FALSE)</f>
        <v>Digestif</v>
      </c>
      <c r="F203" s="30" t="str">
        <f>VLOOKUP(A203,[1]racine_v11f!$1:$1048576,6,FALSE)</f>
        <v>C07</v>
      </c>
      <c r="G203" s="30" t="str">
        <f>VLOOKUP(A203,[1]racine_v11f!$1:$1048576,7,FALSE)</f>
        <v>Chir. Viscérale autre : rate, grêle, colon, proctologie, hernies</v>
      </c>
      <c r="H203" s="30" t="str">
        <f>VLOOKUP(A203,[1]racine_v11f!$1:$1048576,8,FALSE)</f>
        <v>G006</v>
      </c>
      <c r="I203" s="30" t="str">
        <f>VLOOKUP(A203,[1]racine_v11f!$1:$1048576,9,FALSE)</f>
        <v>Chirurgie mineure grêle/colon</v>
      </c>
      <c r="J203" s="30" t="str">
        <f>VLOOKUP(A203,[1]racine_v11f!$1:$1048576,10,FALSE)</f>
        <v>D01C07</v>
      </c>
      <c r="K203" s="30" t="str">
        <f>VLOOKUP(A203,[1]racine_v11f!$1:$1048576,11,FALSE)</f>
        <v>D01C07G006</v>
      </c>
    </row>
    <row r="204" spans="1:11" x14ac:dyDescent="0.2">
      <c r="A204" s="30" t="s">
        <v>398</v>
      </c>
      <c r="B204" s="30" t="s">
        <v>399</v>
      </c>
      <c r="C204" s="30" t="str">
        <f>VLOOKUP(A204,[1]racine_v11f!$1:$1048576,3,FALSE)</f>
        <v>C</v>
      </c>
      <c r="D204" s="30" t="str">
        <f>VLOOKUP(A204,[1]racine_v11f!$1:$1048576,4,FALSE)</f>
        <v>D01</v>
      </c>
      <c r="E204" s="30" t="str">
        <f>VLOOKUP(A204,[1]racine_v11f!$1:$1048576,5,FALSE)</f>
        <v>Digestif</v>
      </c>
      <c r="F204" s="30" t="str">
        <f>VLOOKUP(A204,[1]racine_v11f!$1:$1048576,6,FALSE)</f>
        <v>C07</v>
      </c>
      <c r="G204" s="30" t="str">
        <f>VLOOKUP(A204,[1]racine_v11f!$1:$1048576,7,FALSE)</f>
        <v>Chir. Viscérale autre : rate, grêle, colon, proctologie, hernies</v>
      </c>
      <c r="H204" s="30" t="str">
        <f>VLOOKUP(A204,[1]racine_v11f!$1:$1048576,8,FALSE)</f>
        <v>G003</v>
      </c>
      <c r="I204" s="30" t="str">
        <f>VLOOKUP(A204,[1]racine_v11f!$1:$1048576,9,FALSE)</f>
        <v>Appendicectomies</v>
      </c>
      <c r="J204" s="30" t="str">
        <f>VLOOKUP(A204,[1]racine_v11f!$1:$1048576,10,FALSE)</f>
        <v>D01C07</v>
      </c>
      <c r="K204" s="30" t="str">
        <f>VLOOKUP(A204,[1]racine_v11f!$1:$1048576,11,FALSE)</f>
        <v>D01C07G003</v>
      </c>
    </row>
    <row r="205" spans="1:11" x14ac:dyDescent="0.2">
      <c r="A205" s="30" t="s">
        <v>400</v>
      </c>
      <c r="B205" s="30" t="s">
        <v>401</v>
      </c>
      <c r="C205" s="30" t="str">
        <f>VLOOKUP(A205,[1]racine_v11f!$1:$1048576,3,FALSE)</f>
        <v>C</v>
      </c>
      <c r="D205" s="30" t="str">
        <f>VLOOKUP(A205,[1]racine_v11f!$1:$1048576,4,FALSE)</f>
        <v>D01</v>
      </c>
      <c r="E205" s="30" t="str">
        <f>VLOOKUP(A205,[1]racine_v11f!$1:$1048576,5,FALSE)</f>
        <v>Digestif</v>
      </c>
      <c r="F205" s="30" t="str">
        <f>VLOOKUP(A205,[1]racine_v11f!$1:$1048576,6,FALSE)</f>
        <v>C07</v>
      </c>
      <c r="G205" s="30" t="str">
        <f>VLOOKUP(A205,[1]racine_v11f!$1:$1048576,7,FALSE)</f>
        <v>Chir. Viscérale autre : rate, grêle, colon, proctologie, hernies</v>
      </c>
      <c r="H205" s="30" t="str">
        <f>VLOOKUP(A205,[1]racine_v11f!$1:$1048576,8,FALSE)</f>
        <v>G003</v>
      </c>
      <c r="I205" s="30" t="str">
        <f>VLOOKUP(A205,[1]racine_v11f!$1:$1048576,9,FALSE)</f>
        <v>Appendicectomies</v>
      </c>
      <c r="J205" s="30" t="str">
        <f>VLOOKUP(A205,[1]racine_v11f!$1:$1048576,10,FALSE)</f>
        <v>D01C07</v>
      </c>
      <c r="K205" s="30" t="str">
        <f>VLOOKUP(A205,[1]racine_v11f!$1:$1048576,11,FALSE)</f>
        <v>D01C07G003</v>
      </c>
    </row>
    <row r="206" spans="1:11" x14ac:dyDescent="0.2">
      <c r="A206" s="30" t="s">
        <v>402</v>
      </c>
      <c r="B206" s="30" t="s">
        <v>403</v>
      </c>
      <c r="C206" s="30" t="str">
        <f>VLOOKUP(A206,[1]racine_v11f!$1:$1048576,3,FALSE)</f>
        <v>C</v>
      </c>
      <c r="D206" s="30" t="str">
        <f>VLOOKUP(A206,[1]racine_v11f!$1:$1048576,4,FALSE)</f>
        <v>D01</v>
      </c>
      <c r="E206" s="30" t="str">
        <f>VLOOKUP(A206,[1]racine_v11f!$1:$1048576,5,FALSE)</f>
        <v>Digestif</v>
      </c>
      <c r="F206" s="30" t="str">
        <f>VLOOKUP(A206,[1]racine_v11f!$1:$1048576,6,FALSE)</f>
        <v>C07</v>
      </c>
      <c r="G206" s="30" t="str">
        <f>VLOOKUP(A206,[1]racine_v11f!$1:$1048576,7,FALSE)</f>
        <v>Chir. Viscérale autre : rate, grêle, colon, proctologie, hernies</v>
      </c>
      <c r="H206" s="30" t="str">
        <f>VLOOKUP(A206,[1]racine_v11f!$1:$1048576,8,FALSE)</f>
        <v>G004</v>
      </c>
      <c r="I206" s="30" t="str">
        <f>VLOOKUP(A206,[1]racine_v11f!$1:$1048576,9,FALSE)</f>
        <v>Hernies</v>
      </c>
      <c r="J206" s="30" t="str">
        <f>VLOOKUP(A206,[1]racine_v11f!$1:$1048576,10,FALSE)</f>
        <v>D01C07</v>
      </c>
      <c r="K206" s="30" t="str">
        <f>VLOOKUP(A206,[1]racine_v11f!$1:$1048576,11,FALSE)</f>
        <v>D01C07G004</v>
      </c>
    </row>
    <row r="207" spans="1:11" x14ac:dyDescent="0.2">
      <c r="A207" s="30" t="s">
        <v>404</v>
      </c>
      <c r="B207" s="30" t="s">
        <v>405</v>
      </c>
      <c r="C207" s="30" t="str">
        <f>VLOOKUP(A207,[1]racine_v11f!$1:$1048576,3,FALSE)</f>
        <v>C</v>
      </c>
      <c r="D207" s="30" t="str">
        <f>VLOOKUP(A207,[1]racine_v11f!$1:$1048576,4,FALSE)</f>
        <v>D01</v>
      </c>
      <c r="E207" s="30" t="str">
        <f>VLOOKUP(A207,[1]racine_v11f!$1:$1048576,5,FALSE)</f>
        <v>Digestif</v>
      </c>
      <c r="F207" s="30" t="str">
        <f>VLOOKUP(A207,[1]racine_v11f!$1:$1048576,6,FALSE)</f>
        <v>C07</v>
      </c>
      <c r="G207" s="30" t="str">
        <f>VLOOKUP(A207,[1]racine_v11f!$1:$1048576,7,FALSE)</f>
        <v>Chir. Viscérale autre : rate, grêle, colon, proctologie, hernies</v>
      </c>
      <c r="H207" s="30" t="str">
        <f>VLOOKUP(A207,[1]racine_v11f!$1:$1048576,8,FALSE)</f>
        <v>G004</v>
      </c>
      <c r="I207" s="30" t="str">
        <f>VLOOKUP(A207,[1]racine_v11f!$1:$1048576,9,FALSE)</f>
        <v>Hernies</v>
      </c>
      <c r="J207" s="30" t="str">
        <f>VLOOKUP(A207,[1]racine_v11f!$1:$1048576,10,FALSE)</f>
        <v>D01C07</v>
      </c>
      <c r="K207" s="30" t="str">
        <f>VLOOKUP(A207,[1]racine_v11f!$1:$1048576,11,FALSE)</f>
        <v>D01C07G004</v>
      </c>
    </row>
    <row r="208" spans="1:11" x14ac:dyDescent="0.2">
      <c r="A208" s="30" t="s">
        <v>406</v>
      </c>
      <c r="B208" s="30" t="s">
        <v>407</v>
      </c>
      <c r="C208" s="30" t="str">
        <f>VLOOKUP(A208,[1]racine_v11f!$1:$1048576,3,FALSE)</f>
        <v>C</v>
      </c>
      <c r="D208" s="30" t="str">
        <f>VLOOKUP(A208,[1]racine_v11f!$1:$1048576,4,FALSE)</f>
        <v>D01</v>
      </c>
      <c r="E208" s="30" t="str">
        <f>VLOOKUP(A208,[1]racine_v11f!$1:$1048576,5,FALSE)</f>
        <v>Digestif</v>
      </c>
      <c r="F208" s="30" t="str">
        <f>VLOOKUP(A208,[1]racine_v11f!$1:$1048576,6,FALSE)</f>
        <v>C07</v>
      </c>
      <c r="G208" s="30" t="str">
        <f>VLOOKUP(A208,[1]racine_v11f!$1:$1048576,7,FALSE)</f>
        <v>Chir. Viscérale autre : rate, grêle, colon, proctologie, hernies</v>
      </c>
      <c r="H208" s="30" t="str">
        <f>VLOOKUP(A208,[1]racine_v11f!$1:$1048576,8,FALSE)</f>
        <v>G008</v>
      </c>
      <c r="I208" s="30" t="str">
        <f>VLOOKUP(A208,[1]racine_v11f!$1:$1048576,9,FALSE)</f>
        <v>Autres chirurgies digestives</v>
      </c>
      <c r="J208" s="30" t="str">
        <f>VLOOKUP(A208,[1]racine_v11f!$1:$1048576,10,FALSE)</f>
        <v>D01C07</v>
      </c>
      <c r="K208" s="30" t="str">
        <f>VLOOKUP(A208,[1]racine_v11f!$1:$1048576,11,FALSE)</f>
        <v>D01C07G008</v>
      </c>
    </row>
    <row r="209" spans="1:11" x14ac:dyDescent="0.2">
      <c r="A209" s="30" t="s">
        <v>408</v>
      </c>
      <c r="B209" s="30" t="s">
        <v>409</v>
      </c>
      <c r="C209" s="30" t="str">
        <f>VLOOKUP(A209,[1]racine_v11f!$1:$1048576,3,FALSE)</f>
        <v>C</v>
      </c>
      <c r="D209" s="30" t="str">
        <f>VLOOKUP(A209,[1]racine_v11f!$1:$1048576,4,FALSE)</f>
        <v>D01</v>
      </c>
      <c r="E209" s="30" t="str">
        <f>VLOOKUP(A209,[1]racine_v11f!$1:$1048576,5,FALSE)</f>
        <v>Digestif</v>
      </c>
      <c r="F209" s="30" t="str">
        <f>VLOOKUP(A209,[1]racine_v11f!$1:$1048576,6,FALSE)</f>
        <v>C07</v>
      </c>
      <c r="G209" s="30" t="str">
        <f>VLOOKUP(A209,[1]racine_v11f!$1:$1048576,7,FALSE)</f>
        <v>Chir. Viscérale autre : rate, grêle, colon, proctologie, hernies</v>
      </c>
      <c r="H209" s="30" t="str">
        <f>VLOOKUP(A209,[1]racine_v11f!$1:$1048576,8,FALSE)</f>
        <v>G007</v>
      </c>
      <c r="I209" s="30" t="str">
        <f>VLOOKUP(A209,[1]racine_v11f!$1:$1048576,9,FALSE)</f>
        <v>Chirurgies rectum/anus (hors résections)</v>
      </c>
      <c r="J209" s="30" t="str">
        <f>VLOOKUP(A209,[1]racine_v11f!$1:$1048576,10,FALSE)</f>
        <v>D01C07</v>
      </c>
      <c r="K209" s="30" t="str">
        <f>VLOOKUP(A209,[1]racine_v11f!$1:$1048576,11,FALSE)</f>
        <v>D01C07G007</v>
      </c>
    </row>
    <row r="210" spans="1:11" x14ac:dyDescent="0.2">
      <c r="A210" s="30" t="s">
        <v>410</v>
      </c>
      <c r="B210" s="30" t="s">
        <v>411</v>
      </c>
      <c r="C210" s="30" t="str">
        <f>VLOOKUP(A210,[1]racine_v11f!$1:$1048576,3,FALSE)</f>
        <v>C</v>
      </c>
      <c r="D210" s="30" t="str">
        <f>VLOOKUP(A210,[1]racine_v11f!$1:$1048576,4,FALSE)</f>
        <v>D01</v>
      </c>
      <c r="E210" s="30" t="str">
        <f>VLOOKUP(A210,[1]racine_v11f!$1:$1048576,5,FALSE)</f>
        <v>Digestif</v>
      </c>
      <c r="F210" s="30" t="str">
        <f>VLOOKUP(A210,[1]racine_v11f!$1:$1048576,6,FALSE)</f>
        <v>C07</v>
      </c>
      <c r="G210" s="30" t="str">
        <f>VLOOKUP(A210,[1]racine_v11f!$1:$1048576,7,FALSE)</f>
        <v>Chir. Viscérale autre : rate, grêle, colon, proctologie, hernies</v>
      </c>
      <c r="H210" s="30" t="str">
        <f>VLOOKUP(A210,[1]racine_v11f!$1:$1048576,8,FALSE)</f>
        <v>G008</v>
      </c>
      <c r="I210" s="30" t="str">
        <f>VLOOKUP(A210,[1]racine_v11f!$1:$1048576,9,FALSE)</f>
        <v>Autres chirurgies digestives</v>
      </c>
      <c r="J210" s="30" t="str">
        <f>VLOOKUP(A210,[1]racine_v11f!$1:$1048576,10,FALSE)</f>
        <v>D01C07</v>
      </c>
      <c r="K210" s="30" t="str">
        <f>VLOOKUP(A210,[1]racine_v11f!$1:$1048576,11,FALSE)</f>
        <v>D01C07G008</v>
      </c>
    </row>
    <row r="211" spans="1:11" x14ac:dyDescent="0.2">
      <c r="A211" s="30" t="s">
        <v>412</v>
      </c>
      <c r="B211" s="30" t="s">
        <v>413</v>
      </c>
      <c r="C211" s="30" t="str">
        <f>VLOOKUP(A211,[1]racine_v11f!$1:$1048576,3,FALSE)</f>
        <v>C</v>
      </c>
      <c r="D211" s="30" t="str">
        <f>VLOOKUP(A211,[1]racine_v11f!$1:$1048576,4,FALSE)</f>
        <v>D01</v>
      </c>
      <c r="E211" s="30" t="str">
        <f>VLOOKUP(A211,[1]racine_v11f!$1:$1048576,5,FALSE)</f>
        <v>Digestif</v>
      </c>
      <c r="F211" s="30" t="str">
        <f>VLOOKUP(A211,[1]racine_v11f!$1:$1048576,6,FALSE)</f>
        <v>C06</v>
      </c>
      <c r="G211" s="30" t="str">
        <f>VLOOKUP(A211,[1]racine_v11f!$1:$1048576,7,FALSE)</f>
        <v>Chir. Digestive majeure : oesophage, estomac, grêle, côlon, rectum</v>
      </c>
      <c r="H211" s="30" t="str">
        <f>VLOOKUP(A211,[1]racine_v11f!$1:$1048576,8,FALSE)</f>
        <v>G001</v>
      </c>
      <c r="I211" s="30" t="str">
        <f>VLOOKUP(A211,[1]racine_v11f!$1:$1048576,9,FALSE)</f>
        <v>Chirurgies digestives hautes</v>
      </c>
      <c r="J211" s="30" t="str">
        <f>VLOOKUP(A211,[1]racine_v11f!$1:$1048576,10,FALSE)</f>
        <v>D01C06</v>
      </c>
      <c r="K211" s="30" t="str">
        <f>VLOOKUP(A211,[1]racine_v11f!$1:$1048576,11,FALSE)</f>
        <v>D01C06G001</v>
      </c>
    </row>
    <row r="212" spans="1:11" x14ac:dyDescent="0.2">
      <c r="A212" s="30" t="s">
        <v>414</v>
      </c>
      <c r="B212" s="30" t="s">
        <v>415</v>
      </c>
      <c r="C212" s="30" t="str">
        <f>VLOOKUP(A212,[1]racine_v11f!$1:$1048576,3,FALSE)</f>
        <v>C</v>
      </c>
      <c r="D212" s="30" t="str">
        <f>VLOOKUP(A212,[1]racine_v11f!$1:$1048576,4,FALSE)</f>
        <v>D01</v>
      </c>
      <c r="E212" s="30" t="str">
        <f>VLOOKUP(A212,[1]racine_v11f!$1:$1048576,5,FALSE)</f>
        <v>Digestif</v>
      </c>
      <c r="F212" s="30" t="str">
        <f>VLOOKUP(A212,[1]racine_v11f!$1:$1048576,6,FALSE)</f>
        <v>C07</v>
      </c>
      <c r="G212" s="30" t="str">
        <f>VLOOKUP(A212,[1]racine_v11f!$1:$1048576,7,FALSE)</f>
        <v>Chir. Viscérale autre : rate, grêle, colon, proctologie, hernies</v>
      </c>
      <c r="H212" s="30" t="str">
        <f>VLOOKUP(A212,[1]racine_v11f!$1:$1048576,8,FALSE)</f>
        <v>G007</v>
      </c>
      <c r="I212" s="30" t="str">
        <f>VLOOKUP(A212,[1]racine_v11f!$1:$1048576,9,FALSE)</f>
        <v>Chirurgies rectum/anus (hors résections)</v>
      </c>
      <c r="J212" s="30" t="str">
        <f>VLOOKUP(A212,[1]racine_v11f!$1:$1048576,10,FALSE)</f>
        <v>D01C07</v>
      </c>
      <c r="K212" s="30" t="str">
        <f>VLOOKUP(A212,[1]racine_v11f!$1:$1048576,11,FALSE)</f>
        <v>D01C07G007</v>
      </c>
    </row>
    <row r="213" spans="1:11" x14ac:dyDescent="0.2">
      <c r="A213" s="30" t="s">
        <v>416</v>
      </c>
      <c r="B213" s="30" t="s">
        <v>417</v>
      </c>
      <c r="C213" s="30" t="str">
        <f>VLOOKUP(A213,[1]racine_v11f!$1:$1048576,3,FALSE)</f>
        <v>C</v>
      </c>
      <c r="D213" s="30" t="str">
        <f>VLOOKUP(A213,[1]racine_v11f!$1:$1048576,4,FALSE)</f>
        <v>D01</v>
      </c>
      <c r="E213" s="30" t="str">
        <f>VLOOKUP(A213,[1]racine_v11f!$1:$1048576,5,FALSE)</f>
        <v>Digestif</v>
      </c>
      <c r="F213" s="30" t="str">
        <f>VLOOKUP(A213,[1]racine_v11f!$1:$1048576,6,FALSE)</f>
        <v>C06</v>
      </c>
      <c r="G213" s="30" t="str">
        <f>VLOOKUP(A213,[1]racine_v11f!$1:$1048576,7,FALSE)</f>
        <v>Chir. Digestive majeure : oesophage, estomac, grêle, côlon, rectum</v>
      </c>
      <c r="H213" s="30" t="str">
        <f>VLOOKUP(A213,[1]racine_v11f!$1:$1048576,8,FALSE)</f>
        <v>G001</v>
      </c>
      <c r="I213" s="30" t="str">
        <f>VLOOKUP(A213,[1]racine_v11f!$1:$1048576,9,FALSE)</f>
        <v>Chirurgies digestives hautes</v>
      </c>
      <c r="J213" s="30" t="str">
        <f>VLOOKUP(A213,[1]racine_v11f!$1:$1048576,10,FALSE)</f>
        <v>D01C06</v>
      </c>
      <c r="K213" s="30" t="str">
        <f>VLOOKUP(A213,[1]racine_v11f!$1:$1048576,11,FALSE)</f>
        <v>D01C06G001</v>
      </c>
    </row>
    <row r="214" spans="1:11" x14ac:dyDescent="0.2">
      <c r="A214" s="30" t="s">
        <v>418</v>
      </c>
      <c r="B214" s="30" t="s">
        <v>419</v>
      </c>
      <c r="C214" s="30" t="str">
        <f>VLOOKUP(A214,[1]racine_v11f!$1:$1048576,3,FALSE)</f>
        <v>C</v>
      </c>
      <c r="D214" s="30" t="str">
        <f>VLOOKUP(A214,[1]racine_v11f!$1:$1048576,4,FALSE)</f>
        <v>D01</v>
      </c>
      <c r="E214" s="30" t="str">
        <f>VLOOKUP(A214,[1]racine_v11f!$1:$1048576,5,FALSE)</f>
        <v>Digestif</v>
      </c>
      <c r="F214" s="30" t="str">
        <f>VLOOKUP(A214,[1]racine_v11f!$1:$1048576,6,FALSE)</f>
        <v>C07</v>
      </c>
      <c r="G214" s="30" t="str">
        <f>VLOOKUP(A214,[1]racine_v11f!$1:$1048576,7,FALSE)</f>
        <v>Chir. Viscérale autre : rate, grêle, colon, proctologie, hernies</v>
      </c>
      <c r="H214" s="30" t="str">
        <f>VLOOKUP(A214,[1]racine_v11f!$1:$1048576,8,FALSE)</f>
        <v>G008</v>
      </c>
      <c r="I214" s="30" t="str">
        <f>VLOOKUP(A214,[1]racine_v11f!$1:$1048576,9,FALSE)</f>
        <v>Autres chirurgies digestives</v>
      </c>
      <c r="J214" s="30" t="str">
        <f>VLOOKUP(A214,[1]racine_v11f!$1:$1048576,10,FALSE)</f>
        <v>D01C07</v>
      </c>
      <c r="K214" s="30" t="str">
        <f>VLOOKUP(A214,[1]racine_v11f!$1:$1048576,11,FALSE)</f>
        <v>D01C07G008</v>
      </c>
    </row>
    <row r="215" spans="1:11" x14ac:dyDescent="0.2">
      <c r="A215" s="30" t="s">
        <v>420</v>
      </c>
      <c r="B215" s="30" t="s">
        <v>421</v>
      </c>
      <c r="C215" s="30" t="str">
        <f>VLOOKUP(A215,[1]racine_v11f!$1:$1048576,3,FALSE)</f>
        <v>C</v>
      </c>
      <c r="D215" s="30" t="str">
        <f>VLOOKUP(A215,[1]racine_v11f!$1:$1048576,4,FALSE)</f>
        <v>D01</v>
      </c>
      <c r="E215" s="30" t="str">
        <f>VLOOKUP(A215,[1]racine_v11f!$1:$1048576,5,FALSE)</f>
        <v>Digestif</v>
      </c>
      <c r="F215" s="30" t="str">
        <f>VLOOKUP(A215,[1]racine_v11f!$1:$1048576,6,FALSE)</f>
        <v>C06</v>
      </c>
      <c r="G215" s="30" t="str">
        <f>VLOOKUP(A215,[1]racine_v11f!$1:$1048576,7,FALSE)</f>
        <v>Chir. Digestive majeure : oesophage, estomac, grêle, côlon, rectum</v>
      </c>
      <c r="H215" s="30" t="str">
        <f>VLOOKUP(A215,[1]racine_v11f!$1:$1048576,8,FALSE)</f>
        <v>G001</v>
      </c>
      <c r="I215" s="30" t="str">
        <f>VLOOKUP(A215,[1]racine_v11f!$1:$1048576,9,FALSE)</f>
        <v>Chirurgies digestives hautes</v>
      </c>
      <c r="J215" s="30" t="str">
        <f>VLOOKUP(A215,[1]racine_v11f!$1:$1048576,10,FALSE)</f>
        <v>D01C06</v>
      </c>
      <c r="K215" s="30" t="str">
        <f>VLOOKUP(A215,[1]racine_v11f!$1:$1048576,11,FALSE)</f>
        <v>D01C06G001</v>
      </c>
    </row>
    <row r="216" spans="1:11" x14ac:dyDescent="0.2">
      <c r="A216" s="30" t="s">
        <v>422</v>
      </c>
      <c r="B216" s="30" t="s">
        <v>423</v>
      </c>
      <c r="C216" s="30" t="str">
        <f>VLOOKUP(A216,[1]racine_v11f!$1:$1048576,3,FALSE)</f>
        <v>C</v>
      </c>
      <c r="D216" s="30" t="str">
        <f>VLOOKUP(A216,[1]racine_v11f!$1:$1048576,4,FALSE)</f>
        <v>D01</v>
      </c>
      <c r="E216" s="30" t="str">
        <f>VLOOKUP(A216,[1]racine_v11f!$1:$1048576,5,FALSE)</f>
        <v>Digestif</v>
      </c>
      <c r="F216" s="30" t="str">
        <f>VLOOKUP(A216,[1]racine_v11f!$1:$1048576,6,FALSE)</f>
        <v>C07</v>
      </c>
      <c r="G216" s="30" t="str">
        <f>VLOOKUP(A216,[1]racine_v11f!$1:$1048576,7,FALSE)</f>
        <v>Chir. Viscérale autre : rate, grêle, colon, proctologie, hernies</v>
      </c>
      <c r="H216" s="30" t="str">
        <f>VLOOKUP(A216,[1]racine_v11f!$1:$1048576,8,FALSE)</f>
        <v>G008</v>
      </c>
      <c r="I216" s="30" t="str">
        <f>VLOOKUP(A216,[1]racine_v11f!$1:$1048576,9,FALSE)</f>
        <v>Autres chirurgies digestives</v>
      </c>
      <c r="J216" s="30" t="str">
        <f>VLOOKUP(A216,[1]racine_v11f!$1:$1048576,10,FALSE)</f>
        <v>D01C07</v>
      </c>
      <c r="K216" s="30" t="str">
        <f>VLOOKUP(A216,[1]racine_v11f!$1:$1048576,11,FALSE)</f>
        <v>D01C07G008</v>
      </c>
    </row>
    <row r="217" spans="1:11" x14ac:dyDescent="0.2">
      <c r="A217" s="30" t="s">
        <v>424</v>
      </c>
      <c r="B217" s="30" t="s">
        <v>425</v>
      </c>
      <c r="C217" s="30" t="str">
        <f>VLOOKUP(A217,[1]racine_v11f!$1:$1048576,3,FALSE)</f>
        <v>C</v>
      </c>
      <c r="D217" s="30" t="str">
        <f>VLOOKUP(A217,[1]racine_v11f!$1:$1048576,4,FALSE)</f>
        <v>D01</v>
      </c>
      <c r="E217" s="30" t="str">
        <f>VLOOKUP(A217,[1]racine_v11f!$1:$1048576,5,FALSE)</f>
        <v>Digestif</v>
      </c>
      <c r="F217" s="30" t="str">
        <f>VLOOKUP(A217,[1]racine_v11f!$1:$1048576,6,FALSE)</f>
        <v>C07</v>
      </c>
      <c r="G217" s="30" t="str">
        <f>VLOOKUP(A217,[1]racine_v11f!$1:$1048576,7,FALSE)</f>
        <v>Chir. Viscérale autre : rate, grêle, colon, proctologie, hernies</v>
      </c>
      <c r="H217" s="30" t="str">
        <f>VLOOKUP(A217,[1]racine_v11f!$1:$1048576,8,FALSE)</f>
        <v>G004</v>
      </c>
      <c r="I217" s="30" t="str">
        <f>VLOOKUP(A217,[1]racine_v11f!$1:$1048576,9,FALSE)</f>
        <v>Hernies</v>
      </c>
      <c r="J217" s="30" t="str">
        <f>VLOOKUP(A217,[1]racine_v11f!$1:$1048576,10,FALSE)</f>
        <v>D01C07</v>
      </c>
      <c r="K217" s="30" t="str">
        <f>VLOOKUP(A217,[1]racine_v11f!$1:$1048576,11,FALSE)</f>
        <v>D01C07G004</v>
      </c>
    </row>
    <row r="218" spans="1:11" x14ac:dyDescent="0.2">
      <c r="A218" s="30" t="s">
        <v>426</v>
      </c>
      <c r="B218" s="30" t="s">
        <v>427</v>
      </c>
      <c r="C218" s="30" t="str">
        <f>VLOOKUP(A218,[1]racine_v11f!$1:$1048576,3,FALSE)</f>
        <v>C</v>
      </c>
      <c r="D218" s="30" t="str">
        <f>VLOOKUP(A218,[1]racine_v11f!$1:$1048576,4,FALSE)</f>
        <v>D01</v>
      </c>
      <c r="E218" s="30" t="str">
        <f>VLOOKUP(A218,[1]racine_v11f!$1:$1048576,5,FALSE)</f>
        <v>Digestif</v>
      </c>
      <c r="F218" s="30" t="str">
        <f>VLOOKUP(A218,[1]racine_v11f!$1:$1048576,6,FALSE)</f>
        <v>C07</v>
      </c>
      <c r="G218" s="30" t="str">
        <f>VLOOKUP(A218,[1]racine_v11f!$1:$1048576,7,FALSE)</f>
        <v>Chir. Viscérale autre : rate, grêle, colon, proctologie, hernies</v>
      </c>
      <c r="H218" s="30" t="str">
        <f>VLOOKUP(A218,[1]racine_v11f!$1:$1048576,8,FALSE)</f>
        <v>G004</v>
      </c>
      <c r="I218" s="30" t="str">
        <f>VLOOKUP(A218,[1]racine_v11f!$1:$1048576,9,FALSE)</f>
        <v>Hernies</v>
      </c>
      <c r="J218" s="30" t="str">
        <f>VLOOKUP(A218,[1]racine_v11f!$1:$1048576,10,FALSE)</f>
        <v>D01C07</v>
      </c>
      <c r="K218" s="30" t="str">
        <f>VLOOKUP(A218,[1]racine_v11f!$1:$1048576,11,FALSE)</f>
        <v>D01C07G004</v>
      </c>
    </row>
    <row r="219" spans="1:11" x14ac:dyDescent="0.2">
      <c r="A219" s="30" t="s">
        <v>428</v>
      </c>
      <c r="B219" s="30" t="s">
        <v>429</v>
      </c>
      <c r="C219" s="30" t="str">
        <f>VLOOKUP(A219,[1]racine_v11f!$1:$1048576,3,FALSE)</f>
        <v>M</v>
      </c>
      <c r="D219" s="30" t="str">
        <f>VLOOKUP(A219,[1]racine_v11f!$1:$1048576,4,FALSE)</f>
        <v>D01</v>
      </c>
      <c r="E219" s="30" t="str">
        <f>VLOOKUP(A219,[1]racine_v11f!$1:$1048576,5,FALSE)</f>
        <v>Digestif</v>
      </c>
      <c r="F219" s="30" t="str">
        <f>VLOOKUP(A219,[1]racine_v11f!$1:$1048576,6,FALSE)</f>
        <v>K02</v>
      </c>
      <c r="G219" s="30" t="str">
        <f>VLOOKUP(A219,[1]racine_v11f!$1:$1048576,7,FALSE)</f>
        <v>Endoscopies digestives et biliaires avec ou sans anesthésie</v>
      </c>
      <c r="H219" s="30" t="str">
        <f>VLOOKUP(A219,[1]racine_v11f!$1:$1048576,8,FALSE)</f>
        <v>G213</v>
      </c>
      <c r="I219" s="30" t="str">
        <f>VLOOKUP(A219,[1]racine_v11f!$1:$1048576,9,FALSE)</f>
        <v>Endoscopies digestives thérapeutiques et anesthésie : séjours de moins de 2 jours</v>
      </c>
      <c r="J219" s="30" t="str">
        <f>VLOOKUP(A219,[1]racine_v11f!$1:$1048576,10,FALSE)</f>
        <v>D01K02</v>
      </c>
      <c r="K219" s="30" t="str">
        <f>VLOOKUP(A219,[1]racine_v11f!$1:$1048576,11,FALSE)</f>
        <v>D01K02G213</v>
      </c>
    </row>
    <row r="220" spans="1:11" x14ac:dyDescent="0.2">
      <c r="A220" s="30" t="s">
        <v>430</v>
      </c>
      <c r="B220" s="30" t="s">
        <v>431</v>
      </c>
      <c r="C220" s="30" t="str">
        <f>VLOOKUP(A220,[1]racine_v11f!$1:$1048576,3,FALSE)</f>
        <v>M</v>
      </c>
      <c r="D220" s="30" t="str">
        <f>VLOOKUP(A220,[1]racine_v11f!$1:$1048576,4,FALSE)</f>
        <v>D01</v>
      </c>
      <c r="E220" s="30" t="str">
        <f>VLOOKUP(A220,[1]racine_v11f!$1:$1048576,5,FALSE)</f>
        <v>Digestif</v>
      </c>
      <c r="F220" s="30" t="str">
        <f>VLOOKUP(A220,[1]racine_v11f!$1:$1048576,6,FALSE)</f>
        <v>K02</v>
      </c>
      <c r="G220" s="30" t="str">
        <f>VLOOKUP(A220,[1]racine_v11f!$1:$1048576,7,FALSE)</f>
        <v>Endoscopies digestives et biliaires avec ou sans anesthésie</v>
      </c>
      <c r="H220" s="30" t="str">
        <f>VLOOKUP(A220,[1]racine_v11f!$1:$1048576,8,FALSE)</f>
        <v>G022</v>
      </c>
      <c r="I220" s="30" t="str">
        <f>VLOOKUP(A220,[1]racine_v11f!$1:$1048576,9,FALSE)</f>
        <v>Endoscopies digestives avec ou sans anesthésie</v>
      </c>
      <c r="J220" s="30" t="str">
        <f>VLOOKUP(A220,[1]racine_v11f!$1:$1048576,10,FALSE)</f>
        <v>D01K02</v>
      </c>
      <c r="K220" s="30" t="str">
        <f>VLOOKUP(A220,[1]racine_v11f!$1:$1048576,11,FALSE)</f>
        <v>D01K02G022</v>
      </c>
    </row>
    <row r="221" spans="1:11" x14ac:dyDescent="0.2">
      <c r="A221" s="30" t="s">
        <v>432</v>
      </c>
      <c r="B221" s="30" t="s">
        <v>433</v>
      </c>
      <c r="C221" s="30" t="str">
        <f>VLOOKUP(A221,[1]racine_v11f!$1:$1048576,3,FALSE)</f>
        <v>M</v>
      </c>
      <c r="D221" s="30" t="str">
        <f>VLOOKUP(A221,[1]racine_v11f!$1:$1048576,4,FALSE)</f>
        <v>D01</v>
      </c>
      <c r="E221" s="30" t="str">
        <f>VLOOKUP(A221,[1]racine_v11f!$1:$1048576,5,FALSE)</f>
        <v>Digestif</v>
      </c>
      <c r="F221" s="30" t="str">
        <f>VLOOKUP(A221,[1]racine_v11f!$1:$1048576,6,FALSE)</f>
        <v>K02</v>
      </c>
      <c r="G221" s="30" t="str">
        <f>VLOOKUP(A221,[1]racine_v11f!$1:$1048576,7,FALSE)</f>
        <v>Endoscopies digestives et biliaires avec ou sans anesthésie</v>
      </c>
      <c r="H221" s="30" t="str">
        <f>VLOOKUP(A221,[1]racine_v11f!$1:$1048576,8,FALSE)</f>
        <v>G022</v>
      </c>
      <c r="I221" s="30" t="str">
        <f>VLOOKUP(A221,[1]racine_v11f!$1:$1048576,9,FALSE)</f>
        <v>Endoscopies digestives avec ou sans anesthésie</v>
      </c>
      <c r="J221" s="30" t="str">
        <f>VLOOKUP(A221,[1]racine_v11f!$1:$1048576,10,FALSE)</f>
        <v>D01K02</v>
      </c>
      <c r="K221" s="30" t="str">
        <f>VLOOKUP(A221,[1]racine_v11f!$1:$1048576,11,FALSE)</f>
        <v>D01K02G022</v>
      </c>
    </row>
    <row r="222" spans="1:11" x14ac:dyDescent="0.2">
      <c r="A222" s="30" t="s">
        <v>434</v>
      </c>
      <c r="B222" s="30" t="s">
        <v>435</v>
      </c>
      <c r="C222" s="30" t="str">
        <f>VLOOKUP(A222,[1]racine_v11f!$1:$1048576,3,FALSE)</f>
        <v>M</v>
      </c>
      <c r="D222" s="30" t="str">
        <f>VLOOKUP(A222,[1]racine_v11f!$1:$1048576,4,FALSE)</f>
        <v>D01</v>
      </c>
      <c r="E222" s="30" t="str">
        <f>VLOOKUP(A222,[1]racine_v11f!$1:$1048576,5,FALSE)</f>
        <v>Digestif</v>
      </c>
      <c r="F222" s="30" t="str">
        <f>VLOOKUP(A222,[1]racine_v11f!$1:$1048576,6,FALSE)</f>
        <v>K02</v>
      </c>
      <c r="G222" s="30" t="str">
        <f>VLOOKUP(A222,[1]racine_v11f!$1:$1048576,7,FALSE)</f>
        <v>Endoscopies digestives et biliaires avec ou sans anesthésie</v>
      </c>
      <c r="H222" s="30" t="str">
        <f>VLOOKUP(A222,[1]racine_v11f!$1:$1048576,8,FALSE)</f>
        <v>G022</v>
      </c>
      <c r="I222" s="30" t="str">
        <f>VLOOKUP(A222,[1]racine_v11f!$1:$1048576,9,FALSE)</f>
        <v>Endoscopies digestives avec ou sans anesthésie</v>
      </c>
      <c r="J222" s="30" t="str">
        <f>VLOOKUP(A222,[1]racine_v11f!$1:$1048576,10,FALSE)</f>
        <v>D01K02</v>
      </c>
      <c r="K222" s="30" t="str">
        <f>VLOOKUP(A222,[1]racine_v11f!$1:$1048576,11,FALSE)</f>
        <v>D01K02G022</v>
      </c>
    </row>
    <row r="223" spans="1:11" x14ac:dyDescent="0.2">
      <c r="A223" s="30" t="s">
        <v>436</v>
      </c>
      <c r="B223" s="30" t="s">
        <v>437</v>
      </c>
      <c r="C223" s="30" t="str">
        <f>VLOOKUP(A223,[1]racine_v11f!$1:$1048576,3,FALSE)</f>
        <v>M</v>
      </c>
      <c r="D223" s="30" t="str">
        <f>VLOOKUP(A223,[1]racine_v11f!$1:$1048576,4,FALSE)</f>
        <v>D01</v>
      </c>
      <c r="E223" s="30" t="str">
        <f>VLOOKUP(A223,[1]racine_v11f!$1:$1048576,5,FALSE)</f>
        <v>Digestif</v>
      </c>
      <c r="F223" s="30" t="str">
        <f>VLOOKUP(A223,[1]racine_v11f!$1:$1048576,6,FALSE)</f>
        <v>K01</v>
      </c>
      <c r="G223" s="30" t="str">
        <f>VLOOKUP(A223,[1]racine_v11f!$1:$1048576,7,FALSE)</f>
        <v>Hépato-Gastro-Entérologie, sans acte opératoire, avec anesthésie</v>
      </c>
      <c r="H223" s="30" t="str">
        <f>VLOOKUP(A223,[1]racine_v11f!$1:$1048576,8,FALSE)</f>
        <v>G214</v>
      </c>
      <c r="I223" s="30" t="str">
        <f>VLOOKUP(A223,[1]racine_v11f!$1:$1048576,9,FALSE)</f>
        <v>Affections digestives sans acte opératoire de la CMD 06, avec anesthésie, en ambulatoire</v>
      </c>
      <c r="J223" s="30" t="str">
        <f>VLOOKUP(A223,[1]racine_v11f!$1:$1048576,10,FALSE)</f>
        <v>D01K01</v>
      </c>
      <c r="K223" s="30" t="str">
        <f>VLOOKUP(A223,[1]racine_v11f!$1:$1048576,11,FALSE)</f>
        <v>D01K01G214</v>
      </c>
    </row>
    <row r="224" spans="1:11" x14ac:dyDescent="0.2">
      <c r="A224" s="30" t="s">
        <v>438</v>
      </c>
      <c r="B224" s="30" t="s">
        <v>439</v>
      </c>
      <c r="C224" s="30" t="str">
        <f>VLOOKUP(A224,[1]racine_v11f!$1:$1048576,3,FALSE)</f>
        <v>M</v>
      </c>
      <c r="D224" s="30" t="str">
        <f>VLOOKUP(A224,[1]racine_v11f!$1:$1048576,4,FALSE)</f>
        <v>D01</v>
      </c>
      <c r="E224" s="30" t="str">
        <f>VLOOKUP(A224,[1]racine_v11f!$1:$1048576,5,FALSE)</f>
        <v>Digestif</v>
      </c>
      <c r="F224" s="30" t="str">
        <f>VLOOKUP(A224,[1]racine_v11f!$1:$1048576,6,FALSE)</f>
        <v>X02</v>
      </c>
      <c r="G224" s="30" t="str">
        <f>VLOOKUP(A224,[1]racine_v11f!$1:$1048576,7,FALSE)</f>
        <v>Hépato-Gastro-Entérologie</v>
      </c>
      <c r="H224" s="30" t="str">
        <f>VLOOKUP(A224,[1]racine_v11f!$1:$1048576,8,FALSE)</f>
        <v>G016</v>
      </c>
      <c r="I224" s="30" t="str">
        <f>VLOOKUP(A224,[1]racine_v11f!$1:$1048576,9,FALSE)</f>
        <v>Autres gastroentérites et maladies diverses du tube digestif</v>
      </c>
      <c r="J224" s="30" t="str">
        <f>VLOOKUP(A224,[1]racine_v11f!$1:$1048576,10,FALSE)</f>
        <v>D01X02</v>
      </c>
      <c r="K224" s="30" t="str">
        <f>VLOOKUP(A224,[1]racine_v11f!$1:$1048576,11,FALSE)</f>
        <v>D01X02G016</v>
      </c>
    </row>
    <row r="225" spans="1:11" x14ac:dyDescent="0.2">
      <c r="A225" s="30" t="s">
        <v>440</v>
      </c>
      <c r="B225" s="30" t="s">
        <v>441</v>
      </c>
      <c r="C225" s="30" t="str">
        <f>VLOOKUP(A225,[1]racine_v11f!$1:$1048576,3,FALSE)</f>
        <v>M</v>
      </c>
      <c r="D225" s="30" t="str">
        <f>VLOOKUP(A225,[1]racine_v11f!$1:$1048576,4,FALSE)</f>
        <v>D01</v>
      </c>
      <c r="E225" s="30" t="str">
        <f>VLOOKUP(A225,[1]racine_v11f!$1:$1048576,5,FALSE)</f>
        <v>Digestif</v>
      </c>
      <c r="F225" s="30" t="str">
        <f>VLOOKUP(A225,[1]racine_v11f!$1:$1048576,6,FALSE)</f>
        <v>X02</v>
      </c>
      <c r="G225" s="30" t="str">
        <f>VLOOKUP(A225,[1]racine_v11f!$1:$1048576,7,FALSE)</f>
        <v>Hépato-Gastro-Entérologie</v>
      </c>
      <c r="H225" s="30" t="str">
        <f>VLOOKUP(A225,[1]racine_v11f!$1:$1048576,8,FALSE)</f>
        <v>G016</v>
      </c>
      <c r="I225" s="30" t="str">
        <f>VLOOKUP(A225,[1]racine_v11f!$1:$1048576,9,FALSE)</f>
        <v>Autres gastroentérites et maladies diverses du tube digestif</v>
      </c>
      <c r="J225" s="30" t="str">
        <f>VLOOKUP(A225,[1]racine_v11f!$1:$1048576,10,FALSE)</f>
        <v>D01X02</v>
      </c>
      <c r="K225" s="30" t="str">
        <f>VLOOKUP(A225,[1]racine_v11f!$1:$1048576,11,FALSE)</f>
        <v>D01X02G016</v>
      </c>
    </row>
    <row r="226" spans="1:11" x14ac:dyDescent="0.2">
      <c r="A226" s="30" t="s">
        <v>442</v>
      </c>
      <c r="B226" s="30" t="s">
        <v>443</v>
      </c>
      <c r="C226" s="30" t="str">
        <f>VLOOKUP(A226,[1]racine_v11f!$1:$1048576,3,FALSE)</f>
        <v>M</v>
      </c>
      <c r="D226" s="30" t="str">
        <f>VLOOKUP(A226,[1]racine_v11f!$1:$1048576,4,FALSE)</f>
        <v>D01</v>
      </c>
      <c r="E226" s="30" t="str">
        <f>VLOOKUP(A226,[1]racine_v11f!$1:$1048576,5,FALSE)</f>
        <v>Digestif</v>
      </c>
      <c r="F226" s="30" t="str">
        <f>VLOOKUP(A226,[1]racine_v11f!$1:$1048576,6,FALSE)</f>
        <v>X02</v>
      </c>
      <c r="G226" s="30" t="str">
        <f>VLOOKUP(A226,[1]racine_v11f!$1:$1048576,7,FALSE)</f>
        <v>Hépato-Gastro-Entérologie</v>
      </c>
      <c r="H226" s="30" t="str">
        <f>VLOOKUP(A226,[1]racine_v11f!$1:$1048576,8,FALSE)</f>
        <v>G012</v>
      </c>
      <c r="I226" s="30" t="str">
        <f>VLOOKUP(A226,[1]racine_v11f!$1:$1048576,9,FALSE)</f>
        <v>Ulcères, hémorragies digestives</v>
      </c>
      <c r="J226" s="30" t="str">
        <f>VLOOKUP(A226,[1]racine_v11f!$1:$1048576,10,FALSE)</f>
        <v>D01X02</v>
      </c>
      <c r="K226" s="30" t="str">
        <f>VLOOKUP(A226,[1]racine_v11f!$1:$1048576,11,FALSE)</f>
        <v>D01X02G012</v>
      </c>
    </row>
    <row r="227" spans="1:11" x14ac:dyDescent="0.2">
      <c r="A227" s="30" t="s">
        <v>444</v>
      </c>
      <c r="B227" s="30" t="s">
        <v>445</v>
      </c>
      <c r="C227" s="30" t="str">
        <f>VLOOKUP(A227,[1]racine_v11f!$1:$1048576,3,FALSE)</f>
        <v>M</v>
      </c>
      <c r="D227" s="30" t="str">
        <f>VLOOKUP(A227,[1]racine_v11f!$1:$1048576,4,FALSE)</f>
        <v>D01</v>
      </c>
      <c r="E227" s="30" t="str">
        <f>VLOOKUP(A227,[1]racine_v11f!$1:$1048576,5,FALSE)</f>
        <v>Digestif</v>
      </c>
      <c r="F227" s="30" t="str">
        <f>VLOOKUP(A227,[1]racine_v11f!$1:$1048576,6,FALSE)</f>
        <v>X02</v>
      </c>
      <c r="G227" s="30" t="str">
        <f>VLOOKUP(A227,[1]racine_v11f!$1:$1048576,7,FALSE)</f>
        <v>Hépato-Gastro-Entérologie</v>
      </c>
      <c r="H227" s="30" t="str">
        <f>VLOOKUP(A227,[1]racine_v11f!$1:$1048576,8,FALSE)</f>
        <v>G011</v>
      </c>
      <c r="I227" s="30" t="str">
        <f>VLOOKUP(A227,[1]racine_v11f!$1:$1048576,9,FALSE)</f>
        <v>Prise en charge médicale des tumeurs malignes du tube digestif</v>
      </c>
      <c r="J227" s="30" t="str">
        <f>VLOOKUP(A227,[1]racine_v11f!$1:$1048576,10,FALSE)</f>
        <v>D01X02</v>
      </c>
      <c r="K227" s="30" t="str">
        <f>VLOOKUP(A227,[1]racine_v11f!$1:$1048576,11,FALSE)</f>
        <v>D01X02G011</v>
      </c>
    </row>
    <row r="228" spans="1:11" x14ac:dyDescent="0.2">
      <c r="A228" s="30" t="s">
        <v>446</v>
      </c>
      <c r="B228" s="30" t="s">
        <v>447</v>
      </c>
      <c r="C228" s="30" t="str">
        <f>VLOOKUP(A228,[1]racine_v11f!$1:$1048576,3,FALSE)</f>
        <v>C</v>
      </c>
      <c r="D228" s="30" t="str">
        <f>VLOOKUP(A228,[1]racine_v11f!$1:$1048576,4,FALSE)</f>
        <v>D01</v>
      </c>
      <c r="E228" s="30" t="str">
        <f>VLOOKUP(A228,[1]racine_v11f!$1:$1048576,5,FALSE)</f>
        <v>Digestif</v>
      </c>
      <c r="F228" s="30" t="str">
        <f>VLOOKUP(A228,[1]racine_v11f!$1:$1048576,6,FALSE)</f>
        <v>X02</v>
      </c>
      <c r="G228" s="30" t="str">
        <f>VLOOKUP(A228,[1]racine_v11f!$1:$1048576,7,FALSE)</f>
        <v>Hépato-Gastro-Entérologie</v>
      </c>
      <c r="H228" s="30" t="str">
        <f>VLOOKUP(A228,[1]racine_v11f!$1:$1048576,8,FALSE)</f>
        <v>G005</v>
      </c>
      <c r="I228" s="30" t="str">
        <f>VLOOKUP(A228,[1]racine_v11f!$1:$1048576,9,FALSE)</f>
        <v>Occlusions, sub-occlusions digestives</v>
      </c>
      <c r="J228" s="30" t="str">
        <f>VLOOKUP(A228,[1]racine_v11f!$1:$1048576,10,FALSE)</f>
        <v>D01X02</v>
      </c>
      <c r="K228" s="30" t="str">
        <f>VLOOKUP(A228,[1]racine_v11f!$1:$1048576,11,FALSE)</f>
        <v>D01X02G005</v>
      </c>
    </row>
    <row r="229" spans="1:11" x14ac:dyDescent="0.2">
      <c r="A229" s="30" t="s">
        <v>448</v>
      </c>
      <c r="B229" s="30" t="s">
        <v>449</v>
      </c>
      <c r="C229" s="30" t="str">
        <f>VLOOKUP(A229,[1]racine_v11f!$1:$1048576,3,FALSE)</f>
        <v>M</v>
      </c>
      <c r="D229" s="30" t="str">
        <f>VLOOKUP(A229,[1]racine_v11f!$1:$1048576,4,FALSE)</f>
        <v>D01</v>
      </c>
      <c r="E229" s="30" t="str">
        <f>VLOOKUP(A229,[1]racine_v11f!$1:$1048576,5,FALSE)</f>
        <v>Digestif</v>
      </c>
      <c r="F229" s="30" t="str">
        <f>VLOOKUP(A229,[1]racine_v11f!$1:$1048576,6,FALSE)</f>
        <v>X02</v>
      </c>
      <c r="G229" s="30" t="str">
        <f>VLOOKUP(A229,[1]racine_v11f!$1:$1048576,7,FALSE)</f>
        <v>Hépato-Gastro-Entérologie</v>
      </c>
      <c r="H229" s="30" t="str">
        <f>VLOOKUP(A229,[1]racine_v11f!$1:$1048576,8,FALSE)</f>
        <v>G014</v>
      </c>
      <c r="I229" s="30" t="str">
        <f>VLOOKUP(A229,[1]racine_v11f!$1:$1048576,9,FALSE)</f>
        <v>Maladies inflammatoires de l'intestin</v>
      </c>
      <c r="J229" s="30" t="str">
        <f>VLOOKUP(A229,[1]racine_v11f!$1:$1048576,10,FALSE)</f>
        <v>D01X02</v>
      </c>
      <c r="K229" s="30" t="str">
        <f>VLOOKUP(A229,[1]racine_v11f!$1:$1048576,11,FALSE)</f>
        <v>D01X02G014</v>
      </c>
    </row>
    <row r="230" spans="1:11" x14ac:dyDescent="0.2">
      <c r="A230" s="30" t="s">
        <v>450</v>
      </c>
      <c r="B230" s="30" t="s">
        <v>451</v>
      </c>
      <c r="C230" s="30" t="str">
        <f>VLOOKUP(A230,[1]racine_v11f!$1:$1048576,3,FALSE)</f>
        <v>M</v>
      </c>
      <c r="D230" s="30" t="str">
        <f>VLOOKUP(A230,[1]racine_v11f!$1:$1048576,4,FALSE)</f>
        <v>D01</v>
      </c>
      <c r="E230" s="30" t="str">
        <f>VLOOKUP(A230,[1]racine_v11f!$1:$1048576,5,FALSE)</f>
        <v>Digestif</v>
      </c>
      <c r="F230" s="30" t="str">
        <f>VLOOKUP(A230,[1]racine_v11f!$1:$1048576,6,FALSE)</f>
        <v>X02</v>
      </c>
      <c r="G230" s="30" t="str">
        <f>VLOOKUP(A230,[1]racine_v11f!$1:$1048576,7,FALSE)</f>
        <v>Hépato-Gastro-Entérologie</v>
      </c>
      <c r="H230" s="30" t="str">
        <f>VLOOKUP(A230,[1]racine_v11f!$1:$1048576,8,FALSE)</f>
        <v>G017</v>
      </c>
      <c r="I230" s="30" t="str">
        <f>VLOOKUP(A230,[1]racine_v11f!$1:$1048576,9,FALSE)</f>
        <v>Autres affections digestives</v>
      </c>
      <c r="J230" s="30" t="str">
        <f>VLOOKUP(A230,[1]racine_v11f!$1:$1048576,10,FALSE)</f>
        <v>D01X02</v>
      </c>
      <c r="K230" s="30" t="str">
        <f>VLOOKUP(A230,[1]racine_v11f!$1:$1048576,11,FALSE)</f>
        <v>D01X02G017</v>
      </c>
    </row>
    <row r="231" spans="1:11" x14ac:dyDescent="0.2">
      <c r="A231" s="30" t="s">
        <v>452</v>
      </c>
      <c r="B231" s="30" t="s">
        <v>453</v>
      </c>
      <c r="C231" s="30" t="str">
        <f>VLOOKUP(A231,[1]racine_v11f!$1:$1048576,3,FALSE)</f>
        <v>M</v>
      </c>
      <c r="D231" s="30" t="str">
        <f>VLOOKUP(A231,[1]racine_v11f!$1:$1048576,4,FALSE)</f>
        <v>D01</v>
      </c>
      <c r="E231" s="30" t="str">
        <f>VLOOKUP(A231,[1]racine_v11f!$1:$1048576,5,FALSE)</f>
        <v>Digestif</v>
      </c>
      <c r="F231" s="30" t="str">
        <f>VLOOKUP(A231,[1]racine_v11f!$1:$1048576,6,FALSE)</f>
        <v>X02</v>
      </c>
      <c r="G231" s="30" t="str">
        <f>VLOOKUP(A231,[1]racine_v11f!$1:$1048576,7,FALSE)</f>
        <v>Hépato-Gastro-Entérologie</v>
      </c>
      <c r="H231" s="30" t="str">
        <f>VLOOKUP(A231,[1]racine_v11f!$1:$1048576,8,FALSE)</f>
        <v>G017</v>
      </c>
      <c r="I231" s="30" t="str">
        <f>VLOOKUP(A231,[1]racine_v11f!$1:$1048576,9,FALSE)</f>
        <v>Autres affections digestives</v>
      </c>
      <c r="J231" s="30" t="str">
        <f>VLOOKUP(A231,[1]racine_v11f!$1:$1048576,10,FALSE)</f>
        <v>D01X02</v>
      </c>
      <c r="K231" s="30" t="str">
        <f>VLOOKUP(A231,[1]racine_v11f!$1:$1048576,11,FALSE)</f>
        <v>D01X02G017</v>
      </c>
    </row>
    <row r="232" spans="1:11" x14ac:dyDescent="0.2">
      <c r="A232" s="30" t="s">
        <v>454</v>
      </c>
      <c r="B232" s="30" t="s">
        <v>455</v>
      </c>
      <c r="C232" s="30" t="str">
        <f>VLOOKUP(A232,[1]racine_v11f!$1:$1048576,3,FALSE)</f>
        <v>M</v>
      </c>
      <c r="D232" s="30" t="str">
        <f>VLOOKUP(A232,[1]racine_v11f!$1:$1048576,4,FALSE)</f>
        <v>D01</v>
      </c>
      <c r="E232" s="30" t="str">
        <f>VLOOKUP(A232,[1]racine_v11f!$1:$1048576,5,FALSE)</f>
        <v>Digestif</v>
      </c>
      <c r="F232" s="30" t="str">
        <f>VLOOKUP(A232,[1]racine_v11f!$1:$1048576,6,FALSE)</f>
        <v>X02</v>
      </c>
      <c r="G232" s="30" t="str">
        <f>VLOOKUP(A232,[1]racine_v11f!$1:$1048576,7,FALSE)</f>
        <v>Hépato-Gastro-Entérologie</v>
      </c>
      <c r="H232" s="30" t="str">
        <f>VLOOKUP(A232,[1]racine_v11f!$1:$1048576,8,FALSE)</f>
        <v>G012</v>
      </c>
      <c r="I232" s="30" t="str">
        <f>VLOOKUP(A232,[1]racine_v11f!$1:$1048576,9,FALSE)</f>
        <v>Ulcères, hémorragies digestives</v>
      </c>
      <c r="J232" s="30" t="str">
        <f>VLOOKUP(A232,[1]racine_v11f!$1:$1048576,10,FALSE)</f>
        <v>D01X02</v>
      </c>
      <c r="K232" s="30" t="str">
        <f>VLOOKUP(A232,[1]racine_v11f!$1:$1048576,11,FALSE)</f>
        <v>D01X02G012</v>
      </c>
    </row>
    <row r="233" spans="1:11" x14ac:dyDescent="0.2">
      <c r="A233" s="30" t="s">
        <v>456</v>
      </c>
      <c r="B233" s="30" t="s">
        <v>457</v>
      </c>
      <c r="C233" s="30" t="str">
        <f>VLOOKUP(A233,[1]racine_v11f!$1:$1048576,3,FALSE)</f>
        <v>M</v>
      </c>
      <c r="D233" s="30" t="str">
        <f>VLOOKUP(A233,[1]racine_v11f!$1:$1048576,4,FALSE)</f>
        <v>D01</v>
      </c>
      <c r="E233" s="30" t="str">
        <f>VLOOKUP(A233,[1]racine_v11f!$1:$1048576,5,FALSE)</f>
        <v>Digestif</v>
      </c>
      <c r="F233" s="30" t="str">
        <f>VLOOKUP(A233,[1]racine_v11f!$1:$1048576,6,FALSE)</f>
        <v>X02</v>
      </c>
      <c r="G233" s="30" t="str">
        <f>VLOOKUP(A233,[1]racine_v11f!$1:$1048576,7,FALSE)</f>
        <v>Hépato-Gastro-Entérologie</v>
      </c>
      <c r="H233" s="30" t="str">
        <f>VLOOKUP(A233,[1]racine_v11f!$1:$1048576,8,FALSE)</f>
        <v>G012</v>
      </c>
      <c r="I233" s="30" t="str">
        <f>VLOOKUP(A233,[1]racine_v11f!$1:$1048576,9,FALSE)</f>
        <v>Ulcères, hémorragies digestives</v>
      </c>
      <c r="J233" s="30" t="str">
        <f>VLOOKUP(A233,[1]racine_v11f!$1:$1048576,10,FALSE)</f>
        <v>D01X02</v>
      </c>
      <c r="K233" s="30" t="str">
        <f>VLOOKUP(A233,[1]racine_v11f!$1:$1048576,11,FALSE)</f>
        <v>D01X02G012</v>
      </c>
    </row>
    <row r="234" spans="1:11" x14ac:dyDescent="0.2">
      <c r="A234" s="30" t="s">
        <v>458</v>
      </c>
      <c r="B234" s="30" t="s">
        <v>459</v>
      </c>
      <c r="C234" s="30" t="str">
        <f>VLOOKUP(A234,[1]racine_v11f!$1:$1048576,3,FALSE)</f>
        <v>M</v>
      </c>
      <c r="D234" s="30" t="str">
        <f>VLOOKUP(A234,[1]racine_v11f!$1:$1048576,4,FALSE)</f>
        <v>D01</v>
      </c>
      <c r="E234" s="30" t="str">
        <f>VLOOKUP(A234,[1]racine_v11f!$1:$1048576,5,FALSE)</f>
        <v>Digestif</v>
      </c>
      <c r="F234" s="30" t="str">
        <f>VLOOKUP(A234,[1]racine_v11f!$1:$1048576,6,FALSE)</f>
        <v>X02</v>
      </c>
      <c r="G234" s="30" t="str">
        <f>VLOOKUP(A234,[1]racine_v11f!$1:$1048576,7,FALSE)</f>
        <v>Hépato-Gastro-Entérologie</v>
      </c>
      <c r="H234" s="30" t="str">
        <f>VLOOKUP(A234,[1]racine_v11f!$1:$1048576,8,FALSE)</f>
        <v>G021</v>
      </c>
      <c r="I234" s="30" t="str">
        <f>VLOOKUP(A234,[1]racine_v11f!$1:$1048576,9,FALSE)</f>
        <v>Symptômes digestifs</v>
      </c>
      <c r="J234" s="30" t="str">
        <f>VLOOKUP(A234,[1]racine_v11f!$1:$1048576,10,FALSE)</f>
        <v>D01X02</v>
      </c>
      <c r="K234" s="30" t="str">
        <f>VLOOKUP(A234,[1]racine_v11f!$1:$1048576,11,FALSE)</f>
        <v>D01X02G021</v>
      </c>
    </row>
    <row r="235" spans="1:11" x14ac:dyDescent="0.2">
      <c r="A235" s="30" t="s">
        <v>460</v>
      </c>
      <c r="B235" s="30" t="s">
        <v>461</v>
      </c>
      <c r="C235" s="30" t="str">
        <f>VLOOKUP(A235,[1]racine_v11f!$1:$1048576,3,FALSE)</f>
        <v>M</v>
      </c>
      <c r="D235" s="30" t="str">
        <f>VLOOKUP(A235,[1]racine_v11f!$1:$1048576,4,FALSE)</f>
        <v>D01</v>
      </c>
      <c r="E235" s="30" t="str">
        <f>VLOOKUP(A235,[1]racine_v11f!$1:$1048576,5,FALSE)</f>
        <v>Digestif</v>
      </c>
      <c r="F235" s="30" t="str">
        <f>VLOOKUP(A235,[1]racine_v11f!$1:$1048576,6,FALSE)</f>
        <v>X02</v>
      </c>
      <c r="G235" s="30" t="str">
        <f>VLOOKUP(A235,[1]racine_v11f!$1:$1048576,7,FALSE)</f>
        <v>Hépato-Gastro-Entérologie</v>
      </c>
      <c r="H235" s="30" t="str">
        <f>VLOOKUP(A235,[1]racine_v11f!$1:$1048576,8,FALSE)</f>
        <v>G011</v>
      </c>
      <c r="I235" s="30" t="str">
        <f>VLOOKUP(A235,[1]racine_v11f!$1:$1048576,9,FALSE)</f>
        <v>Prise en charge médicale des tumeurs malignes du tube digestif</v>
      </c>
      <c r="J235" s="30" t="str">
        <f>VLOOKUP(A235,[1]racine_v11f!$1:$1048576,10,FALSE)</f>
        <v>D01X02</v>
      </c>
      <c r="K235" s="30" t="str">
        <f>VLOOKUP(A235,[1]racine_v11f!$1:$1048576,11,FALSE)</f>
        <v>D01X02G011</v>
      </c>
    </row>
    <row r="236" spans="1:11" x14ac:dyDescent="0.2">
      <c r="A236" s="30" t="s">
        <v>462</v>
      </c>
      <c r="B236" s="30" t="s">
        <v>463</v>
      </c>
      <c r="C236" s="30" t="str">
        <f>VLOOKUP(A236,[1]racine_v11f!$1:$1048576,3,FALSE)</f>
        <v>M</v>
      </c>
      <c r="D236" s="30" t="str">
        <f>VLOOKUP(A236,[1]racine_v11f!$1:$1048576,4,FALSE)</f>
        <v>D01</v>
      </c>
      <c r="E236" s="30" t="str">
        <f>VLOOKUP(A236,[1]racine_v11f!$1:$1048576,5,FALSE)</f>
        <v>Digestif</v>
      </c>
      <c r="F236" s="30" t="str">
        <f>VLOOKUP(A236,[1]racine_v11f!$1:$1048576,6,FALSE)</f>
        <v>X02</v>
      </c>
      <c r="G236" s="30" t="str">
        <f>VLOOKUP(A236,[1]racine_v11f!$1:$1048576,7,FALSE)</f>
        <v>Hépato-Gastro-Entérologie</v>
      </c>
      <c r="H236" s="30" t="str">
        <f>VLOOKUP(A236,[1]racine_v11f!$1:$1048576,8,FALSE)</f>
        <v>G015</v>
      </c>
      <c r="I236" s="30" t="str">
        <f>VLOOKUP(A236,[1]racine_v11f!$1:$1048576,9,FALSE)</f>
        <v>Gastro-entérites et affections du tube digestif</v>
      </c>
      <c r="J236" s="30" t="str">
        <f>VLOOKUP(A236,[1]racine_v11f!$1:$1048576,10,FALSE)</f>
        <v>D01X02</v>
      </c>
      <c r="K236" s="30" t="str">
        <f>VLOOKUP(A236,[1]racine_v11f!$1:$1048576,11,FALSE)</f>
        <v>D01X02G015</v>
      </c>
    </row>
    <row r="237" spans="1:11" x14ac:dyDescent="0.2">
      <c r="A237" s="30" t="s">
        <v>464</v>
      </c>
      <c r="B237" s="30" t="s">
        <v>465</v>
      </c>
      <c r="C237" s="30" t="str">
        <f>VLOOKUP(A237,[1]racine_v11f!$1:$1048576,3,FALSE)</f>
        <v>M</v>
      </c>
      <c r="D237" s="30" t="str">
        <f>VLOOKUP(A237,[1]racine_v11f!$1:$1048576,4,FALSE)</f>
        <v>D01</v>
      </c>
      <c r="E237" s="30" t="str">
        <f>VLOOKUP(A237,[1]racine_v11f!$1:$1048576,5,FALSE)</f>
        <v>Digestif</v>
      </c>
      <c r="F237" s="30" t="str">
        <f>VLOOKUP(A237,[1]racine_v11f!$1:$1048576,6,FALSE)</f>
        <v>X02</v>
      </c>
      <c r="G237" s="30" t="str">
        <f>VLOOKUP(A237,[1]racine_v11f!$1:$1048576,7,FALSE)</f>
        <v>Hépato-Gastro-Entérologie</v>
      </c>
      <c r="H237" s="30" t="str">
        <f>VLOOKUP(A237,[1]racine_v11f!$1:$1048576,8,FALSE)</f>
        <v>G013</v>
      </c>
      <c r="I237" s="30" t="str">
        <f>VLOOKUP(A237,[1]racine_v11f!$1:$1048576,9,FALSE)</f>
        <v>Suivi de greffes digestives</v>
      </c>
      <c r="J237" s="30" t="str">
        <f>VLOOKUP(A237,[1]racine_v11f!$1:$1048576,10,FALSE)</f>
        <v>D01X02</v>
      </c>
      <c r="K237" s="30" t="str">
        <f>VLOOKUP(A237,[1]racine_v11f!$1:$1048576,11,FALSE)</f>
        <v>D01X02G013</v>
      </c>
    </row>
    <row r="238" spans="1:11" x14ac:dyDescent="0.2">
      <c r="A238" s="30" t="s">
        <v>466</v>
      </c>
      <c r="B238" s="30" t="s">
        <v>467</v>
      </c>
      <c r="C238" s="30" t="str">
        <f>VLOOKUP(A238,[1]racine_v11f!$1:$1048576,3,FALSE)</f>
        <v>M</v>
      </c>
      <c r="D238" s="30" t="str">
        <f>VLOOKUP(A238,[1]racine_v11f!$1:$1048576,4,FALSE)</f>
        <v>D01</v>
      </c>
      <c r="E238" s="30" t="str">
        <f>VLOOKUP(A238,[1]racine_v11f!$1:$1048576,5,FALSE)</f>
        <v>Digestif</v>
      </c>
      <c r="F238" s="30" t="str">
        <f>VLOOKUP(A238,[1]racine_v11f!$1:$1048576,6,FALSE)</f>
        <v>X02</v>
      </c>
      <c r="G238" s="30" t="str">
        <f>VLOOKUP(A238,[1]racine_v11f!$1:$1048576,7,FALSE)</f>
        <v>Hépato-Gastro-Entérologie</v>
      </c>
      <c r="H238" s="30" t="str">
        <f>VLOOKUP(A238,[1]racine_v11f!$1:$1048576,8,FALSE)</f>
        <v>G023</v>
      </c>
      <c r="I238" s="30" t="str">
        <f>VLOOKUP(A238,[1]racine_v11f!$1:$1048576,9,FALSE)</f>
        <v>Explorations et surveillance pour affections de l'appareil digestif, du système hépatobiliaire et du pancréas</v>
      </c>
      <c r="J238" s="30" t="str">
        <f>VLOOKUP(A238,[1]racine_v11f!$1:$1048576,10,FALSE)</f>
        <v>D01X02</v>
      </c>
      <c r="K238" s="30" t="str">
        <f>VLOOKUP(A238,[1]racine_v11f!$1:$1048576,11,FALSE)</f>
        <v>D01X02G023</v>
      </c>
    </row>
    <row r="239" spans="1:11" x14ac:dyDescent="0.2">
      <c r="A239" s="30" t="s">
        <v>468</v>
      </c>
      <c r="B239" s="30" t="s">
        <v>469</v>
      </c>
      <c r="C239" s="30" t="str">
        <f>VLOOKUP(A239,[1]racine_v11f!$1:$1048576,3,FALSE)</f>
        <v>M</v>
      </c>
      <c r="D239" s="30" t="str">
        <f>VLOOKUP(A239,[1]racine_v11f!$1:$1048576,4,FALSE)</f>
        <v>D01</v>
      </c>
      <c r="E239" s="30" t="str">
        <f>VLOOKUP(A239,[1]racine_v11f!$1:$1048576,5,FALSE)</f>
        <v>Digestif</v>
      </c>
      <c r="F239" s="30" t="str">
        <f>VLOOKUP(A239,[1]racine_v11f!$1:$1048576,6,FALSE)</f>
        <v>X02</v>
      </c>
      <c r="G239" s="30" t="str">
        <f>VLOOKUP(A239,[1]racine_v11f!$1:$1048576,7,FALSE)</f>
        <v>Hépato-Gastro-Entérologie</v>
      </c>
      <c r="H239" s="30" t="str">
        <f>VLOOKUP(A239,[1]racine_v11f!$1:$1048576,8,FALSE)</f>
        <v>G015</v>
      </c>
      <c r="I239" s="30" t="str">
        <f>VLOOKUP(A239,[1]racine_v11f!$1:$1048576,9,FALSE)</f>
        <v>Gastro-entérites et affections du tube digestif</v>
      </c>
      <c r="J239" s="30" t="str">
        <f>VLOOKUP(A239,[1]racine_v11f!$1:$1048576,10,FALSE)</f>
        <v>D01X02</v>
      </c>
      <c r="K239" s="30" t="str">
        <f>VLOOKUP(A239,[1]racine_v11f!$1:$1048576,11,FALSE)</f>
        <v>D01X02G015</v>
      </c>
    </row>
    <row r="240" spans="1:11" x14ac:dyDescent="0.2">
      <c r="A240" s="30" t="s">
        <v>470</v>
      </c>
      <c r="B240" s="30" t="s">
        <v>471</v>
      </c>
      <c r="C240" s="30" t="str">
        <f>VLOOKUP(A240,[1]racine_v11f!$1:$1048576,3,FALSE)</f>
        <v>M</v>
      </c>
      <c r="D240" s="30" t="str">
        <f>VLOOKUP(A240,[1]racine_v11f!$1:$1048576,4,FALSE)</f>
        <v>D01</v>
      </c>
      <c r="E240" s="30" t="str">
        <f>VLOOKUP(A240,[1]racine_v11f!$1:$1048576,5,FALSE)</f>
        <v>Digestif</v>
      </c>
      <c r="F240" s="30" t="str">
        <f>VLOOKUP(A240,[1]racine_v11f!$1:$1048576,6,FALSE)</f>
        <v>X02</v>
      </c>
      <c r="G240" s="30" t="str">
        <f>VLOOKUP(A240,[1]racine_v11f!$1:$1048576,7,FALSE)</f>
        <v>Hépato-Gastro-Entérologie</v>
      </c>
      <c r="H240" s="30" t="str">
        <f>VLOOKUP(A240,[1]racine_v11f!$1:$1048576,8,FALSE)</f>
        <v>G021</v>
      </c>
      <c r="I240" s="30" t="str">
        <f>VLOOKUP(A240,[1]racine_v11f!$1:$1048576,9,FALSE)</f>
        <v>Symptômes digestifs</v>
      </c>
      <c r="J240" s="30" t="str">
        <f>VLOOKUP(A240,[1]racine_v11f!$1:$1048576,10,FALSE)</f>
        <v>D01X02</v>
      </c>
      <c r="K240" s="30" t="str">
        <f>VLOOKUP(A240,[1]racine_v11f!$1:$1048576,11,FALSE)</f>
        <v>D01X02G021</v>
      </c>
    </row>
    <row r="241" spans="1:11" x14ac:dyDescent="0.2">
      <c r="A241" s="30" t="s">
        <v>472</v>
      </c>
      <c r="B241" s="30" t="s">
        <v>473</v>
      </c>
      <c r="C241" s="30" t="str">
        <f>VLOOKUP(A241,[1]racine_v11f!$1:$1048576,3,FALSE)</f>
        <v>M</v>
      </c>
      <c r="D241" s="30" t="str">
        <f>VLOOKUP(A241,[1]racine_v11f!$1:$1048576,4,FALSE)</f>
        <v>D01</v>
      </c>
      <c r="E241" s="30" t="str">
        <f>VLOOKUP(A241,[1]racine_v11f!$1:$1048576,5,FALSE)</f>
        <v>Digestif</v>
      </c>
      <c r="F241" s="30" t="str">
        <f>VLOOKUP(A241,[1]racine_v11f!$1:$1048576,6,FALSE)</f>
        <v>X02</v>
      </c>
      <c r="G241" s="30" t="str">
        <f>VLOOKUP(A241,[1]racine_v11f!$1:$1048576,7,FALSE)</f>
        <v>Hépato-Gastro-Entérologie</v>
      </c>
      <c r="H241" s="30" t="str">
        <f>VLOOKUP(A241,[1]racine_v11f!$1:$1048576,8,FALSE)</f>
        <v>G015</v>
      </c>
      <c r="I241" s="30" t="str">
        <f>VLOOKUP(A241,[1]racine_v11f!$1:$1048576,9,FALSE)</f>
        <v>Gastro-entérites et affections du tube digestif</v>
      </c>
      <c r="J241" s="30" t="str">
        <f>VLOOKUP(A241,[1]racine_v11f!$1:$1048576,10,FALSE)</f>
        <v>D01X02</v>
      </c>
      <c r="K241" s="30" t="str">
        <f>VLOOKUP(A241,[1]racine_v11f!$1:$1048576,11,FALSE)</f>
        <v>D01X02G015</v>
      </c>
    </row>
    <row r="242" spans="1:11" x14ac:dyDescent="0.2">
      <c r="A242" s="30" t="s">
        <v>474</v>
      </c>
      <c r="B242" s="30" t="s">
        <v>475</v>
      </c>
      <c r="C242" s="30" t="str">
        <f>VLOOKUP(A242,[1]racine_v11f!$1:$1048576,3,FALSE)</f>
        <v>M</v>
      </c>
      <c r="D242" s="30" t="str">
        <f>VLOOKUP(A242,[1]racine_v11f!$1:$1048576,4,FALSE)</f>
        <v>D01</v>
      </c>
      <c r="E242" s="30" t="str">
        <f>VLOOKUP(A242,[1]racine_v11f!$1:$1048576,5,FALSE)</f>
        <v>Digestif</v>
      </c>
      <c r="F242" s="30" t="str">
        <f>VLOOKUP(A242,[1]racine_v11f!$1:$1048576,6,FALSE)</f>
        <v>X02</v>
      </c>
      <c r="G242" s="30" t="str">
        <f>VLOOKUP(A242,[1]racine_v11f!$1:$1048576,7,FALSE)</f>
        <v>Hépato-Gastro-Entérologie</v>
      </c>
      <c r="H242" s="30" t="str">
        <f>VLOOKUP(A242,[1]racine_v11f!$1:$1048576,8,FALSE)</f>
        <v>G015</v>
      </c>
      <c r="I242" s="30" t="str">
        <f>VLOOKUP(A242,[1]racine_v11f!$1:$1048576,9,FALSE)</f>
        <v>Gastro-entérites et affections du tube digestif</v>
      </c>
      <c r="J242" s="30" t="str">
        <f>VLOOKUP(A242,[1]racine_v11f!$1:$1048576,10,FALSE)</f>
        <v>D01X02</v>
      </c>
      <c r="K242" s="30" t="str">
        <f>VLOOKUP(A242,[1]racine_v11f!$1:$1048576,11,FALSE)</f>
        <v>D01X02G015</v>
      </c>
    </row>
    <row r="243" spans="1:11" x14ac:dyDescent="0.2">
      <c r="A243" s="30" t="s">
        <v>476</v>
      </c>
      <c r="B243" s="30" t="s">
        <v>477</v>
      </c>
      <c r="C243" s="30" t="str">
        <f>VLOOKUP(A243,[1]racine_v11f!$1:$1048576,3,FALSE)</f>
        <v>M</v>
      </c>
      <c r="D243" s="30" t="str">
        <f>VLOOKUP(A243,[1]racine_v11f!$1:$1048576,4,FALSE)</f>
        <v>D01</v>
      </c>
      <c r="E243" s="30" t="str">
        <f>VLOOKUP(A243,[1]racine_v11f!$1:$1048576,5,FALSE)</f>
        <v>Digestif</v>
      </c>
      <c r="F243" s="30" t="str">
        <f>VLOOKUP(A243,[1]racine_v11f!$1:$1048576,6,FALSE)</f>
        <v>X02</v>
      </c>
      <c r="G243" s="30" t="str">
        <f>VLOOKUP(A243,[1]racine_v11f!$1:$1048576,7,FALSE)</f>
        <v>Hépato-Gastro-Entérologie</v>
      </c>
      <c r="H243" s="30" t="str">
        <f>VLOOKUP(A243,[1]racine_v11f!$1:$1048576,8,FALSE)</f>
        <v>G017</v>
      </c>
      <c r="I243" s="30" t="str">
        <f>VLOOKUP(A243,[1]racine_v11f!$1:$1048576,9,FALSE)</f>
        <v>Autres affections digestives</v>
      </c>
      <c r="J243" s="30" t="str">
        <f>VLOOKUP(A243,[1]racine_v11f!$1:$1048576,10,FALSE)</f>
        <v>D01X02</v>
      </c>
      <c r="K243" s="30" t="str">
        <f>VLOOKUP(A243,[1]racine_v11f!$1:$1048576,11,FALSE)</f>
        <v>D01X02G017</v>
      </c>
    </row>
    <row r="244" spans="1:11" x14ac:dyDescent="0.2">
      <c r="A244" s="30" t="s">
        <v>478</v>
      </c>
      <c r="B244" s="30" t="s">
        <v>479</v>
      </c>
      <c r="C244" s="30" t="str">
        <f>VLOOKUP(A244,[1]racine_v11f!$1:$1048576,3,FALSE)</f>
        <v>C</v>
      </c>
      <c r="D244" s="30" t="str">
        <f>VLOOKUP(A244,[1]racine_v11f!$1:$1048576,4,FALSE)</f>
        <v>D01</v>
      </c>
      <c r="E244" s="30" t="str">
        <f>VLOOKUP(A244,[1]racine_v11f!$1:$1048576,5,FALSE)</f>
        <v>Digestif</v>
      </c>
      <c r="F244" s="30" t="str">
        <f>VLOOKUP(A244,[1]racine_v11f!$1:$1048576,6,FALSE)</f>
        <v>C08</v>
      </c>
      <c r="G244" s="30" t="str">
        <f>VLOOKUP(A244,[1]racine_v11f!$1:$1048576,7,FALSE)</f>
        <v>Chir. hépato-biliaire et pancréatique</v>
      </c>
      <c r="H244" s="30" t="str">
        <f>VLOOKUP(A244,[1]racine_v11f!$1:$1048576,8,FALSE)</f>
        <v>G010</v>
      </c>
      <c r="I244" s="30" t="str">
        <f>VLOOKUP(A244,[1]racine_v11f!$1:$1048576,9,FALSE)</f>
        <v>Autres chirurgies foie, pancréas, voies biliaires</v>
      </c>
      <c r="J244" s="30" t="str">
        <f>VLOOKUP(A244,[1]racine_v11f!$1:$1048576,10,FALSE)</f>
        <v>D01C08</v>
      </c>
      <c r="K244" s="30" t="str">
        <f>VLOOKUP(A244,[1]racine_v11f!$1:$1048576,11,FALSE)</f>
        <v>D01C08G010</v>
      </c>
    </row>
    <row r="245" spans="1:11" x14ac:dyDescent="0.2">
      <c r="A245" s="30" t="s">
        <v>480</v>
      </c>
      <c r="B245" s="30" t="s">
        <v>481</v>
      </c>
      <c r="C245" s="30" t="str">
        <f>VLOOKUP(A245,[1]racine_v11f!$1:$1048576,3,FALSE)</f>
        <v>C</v>
      </c>
      <c r="D245" s="30" t="str">
        <f>VLOOKUP(A245,[1]racine_v11f!$1:$1048576,4,FALSE)</f>
        <v>D01</v>
      </c>
      <c r="E245" s="30" t="str">
        <f>VLOOKUP(A245,[1]racine_v11f!$1:$1048576,5,FALSE)</f>
        <v>Digestif</v>
      </c>
      <c r="F245" s="30" t="str">
        <f>VLOOKUP(A245,[1]racine_v11f!$1:$1048576,6,FALSE)</f>
        <v>C08</v>
      </c>
      <c r="G245" s="30" t="str">
        <f>VLOOKUP(A245,[1]racine_v11f!$1:$1048576,7,FALSE)</f>
        <v>Chir. hépato-biliaire et pancréatique</v>
      </c>
      <c r="H245" s="30" t="str">
        <f>VLOOKUP(A245,[1]racine_v11f!$1:$1048576,8,FALSE)</f>
        <v>G010</v>
      </c>
      <c r="I245" s="30" t="str">
        <f>VLOOKUP(A245,[1]racine_v11f!$1:$1048576,9,FALSE)</f>
        <v>Autres chirurgies foie, pancréas, voies biliaires</v>
      </c>
      <c r="J245" s="30" t="str">
        <f>VLOOKUP(A245,[1]racine_v11f!$1:$1048576,10,FALSE)</f>
        <v>D01C08</v>
      </c>
      <c r="K245" s="30" t="str">
        <f>VLOOKUP(A245,[1]racine_v11f!$1:$1048576,11,FALSE)</f>
        <v>D01C08G010</v>
      </c>
    </row>
    <row r="246" spans="1:11" x14ac:dyDescent="0.2">
      <c r="A246" s="30" t="s">
        <v>482</v>
      </c>
      <c r="B246" s="30" t="s">
        <v>483</v>
      </c>
      <c r="C246" s="30" t="str">
        <f>VLOOKUP(A246,[1]racine_v11f!$1:$1048576,3,FALSE)</f>
        <v>C</v>
      </c>
      <c r="D246" s="30" t="str">
        <f>VLOOKUP(A246,[1]racine_v11f!$1:$1048576,4,FALSE)</f>
        <v>D01</v>
      </c>
      <c r="E246" s="30" t="str">
        <f>VLOOKUP(A246,[1]racine_v11f!$1:$1048576,5,FALSE)</f>
        <v>Digestif</v>
      </c>
      <c r="F246" s="30" t="str">
        <f>VLOOKUP(A246,[1]racine_v11f!$1:$1048576,6,FALSE)</f>
        <v>C08</v>
      </c>
      <c r="G246" s="30" t="str">
        <f>VLOOKUP(A246,[1]racine_v11f!$1:$1048576,7,FALSE)</f>
        <v>Chir. hépato-biliaire et pancréatique</v>
      </c>
      <c r="H246" s="30" t="str">
        <f>VLOOKUP(A246,[1]racine_v11f!$1:$1048576,8,FALSE)</f>
        <v>G010</v>
      </c>
      <c r="I246" s="30" t="str">
        <f>VLOOKUP(A246,[1]racine_v11f!$1:$1048576,9,FALSE)</f>
        <v>Autres chirurgies foie, pancréas, voies biliaires</v>
      </c>
      <c r="J246" s="30" t="str">
        <f>VLOOKUP(A246,[1]racine_v11f!$1:$1048576,10,FALSE)</f>
        <v>D01C08</v>
      </c>
      <c r="K246" s="30" t="str">
        <f>VLOOKUP(A246,[1]racine_v11f!$1:$1048576,11,FALSE)</f>
        <v>D01C08G010</v>
      </c>
    </row>
    <row r="247" spans="1:11" x14ac:dyDescent="0.2">
      <c r="A247" s="30" t="s">
        <v>484</v>
      </c>
      <c r="B247" s="30" t="s">
        <v>485</v>
      </c>
      <c r="C247" s="30" t="str">
        <f>VLOOKUP(A247,[1]racine_v11f!$1:$1048576,3,FALSE)</f>
        <v>C</v>
      </c>
      <c r="D247" s="30" t="str">
        <f>VLOOKUP(A247,[1]racine_v11f!$1:$1048576,4,FALSE)</f>
        <v>D01</v>
      </c>
      <c r="E247" s="30" t="str">
        <f>VLOOKUP(A247,[1]racine_v11f!$1:$1048576,5,FALSE)</f>
        <v>Digestif</v>
      </c>
      <c r="F247" s="30" t="str">
        <f>VLOOKUP(A247,[1]racine_v11f!$1:$1048576,6,FALSE)</f>
        <v>C08</v>
      </c>
      <c r="G247" s="30" t="str">
        <f>VLOOKUP(A247,[1]racine_v11f!$1:$1048576,7,FALSE)</f>
        <v>Chir. hépato-biliaire et pancréatique</v>
      </c>
      <c r="H247" s="30" t="str">
        <f>VLOOKUP(A247,[1]racine_v11f!$1:$1048576,8,FALSE)</f>
        <v>G010</v>
      </c>
      <c r="I247" s="30" t="str">
        <f>VLOOKUP(A247,[1]racine_v11f!$1:$1048576,9,FALSE)</f>
        <v>Autres chirurgies foie, pancréas, voies biliaires</v>
      </c>
      <c r="J247" s="30" t="str">
        <f>VLOOKUP(A247,[1]racine_v11f!$1:$1048576,10,FALSE)</f>
        <v>D01C08</v>
      </c>
      <c r="K247" s="30" t="str">
        <f>VLOOKUP(A247,[1]racine_v11f!$1:$1048576,11,FALSE)</f>
        <v>D01C08G010</v>
      </c>
    </row>
    <row r="248" spans="1:11" x14ac:dyDescent="0.2">
      <c r="A248" s="30" t="s">
        <v>486</v>
      </c>
      <c r="B248" s="30" t="s">
        <v>487</v>
      </c>
      <c r="C248" s="30" t="str">
        <f>VLOOKUP(A248,[1]racine_v11f!$1:$1048576,3,FALSE)</f>
        <v>C</v>
      </c>
      <c r="D248" s="30" t="str">
        <f>VLOOKUP(A248,[1]racine_v11f!$1:$1048576,4,FALSE)</f>
        <v>D01</v>
      </c>
      <c r="E248" s="30" t="str">
        <f>VLOOKUP(A248,[1]racine_v11f!$1:$1048576,5,FALSE)</f>
        <v>Digestif</v>
      </c>
      <c r="F248" s="30" t="str">
        <f>VLOOKUP(A248,[1]racine_v11f!$1:$1048576,6,FALSE)</f>
        <v>C08</v>
      </c>
      <c r="G248" s="30" t="str">
        <f>VLOOKUP(A248,[1]racine_v11f!$1:$1048576,7,FALSE)</f>
        <v>Chir. hépato-biliaire et pancréatique</v>
      </c>
      <c r="H248" s="30" t="str">
        <f>VLOOKUP(A248,[1]racine_v11f!$1:$1048576,8,FALSE)</f>
        <v>G010</v>
      </c>
      <c r="I248" s="30" t="str">
        <f>VLOOKUP(A248,[1]racine_v11f!$1:$1048576,9,FALSE)</f>
        <v>Autres chirurgies foie, pancréas, voies biliaires</v>
      </c>
      <c r="J248" s="30" t="str">
        <f>VLOOKUP(A248,[1]racine_v11f!$1:$1048576,10,FALSE)</f>
        <v>D01C08</v>
      </c>
      <c r="K248" s="30" t="str">
        <f>VLOOKUP(A248,[1]racine_v11f!$1:$1048576,11,FALSE)</f>
        <v>D01C08G010</v>
      </c>
    </row>
    <row r="249" spans="1:11" x14ac:dyDescent="0.2">
      <c r="A249" s="30" t="s">
        <v>488</v>
      </c>
      <c r="B249" s="30" t="s">
        <v>489</v>
      </c>
      <c r="C249" s="30" t="str">
        <f>VLOOKUP(A249,[1]racine_v11f!$1:$1048576,3,FALSE)</f>
        <v>C</v>
      </c>
      <c r="D249" s="30" t="str">
        <f>VLOOKUP(A249,[1]racine_v11f!$1:$1048576,4,FALSE)</f>
        <v>D01</v>
      </c>
      <c r="E249" s="30" t="str">
        <f>VLOOKUP(A249,[1]racine_v11f!$1:$1048576,5,FALSE)</f>
        <v>Digestif</v>
      </c>
      <c r="F249" s="30" t="str">
        <f>VLOOKUP(A249,[1]racine_v11f!$1:$1048576,6,FALSE)</f>
        <v>C08</v>
      </c>
      <c r="G249" s="30" t="str">
        <f>VLOOKUP(A249,[1]racine_v11f!$1:$1048576,7,FALSE)</f>
        <v>Chir. hépato-biliaire et pancréatique</v>
      </c>
      <c r="H249" s="30" t="str">
        <f>VLOOKUP(A249,[1]racine_v11f!$1:$1048576,8,FALSE)</f>
        <v>G010</v>
      </c>
      <c r="I249" s="30" t="str">
        <f>VLOOKUP(A249,[1]racine_v11f!$1:$1048576,9,FALSE)</f>
        <v>Autres chirurgies foie, pancréas, voies biliaires</v>
      </c>
      <c r="J249" s="30" t="str">
        <f>VLOOKUP(A249,[1]racine_v11f!$1:$1048576,10,FALSE)</f>
        <v>D01C08</v>
      </c>
      <c r="K249" s="30" t="str">
        <f>VLOOKUP(A249,[1]racine_v11f!$1:$1048576,11,FALSE)</f>
        <v>D01C08G010</v>
      </c>
    </row>
    <row r="250" spans="1:11" x14ac:dyDescent="0.2">
      <c r="A250" s="30" t="s">
        <v>490</v>
      </c>
      <c r="B250" s="30" t="s">
        <v>491</v>
      </c>
      <c r="C250" s="30" t="str">
        <f>VLOOKUP(A250,[1]racine_v11f!$1:$1048576,3,FALSE)</f>
        <v>C</v>
      </c>
      <c r="D250" s="30" t="str">
        <f>VLOOKUP(A250,[1]racine_v11f!$1:$1048576,4,FALSE)</f>
        <v>D01</v>
      </c>
      <c r="E250" s="30" t="str">
        <f>VLOOKUP(A250,[1]racine_v11f!$1:$1048576,5,FALSE)</f>
        <v>Digestif</v>
      </c>
      <c r="F250" s="30" t="str">
        <f>VLOOKUP(A250,[1]racine_v11f!$1:$1048576,6,FALSE)</f>
        <v>C08</v>
      </c>
      <c r="G250" s="30" t="str">
        <f>VLOOKUP(A250,[1]racine_v11f!$1:$1048576,7,FALSE)</f>
        <v>Chir. hépato-biliaire et pancréatique</v>
      </c>
      <c r="H250" s="30" t="str">
        <f>VLOOKUP(A250,[1]racine_v11f!$1:$1048576,8,FALSE)</f>
        <v>G010</v>
      </c>
      <c r="I250" s="30" t="str">
        <f>VLOOKUP(A250,[1]racine_v11f!$1:$1048576,9,FALSE)</f>
        <v>Autres chirurgies foie, pancréas, voies biliaires</v>
      </c>
      <c r="J250" s="30" t="str">
        <f>VLOOKUP(A250,[1]racine_v11f!$1:$1048576,10,FALSE)</f>
        <v>D01C08</v>
      </c>
      <c r="K250" s="30" t="str">
        <f>VLOOKUP(A250,[1]racine_v11f!$1:$1048576,11,FALSE)</f>
        <v>D01C08G010</v>
      </c>
    </row>
    <row r="251" spans="1:11" x14ac:dyDescent="0.2">
      <c r="A251" s="30" t="s">
        <v>492</v>
      </c>
      <c r="B251" s="30" t="s">
        <v>493</v>
      </c>
      <c r="C251" s="30" t="str">
        <f>VLOOKUP(A251,[1]racine_v11f!$1:$1048576,3,FALSE)</f>
        <v>C</v>
      </c>
      <c r="D251" s="30" t="str">
        <f>VLOOKUP(A251,[1]racine_v11f!$1:$1048576,4,FALSE)</f>
        <v>D01</v>
      </c>
      <c r="E251" s="30" t="str">
        <f>VLOOKUP(A251,[1]racine_v11f!$1:$1048576,5,FALSE)</f>
        <v>Digestif</v>
      </c>
      <c r="F251" s="30" t="str">
        <f>VLOOKUP(A251,[1]racine_v11f!$1:$1048576,6,FALSE)</f>
        <v>C08</v>
      </c>
      <c r="G251" s="30" t="str">
        <f>VLOOKUP(A251,[1]racine_v11f!$1:$1048576,7,FALSE)</f>
        <v>Chir. hépato-biliaire et pancréatique</v>
      </c>
      <c r="H251" s="30" t="str">
        <f>VLOOKUP(A251,[1]racine_v11f!$1:$1048576,8,FALSE)</f>
        <v>G009</v>
      </c>
      <c r="I251" s="30" t="str">
        <f>VLOOKUP(A251,[1]racine_v11f!$1:$1048576,9,FALSE)</f>
        <v>Cholécystectomies</v>
      </c>
      <c r="J251" s="30" t="str">
        <f>VLOOKUP(A251,[1]racine_v11f!$1:$1048576,10,FALSE)</f>
        <v>D01C08</v>
      </c>
      <c r="K251" s="30" t="str">
        <f>VLOOKUP(A251,[1]racine_v11f!$1:$1048576,11,FALSE)</f>
        <v>D01C08G009</v>
      </c>
    </row>
    <row r="252" spans="1:11" x14ac:dyDescent="0.2">
      <c r="A252" s="30" t="s">
        <v>494</v>
      </c>
      <c r="B252" s="30" t="s">
        <v>495</v>
      </c>
      <c r="C252" s="30" t="str">
        <f>VLOOKUP(A252,[1]racine_v11f!$1:$1048576,3,FALSE)</f>
        <v>C</v>
      </c>
      <c r="D252" s="30" t="str">
        <f>VLOOKUP(A252,[1]racine_v11f!$1:$1048576,4,FALSE)</f>
        <v>D01</v>
      </c>
      <c r="E252" s="30" t="str">
        <f>VLOOKUP(A252,[1]racine_v11f!$1:$1048576,5,FALSE)</f>
        <v>Digestif</v>
      </c>
      <c r="F252" s="30" t="str">
        <f>VLOOKUP(A252,[1]racine_v11f!$1:$1048576,6,FALSE)</f>
        <v>C08</v>
      </c>
      <c r="G252" s="30" t="str">
        <f>VLOOKUP(A252,[1]racine_v11f!$1:$1048576,7,FALSE)</f>
        <v>Chir. hépato-biliaire et pancréatique</v>
      </c>
      <c r="H252" s="30" t="str">
        <f>VLOOKUP(A252,[1]racine_v11f!$1:$1048576,8,FALSE)</f>
        <v>G009</v>
      </c>
      <c r="I252" s="30" t="str">
        <f>VLOOKUP(A252,[1]racine_v11f!$1:$1048576,9,FALSE)</f>
        <v>Cholécystectomies</v>
      </c>
      <c r="J252" s="30" t="str">
        <f>VLOOKUP(A252,[1]racine_v11f!$1:$1048576,10,FALSE)</f>
        <v>D01C08</v>
      </c>
      <c r="K252" s="30" t="str">
        <f>VLOOKUP(A252,[1]racine_v11f!$1:$1048576,11,FALSE)</f>
        <v>D01C08G009</v>
      </c>
    </row>
    <row r="253" spans="1:11" x14ac:dyDescent="0.2">
      <c r="A253" s="30" t="s">
        <v>496</v>
      </c>
      <c r="B253" s="30" t="s">
        <v>497</v>
      </c>
      <c r="C253" s="30" t="str">
        <f>VLOOKUP(A253,[1]racine_v11f!$1:$1048576,3,FALSE)</f>
        <v>M</v>
      </c>
      <c r="D253" s="30" t="str">
        <f>VLOOKUP(A253,[1]racine_v11f!$1:$1048576,4,FALSE)</f>
        <v>D01</v>
      </c>
      <c r="E253" s="30" t="str">
        <f>VLOOKUP(A253,[1]racine_v11f!$1:$1048576,5,FALSE)</f>
        <v>Digestif</v>
      </c>
      <c r="F253" s="30" t="str">
        <f>VLOOKUP(A253,[1]racine_v11f!$1:$1048576,6,FALSE)</f>
        <v>K02</v>
      </c>
      <c r="G253" s="30" t="str">
        <f>VLOOKUP(A253,[1]racine_v11f!$1:$1048576,7,FALSE)</f>
        <v>Endoscopies digestives et biliaires avec ou sans anesthésie</v>
      </c>
      <c r="H253" s="30" t="str">
        <f>VLOOKUP(A253,[1]racine_v11f!$1:$1048576,8,FALSE)</f>
        <v>G022</v>
      </c>
      <c r="I253" s="30" t="str">
        <f>VLOOKUP(A253,[1]racine_v11f!$1:$1048576,9,FALSE)</f>
        <v>Endoscopies digestives avec ou sans anesthésie</v>
      </c>
      <c r="J253" s="30" t="str">
        <f>VLOOKUP(A253,[1]racine_v11f!$1:$1048576,10,FALSE)</f>
        <v>D01K02</v>
      </c>
      <c r="K253" s="30" t="str">
        <f>VLOOKUP(A253,[1]racine_v11f!$1:$1048576,11,FALSE)</f>
        <v>D01K02G022</v>
      </c>
    </row>
    <row r="254" spans="1:11" x14ac:dyDescent="0.2">
      <c r="A254" s="30" t="s">
        <v>498</v>
      </c>
      <c r="B254" s="30" t="s">
        <v>499</v>
      </c>
      <c r="C254" s="30" t="str">
        <f>VLOOKUP(A254,[1]racine_v11f!$1:$1048576,3,FALSE)</f>
        <v>M</v>
      </c>
      <c r="D254" s="30" t="str">
        <f>VLOOKUP(A254,[1]racine_v11f!$1:$1048576,4,FALSE)</f>
        <v>D01</v>
      </c>
      <c r="E254" s="30" t="str">
        <f>VLOOKUP(A254,[1]racine_v11f!$1:$1048576,5,FALSE)</f>
        <v>Digestif</v>
      </c>
      <c r="F254" s="30" t="str">
        <f>VLOOKUP(A254,[1]racine_v11f!$1:$1048576,6,FALSE)</f>
        <v>K02</v>
      </c>
      <c r="G254" s="30" t="str">
        <f>VLOOKUP(A254,[1]racine_v11f!$1:$1048576,7,FALSE)</f>
        <v>Endoscopies digestives et biliaires avec ou sans anesthésie</v>
      </c>
      <c r="H254" s="30" t="str">
        <f>VLOOKUP(A254,[1]racine_v11f!$1:$1048576,8,FALSE)</f>
        <v>G022</v>
      </c>
      <c r="I254" s="30" t="str">
        <f>VLOOKUP(A254,[1]racine_v11f!$1:$1048576,9,FALSE)</f>
        <v>Endoscopies digestives avec ou sans anesthésie</v>
      </c>
      <c r="J254" s="30" t="str">
        <f>VLOOKUP(A254,[1]racine_v11f!$1:$1048576,10,FALSE)</f>
        <v>D01K02</v>
      </c>
      <c r="K254" s="30" t="str">
        <f>VLOOKUP(A254,[1]racine_v11f!$1:$1048576,11,FALSE)</f>
        <v>D01K02G022</v>
      </c>
    </row>
    <row r="255" spans="1:11" x14ac:dyDescent="0.2">
      <c r="A255" s="30" t="s">
        <v>500</v>
      </c>
      <c r="B255" s="30" t="s">
        <v>501</v>
      </c>
      <c r="C255" s="30" t="str">
        <f>VLOOKUP(A255,[1]racine_v11f!$1:$1048576,3,FALSE)</f>
        <v>M</v>
      </c>
      <c r="D255" s="30" t="str">
        <f>VLOOKUP(A255,[1]racine_v11f!$1:$1048576,4,FALSE)</f>
        <v>D01</v>
      </c>
      <c r="E255" s="30" t="str">
        <f>VLOOKUP(A255,[1]racine_v11f!$1:$1048576,5,FALSE)</f>
        <v>Digestif</v>
      </c>
      <c r="F255" s="30" t="str">
        <f>VLOOKUP(A255,[1]racine_v11f!$1:$1048576,6,FALSE)</f>
        <v>K02</v>
      </c>
      <c r="G255" s="30" t="str">
        <f>VLOOKUP(A255,[1]racine_v11f!$1:$1048576,7,FALSE)</f>
        <v>Endoscopies digestives et biliaires avec ou sans anesthésie</v>
      </c>
      <c r="H255" s="30" t="str">
        <f>VLOOKUP(A255,[1]racine_v11f!$1:$1048576,8,FALSE)</f>
        <v>G022</v>
      </c>
      <c r="I255" s="30" t="str">
        <f>VLOOKUP(A255,[1]racine_v11f!$1:$1048576,9,FALSE)</f>
        <v>Endoscopies digestives avec ou sans anesthésie</v>
      </c>
      <c r="J255" s="30" t="str">
        <f>VLOOKUP(A255,[1]racine_v11f!$1:$1048576,10,FALSE)</f>
        <v>D01K02</v>
      </c>
      <c r="K255" s="30" t="str">
        <f>VLOOKUP(A255,[1]racine_v11f!$1:$1048576,11,FALSE)</f>
        <v>D01K02G022</v>
      </c>
    </row>
    <row r="256" spans="1:11" x14ac:dyDescent="0.2">
      <c r="A256" s="30" t="s">
        <v>502</v>
      </c>
      <c r="B256" s="30" t="s">
        <v>503</v>
      </c>
      <c r="C256" s="30" t="str">
        <f>VLOOKUP(A256,[1]racine_v11f!$1:$1048576,3,FALSE)</f>
        <v>M</v>
      </c>
      <c r="D256" s="30" t="str">
        <f>VLOOKUP(A256,[1]racine_v11f!$1:$1048576,4,FALSE)</f>
        <v>D01</v>
      </c>
      <c r="E256" s="30" t="str">
        <f>VLOOKUP(A256,[1]racine_v11f!$1:$1048576,5,FALSE)</f>
        <v>Digestif</v>
      </c>
      <c r="F256" s="30" t="str">
        <f>VLOOKUP(A256,[1]racine_v11f!$1:$1048576,6,FALSE)</f>
        <v>K01</v>
      </c>
      <c r="G256" s="30" t="str">
        <f>VLOOKUP(A256,[1]racine_v11f!$1:$1048576,7,FALSE)</f>
        <v>Hépato-Gastro-Entérologie, sans acte opératoire, avec anesthésie</v>
      </c>
      <c r="H256" s="30" t="str">
        <f>VLOOKUP(A256,[1]racine_v11f!$1:$1048576,8,FALSE)</f>
        <v>G217</v>
      </c>
      <c r="I256" s="30" t="str">
        <f>VLOOKUP(A256,[1]racine_v11f!$1:$1048576,9,FALSE)</f>
        <v>Activité interventionnelle en Hépato-Gastro-Entérologie </v>
      </c>
      <c r="J256" s="30" t="str">
        <f>VLOOKUP(A256,[1]racine_v11f!$1:$1048576,10,FALSE)</f>
        <v>D01K01</v>
      </c>
      <c r="K256" s="30" t="str">
        <f>VLOOKUP(A256,[1]racine_v11f!$1:$1048576,11,FALSE)</f>
        <v>D01K01G217</v>
      </c>
    </row>
    <row r="257" spans="1:11" x14ac:dyDescent="0.2">
      <c r="A257" s="30" t="s">
        <v>504</v>
      </c>
      <c r="B257" s="30" t="s">
        <v>505</v>
      </c>
      <c r="C257" s="30" t="str">
        <f>VLOOKUP(A257,[1]racine_v11f!$1:$1048576,3,FALSE)</f>
        <v>M</v>
      </c>
      <c r="D257" s="30" t="str">
        <f>VLOOKUP(A257,[1]racine_v11f!$1:$1048576,4,FALSE)</f>
        <v>D01</v>
      </c>
      <c r="E257" s="30" t="str">
        <f>VLOOKUP(A257,[1]racine_v11f!$1:$1048576,5,FALSE)</f>
        <v>Digestif</v>
      </c>
      <c r="F257" s="30" t="str">
        <f>VLOOKUP(A257,[1]racine_v11f!$1:$1048576,6,FALSE)</f>
        <v>X02</v>
      </c>
      <c r="G257" s="30" t="str">
        <f>VLOOKUP(A257,[1]racine_v11f!$1:$1048576,7,FALSE)</f>
        <v>Hépato-Gastro-Entérologie</v>
      </c>
      <c r="H257" s="30" t="str">
        <f>VLOOKUP(A257,[1]racine_v11f!$1:$1048576,8,FALSE)</f>
        <v>G020</v>
      </c>
      <c r="I257" s="30" t="str">
        <f>VLOOKUP(A257,[1]racine_v11f!$1:$1048576,9,FALSE)</f>
        <v>Autres affections hépatiques, voies biliaires</v>
      </c>
      <c r="J257" s="30" t="str">
        <f>VLOOKUP(A257,[1]racine_v11f!$1:$1048576,10,FALSE)</f>
        <v>D01X02</v>
      </c>
      <c r="K257" s="30" t="str">
        <f>VLOOKUP(A257,[1]racine_v11f!$1:$1048576,11,FALSE)</f>
        <v>D01X02G020</v>
      </c>
    </row>
    <row r="258" spans="1:11" x14ac:dyDescent="0.2">
      <c r="A258" s="30" t="s">
        <v>506</v>
      </c>
      <c r="B258" s="30" t="s">
        <v>507</v>
      </c>
      <c r="C258" s="30" t="str">
        <f>VLOOKUP(A258,[1]racine_v11f!$1:$1048576,3,FALSE)</f>
        <v>M</v>
      </c>
      <c r="D258" s="30" t="str">
        <f>VLOOKUP(A258,[1]racine_v11f!$1:$1048576,4,FALSE)</f>
        <v>D01</v>
      </c>
      <c r="E258" s="30" t="str">
        <f>VLOOKUP(A258,[1]racine_v11f!$1:$1048576,5,FALSE)</f>
        <v>Digestif</v>
      </c>
      <c r="F258" s="30" t="str">
        <f>VLOOKUP(A258,[1]racine_v11f!$1:$1048576,6,FALSE)</f>
        <v>X02</v>
      </c>
      <c r="G258" s="30" t="str">
        <f>VLOOKUP(A258,[1]racine_v11f!$1:$1048576,7,FALSE)</f>
        <v>Hépato-Gastro-Entérologie</v>
      </c>
      <c r="H258" s="30" t="str">
        <f>VLOOKUP(A258,[1]racine_v11f!$1:$1048576,8,FALSE)</f>
        <v>G020</v>
      </c>
      <c r="I258" s="30" t="str">
        <f>VLOOKUP(A258,[1]racine_v11f!$1:$1048576,9,FALSE)</f>
        <v>Autres affections hépatiques, voies biliaires</v>
      </c>
      <c r="J258" s="30" t="str">
        <f>VLOOKUP(A258,[1]racine_v11f!$1:$1048576,10,FALSE)</f>
        <v>D01X02</v>
      </c>
      <c r="K258" s="30" t="str">
        <f>VLOOKUP(A258,[1]racine_v11f!$1:$1048576,11,FALSE)</f>
        <v>D01X02G020</v>
      </c>
    </row>
    <row r="259" spans="1:11" x14ac:dyDescent="0.2">
      <c r="A259" s="30" t="s">
        <v>508</v>
      </c>
      <c r="B259" s="30" t="s">
        <v>509</v>
      </c>
      <c r="C259" s="30" t="str">
        <f>VLOOKUP(A259,[1]racine_v11f!$1:$1048576,3,FALSE)</f>
        <v>M</v>
      </c>
      <c r="D259" s="30" t="str">
        <f>VLOOKUP(A259,[1]racine_v11f!$1:$1048576,4,FALSE)</f>
        <v>D01</v>
      </c>
      <c r="E259" s="30" t="str">
        <f>VLOOKUP(A259,[1]racine_v11f!$1:$1048576,5,FALSE)</f>
        <v>Digestif</v>
      </c>
      <c r="F259" s="30" t="str">
        <f>VLOOKUP(A259,[1]racine_v11f!$1:$1048576,6,FALSE)</f>
        <v>X02</v>
      </c>
      <c r="G259" s="30" t="str">
        <f>VLOOKUP(A259,[1]racine_v11f!$1:$1048576,7,FALSE)</f>
        <v>Hépato-Gastro-Entérologie</v>
      </c>
      <c r="H259" s="30" t="str">
        <f>VLOOKUP(A259,[1]racine_v11f!$1:$1048576,8,FALSE)</f>
        <v>G019</v>
      </c>
      <c r="I259" s="30" t="str">
        <f>VLOOKUP(A259,[1]racine_v11f!$1:$1048576,9,FALSE)</f>
        <v>Affections hépatiques sévères et affections du pancréas</v>
      </c>
      <c r="J259" s="30" t="str">
        <f>VLOOKUP(A259,[1]racine_v11f!$1:$1048576,10,FALSE)</f>
        <v>D01X02</v>
      </c>
      <c r="K259" s="30" t="str">
        <f>VLOOKUP(A259,[1]racine_v11f!$1:$1048576,11,FALSE)</f>
        <v>D01X02G019</v>
      </c>
    </row>
    <row r="260" spans="1:11" x14ac:dyDescent="0.2">
      <c r="A260" s="30" t="s">
        <v>510</v>
      </c>
      <c r="B260" s="30" t="s">
        <v>511</v>
      </c>
      <c r="C260" s="30" t="str">
        <f>VLOOKUP(A260,[1]racine_v11f!$1:$1048576,3,FALSE)</f>
        <v>M</v>
      </c>
      <c r="D260" s="30" t="str">
        <f>VLOOKUP(A260,[1]racine_v11f!$1:$1048576,4,FALSE)</f>
        <v>D01</v>
      </c>
      <c r="E260" s="30" t="str">
        <f>VLOOKUP(A260,[1]racine_v11f!$1:$1048576,5,FALSE)</f>
        <v>Digestif</v>
      </c>
      <c r="F260" s="30" t="str">
        <f>VLOOKUP(A260,[1]racine_v11f!$1:$1048576,6,FALSE)</f>
        <v>X02</v>
      </c>
      <c r="G260" s="30" t="str">
        <f>VLOOKUP(A260,[1]racine_v11f!$1:$1048576,7,FALSE)</f>
        <v>Hépato-Gastro-Entérologie</v>
      </c>
      <c r="H260" s="30" t="str">
        <f>VLOOKUP(A260,[1]racine_v11f!$1:$1048576,8,FALSE)</f>
        <v>G018</v>
      </c>
      <c r="I260" s="30" t="str">
        <f>VLOOKUP(A260,[1]racine_v11f!$1:$1048576,9,FALSE)</f>
        <v>Hépatites, cirrhoses</v>
      </c>
      <c r="J260" s="30" t="str">
        <f>VLOOKUP(A260,[1]racine_v11f!$1:$1048576,10,FALSE)</f>
        <v>D01X02</v>
      </c>
      <c r="K260" s="30" t="str">
        <f>VLOOKUP(A260,[1]racine_v11f!$1:$1048576,11,FALSE)</f>
        <v>D01X02G018</v>
      </c>
    </row>
    <row r="261" spans="1:11" x14ac:dyDescent="0.2">
      <c r="A261" s="30" t="s">
        <v>512</v>
      </c>
      <c r="B261" s="30" t="s">
        <v>513</v>
      </c>
      <c r="C261" s="30" t="str">
        <f>VLOOKUP(A261,[1]racine_v11f!$1:$1048576,3,FALSE)</f>
        <v>M</v>
      </c>
      <c r="D261" s="30" t="str">
        <f>VLOOKUP(A261,[1]racine_v11f!$1:$1048576,4,FALSE)</f>
        <v>D01</v>
      </c>
      <c r="E261" s="30" t="str">
        <f>VLOOKUP(A261,[1]racine_v11f!$1:$1048576,5,FALSE)</f>
        <v>Digestif</v>
      </c>
      <c r="F261" s="30" t="str">
        <f>VLOOKUP(A261,[1]racine_v11f!$1:$1048576,6,FALSE)</f>
        <v>X02</v>
      </c>
      <c r="G261" s="30" t="str">
        <f>VLOOKUP(A261,[1]racine_v11f!$1:$1048576,7,FALSE)</f>
        <v>Hépato-Gastro-Entérologie</v>
      </c>
      <c r="H261" s="30" t="str">
        <f>VLOOKUP(A261,[1]racine_v11f!$1:$1048576,8,FALSE)</f>
        <v>G018</v>
      </c>
      <c r="I261" s="30" t="str">
        <f>VLOOKUP(A261,[1]racine_v11f!$1:$1048576,9,FALSE)</f>
        <v>Hépatites, cirrhoses</v>
      </c>
      <c r="J261" s="30" t="str">
        <f>VLOOKUP(A261,[1]racine_v11f!$1:$1048576,10,FALSE)</f>
        <v>D01X02</v>
      </c>
      <c r="K261" s="30" t="str">
        <f>VLOOKUP(A261,[1]racine_v11f!$1:$1048576,11,FALSE)</f>
        <v>D01X02G018</v>
      </c>
    </row>
    <row r="262" spans="1:11" x14ac:dyDescent="0.2">
      <c r="A262" s="30" t="s">
        <v>514</v>
      </c>
      <c r="B262" s="30" t="s">
        <v>515</v>
      </c>
      <c r="C262" s="30" t="str">
        <f>VLOOKUP(A262,[1]racine_v11f!$1:$1048576,3,FALSE)</f>
        <v>M</v>
      </c>
      <c r="D262" s="30" t="str">
        <f>VLOOKUP(A262,[1]racine_v11f!$1:$1048576,4,FALSE)</f>
        <v>D01</v>
      </c>
      <c r="E262" s="30" t="str">
        <f>VLOOKUP(A262,[1]racine_v11f!$1:$1048576,5,FALSE)</f>
        <v>Digestif</v>
      </c>
      <c r="F262" s="30" t="str">
        <f>VLOOKUP(A262,[1]racine_v11f!$1:$1048576,6,FALSE)</f>
        <v>X02</v>
      </c>
      <c r="G262" s="30" t="str">
        <f>VLOOKUP(A262,[1]racine_v11f!$1:$1048576,7,FALSE)</f>
        <v>Hépato-Gastro-Entérologie</v>
      </c>
      <c r="H262" s="30" t="str">
        <f>VLOOKUP(A262,[1]racine_v11f!$1:$1048576,8,FALSE)</f>
        <v>G018</v>
      </c>
      <c r="I262" s="30" t="str">
        <f>VLOOKUP(A262,[1]racine_v11f!$1:$1048576,9,FALSE)</f>
        <v>Hépatites, cirrhoses</v>
      </c>
      <c r="J262" s="30" t="str">
        <f>VLOOKUP(A262,[1]racine_v11f!$1:$1048576,10,FALSE)</f>
        <v>D01X02</v>
      </c>
      <c r="K262" s="30" t="str">
        <f>VLOOKUP(A262,[1]racine_v11f!$1:$1048576,11,FALSE)</f>
        <v>D01X02G018</v>
      </c>
    </row>
    <row r="263" spans="1:11" x14ac:dyDescent="0.2">
      <c r="A263" s="30" t="s">
        <v>516</v>
      </c>
      <c r="B263" s="30" t="s">
        <v>517</v>
      </c>
      <c r="C263" s="30" t="str">
        <f>VLOOKUP(A263,[1]racine_v11f!$1:$1048576,3,FALSE)</f>
        <v>M</v>
      </c>
      <c r="D263" s="30" t="str">
        <f>VLOOKUP(A263,[1]racine_v11f!$1:$1048576,4,FALSE)</f>
        <v>D01</v>
      </c>
      <c r="E263" s="30" t="str">
        <f>VLOOKUP(A263,[1]racine_v11f!$1:$1048576,5,FALSE)</f>
        <v>Digestif</v>
      </c>
      <c r="F263" s="30" t="str">
        <f>VLOOKUP(A263,[1]racine_v11f!$1:$1048576,6,FALSE)</f>
        <v>X02</v>
      </c>
      <c r="G263" s="30" t="str">
        <f>VLOOKUP(A263,[1]racine_v11f!$1:$1048576,7,FALSE)</f>
        <v>Hépato-Gastro-Entérologie</v>
      </c>
      <c r="H263" s="30" t="str">
        <f>VLOOKUP(A263,[1]racine_v11f!$1:$1048576,8,FALSE)</f>
        <v>G019</v>
      </c>
      <c r="I263" s="30" t="str">
        <f>VLOOKUP(A263,[1]racine_v11f!$1:$1048576,9,FALSE)</f>
        <v>Affections hépatiques sévères et affections du pancréas</v>
      </c>
      <c r="J263" s="30" t="str">
        <f>VLOOKUP(A263,[1]racine_v11f!$1:$1048576,10,FALSE)</f>
        <v>D01X02</v>
      </c>
      <c r="K263" s="30" t="str">
        <f>VLOOKUP(A263,[1]racine_v11f!$1:$1048576,11,FALSE)</f>
        <v>D01X02G019</v>
      </c>
    </row>
    <row r="264" spans="1:11" x14ac:dyDescent="0.2">
      <c r="A264" s="30" t="s">
        <v>518</v>
      </c>
      <c r="B264" s="30" t="s">
        <v>519</v>
      </c>
      <c r="C264" s="30" t="str">
        <f>VLOOKUP(A264,[1]racine_v11f!$1:$1048576,3,FALSE)</f>
        <v>M</v>
      </c>
      <c r="D264" s="30" t="str">
        <f>VLOOKUP(A264,[1]racine_v11f!$1:$1048576,4,FALSE)</f>
        <v>D01</v>
      </c>
      <c r="E264" s="30" t="str">
        <f>VLOOKUP(A264,[1]racine_v11f!$1:$1048576,5,FALSE)</f>
        <v>Digestif</v>
      </c>
      <c r="F264" s="30" t="str">
        <f>VLOOKUP(A264,[1]racine_v11f!$1:$1048576,6,FALSE)</f>
        <v>X02</v>
      </c>
      <c r="G264" s="30" t="str">
        <f>VLOOKUP(A264,[1]racine_v11f!$1:$1048576,7,FALSE)</f>
        <v>Hépato-Gastro-Entérologie</v>
      </c>
      <c r="H264" s="30" t="str">
        <f>VLOOKUP(A264,[1]racine_v11f!$1:$1048576,8,FALSE)</f>
        <v>G019</v>
      </c>
      <c r="I264" s="30" t="str">
        <f>VLOOKUP(A264,[1]racine_v11f!$1:$1048576,9,FALSE)</f>
        <v>Affections hépatiques sévères et affections du pancréas</v>
      </c>
      <c r="J264" s="30" t="str">
        <f>VLOOKUP(A264,[1]racine_v11f!$1:$1048576,10,FALSE)</f>
        <v>D01X02</v>
      </c>
      <c r="K264" s="30" t="str">
        <f>VLOOKUP(A264,[1]racine_v11f!$1:$1048576,11,FALSE)</f>
        <v>D01X02G019</v>
      </c>
    </row>
    <row r="265" spans="1:11" x14ac:dyDescent="0.2">
      <c r="A265" s="30" t="s">
        <v>520</v>
      </c>
      <c r="B265" s="30" t="s">
        <v>521</v>
      </c>
      <c r="C265" s="30" t="str">
        <f>VLOOKUP(A265,[1]racine_v11f!$1:$1048576,3,FALSE)</f>
        <v>M</v>
      </c>
      <c r="D265" s="30" t="str">
        <f>VLOOKUP(A265,[1]racine_v11f!$1:$1048576,4,FALSE)</f>
        <v>D01</v>
      </c>
      <c r="E265" s="30" t="str">
        <f>VLOOKUP(A265,[1]racine_v11f!$1:$1048576,5,FALSE)</f>
        <v>Digestif</v>
      </c>
      <c r="F265" s="30" t="str">
        <f>VLOOKUP(A265,[1]racine_v11f!$1:$1048576,6,FALSE)</f>
        <v>X02</v>
      </c>
      <c r="G265" s="30" t="str">
        <f>VLOOKUP(A265,[1]racine_v11f!$1:$1048576,7,FALSE)</f>
        <v>Hépato-Gastro-Entérologie</v>
      </c>
      <c r="H265" s="30" t="str">
        <f>VLOOKUP(A265,[1]racine_v11f!$1:$1048576,8,FALSE)</f>
        <v>G013</v>
      </c>
      <c r="I265" s="30" t="str">
        <f>VLOOKUP(A265,[1]racine_v11f!$1:$1048576,9,FALSE)</f>
        <v>Suivi de greffes digestives</v>
      </c>
      <c r="J265" s="30" t="str">
        <f>VLOOKUP(A265,[1]racine_v11f!$1:$1048576,10,FALSE)</f>
        <v>D01X02</v>
      </c>
      <c r="K265" s="30" t="str">
        <f>VLOOKUP(A265,[1]racine_v11f!$1:$1048576,11,FALSE)</f>
        <v>D01X02G013</v>
      </c>
    </row>
    <row r="266" spans="1:11" x14ac:dyDescent="0.2">
      <c r="A266" s="30" t="s">
        <v>522</v>
      </c>
      <c r="B266" s="30" t="s">
        <v>523</v>
      </c>
      <c r="C266" s="30" t="str">
        <f>VLOOKUP(A266,[1]racine_v11f!$1:$1048576,3,FALSE)</f>
        <v>M</v>
      </c>
      <c r="D266" s="30" t="str">
        <f>VLOOKUP(A266,[1]racine_v11f!$1:$1048576,4,FALSE)</f>
        <v>D01</v>
      </c>
      <c r="E266" s="30" t="str">
        <f>VLOOKUP(A266,[1]racine_v11f!$1:$1048576,5,FALSE)</f>
        <v>Digestif</v>
      </c>
      <c r="F266" s="30" t="str">
        <f>VLOOKUP(A266,[1]racine_v11f!$1:$1048576,6,FALSE)</f>
        <v>X02</v>
      </c>
      <c r="G266" s="30" t="str">
        <f>VLOOKUP(A266,[1]racine_v11f!$1:$1048576,7,FALSE)</f>
        <v>Hépato-Gastro-Entérologie</v>
      </c>
      <c r="H266" s="30" t="str">
        <f>VLOOKUP(A266,[1]racine_v11f!$1:$1048576,8,FALSE)</f>
        <v>G023</v>
      </c>
      <c r="I266" s="30" t="str">
        <f>VLOOKUP(A266,[1]racine_v11f!$1:$1048576,9,FALSE)</f>
        <v>Explorations et surveillance pour affections de l'appareil digestif, du système hépatobiliaire et du pancréas</v>
      </c>
      <c r="J266" s="30" t="str">
        <f>VLOOKUP(A266,[1]racine_v11f!$1:$1048576,10,FALSE)</f>
        <v>D01X02</v>
      </c>
      <c r="K266" s="30" t="str">
        <f>VLOOKUP(A266,[1]racine_v11f!$1:$1048576,11,FALSE)</f>
        <v>D01X02G023</v>
      </c>
    </row>
    <row r="267" spans="1:11" x14ac:dyDescent="0.2">
      <c r="A267" s="30" t="s">
        <v>524</v>
      </c>
      <c r="B267" s="30" t="s">
        <v>525</v>
      </c>
      <c r="C267" s="30" t="str">
        <f>VLOOKUP(A267,[1]racine_v11f!$1:$1048576,3,FALSE)</f>
        <v>M</v>
      </c>
      <c r="D267" s="30" t="str">
        <f>VLOOKUP(A267,[1]racine_v11f!$1:$1048576,4,FALSE)</f>
        <v>D01</v>
      </c>
      <c r="E267" s="30" t="str">
        <f>VLOOKUP(A267,[1]racine_v11f!$1:$1048576,5,FALSE)</f>
        <v>Digestif</v>
      </c>
      <c r="F267" s="30" t="str">
        <f>VLOOKUP(A267,[1]racine_v11f!$1:$1048576,6,FALSE)</f>
        <v>X02</v>
      </c>
      <c r="G267" s="30" t="str">
        <f>VLOOKUP(A267,[1]racine_v11f!$1:$1048576,7,FALSE)</f>
        <v>Hépato-Gastro-Entérologie</v>
      </c>
      <c r="H267" s="30" t="str">
        <f>VLOOKUP(A267,[1]racine_v11f!$1:$1048576,8,FALSE)</f>
        <v>G021</v>
      </c>
      <c r="I267" s="30" t="str">
        <f>VLOOKUP(A267,[1]racine_v11f!$1:$1048576,9,FALSE)</f>
        <v>Symptômes digestifs</v>
      </c>
      <c r="J267" s="30" t="str">
        <f>VLOOKUP(A267,[1]racine_v11f!$1:$1048576,10,FALSE)</f>
        <v>D01X02</v>
      </c>
      <c r="K267" s="30" t="str">
        <f>VLOOKUP(A267,[1]racine_v11f!$1:$1048576,11,FALSE)</f>
        <v>D01X02G021</v>
      </c>
    </row>
    <row r="268" spans="1:11" x14ac:dyDescent="0.2">
      <c r="A268" s="30" t="s">
        <v>526</v>
      </c>
      <c r="B268" s="30" t="s">
        <v>527</v>
      </c>
      <c r="C268" s="30" t="str">
        <f>VLOOKUP(A268,[1]racine_v11f!$1:$1048576,3,FALSE)</f>
        <v>M</v>
      </c>
      <c r="D268" s="30" t="str">
        <f>VLOOKUP(A268,[1]racine_v11f!$1:$1048576,4,FALSE)</f>
        <v>D01</v>
      </c>
      <c r="E268" s="30" t="str">
        <f>VLOOKUP(A268,[1]racine_v11f!$1:$1048576,5,FALSE)</f>
        <v>Digestif</v>
      </c>
      <c r="F268" s="30" t="str">
        <f>VLOOKUP(A268,[1]racine_v11f!$1:$1048576,6,FALSE)</f>
        <v>X02</v>
      </c>
      <c r="G268" s="30" t="str">
        <f>VLOOKUP(A268,[1]racine_v11f!$1:$1048576,7,FALSE)</f>
        <v>Hépato-Gastro-Entérologie</v>
      </c>
      <c r="H268" s="30" t="str">
        <f>VLOOKUP(A268,[1]racine_v11f!$1:$1048576,8,FALSE)</f>
        <v>G019</v>
      </c>
      <c r="I268" s="30" t="str">
        <f>VLOOKUP(A268,[1]racine_v11f!$1:$1048576,9,FALSE)</f>
        <v>Affections hépatiques sévères et affections du pancréas</v>
      </c>
      <c r="J268" s="30" t="str">
        <f>VLOOKUP(A268,[1]racine_v11f!$1:$1048576,10,FALSE)</f>
        <v>D01X02</v>
      </c>
      <c r="K268" s="30" t="str">
        <f>VLOOKUP(A268,[1]racine_v11f!$1:$1048576,11,FALSE)</f>
        <v>D01X02G019</v>
      </c>
    </row>
    <row r="269" spans="1:11" x14ac:dyDescent="0.2">
      <c r="A269" s="30" t="s">
        <v>528</v>
      </c>
      <c r="B269" s="30" t="s">
        <v>529</v>
      </c>
      <c r="C269" s="30" t="str">
        <f>VLOOKUP(A269,[1]racine_v11f!$1:$1048576,3,FALSE)</f>
        <v>M</v>
      </c>
      <c r="D269" s="30" t="str">
        <f>VLOOKUP(A269,[1]racine_v11f!$1:$1048576,4,FALSE)</f>
        <v>D01</v>
      </c>
      <c r="E269" s="30" t="str">
        <f>VLOOKUP(A269,[1]racine_v11f!$1:$1048576,5,FALSE)</f>
        <v>Digestif</v>
      </c>
      <c r="F269" s="30" t="str">
        <f>VLOOKUP(A269,[1]racine_v11f!$1:$1048576,6,FALSE)</f>
        <v>X02</v>
      </c>
      <c r="G269" s="30" t="str">
        <f>VLOOKUP(A269,[1]racine_v11f!$1:$1048576,7,FALSE)</f>
        <v>Hépato-Gastro-Entérologie</v>
      </c>
      <c r="H269" s="30" t="str">
        <f>VLOOKUP(A269,[1]racine_v11f!$1:$1048576,8,FALSE)</f>
        <v>G020</v>
      </c>
      <c r="I269" s="30" t="str">
        <f>VLOOKUP(A269,[1]racine_v11f!$1:$1048576,9,FALSE)</f>
        <v>Autres affections hépatiques, voies biliaires</v>
      </c>
      <c r="J269" s="30" t="str">
        <f>VLOOKUP(A269,[1]racine_v11f!$1:$1048576,10,FALSE)</f>
        <v>D01X02</v>
      </c>
      <c r="K269" s="30" t="str">
        <f>VLOOKUP(A269,[1]racine_v11f!$1:$1048576,11,FALSE)</f>
        <v>D01X02G020</v>
      </c>
    </row>
    <row r="270" spans="1:11" x14ac:dyDescent="0.2">
      <c r="A270" s="30" t="s">
        <v>530</v>
      </c>
      <c r="B270" s="30" t="s">
        <v>531</v>
      </c>
      <c r="C270" s="30" t="str">
        <f>VLOOKUP(A270,[1]racine_v11f!$1:$1048576,3,FALSE)</f>
        <v>C</v>
      </c>
      <c r="D270" s="30" t="str">
        <f>VLOOKUP(A270,[1]racine_v11f!$1:$1048576,4,FALSE)</f>
        <v>D02</v>
      </c>
      <c r="E270" s="30" t="str">
        <f>VLOOKUP(A270,[1]racine_v11f!$1:$1048576,5,FALSE)</f>
        <v>Orthopédie traumatologie</v>
      </c>
      <c r="F270" s="30" t="str">
        <f>VLOOKUP(A270,[1]racine_v11f!$1:$1048576,6,FALSE)</f>
        <v>C09</v>
      </c>
      <c r="G270" s="30" t="str">
        <f>VLOOKUP(A270,[1]racine_v11f!$1:$1048576,7,FALSE)</f>
        <v>Chir. majeure de l'app. Locomoteur:  hanche, fémur, genou, épaule</v>
      </c>
      <c r="H270" s="30" t="str">
        <f>VLOOKUP(A270,[1]racine_v11f!$1:$1048576,8,FALSE)</f>
        <v>G024</v>
      </c>
      <c r="I270" s="30" t="str">
        <f>VLOOKUP(A270,[1]racine_v11f!$1:$1048576,9,FALSE)</f>
        <v>Chirurgies majeures orthopédiques (dont hanche et fémur genou)</v>
      </c>
      <c r="J270" s="30" t="str">
        <f>VLOOKUP(A270,[1]racine_v11f!$1:$1048576,10,FALSE)</f>
        <v>D02C09</v>
      </c>
      <c r="K270" s="30" t="str">
        <f>VLOOKUP(A270,[1]racine_v11f!$1:$1048576,11,FALSE)</f>
        <v>D02C09G024</v>
      </c>
    </row>
    <row r="271" spans="1:11" x14ac:dyDescent="0.2">
      <c r="A271" s="30" t="s">
        <v>532</v>
      </c>
      <c r="B271" s="30" t="s">
        <v>533</v>
      </c>
      <c r="C271" s="30" t="str">
        <f>VLOOKUP(A271,[1]racine_v11f!$1:$1048576,3,FALSE)</f>
        <v>C</v>
      </c>
      <c r="D271" s="30" t="str">
        <f>VLOOKUP(A271,[1]racine_v11f!$1:$1048576,4,FALSE)</f>
        <v>D02</v>
      </c>
      <c r="E271" s="30" t="str">
        <f>VLOOKUP(A271,[1]racine_v11f!$1:$1048576,5,FALSE)</f>
        <v>Orthopédie traumatologie</v>
      </c>
      <c r="F271" s="30" t="str">
        <f>VLOOKUP(A271,[1]racine_v11f!$1:$1048576,6,FALSE)</f>
        <v>C09</v>
      </c>
      <c r="G271" s="30" t="str">
        <f>VLOOKUP(A271,[1]racine_v11f!$1:$1048576,7,FALSE)</f>
        <v>Chir. majeure de l'app. Locomoteur:  hanche, fémur, genou, épaule</v>
      </c>
      <c r="H271" s="30" t="str">
        <f>VLOOKUP(A271,[1]racine_v11f!$1:$1048576,8,FALSE)</f>
        <v>G024</v>
      </c>
      <c r="I271" s="30" t="str">
        <f>VLOOKUP(A271,[1]racine_v11f!$1:$1048576,9,FALSE)</f>
        <v>Chirurgies majeures orthopédiques (dont hanche et fémur genou)</v>
      </c>
      <c r="J271" s="30" t="str">
        <f>VLOOKUP(A271,[1]racine_v11f!$1:$1048576,10,FALSE)</f>
        <v>D02C09</v>
      </c>
      <c r="K271" s="30" t="str">
        <f>VLOOKUP(A271,[1]racine_v11f!$1:$1048576,11,FALSE)</f>
        <v>D02C09G024</v>
      </c>
    </row>
    <row r="272" spans="1:11" x14ac:dyDescent="0.2">
      <c r="A272" s="30" t="s">
        <v>534</v>
      </c>
      <c r="B272" s="30" t="s">
        <v>535</v>
      </c>
      <c r="C272" s="30" t="str">
        <f>VLOOKUP(A272,[1]racine_v11f!$1:$1048576,3,FALSE)</f>
        <v>C</v>
      </c>
      <c r="D272" s="30" t="str">
        <f>VLOOKUP(A272,[1]racine_v11f!$1:$1048576,4,FALSE)</f>
        <v>D02</v>
      </c>
      <c r="E272" s="30" t="str">
        <f>VLOOKUP(A272,[1]racine_v11f!$1:$1048576,5,FALSE)</f>
        <v>Orthopédie traumatologie</v>
      </c>
      <c r="F272" s="30" t="str">
        <f>VLOOKUP(A272,[1]racine_v11f!$1:$1048576,6,FALSE)</f>
        <v>C11</v>
      </c>
      <c r="G272" s="30" t="str">
        <f>VLOOKUP(A272,[1]racine_v11f!$1:$1048576,7,FALSE)</f>
        <v>Chirurgies autres de l'appareil locomoteur, amputations</v>
      </c>
      <c r="H272" s="30" t="str">
        <f>VLOOKUP(A272,[1]racine_v11f!$1:$1048576,8,FALSE)</f>
        <v>G028</v>
      </c>
      <c r="I272" s="30" t="str">
        <f>VLOOKUP(A272,[1]racine_v11f!$1:$1048576,9,FALSE)</f>
        <v>Amputations</v>
      </c>
      <c r="J272" s="30" t="str">
        <f>VLOOKUP(A272,[1]racine_v11f!$1:$1048576,10,FALSE)</f>
        <v>D02C11</v>
      </c>
      <c r="K272" s="30" t="str">
        <f>VLOOKUP(A272,[1]racine_v11f!$1:$1048576,11,FALSE)</f>
        <v>D02C11G028</v>
      </c>
    </row>
    <row r="273" spans="1:11" x14ac:dyDescent="0.2">
      <c r="A273" s="30" t="s">
        <v>536</v>
      </c>
      <c r="B273" s="30" t="s">
        <v>537</v>
      </c>
      <c r="C273" s="30" t="str">
        <f>VLOOKUP(A273,[1]racine_v11f!$1:$1048576,3,FALSE)</f>
        <v>C</v>
      </c>
      <c r="D273" s="30" t="str">
        <f>VLOOKUP(A273,[1]racine_v11f!$1:$1048576,4,FALSE)</f>
        <v>D02</v>
      </c>
      <c r="E273" s="30" t="str">
        <f>VLOOKUP(A273,[1]racine_v11f!$1:$1048576,5,FALSE)</f>
        <v>Orthopédie traumatologie</v>
      </c>
      <c r="F273" s="30" t="str">
        <f>VLOOKUP(A273,[1]racine_v11f!$1:$1048576,6,FALSE)</f>
        <v>C10</v>
      </c>
      <c r="G273" s="30" t="str">
        <f>VLOOKUP(A273,[1]racine_v11f!$1:$1048576,7,FALSE)</f>
        <v>Arthroscopies, Biopsies ostéo-articulaires</v>
      </c>
      <c r="H273" s="30" t="str">
        <f>VLOOKUP(A273,[1]racine_v11f!$1:$1048576,8,FALSE)</f>
        <v>G025</v>
      </c>
      <c r="I273" s="30" t="str">
        <f>VLOOKUP(A273,[1]racine_v11f!$1:$1048576,9,FALSE)</f>
        <v>Arthroscopies, Biopsies ostéo-articulaires</v>
      </c>
      <c r="J273" s="30" t="str">
        <f>VLOOKUP(A273,[1]racine_v11f!$1:$1048576,10,FALSE)</f>
        <v>D02C10</v>
      </c>
      <c r="K273" s="30" t="str">
        <f>VLOOKUP(A273,[1]racine_v11f!$1:$1048576,11,FALSE)</f>
        <v>D02C10G025</v>
      </c>
    </row>
    <row r="274" spans="1:11" x14ac:dyDescent="0.2">
      <c r="A274" s="30" t="s">
        <v>538</v>
      </c>
      <c r="B274" s="30" t="s">
        <v>539</v>
      </c>
      <c r="C274" s="30" t="str">
        <f>VLOOKUP(A274,[1]racine_v11f!$1:$1048576,3,FALSE)</f>
        <v>C</v>
      </c>
      <c r="D274" s="30" t="str">
        <f>VLOOKUP(A274,[1]racine_v11f!$1:$1048576,4,FALSE)</f>
        <v>D02</v>
      </c>
      <c r="E274" s="30" t="str">
        <f>VLOOKUP(A274,[1]racine_v11f!$1:$1048576,5,FALSE)</f>
        <v>Orthopédie traumatologie</v>
      </c>
      <c r="F274" s="30" t="str">
        <f>VLOOKUP(A274,[1]racine_v11f!$1:$1048576,6,FALSE)</f>
        <v>C11</v>
      </c>
      <c r="G274" s="30" t="str">
        <f>VLOOKUP(A274,[1]racine_v11f!$1:$1048576,7,FALSE)</f>
        <v>Chirurgies autres de l'appareil locomoteur, amputations</v>
      </c>
      <c r="H274" s="30" t="str">
        <f>VLOOKUP(A274,[1]racine_v11f!$1:$1048576,8,FALSE)</f>
        <v>G027</v>
      </c>
      <c r="I274" s="30" t="str">
        <f>VLOOKUP(A274,[1]racine_v11f!$1:$1048576,9,FALSE)</f>
        <v>Ablations matériel</v>
      </c>
      <c r="J274" s="30" t="str">
        <f>VLOOKUP(A274,[1]racine_v11f!$1:$1048576,10,FALSE)</f>
        <v>D02C11</v>
      </c>
      <c r="K274" s="30" t="str">
        <f>VLOOKUP(A274,[1]racine_v11f!$1:$1048576,11,FALSE)</f>
        <v>D02C11G027</v>
      </c>
    </row>
    <row r="275" spans="1:11" x14ac:dyDescent="0.2">
      <c r="A275" s="30" t="s">
        <v>540</v>
      </c>
      <c r="B275" s="30" t="s">
        <v>541</v>
      </c>
      <c r="C275" s="30" t="str">
        <f>VLOOKUP(A275,[1]racine_v11f!$1:$1048576,3,FALSE)</f>
        <v>C</v>
      </c>
      <c r="D275" s="30" t="str">
        <f>VLOOKUP(A275,[1]racine_v11f!$1:$1048576,4,FALSE)</f>
        <v>D02</v>
      </c>
      <c r="E275" s="30" t="str">
        <f>VLOOKUP(A275,[1]racine_v11f!$1:$1048576,5,FALSE)</f>
        <v>Orthopédie traumatologie</v>
      </c>
      <c r="F275" s="30" t="str">
        <f>VLOOKUP(A275,[1]racine_v11f!$1:$1048576,6,FALSE)</f>
        <v>C11</v>
      </c>
      <c r="G275" s="30" t="str">
        <f>VLOOKUP(A275,[1]racine_v11f!$1:$1048576,7,FALSE)</f>
        <v>Chirurgies autres de l'appareil locomoteur, amputations</v>
      </c>
      <c r="H275" s="30" t="str">
        <f>VLOOKUP(A275,[1]racine_v11f!$1:$1048576,8,FALSE)</f>
        <v>G027</v>
      </c>
      <c r="I275" s="30" t="str">
        <f>VLOOKUP(A275,[1]racine_v11f!$1:$1048576,9,FALSE)</f>
        <v>Ablations matériel</v>
      </c>
      <c r="J275" s="30" t="str">
        <f>VLOOKUP(A275,[1]racine_v11f!$1:$1048576,10,FALSE)</f>
        <v>D02C11</v>
      </c>
      <c r="K275" s="30" t="str">
        <f>VLOOKUP(A275,[1]racine_v11f!$1:$1048576,11,FALSE)</f>
        <v>D02C11G027</v>
      </c>
    </row>
    <row r="276" spans="1:11" x14ac:dyDescent="0.2">
      <c r="A276" s="30" t="s">
        <v>542</v>
      </c>
      <c r="B276" s="30" t="s">
        <v>543</v>
      </c>
      <c r="C276" s="30" t="str">
        <f>VLOOKUP(A276,[1]racine_v11f!$1:$1048576,3,FALSE)</f>
        <v>C</v>
      </c>
      <c r="D276" s="30" t="str">
        <f>VLOOKUP(A276,[1]racine_v11f!$1:$1048576,4,FALSE)</f>
        <v>D20</v>
      </c>
      <c r="E276" s="30" t="str">
        <f>VLOOKUP(A276,[1]racine_v11f!$1:$1048576,5,FALSE)</f>
        <v>Tissu cutané et tissu sous-cutané</v>
      </c>
      <c r="F276" s="30" t="str">
        <f>VLOOKUP(A276,[1]racine_v11f!$1:$1048576,6,FALSE)</f>
        <v>C23</v>
      </c>
      <c r="G276" s="30" t="str">
        <f>VLOOKUP(A276,[1]racine_v11f!$1:$1048576,7,FALSE)</f>
        <v>Parages de plaies, Greffes de peau, des Tissus S/C</v>
      </c>
      <c r="H276" s="30" t="str">
        <f>VLOOKUP(A276,[1]racine_v11f!$1:$1048576,8,FALSE)</f>
        <v>G163</v>
      </c>
      <c r="I276" s="30" t="str">
        <f>VLOOKUP(A276,[1]racine_v11f!$1:$1048576,9,FALSE)</f>
        <v>Greffes peau / parages hors brûlures</v>
      </c>
      <c r="J276" s="30" t="str">
        <f>VLOOKUP(A276,[1]racine_v11f!$1:$1048576,10,FALSE)</f>
        <v>D20C23</v>
      </c>
      <c r="K276" s="30" t="str">
        <f>VLOOKUP(A276,[1]racine_v11f!$1:$1048576,11,FALSE)</f>
        <v>D20C23G163</v>
      </c>
    </row>
    <row r="277" spans="1:11" x14ac:dyDescent="0.2">
      <c r="A277" s="30" t="s">
        <v>544</v>
      </c>
      <c r="B277" s="30" t="s">
        <v>545</v>
      </c>
      <c r="C277" s="30" t="str">
        <f>VLOOKUP(A277,[1]racine_v11f!$1:$1048576,3,FALSE)</f>
        <v>C</v>
      </c>
      <c r="D277" s="30" t="str">
        <f>VLOOKUP(A277,[1]racine_v11f!$1:$1048576,4,FALSE)</f>
        <v>D26</v>
      </c>
      <c r="E277" s="30" t="str">
        <f>VLOOKUP(A277,[1]racine_v11f!$1:$1048576,5,FALSE)</f>
        <v>Activités inter spécialités, suivi thérapeutique d'affections connues</v>
      </c>
      <c r="F277" s="30" t="str">
        <f>VLOOKUP(A277,[1]racine_v11f!$1:$1048576,6,FALSE)</f>
        <v>C25</v>
      </c>
      <c r="G277" s="30" t="str">
        <f>VLOOKUP(A277,[1]racine_v11f!$1:$1048576,7,FALSE)</f>
        <v>Chirurgie inter spécialités</v>
      </c>
      <c r="H277" s="30" t="str">
        <f>VLOOKUP(A277,[1]racine_v11f!$1:$1048576,8,FALSE)</f>
        <v>G179</v>
      </c>
      <c r="I277" s="30" t="str">
        <f>VLOOKUP(A277,[1]racine_v11f!$1:$1048576,9,FALSE)</f>
        <v>Chirurgie inter spécialités</v>
      </c>
      <c r="J277" s="30" t="str">
        <f>VLOOKUP(A277,[1]racine_v11f!$1:$1048576,10,FALSE)</f>
        <v>D26C25</v>
      </c>
      <c r="K277" s="30" t="str">
        <f>VLOOKUP(A277,[1]racine_v11f!$1:$1048576,11,FALSE)</f>
        <v>D26C25G179</v>
      </c>
    </row>
    <row r="278" spans="1:11" x14ac:dyDescent="0.2">
      <c r="A278" s="30" t="s">
        <v>546</v>
      </c>
      <c r="B278" s="30" t="s">
        <v>547</v>
      </c>
      <c r="C278" s="30" t="str">
        <f>VLOOKUP(A278,[1]racine_v11f!$1:$1048576,3,FALSE)</f>
        <v>C</v>
      </c>
      <c r="D278" s="30" t="str">
        <f>VLOOKUP(A278,[1]racine_v11f!$1:$1048576,4,FALSE)</f>
        <v>D02</v>
      </c>
      <c r="E278" s="30" t="str">
        <f>VLOOKUP(A278,[1]racine_v11f!$1:$1048576,5,FALSE)</f>
        <v>Orthopédie traumatologie</v>
      </c>
      <c r="F278" s="30" t="str">
        <f>VLOOKUP(A278,[1]racine_v11f!$1:$1048576,6,FALSE)</f>
        <v>C09</v>
      </c>
      <c r="G278" s="30" t="str">
        <f>VLOOKUP(A278,[1]racine_v11f!$1:$1048576,7,FALSE)</f>
        <v>Chir. majeure de l'app. Locomoteur:  hanche, fémur, genou, épaule</v>
      </c>
      <c r="H278" s="30" t="str">
        <f>VLOOKUP(A278,[1]racine_v11f!$1:$1048576,8,FALSE)</f>
        <v>G024</v>
      </c>
      <c r="I278" s="30" t="str">
        <f>VLOOKUP(A278,[1]racine_v11f!$1:$1048576,9,FALSE)</f>
        <v>Chirurgies majeures orthopédiques (dont hanche et fémur genou)</v>
      </c>
      <c r="J278" s="30" t="str">
        <f>VLOOKUP(A278,[1]racine_v11f!$1:$1048576,10,FALSE)</f>
        <v>D02C09</v>
      </c>
      <c r="K278" s="30" t="str">
        <f>VLOOKUP(A278,[1]racine_v11f!$1:$1048576,11,FALSE)</f>
        <v>D02C09G024</v>
      </c>
    </row>
    <row r="279" spans="1:11" x14ac:dyDescent="0.2">
      <c r="A279" s="30" t="s">
        <v>548</v>
      </c>
      <c r="B279" s="30" t="s">
        <v>549</v>
      </c>
      <c r="C279" s="30" t="str">
        <f>VLOOKUP(A279,[1]racine_v11f!$1:$1048576,3,FALSE)</f>
        <v>C</v>
      </c>
      <c r="D279" s="30" t="str">
        <f>VLOOKUP(A279,[1]racine_v11f!$1:$1048576,4,FALSE)</f>
        <v>D02</v>
      </c>
      <c r="E279" s="30" t="str">
        <f>VLOOKUP(A279,[1]racine_v11f!$1:$1048576,5,FALSE)</f>
        <v>Orthopédie traumatologie</v>
      </c>
      <c r="F279" s="30" t="str">
        <f>VLOOKUP(A279,[1]racine_v11f!$1:$1048576,6,FALSE)</f>
        <v>C09</v>
      </c>
      <c r="G279" s="30" t="str">
        <f>VLOOKUP(A279,[1]racine_v11f!$1:$1048576,7,FALSE)</f>
        <v>Chir. majeure de l'app. Locomoteur:  hanche, fémur, genou, épaule</v>
      </c>
      <c r="H279" s="30" t="str">
        <f>VLOOKUP(A279,[1]racine_v11f!$1:$1048576,8,FALSE)</f>
        <v>G024</v>
      </c>
      <c r="I279" s="30" t="str">
        <f>VLOOKUP(A279,[1]racine_v11f!$1:$1048576,9,FALSE)</f>
        <v>Chirurgies majeures orthopédiques (dont hanche et fémur genou)</v>
      </c>
      <c r="J279" s="30" t="str">
        <f>VLOOKUP(A279,[1]racine_v11f!$1:$1048576,10,FALSE)</f>
        <v>D02C09</v>
      </c>
      <c r="K279" s="30" t="str">
        <f>VLOOKUP(A279,[1]racine_v11f!$1:$1048576,11,FALSE)</f>
        <v>D02C09G024</v>
      </c>
    </row>
    <row r="280" spans="1:11" x14ac:dyDescent="0.2">
      <c r="A280" s="30" t="s">
        <v>550</v>
      </c>
      <c r="B280" s="30" t="s">
        <v>551</v>
      </c>
      <c r="C280" s="30" t="str">
        <f>VLOOKUP(A280,[1]racine_v11f!$1:$1048576,3,FALSE)</f>
        <v>C</v>
      </c>
      <c r="D280" s="30" t="str">
        <f>VLOOKUP(A280,[1]racine_v11f!$1:$1048576,4,FALSE)</f>
        <v>D02</v>
      </c>
      <c r="E280" s="30" t="str">
        <f>VLOOKUP(A280,[1]racine_v11f!$1:$1048576,5,FALSE)</f>
        <v>Orthopédie traumatologie</v>
      </c>
      <c r="F280" s="30" t="str">
        <f>VLOOKUP(A280,[1]racine_v11f!$1:$1048576,6,FALSE)</f>
        <v>C09</v>
      </c>
      <c r="G280" s="30" t="str">
        <f>VLOOKUP(A280,[1]racine_v11f!$1:$1048576,7,FALSE)</f>
        <v>Chir. majeure de l'app. Locomoteur:  hanche, fémur, genou, épaule</v>
      </c>
      <c r="H280" s="30" t="str">
        <f>VLOOKUP(A280,[1]racine_v11f!$1:$1048576,8,FALSE)</f>
        <v>G024</v>
      </c>
      <c r="I280" s="30" t="str">
        <f>VLOOKUP(A280,[1]racine_v11f!$1:$1048576,9,FALSE)</f>
        <v>Chirurgies majeures orthopédiques (dont hanche et fémur genou)</v>
      </c>
      <c r="J280" s="30" t="str">
        <f>VLOOKUP(A280,[1]racine_v11f!$1:$1048576,10,FALSE)</f>
        <v>D02C09</v>
      </c>
      <c r="K280" s="30" t="str">
        <f>VLOOKUP(A280,[1]racine_v11f!$1:$1048576,11,FALSE)</f>
        <v>D02C09G024</v>
      </c>
    </row>
    <row r="281" spans="1:11" x14ac:dyDescent="0.2">
      <c r="A281" s="30" t="s">
        <v>552</v>
      </c>
      <c r="B281" s="30" t="s">
        <v>553</v>
      </c>
      <c r="C281" s="30" t="str">
        <f>VLOOKUP(A281,[1]racine_v11f!$1:$1048576,3,FALSE)</f>
        <v>C</v>
      </c>
      <c r="D281" s="30" t="str">
        <f>VLOOKUP(A281,[1]racine_v11f!$1:$1048576,4,FALSE)</f>
        <v>D05</v>
      </c>
      <c r="E281" s="30" t="str">
        <f>VLOOKUP(A281,[1]racine_v11f!$1:$1048576,5,FALSE)</f>
        <v>Système nerveux (hors cathétérismes vasculaires diagnostiques et interventionnels)</v>
      </c>
      <c r="F281" s="30" t="str">
        <f>VLOOKUP(A281,[1]racine_v11f!$1:$1048576,6,FALSE)</f>
        <v>C02</v>
      </c>
      <c r="G281" s="30" t="str">
        <f>VLOOKUP(A281,[1]racine_v11f!$1:$1048576,7,FALSE)</f>
        <v>Chirurgie du rachis, Neuro-chirurgie</v>
      </c>
      <c r="H281" s="30" t="str">
        <f>VLOOKUP(A281,[1]racine_v11f!$1:$1048576,8,FALSE)</f>
        <v>G041</v>
      </c>
      <c r="I281" s="30" t="str">
        <f>VLOOKUP(A281,[1]racine_v11f!$1:$1048576,9,FALSE)</f>
        <v>Chirurgies rachis/moelle</v>
      </c>
      <c r="J281" s="30" t="str">
        <f>VLOOKUP(A281,[1]racine_v11f!$1:$1048576,10,FALSE)</f>
        <v>D05C02</v>
      </c>
      <c r="K281" s="30" t="str">
        <f>VLOOKUP(A281,[1]racine_v11f!$1:$1048576,11,FALSE)</f>
        <v>D05C02G041</v>
      </c>
    </row>
    <row r="282" spans="1:11" x14ac:dyDescent="0.2">
      <c r="A282" s="30" t="s">
        <v>554</v>
      </c>
      <c r="B282" s="30" t="s">
        <v>555</v>
      </c>
      <c r="C282" s="30" t="str">
        <f>VLOOKUP(A282,[1]racine_v11f!$1:$1048576,3,FALSE)</f>
        <v>C</v>
      </c>
      <c r="D282" s="30" t="str">
        <f>VLOOKUP(A282,[1]racine_v11f!$1:$1048576,4,FALSE)</f>
        <v>D10</v>
      </c>
      <c r="E282" s="30" t="str">
        <f>VLOOKUP(A282,[1]racine_v11f!$1:$1048576,5,FALSE)</f>
        <v>ORL, Stomatologie</v>
      </c>
      <c r="F282" s="30" t="str">
        <f>VLOOKUP(A282,[1]racine_v11f!$1:$1048576,6,FALSE)</f>
        <v>C15</v>
      </c>
      <c r="G282" s="30" t="str">
        <f>VLOOKUP(A282,[1]racine_v11f!$1:$1048576,7,FALSE)</f>
        <v>Chirurgie ORL stomato</v>
      </c>
      <c r="H282" s="30" t="str">
        <f>VLOOKUP(A282,[1]racine_v11f!$1:$1048576,8,FALSE)</f>
        <v>G085</v>
      </c>
      <c r="I282" s="30" t="str">
        <f>VLOOKUP(A282,[1]racine_v11f!$1:$1048576,9,FALSE)</f>
        <v>Chirurgies ORL majeures</v>
      </c>
      <c r="J282" s="30" t="str">
        <f>VLOOKUP(A282,[1]racine_v11f!$1:$1048576,10,FALSE)</f>
        <v>D10C15</v>
      </c>
      <c r="K282" s="30" t="str">
        <f>VLOOKUP(A282,[1]racine_v11f!$1:$1048576,11,FALSE)</f>
        <v>D10C15G085</v>
      </c>
    </row>
    <row r="283" spans="1:11" x14ac:dyDescent="0.2">
      <c r="A283" s="30" t="s">
        <v>556</v>
      </c>
      <c r="B283" s="30" t="s">
        <v>557</v>
      </c>
      <c r="C283" s="30" t="str">
        <f>VLOOKUP(A283,[1]racine_v11f!$1:$1048576,3,FALSE)</f>
        <v>C</v>
      </c>
      <c r="D283" s="30" t="str">
        <f>VLOOKUP(A283,[1]racine_v11f!$1:$1048576,4,FALSE)</f>
        <v>D02</v>
      </c>
      <c r="E283" s="30" t="str">
        <f>VLOOKUP(A283,[1]racine_v11f!$1:$1048576,5,FALSE)</f>
        <v>Orthopédie traumatologie</v>
      </c>
      <c r="F283" s="30" t="str">
        <f>VLOOKUP(A283,[1]racine_v11f!$1:$1048576,6,FALSE)</f>
        <v>C11</v>
      </c>
      <c r="G283" s="30" t="str">
        <f>VLOOKUP(A283,[1]racine_v11f!$1:$1048576,7,FALSE)</f>
        <v>Chirurgies autres de l'appareil locomoteur, amputations</v>
      </c>
      <c r="H283" s="30" t="str">
        <f>VLOOKUP(A283,[1]racine_v11f!$1:$1048576,8,FALSE)</f>
        <v>G035</v>
      </c>
      <c r="I283" s="30" t="str">
        <f>VLOOKUP(A283,[1]racine_v11f!$1:$1048576,9,FALSE)</f>
        <v>Interventions sur le tissu mou pour tumeurs malignes</v>
      </c>
      <c r="J283" s="30" t="str">
        <f>VLOOKUP(A283,[1]racine_v11f!$1:$1048576,10,FALSE)</f>
        <v>D02C11</v>
      </c>
      <c r="K283" s="30" t="str">
        <f>VLOOKUP(A283,[1]racine_v11f!$1:$1048576,11,FALSE)</f>
        <v>D02C11G035</v>
      </c>
    </row>
    <row r="284" spans="1:11" x14ac:dyDescent="0.2">
      <c r="A284" s="30" t="s">
        <v>558</v>
      </c>
      <c r="B284" s="30" t="s">
        <v>559</v>
      </c>
      <c r="C284" s="30" t="str">
        <f>VLOOKUP(A284,[1]racine_v11f!$1:$1048576,3,FALSE)</f>
        <v>C</v>
      </c>
      <c r="D284" s="30" t="str">
        <f>VLOOKUP(A284,[1]racine_v11f!$1:$1048576,4,FALSE)</f>
        <v>D02</v>
      </c>
      <c r="E284" s="30" t="str">
        <f>VLOOKUP(A284,[1]racine_v11f!$1:$1048576,5,FALSE)</f>
        <v>Orthopédie traumatologie</v>
      </c>
      <c r="F284" s="30" t="str">
        <f>VLOOKUP(A284,[1]racine_v11f!$1:$1048576,6,FALSE)</f>
        <v>C11</v>
      </c>
      <c r="G284" s="30" t="str">
        <f>VLOOKUP(A284,[1]racine_v11f!$1:$1048576,7,FALSE)</f>
        <v>Chirurgies autres de l'appareil locomoteur, amputations</v>
      </c>
      <c r="H284" s="30" t="str">
        <f>VLOOKUP(A284,[1]racine_v11f!$1:$1048576,8,FALSE)</f>
        <v>G031</v>
      </c>
      <c r="I284" s="30" t="str">
        <f>VLOOKUP(A284,[1]racine_v11f!$1:$1048576,9,FALSE)</f>
        <v>Chirurgie de la jambe</v>
      </c>
      <c r="J284" s="30" t="str">
        <f>VLOOKUP(A284,[1]racine_v11f!$1:$1048576,10,FALSE)</f>
        <v>D02C11</v>
      </c>
      <c r="K284" s="30" t="str">
        <f>VLOOKUP(A284,[1]racine_v11f!$1:$1048576,11,FALSE)</f>
        <v>D02C11G031</v>
      </c>
    </row>
    <row r="285" spans="1:11" x14ac:dyDescent="0.2">
      <c r="A285" s="30" t="s">
        <v>560</v>
      </c>
      <c r="B285" s="30" t="s">
        <v>561</v>
      </c>
      <c r="C285" s="30" t="str">
        <f>VLOOKUP(A285,[1]racine_v11f!$1:$1048576,3,FALSE)</f>
        <v>C</v>
      </c>
      <c r="D285" s="30" t="str">
        <f>VLOOKUP(A285,[1]racine_v11f!$1:$1048576,4,FALSE)</f>
        <v>D02</v>
      </c>
      <c r="E285" s="30" t="str">
        <f>VLOOKUP(A285,[1]racine_v11f!$1:$1048576,5,FALSE)</f>
        <v>Orthopédie traumatologie</v>
      </c>
      <c r="F285" s="30" t="str">
        <f>VLOOKUP(A285,[1]racine_v11f!$1:$1048576,6,FALSE)</f>
        <v>C11</v>
      </c>
      <c r="G285" s="30" t="str">
        <f>VLOOKUP(A285,[1]racine_v11f!$1:$1048576,7,FALSE)</f>
        <v>Chirurgies autres de l'appareil locomoteur, amputations</v>
      </c>
      <c r="H285" s="30" t="str">
        <f>VLOOKUP(A285,[1]racine_v11f!$1:$1048576,8,FALSE)</f>
        <v>G031</v>
      </c>
      <c r="I285" s="30" t="str">
        <f>VLOOKUP(A285,[1]racine_v11f!$1:$1048576,9,FALSE)</f>
        <v>Chirurgie de la jambe</v>
      </c>
      <c r="J285" s="30" t="str">
        <f>VLOOKUP(A285,[1]racine_v11f!$1:$1048576,10,FALSE)</f>
        <v>D02C11</v>
      </c>
      <c r="K285" s="30" t="str">
        <f>VLOOKUP(A285,[1]racine_v11f!$1:$1048576,11,FALSE)</f>
        <v>D02C11G031</v>
      </c>
    </row>
    <row r="286" spans="1:11" x14ac:dyDescent="0.2">
      <c r="A286" s="30" t="s">
        <v>562</v>
      </c>
      <c r="B286" s="30" t="s">
        <v>563</v>
      </c>
      <c r="C286" s="30" t="str">
        <f>VLOOKUP(A286,[1]racine_v11f!$1:$1048576,3,FALSE)</f>
        <v>C</v>
      </c>
      <c r="D286" s="30" t="str">
        <f>VLOOKUP(A286,[1]racine_v11f!$1:$1048576,4,FALSE)</f>
        <v>D02</v>
      </c>
      <c r="E286" s="30" t="str">
        <f>VLOOKUP(A286,[1]racine_v11f!$1:$1048576,5,FALSE)</f>
        <v>Orthopédie traumatologie</v>
      </c>
      <c r="F286" s="30" t="str">
        <f>VLOOKUP(A286,[1]racine_v11f!$1:$1048576,6,FALSE)</f>
        <v>C11</v>
      </c>
      <c r="G286" s="30" t="str">
        <f>VLOOKUP(A286,[1]racine_v11f!$1:$1048576,7,FALSE)</f>
        <v>Chirurgies autres de l'appareil locomoteur, amputations</v>
      </c>
      <c r="H286" s="30" t="str">
        <f>VLOOKUP(A286,[1]racine_v11f!$1:$1048576,8,FALSE)</f>
        <v>G032</v>
      </c>
      <c r="I286" s="30" t="str">
        <f>VLOOKUP(A286,[1]racine_v11f!$1:$1048576,9,FALSE)</f>
        <v>Chirurgie de la cheville ou du pied</v>
      </c>
      <c r="J286" s="30" t="str">
        <f>VLOOKUP(A286,[1]racine_v11f!$1:$1048576,10,FALSE)</f>
        <v>D02C11</v>
      </c>
      <c r="K286" s="30" t="str">
        <f>VLOOKUP(A286,[1]racine_v11f!$1:$1048576,11,FALSE)</f>
        <v>D02C11G032</v>
      </c>
    </row>
    <row r="287" spans="1:11" x14ac:dyDescent="0.2">
      <c r="A287" s="30" t="s">
        <v>564</v>
      </c>
      <c r="B287" s="30" t="s">
        <v>565</v>
      </c>
      <c r="C287" s="30" t="str">
        <f>VLOOKUP(A287,[1]racine_v11f!$1:$1048576,3,FALSE)</f>
        <v>C</v>
      </c>
      <c r="D287" s="30" t="str">
        <f>VLOOKUP(A287,[1]racine_v11f!$1:$1048576,4,FALSE)</f>
        <v>D02</v>
      </c>
      <c r="E287" s="30" t="str">
        <f>VLOOKUP(A287,[1]racine_v11f!$1:$1048576,5,FALSE)</f>
        <v>Orthopédie traumatologie</v>
      </c>
      <c r="F287" s="30" t="str">
        <f>VLOOKUP(A287,[1]racine_v11f!$1:$1048576,6,FALSE)</f>
        <v>C10</v>
      </c>
      <c r="G287" s="30" t="str">
        <f>VLOOKUP(A287,[1]racine_v11f!$1:$1048576,7,FALSE)</f>
        <v>Arthroscopies, Biopsies ostéo-articulaires</v>
      </c>
      <c r="H287" s="30" t="str">
        <f>VLOOKUP(A287,[1]racine_v11f!$1:$1048576,8,FALSE)</f>
        <v>G025</v>
      </c>
      <c r="I287" s="30" t="str">
        <f>VLOOKUP(A287,[1]racine_v11f!$1:$1048576,9,FALSE)</f>
        <v>Arthroscopies, Biopsies ostéo-articulaires</v>
      </c>
      <c r="J287" s="30" t="str">
        <f>VLOOKUP(A287,[1]racine_v11f!$1:$1048576,10,FALSE)</f>
        <v>D02C10</v>
      </c>
      <c r="K287" s="30" t="str">
        <f>VLOOKUP(A287,[1]racine_v11f!$1:$1048576,11,FALSE)</f>
        <v>D02C10G025</v>
      </c>
    </row>
    <row r="288" spans="1:11" x14ac:dyDescent="0.2">
      <c r="A288" s="30" t="s">
        <v>566</v>
      </c>
      <c r="B288" s="30" t="s">
        <v>567</v>
      </c>
      <c r="C288" s="30" t="str">
        <f>VLOOKUP(A288,[1]racine_v11f!$1:$1048576,3,FALSE)</f>
        <v>C</v>
      </c>
      <c r="D288" s="30" t="str">
        <f>VLOOKUP(A288,[1]racine_v11f!$1:$1048576,4,FALSE)</f>
        <v>D02</v>
      </c>
      <c r="E288" s="30" t="str">
        <f>VLOOKUP(A288,[1]racine_v11f!$1:$1048576,5,FALSE)</f>
        <v>Orthopédie traumatologie</v>
      </c>
      <c r="F288" s="30" t="str">
        <f>VLOOKUP(A288,[1]racine_v11f!$1:$1048576,6,FALSE)</f>
        <v>C11</v>
      </c>
      <c r="G288" s="30" t="str">
        <f>VLOOKUP(A288,[1]racine_v11f!$1:$1048576,7,FALSE)</f>
        <v>Chirurgies autres de l'appareil locomoteur, amputations</v>
      </c>
      <c r="H288" s="30" t="str">
        <f>VLOOKUP(A288,[1]racine_v11f!$1:$1048576,8,FALSE)</f>
        <v>G033</v>
      </c>
      <c r="I288" s="30" t="str">
        <f>VLOOKUP(A288,[1]racine_v11f!$1:$1048576,9,FALSE)</f>
        <v>Chirurgie du membre supérieur (hors prothèses)</v>
      </c>
      <c r="J288" s="30" t="str">
        <f>VLOOKUP(A288,[1]racine_v11f!$1:$1048576,10,FALSE)</f>
        <v>D02C11</v>
      </c>
      <c r="K288" s="30" t="str">
        <f>VLOOKUP(A288,[1]racine_v11f!$1:$1048576,11,FALSE)</f>
        <v>D02C11G033</v>
      </c>
    </row>
    <row r="289" spans="1:11" x14ac:dyDescent="0.2">
      <c r="A289" s="30" t="s">
        <v>568</v>
      </c>
      <c r="B289" s="30" t="s">
        <v>569</v>
      </c>
      <c r="C289" s="30" t="str">
        <f>VLOOKUP(A289,[1]racine_v11f!$1:$1048576,3,FALSE)</f>
        <v>C</v>
      </c>
      <c r="D289" s="30" t="str">
        <f>VLOOKUP(A289,[1]racine_v11f!$1:$1048576,4,FALSE)</f>
        <v>D02</v>
      </c>
      <c r="E289" s="30" t="str">
        <f>VLOOKUP(A289,[1]racine_v11f!$1:$1048576,5,FALSE)</f>
        <v>Orthopédie traumatologie</v>
      </c>
      <c r="F289" s="30" t="str">
        <f>VLOOKUP(A289,[1]racine_v11f!$1:$1048576,6,FALSE)</f>
        <v>C11</v>
      </c>
      <c r="G289" s="30" t="str">
        <f>VLOOKUP(A289,[1]racine_v11f!$1:$1048576,7,FALSE)</f>
        <v>Chirurgies autres de l'appareil locomoteur, amputations</v>
      </c>
      <c r="H289" s="30" t="str">
        <f>VLOOKUP(A289,[1]racine_v11f!$1:$1048576,8,FALSE)</f>
        <v>G032</v>
      </c>
      <c r="I289" s="30" t="str">
        <f>VLOOKUP(A289,[1]racine_v11f!$1:$1048576,9,FALSE)</f>
        <v>Chirurgie de la cheville ou du pied</v>
      </c>
      <c r="J289" s="30" t="str">
        <f>VLOOKUP(A289,[1]racine_v11f!$1:$1048576,10,FALSE)</f>
        <v>D02C11</v>
      </c>
      <c r="K289" s="30" t="str">
        <f>VLOOKUP(A289,[1]racine_v11f!$1:$1048576,11,FALSE)</f>
        <v>D02C11G032</v>
      </c>
    </row>
    <row r="290" spans="1:11" x14ac:dyDescent="0.2">
      <c r="A290" s="30" t="s">
        <v>570</v>
      </c>
      <c r="B290" s="30" t="s">
        <v>571</v>
      </c>
      <c r="C290" s="30" t="str">
        <f>VLOOKUP(A290,[1]racine_v11f!$1:$1048576,3,FALSE)</f>
        <v>C</v>
      </c>
      <c r="D290" s="30" t="str">
        <f>VLOOKUP(A290,[1]racine_v11f!$1:$1048576,4,FALSE)</f>
        <v>D02</v>
      </c>
      <c r="E290" s="30" t="str">
        <f>VLOOKUP(A290,[1]racine_v11f!$1:$1048576,5,FALSE)</f>
        <v>Orthopédie traumatologie</v>
      </c>
      <c r="F290" s="30" t="str">
        <f>VLOOKUP(A290,[1]racine_v11f!$1:$1048576,6,FALSE)</f>
        <v>C11</v>
      </c>
      <c r="G290" s="30" t="str">
        <f>VLOOKUP(A290,[1]racine_v11f!$1:$1048576,7,FALSE)</f>
        <v>Chirurgies autres de l'appareil locomoteur, amputations</v>
      </c>
      <c r="H290" s="30" t="str">
        <f>VLOOKUP(A290,[1]racine_v11f!$1:$1048576,8,FALSE)</f>
        <v>G032</v>
      </c>
      <c r="I290" s="30" t="str">
        <f>VLOOKUP(A290,[1]racine_v11f!$1:$1048576,9,FALSE)</f>
        <v>Chirurgie de la cheville ou du pied</v>
      </c>
      <c r="J290" s="30" t="str">
        <f>VLOOKUP(A290,[1]racine_v11f!$1:$1048576,10,FALSE)</f>
        <v>D02C11</v>
      </c>
      <c r="K290" s="30" t="str">
        <f>VLOOKUP(A290,[1]racine_v11f!$1:$1048576,11,FALSE)</f>
        <v>D02C11G032</v>
      </c>
    </row>
    <row r="291" spans="1:11" x14ac:dyDescent="0.2">
      <c r="A291" s="30" t="s">
        <v>572</v>
      </c>
      <c r="B291" s="30" t="s">
        <v>573</v>
      </c>
      <c r="C291" s="30" t="str">
        <f>VLOOKUP(A291,[1]racine_v11f!$1:$1048576,3,FALSE)</f>
        <v>C</v>
      </c>
      <c r="D291" s="30" t="str">
        <f>VLOOKUP(A291,[1]racine_v11f!$1:$1048576,4,FALSE)</f>
        <v>D02</v>
      </c>
      <c r="E291" s="30" t="str">
        <f>VLOOKUP(A291,[1]racine_v11f!$1:$1048576,5,FALSE)</f>
        <v>Orthopédie traumatologie</v>
      </c>
      <c r="F291" s="30" t="str">
        <f>VLOOKUP(A291,[1]racine_v11f!$1:$1048576,6,FALSE)</f>
        <v>C10</v>
      </c>
      <c r="G291" s="30" t="str">
        <f>VLOOKUP(A291,[1]racine_v11f!$1:$1048576,7,FALSE)</f>
        <v>Arthroscopies, Biopsies ostéo-articulaires</v>
      </c>
      <c r="H291" s="30" t="str">
        <f>VLOOKUP(A291,[1]racine_v11f!$1:$1048576,8,FALSE)</f>
        <v>G025</v>
      </c>
      <c r="I291" s="30" t="str">
        <f>VLOOKUP(A291,[1]racine_v11f!$1:$1048576,9,FALSE)</f>
        <v>Arthroscopies, Biopsies ostéo-articulaires</v>
      </c>
      <c r="J291" s="30" t="str">
        <f>VLOOKUP(A291,[1]racine_v11f!$1:$1048576,10,FALSE)</f>
        <v>D02C10</v>
      </c>
      <c r="K291" s="30" t="str">
        <f>VLOOKUP(A291,[1]racine_v11f!$1:$1048576,11,FALSE)</f>
        <v>D02C10G025</v>
      </c>
    </row>
    <row r="292" spans="1:11" x14ac:dyDescent="0.2">
      <c r="A292" s="30" t="s">
        <v>574</v>
      </c>
      <c r="B292" s="30" t="s">
        <v>575</v>
      </c>
      <c r="C292" s="30" t="str">
        <f>VLOOKUP(A292,[1]racine_v11f!$1:$1048576,3,FALSE)</f>
        <v>C</v>
      </c>
      <c r="D292" s="30" t="str">
        <f>VLOOKUP(A292,[1]racine_v11f!$1:$1048576,4,FALSE)</f>
        <v>D02</v>
      </c>
      <c r="E292" s="30" t="str">
        <f>VLOOKUP(A292,[1]racine_v11f!$1:$1048576,5,FALSE)</f>
        <v>Orthopédie traumatologie</v>
      </c>
      <c r="F292" s="30" t="str">
        <f>VLOOKUP(A292,[1]racine_v11f!$1:$1048576,6,FALSE)</f>
        <v>C11</v>
      </c>
      <c r="G292" s="30" t="str">
        <f>VLOOKUP(A292,[1]racine_v11f!$1:$1048576,7,FALSE)</f>
        <v>Chirurgies autres de l'appareil locomoteur, amputations</v>
      </c>
      <c r="H292" s="30" t="str">
        <f>VLOOKUP(A292,[1]racine_v11f!$1:$1048576,8,FALSE)</f>
        <v>G033</v>
      </c>
      <c r="I292" s="30" t="str">
        <f>VLOOKUP(A292,[1]racine_v11f!$1:$1048576,9,FALSE)</f>
        <v>Chirurgie du membre supérieur (hors prothèses)</v>
      </c>
      <c r="J292" s="30" t="str">
        <f>VLOOKUP(A292,[1]racine_v11f!$1:$1048576,10,FALSE)</f>
        <v>D02C11</v>
      </c>
      <c r="K292" s="30" t="str">
        <f>VLOOKUP(A292,[1]racine_v11f!$1:$1048576,11,FALSE)</f>
        <v>D02C11G033</v>
      </c>
    </row>
    <row r="293" spans="1:11" x14ac:dyDescent="0.2">
      <c r="A293" s="30" t="s">
        <v>576</v>
      </c>
      <c r="B293" s="30" t="s">
        <v>577</v>
      </c>
      <c r="C293" s="30" t="str">
        <f>VLOOKUP(A293,[1]racine_v11f!$1:$1048576,3,FALSE)</f>
        <v>C</v>
      </c>
      <c r="D293" s="30" t="str">
        <f>VLOOKUP(A293,[1]racine_v11f!$1:$1048576,4,FALSE)</f>
        <v>D02</v>
      </c>
      <c r="E293" s="30" t="str">
        <f>VLOOKUP(A293,[1]racine_v11f!$1:$1048576,5,FALSE)</f>
        <v>Orthopédie traumatologie</v>
      </c>
      <c r="F293" s="30" t="str">
        <f>VLOOKUP(A293,[1]racine_v11f!$1:$1048576,6,FALSE)</f>
        <v>C10</v>
      </c>
      <c r="G293" s="30" t="str">
        <f>VLOOKUP(A293,[1]racine_v11f!$1:$1048576,7,FALSE)</f>
        <v>Arthroscopies, Biopsies ostéo-articulaires</v>
      </c>
      <c r="H293" s="30" t="str">
        <f>VLOOKUP(A293,[1]racine_v11f!$1:$1048576,8,FALSE)</f>
        <v>G025</v>
      </c>
      <c r="I293" s="30" t="str">
        <f>VLOOKUP(A293,[1]racine_v11f!$1:$1048576,9,FALSE)</f>
        <v>Arthroscopies, Biopsies ostéo-articulaires</v>
      </c>
      <c r="J293" s="30" t="str">
        <f>VLOOKUP(A293,[1]racine_v11f!$1:$1048576,10,FALSE)</f>
        <v>D02C10</v>
      </c>
      <c r="K293" s="30" t="str">
        <f>VLOOKUP(A293,[1]racine_v11f!$1:$1048576,11,FALSE)</f>
        <v>D02C10G025</v>
      </c>
    </row>
    <row r="294" spans="1:11" x14ac:dyDescent="0.2">
      <c r="A294" s="30" t="s">
        <v>578</v>
      </c>
      <c r="B294" s="30" t="s">
        <v>579</v>
      </c>
      <c r="C294" s="30" t="str">
        <f>VLOOKUP(A294,[1]racine_v11f!$1:$1048576,3,FALSE)</f>
        <v>C</v>
      </c>
      <c r="D294" s="30" t="str">
        <f>VLOOKUP(A294,[1]racine_v11f!$1:$1048576,4,FALSE)</f>
        <v>D02</v>
      </c>
      <c r="E294" s="30" t="str">
        <f>VLOOKUP(A294,[1]racine_v11f!$1:$1048576,5,FALSE)</f>
        <v>Orthopédie traumatologie</v>
      </c>
      <c r="F294" s="30" t="str">
        <f>VLOOKUP(A294,[1]racine_v11f!$1:$1048576,6,FALSE)</f>
        <v>C11</v>
      </c>
      <c r="G294" s="30" t="str">
        <f>VLOOKUP(A294,[1]racine_v11f!$1:$1048576,7,FALSE)</f>
        <v>Chirurgies autres de l'appareil locomoteur, amputations</v>
      </c>
      <c r="H294" s="30" t="str">
        <f>VLOOKUP(A294,[1]racine_v11f!$1:$1048576,8,FALSE)</f>
        <v>G034</v>
      </c>
      <c r="I294" s="30" t="str">
        <f>VLOOKUP(A294,[1]racine_v11f!$1:$1048576,9,FALSE)</f>
        <v>Chirurgie des tissus mous</v>
      </c>
      <c r="J294" s="30" t="str">
        <f>VLOOKUP(A294,[1]racine_v11f!$1:$1048576,10,FALSE)</f>
        <v>D02C11</v>
      </c>
      <c r="K294" s="30" t="str">
        <f>VLOOKUP(A294,[1]racine_v11f!$1:$1048576,11,FALSE)</f>
        <v>D02C11G034</v>
      </c>
    </row>
    <row r="295" spans="1:11" x14ac:dyDescent="0.2">
      <c r="A295" s="30" t="s">
        <v>580</v>
      </c>
      <c r="B295" s="30" t="s">
        <v>581</v>
      </c>
      <c r="C295" s="30" t="str">
        <f>VLOOKUP(A295,[1]racine_v11f!$1:$1048576,3,FALSE)</f>
        <v>C</v>
      </c>
      <c r="D295" s="30" t="str">
        <f>VLOOKUP(A295,[1]racine_v11f!$1:$1048576,4,FALSE)</f>
        <v>D02</v>
      </c>
      <c r="E295" s="30" t="str">
        <f>VLOOKUP(A295,[1]racine_v11f!$1:$1048576,5,FALSE)</f>
        <v>Orthopédie traumatologie</v>
      </c>
      <c r="F295" s="30" t="str">
        <f>VLOOKUP(A295,[1]racine_v11f!$1:$1048576,6,FALSE)</f>
        <v>C11</v>
      </c>
      <c r="G295" s="30" t="str">
        <f>VLOOKUP(A295,[1]racine_v11f!$1:$1048576,7,FALSE)</f>
        <v>Chirurgies autres de l'appareil locomoteur, amputations</v>
      </c>
      <c r="H295" s="30" t="str">
        <f>VLOOKUP(A295,[1]racine_v11f!$1:$1048576,8,FALSE)</f>
        <v>G029</v>
      </c>
      <c r="I295" s="30" t="str">
        <f>VLOOKUP(A295,[1]racine_v11f!$1:$1048576,9,FALSE)</f>
        <v>Chirurgies main, poignet</v>
      </c>
      <c r="J295" s="30" t="str">
        <f>VLOOKUP(A295,[1]racine_v11f!$1:$1048576,10,FALSE)</f>
        <v>D02C11</v>
      </c>
      <c r="K295" s="30" t="str">
        <f>VLOOKUP(A295,[1]racine_v11f!$1:$1048576,11,FALSE)</f>
        <v>D02C11G029</v>
      </c>
    </row>
    <row r="296" spans="1:11" x14ac:dyDescent="0.2">
      <c r="A296" s="30" t="s">
        <v>582</v>
      </c>
      <c r="B296" s="30" t="s">
        <v>583</v>
      </c>
      <c r="C296" s="30" t="str">
        <f>VLOOKUP(A296,[1]racine_v11f!$1:$1048576,3,FALSE)</f>
        <v>C</v>
      </c>
      <c r="D296" s="30" t="str">
        <f>VLOOKUP(A296,[1]racine_v11f!$1:$1048576,4,FALSE)</f>
        <v>D02</v>
      </c>
      <c r="E296" s="30" t="str">
        <f>VLOOKUP(A296,[1]racine_v11f!$1:$1048576,5,FALSE)</f>
        <v>Orthopédie traumatologie</v>
      </c>
      <c r="F296" s="30" t="str">
        <f>VLOOKUP(A296,[1]racine_v11f!$1:$1048576,6,FALSE)</f>
        <v>C11</v>
      </c>
      <c r="G296" s="30" t="str">
        <f>VLOOKUP(A296,[1]racine_v11f!$1:$1048576,7,FALSE)</f>
        <v>Chirurgies autres de l'appareil locomoteur, amputations</v>
      </c>
      <c r="H296" s="30" t="str">
        <f>VLOOKUP(A296,[1]racine_v11f!$1:$1048576,8,FALSE)</f>
        <v>G029</v>
      </c>
      <c r="I296" s="30" t="str">
        <f>VLOOKUP(A296,[1]racine_v11f!$1:$1048576,9,FALSE)</f>
        <v>Chirurgies main, poignet</v>
      </c>
      <c r="J296" s="30" t="str">
        <f>VLOOKUP(A296,[1]racine_v11f!$1:$1048576,10,FALSE)</f>
        <v>D02C11</v>
      </c>
      <c r="K296" s="30" t="str">
        <f>VLOOKUP(A296,[1]racine_v11f!$1:$1048576,11,FALSE)</f>
        <v>D02C11G029</v>
      </c>
    </row>
    <row r="297" spans="1:11" x14ac:dyDescent="0.2">
      <c r="A297" s="30" t="s">
        <v>584</v>
      </c>
      <c r="B297" s="30" t="s">
        <v>585</v>
      </c>
      <c r="C297" s="30" t="str">
        <f>VLOOKUP(A297,[1]racine_v11f!$1:$1048576,3,FALSE)</f>
        <v>C</v>
      </c>
      <c r="D297" s="30" t="str">
        <f>VLOOKUP(A297,[1]racine_v11f!$1:$1048576,4,FALSE)</f>
        <v>D02</v>
      </c>
      <c r="E297" s="30" t="str">
        <f>VLOOKUP(A297,[1]racine_v11f!$1:$1048576,5,FALSE)</f>
        <v>Orthopédie traumatologie</v>
      </c>
      <c r="F297" s="30" t="str">
        <f>VLOOKUP(A297,[1]racine_v11f!$1:$1048576,6,FALSE)</f>
        <v>C10</v>
      </c>
      <c r="G297" s="30" t="str">
        <f>VLOOKUP(A297,[1]racine_v11f!$1:$1048576,7,FALSE)</f>
        <v>Arthroscopies, Biopsies ostéo-articulaires</v>
      </c>
      <c r="H297" s="30" t="str">
        <f>VLOOKUP(A297,[1]racine_v11f!$1:$1048576,8,FALSE)</f>
        <v>G025</v>
      </c>
      <c r="I297" s="30" t="str">
        <f>VLOOKUP(A297,[1]racine_v11f!$1:$1048576,9,FALSE)</f>
        <v>Arthroscopies, Biopsies ostéo-articulaires</v>
      </c>
      <c r="J297" s="30" t="str">
        <f>VLOOKUP(A297,[1]racine_v11f!$1:$1048576,10,FALSE)</f>
        <v>D02C10</v>
      </c>
      <c r="K297" s="30" t="str">
        <f>VLOOKUP(A297,[1]racine_v11f!$1:$1048576,11,FALSE)</f>
        <v>D02C10G025</v>
      </c>
    </row>
    <row r="298" spans="1:11" x14ac:dyDescent="0.2">
      <c r="A298" s="30" t="s">
        <v>586</v>
      </c>
      <c r="B298" s="30" t="s">
        <v>587</v>
      </c>
      <c r="C298" s="30" t="str">
        <f>VLOOKUP(A298,[1]racine_v11f!$1:$1048576,3,FALSE)</f>
        <v>C</v>
      </c>
      <c r="D298" s="30" t="str">
        <f>VLOOKUP(A298,[1]racine_v11f!$1:$1048576,4,FALSE)</f>
        <v>D02</v>
      </c>
      <c r="E298" s="30" t="str">
        <f>VLOOKUP(A298,[1]racine_v11f!$1:$1048576,5,FALSE)</f>
        <v>Orthopédie traumatologie</v>
      </c>
      <c r="F298" s="30" t="str">
        <f>VLOOKUP(A298,[1]racine_v11f!$1:$1048576,6,FALSE)</f>
        <v>C11</v>
      </c>
      <c r="G298" s="30" t="str">
        <f>VLOOKUP(A298,[1]racine_v11f!$1:$1048576,7,FALSE)</f>
        <v>Chirurgies autres de l'appareil locomoteur, amputations</v>
      </c>
      <c r="H298" s="30" t="str">
        <f>VLOOKUP(A298,[1]racine_v11f!$1:$1048576,8,FALSE)</f>
        <v>G034</v>
      </c>
      <c r="I298" s="30" t="str">
        <f>VLOOKUP(A298,[1]racine_v11f!$1:$1048576,9,FALSE)</f>
        <v>Chirurgie des tissus mous</v>
      </c>
      <c r="J298" s="30" t="str">
        <f>VLOOKUP(A298,[1]racine_v11f!$1:$1048576,10,FALSE)</f>
        <v>D02C11</v>
      </c>
      <c r="K298" s="30" t="str">
        <f>VLOOKUP(A298,[1]racine_v11f!$1:$1048576,11,FALSE)</f>
        <v>D02C11G034</v>
      </c>
    </row>
    <row r="299" spans="1:11" x14ac:dyDescent="0.2">
      <c r="A299" s="30" t="s">
        <v>588</v>
      </c>
      <c r="B299" s="30" t="s">
        <v>589</v>
      </c>
      <c r="C299" s="30" t="str">
        <f>VLOOKUP(A299,[1]racine_v11f!$1:$1048576,3,FALSE)</f>
        <v>C</v>
      </c>
      <c r="D299" s="30" t="str">
        <f>VLOOKUP(A299,[1]racine_v11f!$1:$1048576,4,FALSE)</f>
        <v>D02</v>
      </c>
      <c r="E299" s="30" t="str">
        <f>VLOOKUP(A299,[1]racine_v11f!$1:$1048576,5,FALSE)</f>
        <v>Orthopédie traumatologie</v>
      </c>
      <c r="F299" s="30" t="str">
        <f>VLOOKUP(A299,[1]racine_v11f!$1:$1048576,6,FALSE)</f>
        <v>C09</v>
      </c>
      <c r="G299" s="30" t="str">
        <f>VLOOKUP(A299,[1]racine_v11f!$1:$1048576,7,FALSE)</f>
        <v>Chir. majeure de l'app. Locomoteur:  hanche, fémur, genou, épaule</v>
      </c>
      <c r="H299" s="30" t="str">
        <f>VLOOKUP(A299,[1]racine_v11f!$1:$1048576,8,FALSE)</f>
        <v>G024</v>
      </c>
      <c r="I299" s="30" t="str">
        <f>VLOOKUP(A299,[1]racine_v11f!$1:$1048576,9,FALSE)</f>
        <v>Chirurgies majeures orthopédiques (dont hanche et fémur genou)</v>
      </c>
      <c r="J299" s="30" t="str">
        <f>VLOOKUP(A299,[1]racine_v11f!$1:$1048576,10,FALSE)</f>
        <v>D02C09</v>
      </c>
      <c r="K299" s="30" t="str">
        <f>VLOOKUP(A299,[1]racine_v11f!$1:$1048576,11,FALSE)</f>
        <v>D02C09G024</v>
      </c>
    </row>
    <row r="300" spans="1:11" x14ac:dyDescent="0.2">
      <c r="A300" s="30" t="s">
        <v>590</v>
      </c>
      <c r="B300" s="30" t="s">
        <v>591</v>
      </c>
      <c r="C300" s="30" t="str">
        <f>VLOOKUP(A300,[1]racine_v11f!$1:$1048576,3,FALSE)</f>
        <v>C</v>
      </c>
      <c r="D300" s="30" t="str">
        <f>VLOOKUP(A300,[1]racine_v11f!$1:$1048576,4,FALSE)</f>
        <v>D02</v>
      </c>
      <c r="E300" s="30" t="str">
        <f>VLOOKUP(A300,[1]racine_v11f!$1:$1048576,5,FALSE)</f>
        <v>Orthopédie traumatologie</v>
      </c>
      <c r="F300" s="30" t="str">
        <f>VLOOKUP(A300,[1]racine_v11f!$1:$1048576,6,FALSE)</f>
        <v>C09</v>
      </c>
      <c r="G300" s="30" t="str">
        <f>VLOOKUP(A300,[1]racine_v11f!$1:$1048576,7,FALSE)</f>
        <v>Chir. majeure de l'app. Locomoteur:  hanche, fémur, genou, épaule</v>
      </c>
      <c r="H300" s="30" t="str">
        <f>VLOOKUP(A300,[1]racine_v11f!$1:$1048576,8,FALSE)</f>
        <v>G024</v>
      </c>
      <c r="I300" s="30" t="str">
        <f>VLOOKUP(A300,[1]racine_v11f!$1:$1048576,9,FALSE)</f>
        <v>Chirurgies majeures orthopédiques (dont hanche et fémur genou)</v>
      </c>
      <c r="J300" s="30" t="str">
        <f>VLOOKUP(A300,[1]racine_v11f!$1:$1048576,10,FALSE)</f>
        <v>D02C09</v>
      </c>
      <c r="K300" s="30" t="str">
        <f>VLOOKUP(A300,[1]racine_v11f!$1:$1048576,11,FALSE)</f>
        <v>D02C09G024</v>
      </c>
    </row>
    <row r="301" spans="1:11" x14ac:dyDescent="0.2">
      <c r="A301" s="30" t="s">
        <v>592</v>
      </c>
      <c r="B301" s="30" t="s">
        <v>593</v>
      </c>
      <c r="C301" s="30" t="str">
        <f>VLOOKUP(A301,[1]racine_v11f!$1:$1048576,3,FALSE)</f>
        <v>C</v>
      </c>
      <c r="D301" s="30" t="str">
        <f>VLOOKUP(A301,[1]racine_v11f!$1:$1048576,4,FALSE)</f>
        <v>D02</v>
      </c>
      <c r="E301" s="30" t="str">
        <f>VLOOKUP(A301,[1]racine_v11f!$1:$1048576,5,FALSE)</f>
        <v>Orthopédie traumatologie</v>
      </c>
      <c r="F301" s="30" t="str">
        <f>VLOOKUP(A301,[1]racine_v11f!$1:$1048576,6,FALSE)</f>
        <v>C09</v>
      </c>
      <c r="G301" s="30" t="str">
        <f>VLOOKUP(A301,[1]racine_v11f!$1:$1048576,7,FALSE)</f>
        <v>Chir. majeure de l'app. Locomoteur:  hanche, fémur, genou, épaule</v>
      </c>
      <c r="H301" s="30" t="str">
        <f>VLOOKUP(A301,[1]racine_v11f!$1:$1048576,8,FALSE)</f>
        <v>G024</v>
      </c>
      <c r="I301" s="30" t="str">
        <f>VLOOKUP(A301,[1]racine_v11f!$1:$1048576,9,FALSE)</f>
        <v>Chirurgies majeures orthopédiques (dont hanche et fémur genou)</v>
      </c>
      <c r="J301" s="30" t="str">
        <f>VLOOKUP(A301,[1]racine_v11f!$1:$1048576,10,FALSE)</f>
        <v>D02C09</v>
      </c>
      <c r="K301" s="30" t="str">
        <f>VLOOKUP(A301,[1]racine_v11f!$1:$1048576,11,FALSE)</f>
        <v>D02C09G024</v>
      </c>
    </row>
    <row r="302" spans="1:11" x14ac:dyDescent="0.2">
      <c r="A302" s="30" t="s">
        <v>594</v>
      </c>
      <c r="B302" s="30" t="s">
        <v>595</v>
      </c>
      <c r="C302" s="30" t="str">
        <f>VLOOKUP(A302,[1]racine_v11f!$1:$1048576,3,FALSE)</f>
        <v>C</v>
      </c>
      <c r="D302" s="30" t="str">
        <f>VLOOKUP(A302,[1]racine_v11f!$1:$1048576,4,FALSE)</f>
        <v>D02</v>
      </c>
      <c r="E302" s="30" t="str">
        <f>VLOOKUP(A302,[1]racine_v11f!$1:$1048576,5,FALSE)</f>
        <v>Orthopédie traumatologie</v>
      </c>
      <c r="F302" s="30" t="str">
        <f>VLOOKUP(A302,[1]racine_v11f!$1:$1048576,6,FALSE)</f>
        <v>C09</v>
      </c>
      <c r="G302" s="30" t="str">
        <f>VLOOKUP(A302,[1]racine_v11f!$1:$1048576,7,FALSE)</f>
        <v>Chir. majeure de l'app. Locomoteur:  hanche, fémur, genou, épaule</v>
      </c>
      <c r="H302" s="30" t="str">
        <f>VLOOKUP(A302,[1]racine_v11f!$1:$1048576,8,FALSE)</f>
        <v>G024</v>
      </c>
      <c r="I302" s="30" t="str">
        <f>VLOOKUP(A302,[1]racine_v11f!$1:$1048576,9,FALSE)</f>
        <v>Chirurgies majeures orthopédiques (dont hanche et fémur genou)</v>
      </c>
      <c r="J302" s="30" t="str">
        <f>VLOOKUP(A302,[1]racine_v11f!$1:$1048576,10,FALSE)</f>
        <v>D02C09</v>
      </c>
      <c r="K302" s="30" t="str">
        <f>VLOOKUP(A302,[1]racine_v11f!$1:$1048576,11,FALSE)</f>
        <v>D02C09G024</v>
      </c>
    </row>
    <row r="303" spans="1:11" x14ac:dyDescent="0.2">
      <c r="A303" s="30" t="s">
        <v>596</v>
      </c>
      <c r="B303" s="30" t="s">
        <v>597</v>
      </c>
      <c r="C303" s="30" t="str">
        <f>VLOOKUP(A303,[1]racine_v11f!$1:$1048576,3,FALSE)</f>
        <v>C</v>
      </c>
      <c r="D303" s="30" t="str">
        <f>VLOOKUP(A303,[1]racine_v11f!$1:$1048576,4,FALSE)</f>
        <v>D05</v>
      </c>
      <c r="E303" s="30" t="str">
        <f>VLOOKUP(A303,[1]racine_v11f!$1:$1048576,5,FALSE)</f>
        <v>Système nerveux (hors cathétérismes vasculaires diagnostiques et interventionnels)</v>
      </c>
      <c r="F303" s="30" t="str">
        <f>VLOOKUP(A303,[1]racine_v11f!$1:$1048576,6,FALSE)</f>
        <v>C02</v>
      </c>
      <c r="G303" s="30" t="str">
        <f>VLOOKUP(A303,[1]racine_v11f!$1:$1048576,7,FALSE)</f>
        <v>Chirurgie du rachis, Neuro-chirurgie</v>
      </c>
      <c r="H303" s="30" t="str">
        <f>VLOOKUP(A303,[1]racine_v11f!$1:$1048576,8,FALSE)</f>
        <v>G041</v>
      </c>
      <c r="I303" s="30" t="str">
        <f>VLOOKUP(A303,[1]racine_v11f!$1:$1048576,9,FALSE)</f>
        <v>Chirurgies rachis/moelle</v>
      </c>
      <c r="J303" s="30" t="str">
        <f>VLOOKUP(A303,[1]racine_v11f!$1:$1048576,10,FALSE)</f>
        <v>D05C02</v>
      </c>
      <c r="K303" s="30" t="str">
        <f>VLOOKUP(A303,[1]racine_v11f!$1:$1048576,11,FALSE)</f>
        <v>D05C02G041</v>
      </c>
    </row>
    <row r="304" spans="1:11" x14ac:dyDescent="0.2">
      <c r="A304" s="30" t="s">
        <v>598</v>
      </c>
      <c r="B304" s="30" t="s">
        <v>599</v>
      </c>
      <c r="C304" s="30" t="str">
        <f>VLOOKUP(A304,[1]racine_v11f!$1:$1048576,3,FALSE)</f>
        <v>C</v>
      </c>
      <c r="D304" s="30" t="str">
        <f>VLOOKUP(A304,[1]racine_v11f!$1:$1048576,4,FALSE)</f>
        <v>D05</v>
      </c>
      <c r="E304" s="30" t="str">
        <f>VLOOKUP(A304,[1]racine_v11f!$1:$1048576,5,FALSE)</f>
        <v>Système nerveux (hors cathétérismes vasculaires diagnostiques et interventionnels)</v>
      </c>
      <c r="F304" s="30" t="str">
        <f>VLOOKUP(A304,[1]racine_v11f!$1:$1048576,6,FALSE)</f>
        <v>C02</v>
      </c>
      <c r="G304" s="30" t="str">
        <f>VLOOKUP(A304,[1]racine_v11f!$1:$1048576,7,FALSE)</f>
        <v>Chirurgie du rachis, Neuro-chirurgie</v>
      </c>
      <c r="H304" s="30" t="str">
        <f>VLOOKUP(A304,[1]racine_v11f!$1:$1048576,8,FALSE)</f>
        <v>G041</v>
      </c>
      <c r="I304" s="30" t="str">
        <f>VLOOKUP(A304,[1]racine_v11f!$1:$1048576,9,FALSE)</f>
        <v>Chirurgies rachis/moelle</v>
      </c>
      <c r="J304" s="30" t="str">
        <f>VLOOKUP(A304,[1]racine_v11f!$1:$1048576,10,FALSE)</f>
        <v>D05C02</v>
      </c>
      <c r="K304" s="30" t="str">
        <f>VLOOKUP(A304,[1]racine_v11f!$1:$1048576,11,FALSE)</f>
        <v>D05C02G041</v>
      </c>
    </row>
    <row r="305" spans="1:11" x14ac:dyDescent="0.2">
      <c r="A305" s="30" t="s">
        <v>600</v>
      </c>
      <c r="B305" s="30" t="s">
        <v>601</v>
      </c>
      <c r="C305" s="30" t="str">
        <f>VLOOKUP(A305,[1]racine_v11f!$1:$1048576,3,FALSE)</f>
        <v>C</v>
      </c>
      <c r="D305" s="30" t="str">
        <f>VLOOKUP(A305,[1]racine_v11f!$1:$1048576,4,FALSE)</f>
        <v>D02</v>
      </c>
      <c r="E305" s="30" t="str">
        <f>VLOOKUP(A305,[1]racine_v11f!$1:$1048576,5,FALSE)</f>
        <v>Orthopédie traumatologie</v>
      </c>
      <c r="F305" s="30" t="str">
        <f>VLOOKUP(A305,[1]racine_v11f!$1:$1048576,6,FALSE)</f>
        <v>C11</v>
      </c>
      <c r="G305" s="30" t="str">
        <f>VLOOKUP(A305,[1]racine_v11f!$1:$1048576,7,FALSE)</f>
        <v>Chirurgies autres de l'appareil locomoteur, amputations</v>
      </c>
      <c r="H305" s="30" t="str">
        <f>VLOOKUP(A305,[1]racine_v11f!$1:$1048576,8,FALSE)</f>
        <v>G031</v>
      </c>
      <c r="I305" s="30" t="str">
        <f>VLOOKUP(A305,[1]racine_v11f!$1:$1048576,9,FALSE)</f>
        <v>Chirurgie de la jambe</v>
      </c>
      <c r="J305" s="30" t="str">
        <f>VLOOKUP(A305,[1]racine_v11f!$1:$1048576,10,FALSE)</f>
        <v>D02C11</v>
      </c>
      <c r="K305" s="30" t="str">
        <f>VLOOKUP(A305,[1]racine_v11f!$1:$1048576,11,FALSE)</f>
        <v>D02C11G031</v>
      </c>
    </row>
    <row r="306" spans="1:11" x14ac:dyDescent="0.2">
      <c r="A306" s="30" t="s">
        <v>602</v>
      </c>
      <c r="B306" s="30" t="s">
        <v>603</v>
      </c>
      <c r="C306" s="30" t="str">
        <f>VLOOKUP(A306,[1]racine_v11f!$1:$1048576,3,FALSE)</f>
        <v>C</v>
      </c>
      <c r="D306" s="30" t="str">
        <f>VLOOKUP(A306,[1]racine_v11f!$1:$1048576,4,FALSE)</f>
        <v>D02</v>
      </c>
      <c r="E306" s="30" t="str">
        <f>VLOOKUP(A306,[1]racine_v11f!$1:$1048576,5,FALSE)</f>
        <v>Orthopédie traumatologie</v>
      </c>
      <c r="F306" s="30" t="str">
        <f>VLOOKUP(A306,[1]racine_v11f!$1:$1048576,6,FALSE)</f>
        <v>C11</v>
      </c>
      <c r="G306" s="30" t="str">
        <f>VLOOKUP(A306,[1]racine_v11f!$1:$1048576,7,FALSE)</f>
        <v>Chirurgies autres de l'appareil locomoteur, amputations</v>
      </c>
      <c r="H306" s="30" t="str">
        <f>VLOOKUP(A306,[1]racine_v11f!$1:$1048576,8,FALSE)</f>
        <v>G031</v>
      </c>
      <c r="I306" s="30" t="str">
        <f>VLOOKUP(A306,[1]racine_v11f!$1:$1048576,9,FALSE)</f>
        <v>Chirurgie de la jambe</v>
      </c>
      <c r="J306" s="30" t="str">
        <f>VLOOKUP(A306,[1]racine_v11f!$1:$1048576,10,FALSE)</f>
        <v>D02C11</v>
      </c>
      <c r="K306" s="30" t="str">
        <f>VLOOKUP(A306,[1]racine_v11f!$1:$1048576,11,FALSE)</f>
        <v>D02C11G031</v>
      </c>
    </row>
    <row r="307" spans="1:11" x14ac:dyDescent="0.2">
      <c r="A307" s="30" t="s">
        <v>604</v>
      </c>
      <c r="B307" s="30" t="s">
        <v>605</v>
      </c>
      <c r="C307" s="30" t="str">
        <f>VLOOKUP(A307,[1]racine_v11f!$1:$1048576,3,FALSE)</f>
        <v>C</v>
      </c>
      <c r="D307" s="30" t="str">
        <f>VLOOKUP(A307,[1]racine_v11f!$1:$1048576,4,FALSE)</f>
        <v>D02</v>
      </c>
      <c r="E307" s="30" t="str">
        <f>VLOOKUP(A307,[1]racine_v11f!$1:$1048576,5,FALSE)</f>
        <v>Orthopédie traumatologie</v>
      </c>
      <c r="F307" s="30" t="str">
        <f>VLOOKUP(A307,[1]racine_v11f!$1:$1048576,6,FALSE)</f>
        <v>C11</v>
      </c>
      <c r="G307" s="30" t="str">
        <f>VLOOKUP(A307,[1]racine_v11f!$1:$1048576,7,FALSE)</f>
        <v>Chirurgies autres de l'appareil locomoteur, amputations</v>
      </c>
      <c r="H307" s="30" t="str">
        <f>VLOOKUP(A307,[1]racine_v11f!$1:$1048576,8,FALSE)</f>
        <v>G032</v>
      </c>
      <c r="I307" s="30" t="str">
        <f>VLOOKUP(A307,[1]racine_v11f!$1:$1048576,9,FALSE)</f>
        <v>Chirurgie de la cheville ou du pied</v>
      </c>
      <c r="J307" s="30" t="str">
        <f>VLOOKUP(A307,[1]racine_v11f!$1:$1048576,10,FALSE)</f>
        <v>D02C11</v>
      </c>
      <c r="K307" s="30" t="str">
        <f>VLOOKUP(A307,[1]racine_v11f!$1:$1048576,11,FALSE)</f>
        <v>D02C11G032</v>
      </c>
    </row>
    <row r="308" spans="1:11" x14ac:dyDescent="0.2">
      <c r="A308" s="30" t="s">
        <v>606</v>
      </c>
      <c r="B308" s="30" t="s">
        <v>607</v>
      </c>
      <c r="C308" s="30" t="str">
        <f>VLOOKUP(A308,[1]racine_v11f!$1:$1048576,3,FALSE)</f>
        <v>C</v>
      </c>
      <c r="D308" s="30" t="str">
        <f>VLOOKUP(A308,[1]racine_v11f!$1:$1048576,4,FALSE)</f>
        <v>D02</v>
      </c>
      <c r="E308" s="30" t="str">
        <f>VLOOKUP(A308,[1]racine_v11f!$1:$1048576,5,FALSE)</f>
        <v>Orthopédie traumatologie</v>
      </c>
      <c r="F308" s="30" t="str">
        <f>VLOOKUP(A308,[1]racine_v11f!$1:$1048576,6,FALSE)</f>
        <v>C11</v>
      </c>
      <c r="G308" s="30" t="str">
        <f>VLOOKUP(A308,[1]racine_v11f!$1:$1048576,7,FALSE)</f>
        <v>Chirurgies autres de l'appareil locomoteur, amputations</v>
      </c>
      <c r="H308" s="30" t="str">
        <f>VLOOKUP(A308,[1]racine_v11f!$1:$1048576,8,FALSE)</f>
        <v>G031</v>
      </c>
      <c r="I308" s="30" t="str">
        <f>VLOOKUP(A308,[1]racine_v11f!$1:$1048576,9,FALSE)</f>
        <v>Chirurgie de la jambe</v>
      </c>
      <c r="J308" s="30" t="str">
        <f>VLOOKUP(A308,[1]racine_v11f!$1:$1048576,10,FALSE)</f>
        <v>D02C11</v>
      </c>
      <c r="K308" s="30" t="str">
        <f>VLOOKUP(A308,[1]racine_v11f!$1:$1048576,11,FALSE)</f>
        <v>D02C11G031</v>
      </c>
    </row>
    <row r="309" spans="1:11" x14ac:dyDescent="0.2">
      <c r="A309" s="30" t="s">
        <v>608</v>
      </c>
      <c r="B309" s="30" t="s">
        <v>609</v>
      </c>
      <c r="C309" s="30" t="str">
        <f>VLOOKUP(A309,[1]racine_v11f!$1:$1048576,3,FALSE)</f>
        <v>C</v>
      </c>
      <c r="D309" s="30" t="str">
        <f>VLOOKUP(A309,[1]racine_v11f!$1:$1048576,4,FALSE)</f>
        <v>D02</v>
      </c>
      <c r="E309" s="30" t="str">
        <f>VLOOKUP(A309,[1]racine_v11f!$1:$1048576,5,FALSE)</f>
        <v>Orthopédie traumatologie</v>
      </c>
      <c r="F309" s="30" t="str">
        <f>VLOOKUP(A309,[1]racine_v11f!$1:$1048576,6,FALSE)</f>
        <v>C10</v>
      </c>
      <c r="G309" s="30" t="str">
        <f>VLOOKUP(A309,[1]racine_v11f!$1:$1048576,7,FALSE)</f>
        <v>Arthroscopies, Biopsies ostéo-articulaires</v>
      </c>
      <c r="H309" s="30" t="str">
        <f>VLOOKUP(A309,[1]racine_v11f!$1:$1048576,8,FALSE)</f>
        <v>G025</v>
      </c>
      <c r="I309" s="30" t="str">
        <f>VLOOKUP(A309,[1]racine_v11f!$1:$1048576,9,FALSE)</f>
        <v>Arthroscopies, Biopsies ostéo-articulaires</v>
      </c>
      <c r="J309" s="30" t="str">
        <f>VLOOKUP(A309,[1]racine_v11f!$1:$1048576,10,FALSE)</f>
        <v>D02C10</v>
      </c>
      <c r="K309" s="30" t="str">
        <f>VLOOKUP(A309,[1]racine_v11f!$1:$1048576,11,FALSE)</f>
        <v>D02C10G025</v>
      </c>
    </row>
    <row r="310" spans="1:11" x14ac:dyDescent="0.2">
      <c r="A310" s="30" t="s">
        <v>610</v>
      </c>
      <c r="B310" s="30" t="s">
        <v>611</v>
      </c>
      <c r="C310" s="30" t="str">
        <f>VLOOKUP(A310,[1]racine_v11f!$1:$1048576,3,FALSE)</f>
        <v>C</v>
      </c>
      <c r="D310" s="30" t="str">
        <f>VLOOKUP(A310,[1]racine_v11f!$1:$1048576,4,FALSE)</f>
        <v>D02</v>
      </c>
      <c r="E310" s="30" t="str">
        <f>VLOOKUP(A310,[1]racine_v11f!$1:$1048576,5,FALSE)</f>
        <v>Orthopédie traumatologie</v>
      </c>
      <c r="F310" s="30" t="str">
        <f>VLOOKUP(A310,[1]racine_v11f!$1:$1048576,6,FALSE)</f>
        <v>C11</v>
      </c>
      <c r="G310" s="30" t="str">
        <f>VLOOKUP(A310,[1]racine_v11f!$1:$1048576,7,FALSE)</f>
        <v>Chirurgies autres de l'appareil locomoteur, amputations</v>
      </c>
      <c r="H310" s="30" t="str">
        <f>VLOOKUP(A310,[1]racine_v11f!$1:$1048576,8,FALSE)</f>
        <v>G029</v>
      </c>
      <c r="I310" s="30" t="str">
        <f>VLOOKUP(A310,[1]racine_v11f!$1:$1048576,9,FALSE)</f>
        <v>Chirurgies main, poignet</v>
      </c>
      <c r="J310" s="30" t="str">
        <f>VLOOKUP(A310,[1]racine_v11f!$1:$1048576,10,FALSE)</f>
        <v>D02C11</v>
      </c>
      <c r="K310" s="30" t="str">
        <f>VLOOKUP(A310,[1]racine_v11f!$1:$1048576,11,FALSE)</f>
        <v>D02C11G029</v>
      </c>
    </row>
    <row r="311" spans="1:11" x14ac:dyDescent="0.2">
      <c r="A311" s="30" t="s">
        <v>612</v>
      </c>
      <c r="B311" s="30" t="s">
        <v>613</v>
      </c>
      <c r="C311" s="30" t="str">
        <f>VLOOKUP(A311,[1]racine_v11f!$1:$1048576,3,FALSE)</f>
        <v>C</v>
      </c>
      <c r="D311" s="30" t="str">
        <f>VLOOKUP(A311,[1]racine_v11f!$1:$1048576,4,FALSE)</f>
        <v>D02</v>
      </c>
      <c r="E311" s="30" t="str">
        <f>VLOOKUP(A311,[1]racine_v11f!$1:$1048576,5,FALSE)</f>
        <v>Orthopédie traumatologie</v>
      </c>
      <c r="F311" s="30" t="str">
        <f>VLOOKUP(A311,[1]racine_v11f!$1:$1048576,6,FALSE)</f>
        <v>C11</v>
      </c>
      <c r="G311" s="30" t="str">
        <f>VLOOKUP(A311,[1]racine_v11f!$1:$1048576,7,FALSE)</f>
        <v>Chirurgies autres de l'appareil locomoteur, amputations</v>
      </c>
      <c r="H311" s="30" t="str">
        <f>VLOOKUP(A311,[1]racine_v11f!$1:$1048576,8,FALSE)</f>
        <v>G029</v>
      </c>
      <c r="I311" s="30" t="str">
        <f>VLOOKUP(A311,[1]racine_v11f!$1:$1048576,9,FALSE)</f>
        <v>Chirurgies main, poignet</v>
      </c>
      <c r="J311" s="30" t="str">
        <f>VLOOKUP(A311,[1]racine_v11f!$1:$1048576,10,FALSE)</f>
        <v>D02C11</v>
      </c>
      <c r="K311" s="30" t="str">
        <f>VLOOKUP(A311,[1]racine_v11f!$1:$1048576,11,FALSE)</f>
        <v>D02C11G029</v>
      </c>
    </row>
    <row r="312" spans="1:11" s="5" customFormat="1" x14ac:dyDescent="0.2">
      <c r="A312" s="30" t="s">
        <v>614</v>
      </c>
      <c r="B312" s="30" t="s">
        <v>615</v>
      </c>
      <c r="C312" s="30" t="s">
        <v>1347</v>
      </c>
      <c r="D312" s="30" t="s">
        <v>1348</v>
      </c>
      <c r="E312" s="30" t="s">
        <v>1349</v>
      </c>
      <c r="F312" s="30" t="s">
        <v>1350</v>
      </c>
      <c r="G312" s="30" t="s">
        <v>1351</v>
      </c>
      <c r="H312" s="30" t="s">
        <v>1352</v>
      </c>
      <c r="I312" s="30" t="s">
        <v>1353</v>
      </c>
      <c r="J312" s="30" t="s">
        <v>1354</v>
      </c>
      <c r="K312" s="30" t="s">
        <v>1355</v>
      </c>
    </row>
    <row r="313" spans="1:11" s="5" customFormat="1" x14ac:dyDescent="0.2">
      <c r="A313" s="30" t="s">
        <v>616</v>
      </c>
      <c r="B313" s="30" t="s">
        <v>617</v>
      </c>
      <c r="C313" s="30" t="s">
        <v>1347</v>
      </c>
      <c r="D313" s="30" t="s">
        <v>1348</v>
      </c>
      <c r="E313" s="30" t="s">
        <v>1349</v>
      </c>
      <c r="F313" s="30" t="s">
        <v>1350</v>
      </c>
      <c r="G313" s="30" t="s">
        <v>1351</v>
      </c>
      <c r="H313" s="30" t="s">
        <v>1352</v>
      </c>
      <c r="I313" s="30" t="s">
        <v>1353</v>
      </c>
      <c r="J313" s="30" t="s">
        <v>1354</v>
      </c>
      <c r="K313" s="30" t="s">
        <v>1355</v>
      </c>
    </row>
    <row r="314" spans="1:11" x14ac:dyDescent="0.2">
      <c r="A314" s="30" t="s">
        <v>618</v>
      </c>
      <c r="B314" s="30" t="s">
        <v>619</v>
      </c>
      <c r="C314" s="30" t="str">
        <f>VLOOKUP(A314,[1]racine_v11f!$1:$1048576,3,FALSE)</f>
        <v>C</v>
      </c>
      <c r="D314" s="30" t="str">
        <f>VLOOKUP(A314,[1]racine_v11f!$1:$1048576,4,FALSE)</f>
        <v>D02</v>
      </c>
      <c r="E314" s="30" t="str">
        <f>VLOOKUP(A314,[1]racine_v11f!$1:$1048576,5,FALSE)</f>
        <v>Orthopédie traumatologie</v>
      </c>
      <c r="F314" s="30" t="str">
        <f>VLOOKUP(A314,[1]racine_v11f!$1:$1048576,6,FALSE)</f>
        <v>K08</v>
      </c>
      <c r="G314" s="30" t="str">
        <f>VLOOKUP(A314,[1]racine_v11f!$1:$1048576,7,FALSE)</f>
        <v>Traumatologie avec acte classant non opératoire ou anesthésie</v>
      </c>
      <c r="H314" s="30" t="str">
        <f>VLOOKUP(A314,[1]racine_v11f!$1:$1048576,8,FALSE)</f>
        <v>G026</v>
      </c>
      <c r="I314" s="30" t="str">
        <f>VLOOKUP(A314,[1]racine_v11f!$1:$1048576,9,FALSE)</f>
        <v>Chirurgie Fractures, entorses, luxations, tractions</v>
      </c>
      <c r="J314" s="30" t="str">
        <f>VLOOKUP(A314,[1]racine_v11f!$1:$1048576,10,FALSE)</f>
        <v>D02K08</v>
      </c>
      <c r="K314" s="30" t="str">
        <f>VLOOKUP(A314,[1]racine_v11f!$1:$1048576,11,FALSE)</f>
        <v>D02K08G026</v>
      </c>
    </row>
    <row r="315" spans="1:11" x14ac:dyDescent="0.2">
      <c r="A315" s="30" t="s">
        <v>620</v>
      </c>
      <c r="B315" s="30" t="s">
        <v>621</v>
      </c>
      <c r="C315" s="30" t="str">
        <f>VLOOKUP(A315,[1]racine_v11f!$1:$1048576,3,FALSE)</f>
        <v>C</v>
      </c>
      <c r="D315" s="30" t="str">
        <f>VLOOKUP(A315,[1]racine_v11f!$1:$1048576,4,FALSE)</f>
        <v>D02</v>
      </c>
      <c r="E315" s="30" t="str">
        <f>VLOOKUP(A315,[1]racine_v11f!$1:$1048576,5,FALSE)</f>
        <v>Orthopédie traumatologie</v>
      </c>
      <c r="F315" s="30" t="str">
        <f>VLOOKUP(A315,[1]racine_v11f!$1:$1048576,6,FALSE)</f>
        <v>K08</v>
      </c>
      <c r="G315" s="30" t="str">
        <f>VLOOKUP(A315,[1]racine_v11f!$1:$1048576,7,FALSE)</f>
        <v>Traumatologie avec acte classant non opératoire ou anesthésie</v>
      </c>
      <c r="H315" s="30" t="str">
        <f>VLOOKUP(A315,[1]racine_v11f!$1:$1048576,8,FALSE)</f>
        <v>G026</v>
      </c>
      <c r="I315" s="30" t="str">
        <f>VLOOKUP(A315,[1]racine_v11f!$1:$1048576,9,FALSE)</f>
        <v>Chirurgie Fractures, entorses, luxations, tractions</v>
      </c>
      <c r="J315" s="30" t="str">
        <f>VLOOKUP(A315,[1]racine_v11f!$1:$1048576,10,FALSE)</f>
        <v>D02K08</v>
      </c>
      <c r="K315" s="30" t="str">
        <f>VLOOKUP(A315,[1]racine_v11f!$1:$1048576,11,FALSE)</f>
        <v>D02K08G026</v>
      </c>
    </row>
    <row r="316" spans="1:11" x14ac:dyDescent="0.2">
      <c r="A316" s="30" t="s">
        <v>622</v>
      </c>
      <c r="B316" s="30" t="s">
        <v>623</v>
      </c>
      <c r="C316" s="30" t="str">
        <f>VLOOKUP(A316,[1]racine_v11f!$1:$1048576,3,FALSE)</f>
        <v>C</v>
      </c>
      <c r="D316" s="30" t="str">
        <f>VLOOKUP(A316,[1]racine_v11f!$1:$1048576,4,FALSE)</f>
        <v>D02</v>
      </c>
      <c r="E316" s="30" t="str">
        <f>VLOOKUP(A316,[1]racine_v11f!$1:$1048576,5,FALSE)</f>
        <v>Orthopédie traumatologie</v>
      </c>
      <c r="F316" s="30" t="str">
        <f>VLOOKUP(A316,[1]racine_v11f!$1:$1048576,6,FALSE)</f>
        <v>K08</v>
      </c>
      <c r="G316" s="30" t="str">
        <f>VLOOKUP(A316,[1]racine_v11f!$1:$1048576,7,FALSE)</f>
        <v>Traumatologie avec acte classant non opératoire ou anesthésie</v>
      </c>
      <c r="H316" s="30" t="str">
        <f>VLOOKUP(A316,[1]racine_v11f!$1:$1048576,8,FALSE)</f>
        <v>G026</v>
      </c>
      <c r="I316" s="30" t="str">
        <f>VLOOKUP(A316,[1]racine_v11f!$1:$1048576,9,FALSE)</f>
        <v>Chirurgie Fractures, entorses, luxations, tractions</v>
      </c>
      <c r="J316" s="30" t="str">
        <f>VLOOKUP(A316,[1]racine_v11f!$1:$1048576,10,FALSE)</f>
        <v>D02K08</v>
      </c>
      <c r="K316" s="30" t="str">
        <f>VLOOKUP(A316,[1]racine_v11f!$1:$1048576,11,FALSE)</f>
        <v>D02K08G026</v>
      </c>
    </row>
    <row r="317" spans="1:11" x14ac:dyDescent="0.2">
      <c r="A317" s="30" t="s">
        <v>624</v>
      </c>
      <c r="B317" s="30" t="s">
        <v>625</v>
      </c>
      <c r="C317" s="30" t="str">
        <f>VLOOKUP(A317,[1]racine_v11f!$1:$1048576,3,FALSE)</f>
        <v>C</v>
      </c>
      <c r="D317" s="30" t="str">
        <f>VLOOKUP(A317,[1]racine_v11f!$1:$1048576,4,FALSE)</f>
        <v>D02</v>
      </c>
      <c r="E317" s="30" t="str">
        <f>VLOOKUP(A317,[1]racine_v11f!$1:$1048576,5,FALSE)</f>
        <v>Orthopédie traumatologie</v>
      </c>
      <c r="F317" s="30" t="str">
        <f>VLOOKUP(A317,[1]racine_v11f!$1:$1048576,6,FALSE)</f>
        <v>X05</v>
      </c>
      <c r="G317" s="30" t="str">
        <f>VLOOKUP(A317,[1]racine_v11f!$1:$1048576,7,FALSE)</f>
        <v>Traumatologie et ablation de matériel de l'appareil locomoteur</v>
      </c>
      <c r="H317" s="30" t="str">
        <f>VLOOKUP(A317,[1]racine_v11f!$1:$1048576,8,FALSE)</f>
        <v>G036</v>
      </c>
      <c r="I317" s="30" t="str">
        <f>VLOOKUP(A317,[1]racine_v11f!$1:$1048576,9,FALSE)</f>
        <v>Traumatismes du bassin et des membres</v>
      </c>
      <c r="J317" s="30" t="str">
        <f>VLOOKUP(A317,[1]racine_v11f!$1:$1048576,10,FALSE)</f>
        <v>D02X05</v>
      </c>
      <c r="K317" s="30" t="str">
        <f>VLOOKUP(A317,[1]racine_v11f!$1:$1048576,11,FALSE)</f>
        <v>D02X05G036</v>
      </c>
    </row>
    <row r="318" spans="1:11" x14ac:dyDescent="0.2">
      <c r="A318" s="30" t="s">
        <v>626</v>
      </c>
      <c r="B318" s="30" t="s">
        <v>627</v>
      </c>
      <c r="C318" s="30" t="str">
        <f>VLOOKUP(A318,[1]racine_v11f!$1:$1048576,3,FALSE)</f>
        <v>C</v>
      </c>
      <c r="D318" s="30" t="str">
        <f>VLOOKUP(A318,[1]racine_v11f!$1:$1048576,4,FALSE)</f>
        <v>D02</v>
      </c>
      <c r="E318" s="30" t="str">
        <f>VLOOKUP(A318,[1]racine_v11f!$1:$1048576,5,FALSE)</f>
        <v>Orthopédie traumatologie</v>
      </c>
      <c r="F318" s="30" t="str">
        <f>VLOOKUP(A318,[1]racine_v11f!$1:$1048576,6,FALSE)</f>
        <v>X05</v>
      </c>
      <c r="G318" s="30" t="str">
        <f>VLOOKUP(A318,[1]racine_v11f!$1:$1048576,7,FALSE)</f>
        <v>Traumatologie et ablation de matériel de l'appareil locomoteur</v>
      </c>
      <c r="H318" s="30" t="str">
        <f>VLOOKUP(A318,[1]racine_v11f!$1:$1048576,8,FALSE)</f>
        <v>G036</v>
      </c>
      <c r="I318" s="30" t="str">
        <f>VLOOKUP(A318,[1]racine_v11f!$1:$1048576,9,FALSE)</f>
        <v>Traumatismes du bassin et des membres</v>
      </c>
      <c r="J318" s="30" t="str">
        <f>VLOOKUP(A318,[1]racine_v11f!$1:$1048576,10,FALSE)</f>
        <v>D02X05</v>
      </c>
      <c r="K318" s="30" t="str">
        <f>VLOOKUP(A318,[1]racine_v11f!$1:$1048576,11,FALSE)</f>
        <v>D02X05G036</v>
      </c>
    </row>
    <row r="319" spans="1:11" x14ac:dyDescent="0.2">
      <c r="A319" s="30" t="s">
        <v>628</v>
      </c>
      <c r="B319" s="30" t="s">
        <v>629</v>
      </c>
      <c r="C319" s="30" t="str">
        <f>VLOOKUP(A319,[1]racine_v11f!$1:$1048576,3,FALSE)</f>
        <v>C</v>
      </c>
      <c r="D319" s="30" t="str">
        <f>VLOOKUP(A319,[1]racine_v11f!$1:$1048576,4,FALSE)</f>
        <v>D02</v>
      </c>
      <c r="E319" s="30" t="str">
        <f>VLOOKUP(A319,[1]racine_v11f!$1:$1048576,5,FALSE)</f>
        <v>Orthopédie traumatologie</v>
      </c>
      <c r="F319" s="30" t="str">
        <f>VLOOKUP(A319,[1]racine_v11f!$1:$1048576,6,FALSE)</f>
        <v>X05</v>
      </c>
      <c r="G319" s="30" t="str">
        <f>VLOOKUP(A319,[1]racine_v11f!$1:$1048576,7,FALSE)</f>
        <v>Traumatologie et ablation de matériel de l'appareil locomoteur</v>
      </c>
      <c r="H319" s="30" t="str">
        <f>VLOOKUP(A319,[1]racine_v11f!$1:$1048576,8,FALSE)</f>
        <v>G036</v>
      </c>
      <c r="I319" s="30" t="str">
        <f>VLOOKUP(A319,[1]racine_v11f!$1:$1048576,9,FALSE)</f>
        <v>Traumatismes du bassin et des membres</v>
      </c>
      <c r="J319" s="30" t="str">
        <f>VLOOKUP(A319,[1]racine_v11f!$1:$1048576,10,FALSE)</f>
        <v>D02X05</v>
      </c>
      <c r="K319" s="30" t="str">
        <f>VLOOKUP(A319,[1]racine_v11f!$1:$1048576,11,FALSE)</f>
        <v>D02X05G036</v>
      </c>
    </row>
    <row r="320" spans="1:11" x14ac:dyDescent="0.2">
      <c r="A320" s="30" t="s">
        <v>630</v>
      </c>
      <c r="B320" s="30" t="s">
        <v>631</v>
      </c>
      <c r="C320" s="30" t="str">
        <f>VLOOKUP(A320,[1]racine_v11f!$1:$1048576,3,FALSE)</f>
        <v>C</v>
      </c>
      <c r="D320" s="30" t="str">
        <f>VLOOKUP(A320,[1]racine_v11f!$1:$1048576,4,FALSE)</f>
        <v>D02</v>
      </c>
      <c r="E320" s="30" t="str">
        <f>VLOOKUP(A320,[1]racine_v11f!$1:$1048576,5,FALSE)</f>
        <v>Orthopédie traumatologie</v>
      </c>
      <c r="F320" s="30" t="str">
        <f>VLOOKUP(A320,[1]racine_v11f!$1:$1048576,6,FALSE)</f>
        <v>X05</v>
      </c>
      <c r="G320" s="30" t="str">
        <f>VLOOKUP(A320,[1]racine_v11f!$1:$1048576,7,FALSE)</f>
        <v>Traumatologie et ablation de matériel de l'appareil locomoteur</v>
      </c>
      <c r="H320" s="30" t="str">
        <f>VLOOKUP(A320,[1]racine_v11f!$1:$1048576,8,FALSE)</f>
        <v>G036</v>
      </c>
      <c r="I320" s="30" t="str">
        <f>VLOOKUP(A320,[1]racine_v11f!$1:$1048576,9,FALSE)</f>
        <v>Traumatismes du bassin et des membres</v>
      </c>
      <c r="J320" s="30" t="str">
        <f>VLOOKUP(A320,[1]racine_v11f!$1:$1048576,10,FALSE)</f>
        <v>D02X05</v>
      </c>
      <c r="K320" s="30" t="str">
        <f>VLOOKUP(A320,[1]racine_v11f!$1:$1048576,11,FALSE)</f>
        <v>D02X05G036</v>
      </c>
    </row>
    <row r="321" spans="1:11" x14ac:dyDescent="0.2">
      <c r="A321" s="30" t="s">
        <v>632</v>
      </c>
      <c r="B321" s="30" t="s">
        <v>633</v>
      </c>
      <c r="C321" s="30" t="str">
        <f>VLOOKUP(A321,[1]racine_v11f!$1:$1048576,3,FALSE)</f>
        <v>C</v>
      </c>
      <c r="D321" s="30" t="str">
        <f>VLOOKUP(A321,[1]racine_v11f!$1:$1048576,4,FALSE)</f>
        <v>D02</v>
      </c>
      <c r="E321" s="30" t="str">
        <f>VLOOKUP(A321,[1]racine_v11f!$1:$1048576,5,FALSE)</f>
        <v>Orthopédie traumatologie</v>
      </c>
      <c r="F321" s="30" t="str">
        <f>VLOOKUP(A321,[1]racine_v11f!$1:$1048576,6,FALSE)</f>
        <v>X05</v>
      </c>
      <c r="G321" s="30" t="str">
        <f>VLOOKUP(A321,[1]racine_v11f!$1:$1048576,7,FALSE)</f>
        <v>Traumatologie et ablation de matériel de l'appareil locomoteur</v>
      </c>
      <c r="H321" s="30" t="str">
        <f>VLOOKUP(A321,[1]racine_v11f!$1:$1048576,8,FALSE)</f>
        <v>G036</v>
      </c>
      <c r="I321" s="30" t="str">
        <f>VLOOKUP(A321,[1]racine_v11f!$1:$1048576,9,FALSE)</f>
        <v>Traumatismes du bassin et des membres</v>
      </c>
      <c r="J321" s="30" t="str">
        <f>VLOOKUP(A321,[1]racine_v11f!$1:$1048576,10,FALSE)</f>
        <v>D02X05</v>
      </c>
      <c r="K321" s="30" t="str">
        <f>VLOOKUP(A321,[1]racine_v11f!$1:$1048576,11,FALSE)</f>
        <v>D02X05G036</v>
      </c>
    </row>
    <row r="322" spans="1:11" x14ac:dyDescent="0.2">
      <c r="A322" s="30" t="s">
        <v>634</v>
      </c>
      <c r="B322" s="30" t="s">
        <v>635</v>
      </c>
      <c r="C322" s="30" t="str">
        <f>VLOOKUP(A322,[1]racine_v11f!$1:$1048576,3,FALSE)</f>
        <v>M</v>
      </c>
      <c r="D322" s="30" t="str">
        <f>VLOOKUP(A322,[1]racine_v11f!$1:$1048576,4,FALSE)</f>
        <v>D04</v>
      </c>
      <c r="E322" s="30" t="str">
        <f>VLOOKUP(A322,[1]racine_v11f!$1:$1048576,5,FALSE)</f>
        <v>Rhumatologie</v>
      </c>
      <c r="F322" s="30" t="str">
        <f>VLOOKUP(A322,[1]racine_v11f!$1:$1048576,6,FALSE)</f>
        <v>X06</v>
      </c>
      <c r="G322" s="30" t="str">
        <f>VLOOKUP(A322,[1]racine_v11f!$1:$1048576,7,FALSE)</f>
        <v>Rhumatologie</v>
      </c>
      <c r="H322" s="30" t="str">
        <f>VLOOKUP(A322,[1]racine_v11f!$1:$1048576,8,FALSE)</f>
        <v>G039</v>
      </c>
      <c r="I322" s="30" t="str">
        <f>VLOOKUP(A322,[1]racine_v11f!$1:$1048576,9,FALSE)</f>
        <v>Maladies osseuses et arthropathies</v>
      </c>
      <c r="J322" s="30" t="str">
        <f>VLOOKUP(A322,[1]racine_v11f!$1:$1048576,10,FALSE)</f>
        <v>D04X06</v>
      </c>
      <c r="K322" s="30" t="str">
        <f>VLOOKUP(A322,[1]racine_v11f!$1:$1048576,11,FALSE)</f>
        <v>D04X06G039</v>
      </c>
    </row>
    <row r="323" spans="1:11" x14ac:dyDescent="0.2">
      <c r="A323" s="30" t="s">
        <v>636</v>
      </c>
      <c r="B323" s="30" t="s">
        <v>637</v>
      </c>
      <c r="C323" s="30" t="str">
        <f>VLOOKUP(A323,[1]racine_v11f!$1:$1048576,3,FALSE)</f>
        <v>M</v>
      </c>
      <c r="D323" s="30" t="str">
        <f>VLOOKUP(A323,[1]racine_v11f!$1:$1048576,4,FALSE)</f>
        <v>D04</v>
      </c>
      <c r="E323" s="30" t="str">
        <f>VLOOKUP(A323,[1]racine_v11f!$1:$1048576,5,FALSE)</f>
        <v>Rhumatologie</v>
      </c>
      <c r="F323" s="30" t="str">
        <f>VLOOKUP(A323,[1]racine_v11f!$1:$1048576,6,FALSE)</f>
        <v>X06</v>
      </c>
      <c r="G323" s="30" t="str">
        <f>VLOOKUP(A323,[1]racine_v11f!$1:$1048576,7,FALSE)</f>
        <v>Rhumatologie</v>
      </c>
      <c r="H323" s="30" t="str">
        <f>VLOOKUP(A323,[1]racine_v11f!$1:$1048576,8,FALSE)</f>
        <v>G039</v>
      </c>
      <c r="I323" s="30" t="str">
        <f>VLOOKUP(A323,[1]racine_v11f!$1:$1048576,9,FALSE)</f>
        <v>Maladies osseuses et arthropathies</v>
      </c>
      <c r="J323" s="30" t="str">
        <f>VLOOKUP(A323,[1]racine_v11f!$1:$1048576,10,FALSE)</f>
        <v>D04X06</v>
      </c>
      <c r="K323" s="30" t="str">
        <f>VLOOKUP(A323,[1]racine_v11f!$1:$1048576,11,FALSE)</f>
        <v>D04X06G039</v>
      </c>
    </row>
    <row r="324" spans="1:11" x14ac:dyDescent="0.2">
      <c r="A324" s="30" t="s">
        <v>638</v>
      </c>
      <c r="B324" s="30" t="s">
        <v>639</v>
      </c>
      <c r="C324" s="30" t="str">
        <f>VLOOKUP(A324,[1]racine_v11f!$1:$1048576,3,FALSE)</f>
        <v>M</v>
      </c>
      <c r="D324" s="30" t="str">
        <f>VLOOKUP(A324,[1]racine_v11f!$1:$1048576,4,FALSE)</f>
        <v>D04</v>
      </c>
      <c r="E324" s="30" t="str">
        <f>VLOOKUP(A324,[1]racine_v11f!$1:$1048576,5,FALSE)</f>
        <v>Rhumatologie</v>
      </c>
      <c r="F324" s="30" t="str">
        <f>VLOOKUP(A324,[1]racine_v11f!$1:$1048576,6,FALSE)</f>
        <v>X06</v>
      </c>
      <c r="G324" s="30" t="str">
        <f>VLOOKUP(A324,[1]racine_v11f!$1:$1048576,7,FALSE)</f>
        <v>Rhumatologie</v>
      </c>
      <c r="H324" s="30" t="str">
        <f>VLOOKUP(A324,[1]racine_v11f!$1:$1048576,8,FALSE)</f>
        <v>G040</v>
      </c>
      <c r="I324" s="30" t="str">
        <f>VLOOKUP(A324,[1]racine_v11f!$1:$1048576,9,FALSE)</f>
        <v>Autres affections rhumatologiques</v>
      </c>
      <c r="J324" s="30" t="str">
        <f>VLOOKUP(A324,[1]racine_v11f!$1:$1048576,10,FALSE)</f>
        <v>D04X06</v>
      </c>
      <c r="K324" s="30" t="str">
        <f>VLOOKUP(A324,[1]racine_v11f!$1:$1048576,11,FALSE)</f>
        <v>D04X06G040</v>
      </c>
    </row>
    <row r="325" spans="1:11" x14ac:dyDescent="0.2">
      <c r="A325" s="30" t="s">
        <v>640</v>
      </c>
      <c r="B325" s="30" t="s">
        <v>641</v>
      </c>
      <c r="C325" s="30" t="str">
        <f>VLOOKUP(A325,[1]racine_v11f!$1:$1048576,3,FALSE)</f>
        <v>M</v>
      </c>
      <c r="D325" s="30" t="str">
        <f>VLOOKUP(A325,[1]racine_v11f!$1:$1048576,4,FALSE)</f>
        <v>D04</v>
      </c>
      <c r="E325" s="30" t="str">
        <f>VLOOKUP(A325,[1]racine_v11f!$1:$1048576,5,FALSE)</f>
        <v>Rhumatologie</v>
      </c>
      <c r="F325" s="30" t="str">
        <f>VLOOKUP(A325,[1]racine_v11f!$1:$1048576,6,FALSE)</f>
        <v>X06</v>
      </c>
      <c r="G325" s="30" t="str">
        <f>VLOOKUP(A325,[1]racine_v11f!$1:$1048576,7,FALSE)</f>
        <v>Rhumatologie</v>
      </c>
      <c r="H325" s="30" t="str">
        <f>VLOOKUP(A325,[1]racine_v11f!$1:$1048576,8,FALSE)</f>
        <v>G040</v>
      </c>
      <c r="I325" s="30" t="str">
        <f>VLOOKUP(A325,[1]racine_v11f!$1:$1048576,9,FALSE)</f>
        <v>Autres affections rhumatologiques</v>
      </c>
      <c r="J325" s="30" t="str">
        <f>VLOOKUP(A325,[1]racine_v11f!$1:$1048576,10,FALSE)</f>
        <v>D04X06</v>
      </c>
      <c r="K325" s="30" t="str">
        <f>VLOOKUP(A325,[1]racine_v11f!$1:$1048576,11,FALSE)</f>
        <v>D04X06G040</v>
      </c>
    </row>
    <row r="326" spans="1:11" x14ac:dyDescent="0.2">
      <c r="A326" s="30" t="s">
        <v>642</v>
      </c>
      <c r="B326" s="30" t="s">
        <v>643</v>
      </c>
      <c r="C326" s="30" t="str">
        <f>VLOOKUP(A326,[1]racine_v11f!$1:$1048576,3,FALSE)</f>
        <v>M</v>
      </c>
      <c r="D326" s="30" t="str">
        <f>VLOOKUP(A326,[1]racine_v11f!$1:$1048576,4,FALSE)</f>
        <v>D04</v>
      </c>
      <c r="E326" s="30" t="str">
        <f>VLOOKUP(A326,[1]racine_v11f!$1:$1048576,5,FALSE)</f>
        <v>Rhumatologie</v>
      </c>
      <c r="F326" s="30" t="str">
        <f>VLOOKUP(A326,[1]racine_v11f!$1:$1048576,6,FALSE)</f>
        <v>X06</v>
      </c>
      <c r="G326" s="30" t="str">
        <f>VLOOKUP(A326,[1]racine_v11f!$1:$1048576,7,FALSE)</f>
        <v>Rhumatologie</v>
      </c>
      <c r="H326" s="30" t="str">
        <f>VLOOKUP(A326,[1]racine_v11f!$1:$1048576,8,FALSE)</f>
        <v>G040</v>
      </c>
      <c r="I326" s="30" t="str">
        <f>VLOOKUP(A326,[1]racine_v11f!$1:$1048576,9,FALSE)</f>
        <v>Autres affections rhumatologiques</v>
      </c>
      <c r="J326" s="30" t="str">
        <f>VLOOKUP(A326,[1]racine_v11f!$1:$1048576,10,FALSE)</f>
        <v>D04X06</v>
      </c>
      <c r="K326" s="30" t="str">
        <f>VLOOKUP(A326,[1]racine_v11f!$1:$1048576,11,FALSE)</f>
        <v>D04X06G040</v>
      </c>
    </row>
    <row r="327" spans="1:11" x14ac:dyDescent="0.2">
      <c r="A327" s="30" t="s">
        <v>644</v>
      </c>
      <c r="B327" s="30" t="s">
        <v>645</v>
      </c>
      <c r="C327" s="30" t="str">
        <f>VLOOKUP(A327,[1]racine_v11f!$1:$1048576,3,FALSE)</f>
        <v>M</v>
      </c>
      <c r="D327" s="30" t="str">
        <f>VLOOKUP(A327,[1]racine_v11f!$1:$1048576,4,FALSE)</f>
        <v>D04</v>
      </c>
      <c r="E327" s="30" t="str">
        <f>VLOOKUP(A327,[1]racine_v11f!$1:$1048576,5,FALSE)</f>
        <v>Rhumatologie</v>
      </c>
      <c r="F327" s="30" t="str">
        <f>VLOOKUP(A327,[1]racine_v11f!$1:$1048576,6,FALSE)</f>
        <v>X06</v>
      </c>
      <c r="G327" s="30" t="str">
        <f>VLOOKUP(A327,[1]racine_v11f!$1:$1048576,7,FALSE)</f>
        <v>Rhumatologie</v>
      </c>
      <c r="H327" s="30" t="str">
        <f>VLOOKUP(A327,[1]racine_v11f!$1:$1048576,8,FALSE)</f>
        <v>G040</v>
      </c>
      <c r="I327" s="30" t="str">
        <f>VLOOKUP(A327,[1]racine_v11f!$1:$1048576,9,FALSE)</f>
        <v>Autres affections rhumatologiques</v>
      </c>
      <c r="J327" s="30" t="str">
        <f>VLOOKUP(A327,[1]racine_v11f!$1:$1048576,10,FALSE)</f>
        <v>D04X06</v>
      </c>
      <c r="K327" s="30" t="str">
        <f>VLOOKUP(A327,[1]racine_v11f!$1:$1048576,11,FALSE)</f>
        <v>D04X06G040</v>
      </c>
    </row>
    <row r="328" spans="1:11" x14ac:dyDescent="0.2">
      <c r="A328" s="30" t="s">
        <v>646</v>
      </c>
      <c r="B328" s="30" t="s">
        <v>647</v>
      </c>
      <c r="C328" s="30" t="str">
        <f>VLOOKUP(A328,[1]racine_v11f!$1:$1048576,3,FALSE)</f>
        <v>C</v>
      </c>
      <c r="D328" s="30" t="str">
        <f>VLOOKUP(A328,[1]racine_v11f!$1:$1048576,4,FALSE)</f>
        <v>D02</v>
      </c>
      <c r="E328" s="30" t="str">
        <f>VLOOKUP(A328,[1]racine_v11f!$1:$1048576,5,FALSE)</f>
        <v>Orthopédie traumatologie</v>
      </c>
      <c r="F328" s="30" t="str">
        <f>VLOOKUP(A328,[1]racine_v11f!$1:$1048576,6,FALSE)</f>
        <v>X05</v>
      </c>
      <c r="G328" s="30" t="str">
        <f>VLOOKUP(A328,[1]racine_v11f!$1:$1048576,7,FALSE)</f>
        <v>Traumatologie et ablation de matériel de l'appareil locomoteur</v>
      </c>
      <c r="H328" s="30" t="str">
        <f>VLOOKUP(A328,[1]racine_v11f!$1:$1048576,8,FALSE)</f>
        <v>G036</v>
      </c>
      <c r="I328" s="30" t="str">
        <f>VLOOKUP(A328,[1]racine_v11f!$1:$1048576,9,FALSE)</f>
        <v>Traumatismes du bassin et des membres</v>
      </c>
      <c r="J328" s="30" t="str">
        <f>VLOOKUP(A328,[1]racine_v11f!$1:$1048576,10,FALSE)</f>
        <v>D02X05</v>
      </c>
      <c r="K328" s="30" t="str">
        <f>VLOOKUP(A328,[1]racine_v11f!$1:$1048576,11,FALSE)</f>
        <v>D02X05G036</v>
      </c>
    </row>
    <row r="329" spans="1:11" x14ac:dyDescent="0.2">
      <c r="A329" s="30" t="s">
        <v>648</v>
      </c>
      <c r="B329" s="30" t="s">
        <v>649</v>
      </c>
      <c r="C329" s="30" t="str">
        <f>VLOOKUP(A329,[1]racine_v11f!$1:$1048576,3,FALSE)</f>
        <v>C</v>
      </c>
      <c r="D329" s="30" t="str">
        <f>VLOOKUP(A329,[1]racine_v11f!$1:$1048576,4,FALSE)</f>
        <v>D02</v>
      </c>
      <c r="E329" s="30" t="str">
        <f>VLOOKUP(A329,[1]racine_v11f!$1:$1048576,5,FALSE)</f>
        <v>Orthopédie traumatologie</v>
      </c>
      <c r="F329" s="30" t="str">
        <f>VLOOKUP(A329,[1]racine_v11f!$1:$1048576,6,FALSE)</f>
        <v>X05</v>
      </c>
      <c r="G329" s="30" t="str">
        <f>VLOOKUP(A329,[1]racine_v11f!$1:$1048576,7,FALSE)</f>
        <v>Traumatologie et ablation de matériel de l'appareil locomoteur</v>
      </c>
      <c r="H329" s="30" t="str">
        <f>VLOOKUP(A329,[1]racine_v11f!$1:$1048576,8,FALSE)</f>
        <v>G036</v>
      </c>
      <c r="I329" s="30" t="str">
        <f>VLOOKUP(A329,[1]racine_v11f!$1:$1048576,9,FALSE)</f>
        <v>Traumatismes du bassin et des membres</v>
      </c>
      <c r="J329" s="30" t="str">
        <f>VLOOKUP(A329,[1]racine_v11f!$1:$1048576,10,FALSE)</f>
        <v>D02X05</v>
      </c>
      <c r="K329" s="30" t="str">
        <f>VLOOKUP(A329,[1]racine_v11f!$1:$1048576,11,FALSE)</f>
        <v>D02X05G036</v>
      </c>
    </row>
    <row r="330" spans="1:11" x14ac:dyDescent="0.2">
      <c r="A330" s="30" t="s">
        <v>650</v>
      </c>
      <c r="B330" s="30" t="s">
        <v>651</v>
      </c>
      <c r="C330" s="30" t="str">
        <f>VLOOKUP(A330,[1]racine_v11f!$1:$1048576,3,FALSE)</f>
        <v>C</v>
      </c>
      <c r="D330" s="30" t="str">
        <f>VLOOKUP(A330,[1]racine_v11f!$1:$1048576,4,FALSE)</f>
        <v>D02</v>
      </c>
      <c r="E330" s="30" t="str">
        <f>VLOOKUP(A330,[1]racine_v11f!$1:$1048576,5,FALSE)</f>
        <v>Orthopédie traumatologie</v>
      </c>
      <c r="F330" s="30" t="str">
        <f>VLOOKUP(A330,[1]racine_v11f!$1:$1048576,6,FALSE)</f>
        <v>X05</v>
      </c>
      <c r="G330" s="30" t="str">
        <f>VLOOKUP(A330,[1]racine_v11f!$1:$1048576,7,FALSE)</f>
        <v>Traumatologie et ablation de matériel de l'appareil locomoteur</v>
      </c>
      <c r="H330" s="30" t="str">
        <f>VLOOKUP(A330,[1]racine_v11f!$1:$1048576,8,FALSE)</f>
        <v>G036</v>
      </c>
      <c r="I330" s="30" t="str">
        <f>VLOOKUP(A330,[1]racine_v11f!$1:$1048576,9,FALSE)</f>
        <v>Traumatismes du bassin et des membres</v>
      </c>
      <c r="J330" s="30" t="str">
        <f>VLOOKUP(A330,[1]racine_v11f!$1:$1048576,10,FALSE)</f>
        <v>D02X05</v>
      </c>
      <c r="K330" s="30" t="str">
        <f>VLOOKUP(A330,[1]racine_v11f!$1:$1048576,11,FALSE)</f>
        <v>D02X05G036</v>
      </c>
    </row>
    <row r="331" spans="1:11" x14ac:dyDescent="0.2">
      <c r="A331" s="30" t="s">
        <v>652</v>
      </c>
      <c r="B331" s="30" t="s">
        <v>653</v>
      </c>
      <c r="C331" s="30" t="str">
        <f>VLOOKUP(A331,[1]racine_v11f!$1:$1048576,3,FALSE)</f>
        <v>C</v>
      </c>
      <c r="D331" s="30" t="str">
        <f>VLOOKUP(A331,[1]racine_v11f!$1:$1048576,4,FALSE)</f>
        <v>D02</v>
      </c>
      <c r="E331" s="30" t="str">
        <f>VLOOKUP(A331,[1]racine_v11f!$1:$1048576,5,FALSE)</f>
        <v>Orthopédie traumatologie</v>
      </c>
      <c r="F331" s="30" t="str">
        <f>VLOOKUP(A331,[1]racine_v11f!$1:$1048576,6,FALSE)</f>
        <v>X05</v>
      </c>
      <c r="G331" s="30" t="str">
        <f>VLOOKUP(A331,[1]racine_v11f!$1:$1048576,7,FALSE)</f>
        <v>Traumatologie et ablation de matériel de l'appareil locomoteur</v>
      </c>
      <c r="H331" s="30" t="str">
        <f>VLOOKUP(A331,[1]racine_v11f!$1:$1048576,8,FALSE)</f>
        <v>G036</v>
      </c>
      <c r="I331" s="30" t="str">
        <f>VLOOKUP(A331,[1]racine_v11f!$1:$1048576,9,FALSE)</f>
        <v>Traumatismes du bassin et des membres</v>
      </c>
      <c r="J331" s="30" t="str">
        <f>VLOOKUP(A331,[1]racine_v11f!$1:$1048576,10,FALSE)</f>
        <v>D02X05</v>
      </c>
      <c r="K331" s="30" t="str">
        <f>VLOOKUP(A331,[1]racine_v11f!$1:$1048576,11,FALSE)</f>
        <v>D02X05G036</v>
      </c>
    </row>
    <row r="332" spans="1:11" x14ac:dyDescent="0.2">
      <c r="A332" s="30" t="s">
        <v>654</v>
      </c>
      <c r="B332" s="30" t="s">
        <v>655</v>
      </c>
      <c r="C332" s="30" t="str">
        <f>VLOOKUP(A332,[1]racine_v11f!$1:$1048576,3,FALSE)</f>
        <v>M</v>
      </c>
      <c r="D332" s="30" t="str">
        <f>VLOOKUP(A332,[1]racine_v11f!$1:$1048576,4,FALSE)</f>
        <v>D04</v>
      </c>
      <c r="E332" s="30" t="str">
        <f>VLOOKUP(A332,[1]racine_v11f!$1:$1048576,5,FALSE)</f>
        <v>Rhumatologie</v>
      </c>
      <c r="F332" s="30" t="str">
        <f>VLOOKUP(A332,[1]racine_v11f!$1:$1048576,6,FALSE)</f>
        <v>X06</v>
      </c>
      <c r="G332" s="30" t="str">
        <f>VLOOKUP(A332,[1]racine_v11f!$1:$1048576,7,FALSE)</f>
        <v>Rhumatologie</v>
      </c>
      <c r="H332" s="30" t="str">
        <f>VLOOKUP(A332,[1]racine_v11f!$1:$1048576,8,FALSE)</f>
        <v>G038</v>
      </c>
      <c r="I332" s="30" t="str">
        <f>VLOOKUP(A332,[1]racine_v11f!$1:$1048576,9,FALSE)</f>
        <v>Prise en charge médicale des tumeurs de l'appareil musculosquelettique, du tissu conjonctif et fractures pathologiques</v>
      </c>
      <c r="J332" s="30" t="str">
        <f>VLOOKUP(A332,[1]racine_v11f!$1:$1048576,10,FALSE)</f>
        <v>D04X06</v>
      </c>
      <c r="K332" s="30" t="str">
        <f>VLOOKUP(A332,[1]racine_v11f!$1:$1048576,11,FALSE)</f>
        <v>D04X06G038</v>
      </c>
    </row>
    <row r="333" spans="1:11" x14ac:dyDescent="0.2">
      <c r="A333" s="30" t="s">
        <v>656</v>
      </c>
      <c r="B333" s="30" t="s">
        <v>657</v>
      </c>
      <c r="C333" s="30" t="str">
        <f>VLOOKUP(A333,[1]racine_v11f!$1:$1048576,3,FALSE)</f>
        <v>M</v>
      </c>
      <c r="D333" s="30" t="str">
        <f>VLOOKUP(A333,[1]racine_v11f!$1:$1048576,4,FALSE)</f>
        <v>D04</v>
      </c>
      <c r="E333" s="30" t="str">
        <f>VLOOKUP(A333,[1]racine_v11f!$1:$1048576,5,FALSE)</f>
        <v>Rhumatologie</v>
      </c>
      <c r="F333" s="30" t="str">
        <f>VLOOKUP(A333,[1]racine_v11f!$1:$1048576,6,FALSE)</f>
        <v>X06</v>
      </c>
      <c r="G333" s="30" t="str">
        <f>VLOOKUP(A333,[1]racine_v11f!$1:$1048576,7,FALSE)</f>
        <v>Rhumatologie</v>
      </c>
      <c r="H333" s="30" t="str">
        <f>VLOOKUP(A333,[1]racine_v11f!$1:$1048576,8,FALSE)</f>
        <v>G038</v>
      </c>
      <c r="I333" s="30" t="str">
        <f>VLOOKUP(A333,[1]racine_v11f!$1:$1048576,9,FALSE)</f>
        <v>Prise en charge médicale des tumeurs de l'appareil musculosquelettique, du tissu conjonctif et fractures pathologiques</v>
      </c>
      <c r="J333" s="30" t="str">
        <f>VLOOKUP(A333,[1]racine_v11f!$1:$1048576,10,FALSE)</f>
        <v>D04X06</v>
      </c>
      <c r="K333" s="30" t="str">
        <f>VLOOKUP(A333,[1]racine_v11f!$1:$1048576,11,FALSE)</f>
        <v>D04X06G038</v>
      </c>
    </row>
    <row r="334" spans="1:11" x14ac:dyDescent="0.2">
      <c r="A334" s="30" t="s">
        <v>658</v>
      </c>
      <c r="B334" s="30" t="s">
        <v>659</v>
      </c>
      <c r="C334" s="30" t="str">
        <f>VLOOKUP(A334,[1]racine_v11f!$1:$1048576,3,FALSE)</f>
        <v>M</v>
      </c>
      <c r="D334" s="30" t="str">
        <f>VLOOKUP(A334,[1]racine_v11f!$1:$1048576,4,FALSE)</f>
        <v>D02</v>
      </c>
      <c r="E334" s="30" t="str">
        <f>VLOOKUP(A334,[1]racine_v11f!$1:$1048576,5,FALSE)</f>
        <v>Orthopédie traumatologie</v>
      </c>
      <c r="F334" s="30" t="str">
        <f>VLOOKUP(A334,[1]racine_v11f!$1:$1048576,6,FALSE)</f>
        <v>X05</v>
      </c>
      <c r="G334" s="30" t="str">
        <f>VLOOKUP(A334,[1]racine_v11f!$1:$1048576,7,FALSE)</f>
        <v>Traumatologie et ablation de matériel de l'appareil locomoteur</v>
      </c>
      <c r="H334" s="30" t="str">
        <f>VLOOKUP(A334,[1]racine_v11f!$1:$1048576,8,FALSE)</f>
        <v>G210</v>
      </c>
      <c r="I334" s="30" t="str">
        <f>VLOOKUP(A334,[1]racine_v11f!$1:$1048576,9,FALSE)</f>
        <v>Traumatismes du rachis</v>
      </c>
      <c r="J334" s="30" t="str">
        <f>VLOOKUP(A334,[1]racine_v11f!$1:$1048576,10,FALSE)</f>
        <v>D02X05</v>
      </c>
      <c r="K334" s="30" t="str">
        <f>VLOOKUP(A334,[1]racine_v11f!$1:$1048576,11,FALSE)</f>
        <v>D02X05G210</v>
      </c>
    </row>
    <row r="335" spans="1:11" x14ac:dyDescent="0.2">
      <c r="A335" s="30" t="s">
        <v>660</v>
      </c>
      <c r="B335" s="30" t="s">
        <v>661</v>
      </c>
      <c r="C335" s="30" t="str">
        <f>VLOOKUP(A335,[1]racine_v11f!$1:$1048576,3,FALSE)</f>
        <v>M</v>
      </c>
      <c r="D335" s="30" t="str">
        <f>VLOOKUP(A335,[1]racine_v11f!$1:$1048576,4,FALSE)</f>
        <v>D04</v>
      </c>
      <c r="E335" s="30" t="str">
        <f>VLOOKUP(A335,[1]racine_v11f!$1:$1048576,5,FALSE)</f>
        <v>Rhumatologie</v>
      </c>
      <c r="F335" s="30" t="str">
        <f>VLOOKUP(A335,[1]racine_v11f!$1:$1048576,6,FALSE)</f>
        <v>X06</v>
      </c>
      <c r="G335" s="30" t="str">
        <f>VLOOKUP(A335,[1]racine_v11f!$1:$1048576,7,FALSE)</f>
        <v>Rhumatologie</v>
      </c>
      <c r="H335" s="30" t="str">
        <f>VLOOKUP(A335,[1]racine_v11f!$1:$1048576,8,FALSE)</f>
        <v>G039</v>
      </c>
      <c r="I335" s="30" t="str">
        <f>VLOOKUP(A335,[1]racine_v11f!$1:$1048576,9,FALSE)</f>
        <v>Maladies osseuses et arthropathies</v>
      </c>
      <c r="J335" s="30" t="str">
        <f>VLOOKUP(A335,[1]racine_v11f!$1:$1048576,10,FALSE)</f>
        <v>D04X06</v>
      </c>
      <c r="K335" s="30" t="str">
        <f>VLOOKUP(A335,[1]racine_v11f!$1:$1048576,11,FALSE)</f>
        <v>D04X06G039</v>
      </c>
    </row>
    <row r="336" spans="1:11" x14ac:dyDescent="0.2">
      <c r="A336" s="30" t="s">
        <v>662</v>
      </c>
      <c r="B336" s="30" t="s">
        <v>663</v>
      </c>
      <c r="C336" s="30" t="str">
        <f>VLOOKUP(A336,[1]racine_v11f!$1:$1048576,3,FALSE)</f>
        <v>M</v>
      </c>
      <c r="D336" s="30" t="str">
        <f>VLOOKUP(A336,[1]racine_v11f!$1:$1048576,4,FALSE)</f>
        <v>D04</v>
      </c>
      <c r="E336" s="30" t="str">
        <f>VLOOKUP(A336,[1]racine_v11f!$1:$1048576,5,FALSE)</f>
        <v>Rhumatologie</v>
      </c>
      <c r="F336" s="30" t="str">
        <f>VLOOKUP(A336,[1]racine_v11f!$1:$1048576,6,FALSE)</f>
        <v>X06</v>
      </c>
      <c r="G336" s="30" t="str">
        <f>VLOOKUP(A336,[1]racine_v11f!$1:$1048576,7,FALSE)</f>
        <v>Rhumatologie</v>
      </c>
      <c r="H336" s="30" t="str">
        <f>VLOOKUP(A336,[1]racine_v11f!$1:$1048576,8,FALSE)</f>
        <v>G039</v>
      </c>
      <c r="I336" s="30" t="str">
        <f>VLOOKUP(A336,[1]racine_v11f!$1:$1048576,9,FALSE)</f>
        <v>Maladies osseuses et arthropathies</v>
      </c>
      <c r="J336" s="30" t="str">
        <f>VLOOKUP(A336,[1]racine_v11f!$1:$1048576,10,FALSE)</f>
        <v>D04X06</v>
      </c>
      <c r="K336" s="30" t="str">
        <f>VLOOKUP(A336,[1]racine_v11f!$1:$1048576,11,FALSE)</f>
        <v>D04X06G039</v>
      </c>
    </row>
    <row r="337" spans="1:11" x14ac:dyDescent="0.2">
      <c r="A337" s="30" t="s">
        <v>664</v>
      </c>
      <c r="B337" s="30" t="s">
        <v>665</v>
      </c>
      <c r="C337" s="30" t="str">
        <f>VLOOKUP(A337,[1]racine_v11f!$1:$1048576,3,FALSE)</f>
        <v>M</v>
      </c>
      <c r="D337" s="30" t="str">
        <f>VLOOKUP(A337,[1]racine_v11f!$1:$1048576,4,FALSE)</f>
        <v>D04</v>
      </c>
      <c r="E337" s="30" t="str">
        <f>VLOOKUP(A337,[1]racine_v11f!$1:$1048576,5,FALSE)</f>
        <v>Rhumatologie</v>
      </c>
      <c r="F337" s="30" t="str">
        <f>VLOOKUP(A337,[1]racine_v11f!$1:$1048576,6,FALSE)</f>
        <v>X06</v>
      </c>
      <c r="G337" s="30" t="str">
        <f>VLOOKUP(A337,[1]racine_v11f!$1:$1048576,7,FALSE)</f>
        <v>Rhumatologie</v>
      </c>
      <c r="H337" s="30" t="str">
        <f>VLOOKUP(A337,[1]racine_v11f!$1:$1048576,8,FALSE)</f>
        <v>G039</v>
      </c>
      <c r="I337" s="30" t="str">
        <f>VLOOKUP(A337,[1]racine_v11f!$1:$1048576,9,FALSE)</f>
        <v>Maladies osseuses et arthropathies</v>
      </c>
      <c r="J337" s="30" t="str">
        <f>VLOOKUP(A337,[1]racine_v11f!$1:$1048576,10,FALSE)</f>
        <v>D04X06</v>
      </c>
      <c r="K337" s="30" t="str">
        <f>VLOOKUP(A337,[1]racine_v11f!$1:$1048576,11,FALSE)</f>
        <v>D04X06G039</v>
      </c>
    </row>
    <row r="338" spans="1:11" x14ac:dyDescent="0.2">
      <c r="A338" s="30" t="s">
        <v>666</v>
      </c>
      <c r="B338" s="30" t="s">
        <v>667</v>
      </c>
      <c r="C338" s="30" t="str">
        <f>VLOOKUP(A338,[1]racine_v11f!$1:$1048576,3,FALSE)</f>
        <v>M</v>
      </c>
      <c r="D338" s="30" t="str">
        <f>VLOOKUP(A338,[1]racine_v11f!$1:$1048576,4,FALSE)</f>
        <v>D04</v>
      </c>
      <c r="E338" s="30" t="str">
        <f>VLOOKUP(A338,[1]racine_v11f!$1:$1048576,5,FALSE)</f>
        <v>Rhumatologie</v>
      </c>
      <c r="F338" s="30" t="str">
        <f>VLOOKUP(A338,[1]racine_v11f!$1:$1048576,6,FALSE)</f>
        <v>X06</v>
      </c>
      <c r="G338" s="30" t="str">
        <f>VLOOKUP(A338,[1]racine_v11f!$1:$1048576,7,FALSE)</f>
        <v>Rhumatologie</v>
      </c>
      <c r="H338" s="30" t="str">
        <f>VLOOKUP(A338,[1]racine_v11f!$1:$1048576,8,FALSE)</f>
        <v>G039</v>
      </c>
      <c r="I338" s="30" t="str">
        <f>VLOOKUP(A338,[1]racine_v11f!$1:$1048576,9,FALSE)</f>
        <v>Maladies osseuses et arthropathies</v>
      </c>
      <c r="J338" s="30" t="str">
        <f>VLOOKUP(A338,[1]racine_v11f!$1:$1048576,10,FALSE)</f>
        <v>D04X06</v>
      </c>
      <c r="K338" s="30" t="str">
        <f>VLOOKUP(A338,[1]racine_v11f!$1:$1048576,11,FALSE)</f>
        <v>D04X06G039</v>
      </c>
    </row>
    <row r="339" spans="1:11" x14ac:dyDescent="0.2">
      <c r="A339" s="30" t="s">
        <v>668</v>
      </c>
      <c r="B339" s="30" t="s">
        <v>669</v>
      </c>
      <c r="C339" s="30" t="str">
        <f>VLOOKUP(A339,[1]racine_v11f!$1:$1048576,3,FALSE)</f>
        <v>C</v>
      </c>
      <c r="D339" s="30" t="str">
        <f>VLOOKUP(A339,[1]racine_v11f!$1:$1048576,4,FALSE)</f>
        <v>D04</v>
      </c>
      <c r="E339" s="30" t="str">
        <f>VLOOKUP(A339,[1]racine_v11f!$1:$1048576,5,FALSE)</f>
        <v>Rhumatologie</v>
      </c>
      <c r="F339" s="30" t="str">
        <f>VLOOKUP(A339,[1]racine_v11f!$1:$1048576,6,FALSE)</f>
        <v>X06</v>
      </c>
      <c r="G339" s="30" t="str">
        <f>VLOOKUP(A339,[1]racine_v11f!$1:$1048576,7,FALSE)</f>
        <v>Rhumatologie</v>
      </c>
      <c r="H339" s="30" t="str">
        <f>VLOOKUP(A339,[1]racine_v11f!$1:$1048576,8,FALSE)</f>
        <v>G211</v>
      </c>
      <c r="I339" s="30" t="str">
        <f>VLOOKUP(A339,[1]racine_v11f!$1:$1048576,9,FALSE)</f>
        <v>Ostéomyélites aigües (y compris vertébrales) et arthrites septiques</v>
      </c>
      <c r="J339" s="30" t="str">
        <f>VLOOKUP(A339,[1]racine_v11f!$1:$1048576,10,FALSE)</f>
        <v>D04X06</v>
      </c>
      <c r="K339" s="30" t="str">
        <f>VLOOKUP(A339,[1]racine_v11f!$1:$1048576,11,FALSE)</f>
        <v>D04X06G211</v>
      </c>
    </row>
    <row r="340" spans="1:11" x14ac:dyDescent="0.2">
      <c r="A340" s="30" t="s">
        <v>670</v>
      </c>
      <c r="B340" s="30" t="s">
        <v>671</v>
      </c>
      <c r="C340" s="30" t="str">
        <f>VLOOKUP(A340,[1]racine_v11f!$1:$1048576,3,FALSE)</f>
        <v>M</v>
      </c>
      <c r="D340" s="30" t="str">
        <f>VLOOKUP(A340,[1]racine_v11f!$1:$1048576,4,FALSE)</f>
        <v>D04</v>
      </c>
      <c r="E340" s="30" t="str">
        <f>VLOOKUP(A340,[1]racine_v11f!$1:$1048576,5,FALSE)</f>
        <v>Rhumatologie</v>
      </c>
      <c r="F340" s="30" t="str">
        <f>VLOOKUP(A340,[1]racine_v11f!$1:$1048576,6,FALSE)</f>
        <v>X06</v>
      </c>
      <c r="G340" s="30" t="str">
        <f>VLOOKUP(A340,[1]racine_v11f!$1:$1048576,7,FALSE)</f>
        <v>Rhumatologie</v>
      </c>
      <c r="H340" s="30" t="str">
        <f>VLOOKUP(A340,[1]racine_v11f!$1:$1048576,8,FALSE)</f>
        <v>G039</v>
      </c>
      <c r="I340" s="30" t="str">
        <f>VLOOKUP(A340,[1]racine_v11f!$1:$1048576,9,FALSE)</f>
        <v>Maladies osseuses et arthropathies</v>
      </c>
      <c r="J340" s="30" t="str">
        <f>VLOOKUP(A340,[1]racine_v11f!$1:$1048576,10,FALSE)</f>
        <v>D04X06</v>
      </c>
      <c r="K340" s="30" t="str">
        <f>VLOOKUP(A340,[1]racine_v11f!$1:$1048576,11,FALSE)</f>
        <v>D04X06G039</v>
      </c>
    </row>
    <row r="341" spans="1:11" x14ac:dyDescent="0.2">
      <c r="A341" s="30" t="s">
        <v>672</v>
      </c>
      <c r="B341" s="30" t="s">
        <v>673</v>
      </c>
      <c r="C341" s="30" t="str">
        <f>VLOOKUP(A341,[1]racine_v11f!$1:$1048576,3,FALSE)</f>
        <v>C</v>
      </c>
      <c r="D341" s="30" t="str">
        <f>VLOOKUP(A341,[1]racine_v11f!$1:$1048576,4,FALSE)</f>
        <v>D02</v>
      </c>
      <c r="E341" s="30" t="str">
        <f>VLOOKUP(A341,[1]racine_v11f!$1:$1048576,5,FALSE)</f>
        <v>Orthopédie traumatologie</v>
      </c>
      <c r="F341" s="30" t="str">
        <f>VLOOKUP(A341,[1]racine_v11f!$1:$1048576,6,FALSE)</f>
        <v>X05</v>
      </c>
      <c r="G341" s="30" t="str">
        <f>VLOOKUP(A341,[1]racine_v11f!$1:$1048576,7,FALSE)</f>
        <v>Traumatologie et ablation de matériel de l'appareil locomoteur</v>
      </c>
      <c r="H341" s="30" t="str">
        <f>VLOOKUP(A341,[1]racine_v11f!$1:$1048576,8,FALSE)</f>
        <v>G036</v>
      </c>
      <c r="I341" s="30" t="str">
        <f>VLOOKUP(A341,[1]racine_v11f!$1:$1048576,9,FALSE)</f>
        <v>Traumatismes du bassin et des membres</v>
      </c>
      <c r="J341" s="30" t="str">
        <f>VLOOKUP(A341,[1]racine_v11f!$1:$1048576,10,FALSE)</f>
        <v>D02X05</v>
      </c>
      <c r="K341" s="30" t="str">
        <f>VLOOKUP(A341,[1]racine_v11f!$1:$1048576,11,FALSE)</f>
        <v>D02X05G036</v>
      </c>
    </row>
    <row r="342" spans="1:11" x14ac:dyDescent="0.2">
      <c r="A342" s="30" t="s">
        <v>674</v>
      </c>
      <c r="B342" s="30" t="s">
        <v>675</v>
      </c>
      <c r="C342" s="30" t="str">
        <f>VLOOKUP(A342,[1]racine_v11f!$1:$1048576,3,FALSE)</f>
        <v>M</v>
      </c>
      <c r="D342" s="30" t="str">
        <f>VLOOKUP(A342,[1]racine_v11f!$1:$1048576,4,FALSE)</f>
        <v>D04</v>
      </c>
      <c r="E342" s="30" t="str">
        <f>VLOOKUP(A342,[1]racine_v11f!$1:$1048576,5,FALSE)</f>
        <v>Rhumatologie</v>
      </c>
      <c r="F342" s="30" t="str">
        <f>VLOOKUP(A342,[1]racine_v11f!$1:$1048576,6,FALSE)</f>
        <v>X06</v>
      </c>
      <c r="G342" s="30" t="str">
        <f>VLOOKUP(A342,[1]racine_v11f!$1:$1048576,7,FALSE)</f>
        <v>Rhumatologie</v>
      </c>
      <c r="H342" s="30" t="str">
        <f>VLOOKUP(A342,[1]racine_v11f!$1:$1048576,8,FALSE)</f>
        <v>G039</v>
      </c>
      <c r="I342" s="30" t="str">
        <f>VLOOKUP(A342,[1]racine_v11f!$1:$1048576,9,FALSE)</f>
        <v>Maladies osseuses et arthropathies</v>
      </c>
      <c r="J342" s="30" t="str">
        <f>VLOOKUP(A342,[1]racine_v11f!$1:$1048576,10,FALSE)</f>
        <v>D04X06</v>
      </c>
      <c r="K342" s="30" t="str">
        <f>VLOOKUP(A342,[1]racine_v11f!$1:$1048576,11,FALSE)</f>
        <v>D04X06G039</v>
      </c>
    </row>
    <row r="343" spans="1:11" x14ac:dyDescent="0.2">
      <c r="A343" s="30" t="s">
        <v>676</v>
      </c>
      <c r="B343" s="30" t="s">
        <v>677</v>
      </c>
      <c r="C343" s="30" t="str">
        <f>VLOOKUP(A343,[1]racine_v11f!$1:$1048576,3,FALSE)</f>
        <v>M</v>
      </c>
      <c r="D343" s="30" t="str">
        <f>VLOOKUP(A343,[1]racine_v11f!$1:$1048576,4,FALSE)</f>
        <v>D04</v>
      </c>
      <c r="E343" s="30" t="str">
        <f>VLOOKUP(A343,[1]racine_v11f!$1:$1048576,5,FALSE)</f>
        <v>Rhumatologie</v>
      </c>
      <c r="F343" s="30" t="str">
        <f>VLOOKUP(A343,[1]racine_v11f!$1:$1048576,6,FALSE)</f>
        <v>X06</v>
      </c>
      <c r="G343" s="30" t="str">
        <f>VLOOKUP(A343,[1]racine_v11f!$1:$1048576,7,FALSE)</f>
        <v>Rhumatologie</v>
      </c>
      <c r="H343" s="30" t="str">
        <f>VLOOKUP(A343,[1]racine_v11f!$1:$1048576,8,FALSE)</f>
        <v>G042</v>
      </c>
      <c r="I343" s="30" t="str">
        <f>VLOOKUP(A343,[1]racine_v11f!$1:$1048576,9,FALSE)</f>
        <v>Explorations et surveillance de l'appareil musculosquelettique et du tissu conjonctif</v>
      </c>
      <c r="J343" s="30" t="str">
        <f>VLOOKUP(A343,[1]racine_v11f!$1:$1048576,10,FALSE)</f>
        <v>D04X06</v>
      </c>
      <c r="K343" s="30" t="str">
        <f>VLOOKUP(A343,[1]racine_v11f!$1:$1048576,11,FALSE)</f>
        <v>D04X06G042</v>
      </c>
    </row>
    <row r="344" spans="1:11" x14ac:dyDescent="0.2">
      <c r="A344" s="30" t="s">
        <v>678</v>
      </c>
      <c r="B344" s="30" t="s">
        <v>679</v>
      </c>
      <c r="C344" s="30" t="str">
        <f>VLOOKUP(A344,[1]racine_v11f!$1:$1048576,3,FALSE)</f>
        <v>M</v>
      </c>
      <c r="D344" s="30" t="str">
        <f>VLOOKUP(A344,[1]racine_v11f!$1:$1048576,4,FALSE)</f>
        <v>D04</v>
      </c>
      <c r="E344" s="30" t="str">
        <f>VLOOKUP(A344,[1]racine_v11f!$1:$1048576,5,FALSE)</f>
        <v>Rhumatologie</v>
      </c>
      <c r="F344" s="30" t="str">
        <f>VLOOKUP(A344,[1]racine_v11f!$1:$1048576,6,FALSE)</f>
        <v>X06</v>
      </c>
      <c r="G344" s="30" t="str">
        <f>VLOOKUP(A344,[1]racine_v11f!$1:$1048576,7,FALSE)</f>
        <v>Rhumatologie</v>
      </c>
      <c r="H344" s="30" t="str">
        <f>VLOOKUP(A344,[1]racine_v11f!$1:$1048576,8,FALSE)</f>
        <v>G039</v>
      </c>
      <c r="I344" s="30" t="str">
        <f>VLOOKUP(A344,[1]racine_v11f!$1:$1048576,9,FALSE)</f>
        <v>Maladies osseuses et arthropathies</v>
      </c>
      <c r="J344" s="30" t="str">
        <f>VLOOKUP(A344,[1]racine_v11f!$1:$1048576,10,FALSE)</f>
        <v>D04X06</v>
      </c>
      <c r="K344" s="30" t="str">
        <f>VLOOKUP(A344,[1]racine_v11f!$1:$1048576,11,FALSE)</f>
        <v>D04X06G039</v>
      </c>
    </row>
    <row r="345" spans="1:11" x14ac:dyDescent="0.2">
      <c r="A345" s="30" t="s">
        <v>680</v>
      </c>
      <c r="B345" s="30" t="s">
        <v>681</v>
      </c>
      <c r="C345" s="30" t="str">
        <f>VLOOKUP(A345,[1]racine_v11f!$1:$1048576,3,FALSE)</f>
        <v>C</v>
      </c>
      <c r="D345" s="30" t="str">
        <f>VLOOKUP(A345,[1]racine_v11f!$1:$1048576,4,FALSE)</f>
        <v>D02</v>
      </c>
      <c r="E345" s="30" t="str">
        <f>VLOOKUP(A345,[1]racine_v11f!$1:$1048576,5,FALSE)</f>
        <v>Orthopédie traumatologie</v>
      </c>
      <c r="F345" s="30" t="str">
        <f>VLOOKUP(A345,[1]racine_v11f!$1:$1048576,6,FALSE)</f>
        <v>X05</v>
      </c>
      <c r="G345" s="30" t="str">
        <f>VLOOKUP(A345,[1]racine_v11f!$1:$1048576,7,FALSE)</f>
        <v>Traumatologie et ablation de matériel de l'appareil locomoteur</v>
      </c>
      <c r="H345" s="30" t="str">
        <f>VLOOKUP(A345,[1]racine_v11f!$1:$1048576,8,FALSE)</f>
        <v>G036</v>
      </c>
      <c r="I345" s="30" t="str">
        <f>VLOOKUP(A345,[1]racine_v11f!$1:$1048576,9,FALSE)</f>
        <v>Traumatismes du bassin et des membres</v>
      </c>
      <c r="J345" s="30" t="str">
        <f>VLOOKUP(A345,[1]racine_v11f!$1:$1048576,10,FALSE)</f>
        <v>D02X05</v>
      </c>
      <c r="K345" s="30" t="str">
        <f>VLOOKUP(A345,[1]racine_v11f!$1:$1048576,11,FALSE)</f>
        <v>D02X05G036</v>
      </c>
    </row>
    <row r="346" spans="1:11" x14ac:dyDescent="0.2">
      <c r="A346" s="30" t="s">
        <v>682</v>
      </c>
      <c r="B346" s="30" t="s">
        <v>683</v>
      </c>
      <c r="C346" s="30" t="str">
        <f>VLOOKUP(A346,[1]racine_v11f!$1:$1048576,3,FALSE)</f>
        <v>M</v>
      </c>
      <c r="D346" s="30" t="str">
        <f>VLOOKUP(A346,[1]racine_v11f!$1:$1048576,4,FALSE)</f>
        <v>D02</v>
      </c>
      <c r="E346" s="30" t="str">
        <f>VLOOKUP(A346,[1]racine_v11f!$1:$1048576,5,FALSE)</f>
        <v>Orthopédie traumatologie</v>
      </c>
      <c r="F346" s="30" t="str">
        <f>VLOOKUP(A346,[1]racine_v11f!$1:$1048576,6,FALSE)</f>
        <v>X05</v>
      </c>
      <c r="G346" s="30" t="str">
        <f>VLOOKUP(A346,[1]racine_v11f!$1:$1048576,7,FALSE)</f>
        <v>Traumatologie et ablation de matériel de l'appareil locomoteur</v>
      </c>
      <c r="H346" s="30" t="str">
        <f>VLOOKUP(A346,[1]racine_v11f!$1:$1048576,8,FALSE)</f>
        <v>G210</v>
      </c>
      <c r="I346" s="30" t="str">
        <f>VLOOKUP(A346,[1]racine_v11f!$1:$1048576,9,FALSE)</f>
        <v>Traumatismes du rachis</v>
      </c>
      <c r="J346" s="30" t="str">
        <f>VLOOKUP(A346,[1]racine_v11f!$1:$1048576,10,FALSE)</f>
        <v>D02X05</v>
      </c>
      <c r="K346" s="30" t="str">
        <f>VLOOKUP(A346,[1]racine_v11f!$1:$1048576,11,FALSE)</f>
        <v>D02X05G210</v>
      </c>
    </row>
    <row r="347" spans="1:11" x14ac:dyDescent="0.2">
      <c r="A347" s="30" t="s">
        <v>684</v>
      </c>
      <c r="B347" s="30" t="s">
        <v>685</v>
      </c>
      <c r="C347" s="30" t="str">
        <f>VLOOKUP(A347,[1]racine_v11f!$1:$1048576,3,FALSE)</f>
        <v>C</v>
      </c>
      <c r="D347" s="30" t="str">
        <f>VLOOKUP(A347,[1]racine_v11f!$1:$1048576,4,FALSE)</f>
        <v>D20</v>
      </c>
      <c r="E347" s="30" t="str">
        <f>VLOOKUP(A347,[1]racine_v11f!$1:$1048576,5,FALSE)</f>
        <v>Tissu cutané et tissu sous-cutané</v>
      </c>
      <c r="F347" s="30" t="str">
        <f>VLOOKUP(A347,[1]racine_v11f!$1:$1048576,6,FALSE)</f>
        <v>C23</v>
      </c>
      <c r="G347" s="30" t="str">
        <f>VLOOKUP(A347,[1]racine_v11f!$1:$1048576,7,FALSE)</f>
        <v>Parages de plaies, Greffes de peau, des Tissus S/C</v>
      </c>
      <c r="H347" s="30" t="str">
        <f>VLOOKUP(A347,[1]racine_v11f!$1:$1048576,8,FALSE)</f>
        <v>G163</v>
      </c>
      <c r="I347" s="30" t="str">
        <f>VLOOKUP(A347,[1]racine_v11f!$1:$1048576,9,FALSE)</f>
        <v>Greffes peau / parages hors brûlures</v>
      </c>
      <c r="J347" s="30" t="str">
        <f>VLOOKUP(A347,[1]racine_v11f!$1:$1048576,10,FALSE)</f>
        <v>D20C23</v>
      </c>
      <c r="K347" s="30" t="str">
        <f>VLOOKUP(A347,[1]racine_v11f!$1:$1048576,11,FALSE)</f>
        <v>D20C23G163</v>
      </c>
    </row>
    <row r="348" spans="1:11" x14ac:dyDescent="0.2">
      <c r="A348" s="30" t="s">
        <v>686</v>
      </c>
      <c r="B348" s="30" t="s">
        <v>687</v>
      </c>
      <c r="C348" s="30" t="str">
        <f>VLOOKUP(A348,[1]racine_v11f!$1:$1048576,3,FALSE)</f>
        <v>C</v>
      </c>
      <c r="D348" s="30" t="str">
        <f>VLOOKUP(A348,[1]racine_v11f!$1:$1048576,4,FALSE)</f>
        <v>D20</v>
      </c>
      <c r="E348" s="30" t="str">
        <f>VLOOKUP(A348,[1]racine_v11f!$1:$1048576,5,FALSE)</f>
        <v>Tissu cutané et tissu sous-cutané</v>
      </c>
      <c r="F348" s="30" t="str">
        <f>VLOOKUP(A348,[1]racine_v11f!$1:$1048576,6,FALSE)</f>
        <v>C23</v>
      </c>
      <c r="G348" s="30" t="str">
        <f>VLOOKUP(A348,[1]racine_v11f!$1:$1048576,7,FALSE)</f>
        <v>Parages de plaies, Greffes de peau, des Tissus S/C</v>
      </c>
      <c r="H348" s="30" t="str">
        <f>VLOOKUP(A348,[1]racine_v11f!$1:$1048576,8,FALSE)</f>
        <v>G163</v>
      </c>
      <c r="I348" s="30" t="str">
        <f>VLOOKUP(A348,[1]racine_v11f!$1:$1048576,9,FALSE)</f>
        <v>Greffes peau / parages hors brûlures</v>
      </c>
      <c r="J348" s="30" t="str">
        <f>VLOOKUP(A348,[1]racine_v11f!$1:$1048576,10,FALSE)</f>
        <v>D20C23</v>
      </c>
      <c r="K348" s="30" t="str">
        <f>VLOOKUP(A348,[1]racine_v11f!$1:$1048576,11,FALSE)</f>
        <v>D20C23G163</v>
      </c>
    </row>
    <row r="349" spans="1:11" x14ac:dyDescent="0.2">
      <c r="A349" s="30" t="s">
        <v>688</v>
      </c>
      <c r="B349" s="30" t="s">
        <v>689</v>
      </c>
      <c r="C349" s="30" t="str">
        <f>VLOOKUP(A349,[1]racine_v11f!$1:$1048576,3,FALSE)</f>
        <v>C</v>
      </c>
      <c r="D349" s="30" t="str">
        <f>VLOOKUP(A349,[1]racine_v11f!$1:$1048576,4,FALSE)</f>
        <v>D12</v>
      </c>
      <c r="E349" s="30" t="str">
        <f>VLOOKUP(A349,[1]racine_v11f!$1:$1048576,5,FALSE)</f>
        <v>Gynécologie - sein</v>
      </c>
      <c r="F349" s="30" t="str">
        <f>VLOOKUP(A349,[1]racine_v11f!$1:$1048576,6,FALSE)</f>
        <v>C18</v>
      </c>
      <c r="G349" s="30" t="str">
        <f>VLOOKUP(A349,[1]racine_v11f!$1:$1048576,7,FALSE)</f>
        <v>Chirurgie du sein</v>
      </c>
      <c r="H349" s="30" t="str">
        <f>VLOOKUP(A349,[1]racine_v11f!$1:$1048576,8,FALSE)</f>
        <v>G107</v>
      </c>
      <c r="I349" s="30" t="str">
        <f>VLOOKUP(A349,[1]racine_v11f!$1:$1048576,9,FALSE)</f>
        <v>Chirurgie pour tumeurs malignes sein</v>
      </c>
      <c r="J349" s="30" t="str">
        <f>VLOOKUP(A349,[1]racine_v11f!$1:$1048576,10,FALSE)</f>
        <v>D12C18</v>
      </c>
      <c r="K349" s="30" t="str">
        <f>VLOOKUP(A349,[1]racine_v11f!$1:$1048576,11,FALSE)</f>
        <v>D12C18G107</v>
      </c>
    </row>
    <row r="350" spans="1:11" x14ac:dyDescent="0.2">
      <c r="A350" s="30" t="s">
        <v>690</v>
      </c>
      <c r="B350" s="30" t="s">
        <v>691</v>
      </c>
      <c r="C350" s="30" t="str">
        <f>VLOOKUP(A350,[1]racine_v11f!$1:$1048576,3,FALSE)</f>
        <v>C</v>
      </c>
      <c r="D350" s="30" t="str">
        <f>VLOOKUP(A350,[1]racine_v11f!$1:$1048576,4,FALSE)</f>
        <v>D12</v>
      </c>
      <c r="E350" s="30" t="str">
        <f>VLOOKUP(A350,[1]racine_v11f!$1:$1048576,5,FALSE)</f>
        <v>Gynécologie - sein</v>
      </c>
      <c r="F350" s="30" t="str">
        <f>VLOOKUP(A350,[1]racine_v11f!$1:$1048576,6,FALSE)</f>
        <v>C18</v>
      </c>
      <c r="G350" s="30" t="str">
        <f>VLOOKUP(A350,[1]racine_v11f!$1:$1048576,7,FALSE)</f>
        <v>Chirurgie du sein</v>
      </c>
      <c r="H350" s="30" t="str">
        <f>VLOOKUP(A350,[1]racine_v11f!$1:$1048576,8,FALSE)</f>
        <v>G107</v>
      </c>
      <c r="I350" s="30" t="str">
        <f>VLOOKUP(A350,[1]racine_v11f!$1:$1048576,9,FALSE)</f>
        <v>Chirurgie pour tumeurs malignes sein</v>
      </c>
      <c r="J350" s="30" t="str">
        <f>VLOOKUP(A350,[1]racine_v11f!$1:$1048576,10,FALSE)</f>
        <v>D12C18</v>
      </c>
      <c r="K350" s="30" t="str">
        <f>VLOOKUP(A350,[1]racine_v11f!$1:$1048576,11,FALSE)</f>
        <v>D12C18G107</v>
      </c>
    </row>
    <row r="351" spans="1:11" x14ac:dyDescent="0.2">
      <c r="A351" s="30" t="s">
        <v>692</v>
      </c>
      <c r="B351" s="30" t="s">
        <v>693</v>
      </c>
      <c r="C351" s="30" t="str">
        <f>VLOOKUP(A351,[1]racine_v11f!$1:$1048576,3,FALSE)</f>
        <v>C</v>
      </c>
      <c r="D351" s="30" t="str">
        <f>VLOOKUP(A351,[1]racine_v11f!$1:$1048576,4,FALSE)</f>
        <v>D12</v>
      </c>
      <c r="E351" s="30" t="str">
        <f>VLOOKUP(A351,[1]racine_v11f!$1:$1048576,5,FALSE)</f>
        <v>Gynécologie - sein</v>
      </c>
      <c r="F351" s="30" t="str">
        <f>VLOOKUP(A351,[1]racine_v11f!$1:$1048576,6,FALSE)</f>
        <v>C18</v>
      </c>
      <c r="G351" s="30" t="str">
        <f>VLOOKUP(A351,[1]racine_v11f!$1:$1048576,7,FALSE)</f>
        <v>Chirurgie du sein</v>
      </c>
      <c r="H351" s="30" t="str">
        <f>VLOOKUP(A351,[1]racine_v11f!$1:$1048576,8,FALSE)</f>
        <v>G108</v>
      </c>
      <c r="I351" s="30" t="str">
        <f>VLOOKUP(A351,[1]racine_v11f!$1:$1048576,9,FALSE)</f>
        <v>Chirurgie du sein hors TM</v>
      </c>
      <c r="J351" s="30" t="str">
        <f>VLOOKUP(A351,[1]racine_v11f!$1:$1048576,10,FALSE)</f>
        <v>D12C18</v>
      </c>
      <c r="K351" s="30" t="str">
        <f>VLOOKUP(A351,[1]racine_v11f!$1:$1048576,11,FALSE)</f>
        <v>D12C18G108</v>
      </c>
    </row>
    <row r="352" spans="1:11" x14ac:dyDescent="0.2">
      <c r="A352" s="30" t="s">
        <v>694</v>
      </c>
      <c r="B352" s="30" t="s">
        <v>695</v>
      </c>
      <c r="C352" s="30" t="str">
        <f>VLOOKUP(A352,[1]racine_v11f!$1:$1048576,3,FALSE)</f>
        <v>C</v>
      </c>
      <c r="D352" s="30" t="str">
        <f>VLOOKUP(A352,[1]racine_v11f!$1:$1048576,4,FALSE)</f>
        <v>D12</v>
      </c>
      <c r="E352" s="30" t="str">
        <f>VLOOKUP(A352,[1]racine_v11f!$1:$1048576,5,FALSE)</f>
        <v>Gynécologie - sein</v>
      </c>
      <c r="F352" s="30" t="str">
        <f>VLOOKUP(A352,[1]racine_v11f!$1:$1048576,6,FALSE)</f>
        <v>C18</v>
      </c>
      <c r="G352" s="30" t="str">
        <f>VLOOKUP(A352,[1]racine_v11f!$1:$1048576,7,FALSE)</f>
        <v>Chirurgie du sein</v>
      </c>
      <c r="H352" s="30" t="str">
        <f>VLOOKUP(A352,[1]racine_v11f!$1:$1048576,8,FALSE)</f>
        <v>G108</v>
      </c>
      <c r="I352" s="30" t="str">
        <f>VLOOKUP(A352,[1]racine_v11f!$1:$1048576,9,FALSE)</f>
        <v>Chirurgie du sein hors TM</v>
      </c>
      <c r="J352" s="30" t="str">
        <f>VLOOKUP(A352,[1]racine_v11f!$1:$1048576,10,FALSE)</f>
        <v>D12C18</v>
      </c>
      <c r="K352" s="30" t="str">
        <f>VLOOKUP(A352,[1]racine_v11f!$1:$1048576,11,FALSE)</f>
        <v>D12C18G108</v>
      </c>
    </row>
    <row r="353" spans="1:11" x14ac:dyDescent="0.2">
      <c r="A353" s="30" t="s">
        <v>696</v>
      </c>
      <c r="B353" s="30" t="s">
        <v>697</v>
      </c>
      <c r="C353" s="30" t="str">
        <f>VLOOKUP(A353,[1]racine_v11f!$1:$1048576,3,FALSE)</f>
        <v>C</v>
      </c>
      <c r="D353" s="30" t="str">
        <f>VLOOKUP(A353,[1]racine_v11f!$1:$1048576,4,FALSE)</f>
        <v>D01</v>
      </c>
      <c r="E353" s="30" t="str">
        <f>VLOOKUP(A353,[1]racine_v11f!$1:$1048576,5,FALSE)</f>
        <v>Digestif</v>
      </c>
      <c r="F353" s="30" t="str">
        <f>VLOOKUP(A353,[1]racine_v11f!$1:$1048576,6,FALSE)</f>
        <v>C07</v>
      </c>
      <c r="G353" s="30" t="str">
        <f>VLOOKUP(A353,[1]racine_v11f!$1:$1048576,7,FALSE)</f>
        <v>Chir. Viscérale autre : rate, grêle, colon, proctologie, hernies</v>
      </c>
      <c r="H353" s="30" t="str">
        <f>VLOOKUP(A353,[1]racine_v11f!$1:$1048576,8,FALSE)</f>
        <v>G007</v>
      </c>
      <c r="I353" s="30" t="str">
        <f>VLOOKUP(A353,[1]racine_v11f!$1:$1048576,9,FALSE)</f>
        <v>Chirurgies rectum/anus (hors résections)</v>
      </c>
      <c r="J353" s="30" t="str">
        <f>VLOOKUP(A353,[1]racine_v11f!$1:$1048576,10,FALSE)</f>
        <v>D01C07</v>
      </c>
      <c r="K353" s="30" t="str">
        <f>VLOOKUP(A353,[1]racine_v11f!$1:$1048576,11,FALSE)</f>
        <v>D01C07G007</v>
      </c>
    </row>
    <row r="354" spans="1:11" x14ac:dyDescent="0.2">
      <c r="A354" s="30" t="s">
        <v>698</v>
      </c>
      <c r="B354" s="30" t="s">
        <v>699</v>
      </c>
      <c r="C354" s="30" t="str">
        <f>VLOOKUP(A354,[1]racine_v11f!$1:$1048576,3,FALSE)</f>
        <v>C</v>
      </c>
      <c r="D354" s="30" t="str">
        <f>VLOOKUP(A354,[1]racine_v11f!$1:$1048576,4,FALSE)</f>
        <v>D20</v>
      </c>
      <c r="E354" s="30" t="str">
        <f>VLOOKUP(A354,[1]racine_v11f!$1:$1048576,5,FALSE)</f>
        <v>Tissu cutané et tissu sous-cutané</v>
      </c>
      <c r="F354" s="30" t="str">
        <f>VLOOKUP(A354,[1]racine_v11f!$1:$1048576,6,FALSE)</f>
        <v>C23</v>
      </c>
      <c r="G354" s="30" t="str">
        <f>VLOOKUP(A354,[1]racine_v11f!$1:$1048576,7,FALSE)</f>
        <v>Parages de plaies, Greffes de peau, des Tissus S/C</v>
      </c>
      <c r="H354" s="30" t="str">
        <f>VLOOKUP(A354,[1]racine_v11f!$1:$1048576,8,FALSE)</f>
        <v>G163</v>
      </c>
      <c r="I354" s="30" t="str">
        <f>VLOOKUP(A354,[1]racine_v11f!$1:$1048576,9,FALSE)</f>
        <v>Greffes peau / parages hors brûlures</v>
      </c>
      <c r="J354" s="30" t="str">
        <f>VLOOKUP(A354,[1]racine_v11f!$1:$1048576,10,FALSE)</f>
        <v>D20C23</v>
      </c>
      <c r="K354" s="30" t="str">
        <f>VLOOKUP(A354,[1]racine_v11f!$1:$1048576,11,FALSE)</f>
        <v>D20C23G163</v>
      </c>
    </row>
    <row r="355" spans="1:11" x14ac:dyDescent="0.2">
      <c r="A355" s="30" t="s">
        <v>700</v>
      </c>
      <c r="B355" s="30" t="s">
        <v>701</v>
      </c>
      <c r="C355" s="30" t="str">
        <f>VLOOKUP(A355,[1]racine_v11f!$1:$1048576,3,FALSE)</f>
        <v>C</v>
      </c>
      <c r="D355" s="30" t="str">
        <f>VLOOKUP(A355,[1]racine_v11f!$1:$1048576,4,FALSE)</f>
        <v>D26</v>
      </c>
      <c r="E355" s="30" t="str">
        <f>VLOOKUP(A355,[1]racine_v11f!$1:$1048576,5,FALSE)</f>
        <v>Activités inter spécialités, suivi thérapeutique d'affections connues</v>
      </c>
      <c r="F355" s="30" t="str">
        <f>VLOOKUP(A355,[1]racine_v11f!$1:$1048576,6,FALSE)</f>
        <v>C25</v>
      </c>
      <c r="G355" s="30" t="str">
        <f>VLOOKUP(A355,[1]racine_v11f!$1:$1048576,7,FALSE)</f>
        <v>Chirurgie inter spécialités</v>
      </c>
      <c r="H355" s="30" t="str">
        <f>VLOOKUP(A355,[1]racine_v11f!$1:$1048576,8,FALSE)</f>
        <v>G179</v>
      </c>
      <c r="I355" s="30" t="str">
        <f>VLOOKUP(A355,[1]racine_v11f!$1:$1048576,9,FALSE)</f>
        <v>Chirurgie inter spécialités</v>
      </c>
      <c r="J355" s="30" t="str">
        <f>VLOOKUP(A355,[1]racine_v11f!$1:$1048576,10,FALSE)</f>
        <v>D26C25</v>
      </c>
      <c r="K355" s="30" t="str">
        <f>VLOOKUP(A355,[1]racine_v11f!$1:$1048576,11,FALSE)</f>
        <v>D26C25G179</v>
      </c>
    </row>
    <row r="356" spans="1:11" x14ac:dyDescent="0.2">
      <c r="A356" s="30" t="s">
        <v>702</v>
      </c>
      <c r="B356" s="30" t="s">
        <v>703</v>
      </c>
      <c r="C356" s="30" t="str">
        <f>VLOOKUP(A356,[1]racine_v11f!$1:$1048576,3,FALSE)</f>
        <v>C</v>
      </c>
      <c r="D356" s="30" t="str">
        <f>VLOOKUP(A356,[1]racine_v11f!$1:$1048576,4,FALSE)</f>
        <v>D12</v>
      </c>
      <c r="E356" s="30" t="str">
        <f>VLOOKUP(A356,[1]racine_v11f!$1:$1048576,5,FALSE)</f>
        <v>Gynécologie - sein</v>
      </c>
      <c r="F356" s="30" t="str">
        <f>VLOOKUP(A356,[1]racine_v11f!$1:$1048576,6,FALSE)</f>
        <v>C18</v>
      </c>
      <c r="G356" s="30" t="str">
        <f>VLOOKUP(A356,[1]racine_v11f!$1:$1048576,7,FALSE)</f>
        <v>Chirurgie du sein</v>
      </c>
      <c r="H356" s="30" t="str">
        <f>VLOOKUP(A356,[1]racine_v11f!$1:$1048576,8,FALSE)</f>
        <v>G107</v>
      </c>
      <c r="I356" s="30" t="str">
        <f>VLOOKUP(A356,[1]racine_v11f!$1:$1048576,9,FALSE)</f>
        <v>Chirurgie pour tumeurs malignes sein</v>
      </c>
      <c r="J356" s="30" t="str">
        <f>VLOOKUP(A356,[1]racine_v11f!$1:$1048576,10,FALSE)</f>
        <v>D12C18</v>
      </c>
      <c r="K356" s="30" t="str">
        <f>VLOOKUP(A356,[1]racine_v11f!$1:$1048576,11,FALSE)</f>
        <v>D12C18G107</v>
      </c>
    </row>
    <row r="357" spans="1:11" x14ac:dyDescent="0.2">
      <c r="A357" s="30" t="s">
        <v>704</v>
      </c>
      <c r="B357" s="30" t="s">
        <v>705</v>
      </c>
      <c r="C357" s="30" t="str">
        <f>VLOOKUP(A357,[1]racine_v11f!$1:$1048576,3,FALSE)</f>
        <v>C</v>
      </c>
      <c r="D357" s="30" t="str">
        <f>VLOOKUP(A357,[1]racine_v11f!$1:$1048576,4,FALSE)</f>
        <v>D20</v>
      </c>
      <c r="E357" s="30" t="str">
        <f>VLOOKUP(A357,[1]racine_v11f!$1:$1048576,5,FALSE)</f>
        <v>Tissu cutané et tissu sous-cutané</v>
      </c>
      <c r="F357" s="30" t="str">
        <f>VLOOKUP(A357,[1]racine_v11f!$1:$1048576,6,FALSE)</f>
        <v>C23</v>
      </c>
      <c r="G357" s="30" t="str">
        <f>VLOOKUP(A357,[1]racine_v11f!$1:$1048576,7,FALSE)</f>
        <v>Parages de plaies, Greffes de peau, des Tissus S/C</v>
      </c>
      <c r="H357" s="30" t="str">
        <f>VLOOKUP(A357,[1]racine_v11f!$1:$1048576,8,FALSE)</f>
        <v>G163</v>
      </c>
      <c r="I357" s="30" t="str">
        <f>VLOOKUP(A357,[1]racine_v11f!$1:$1048576,9,FALSE)</f>
        <v>Greffes peau / parages hors brûlures</v>
      </c>
      <c r="J357" s="30" t="str">
        <f>VLOOKUP(A357,[1]racine_v11f!$1:$1048576,10,FALSE)</f>
        <v>D20C23</v>
      </c>
      <c r="K357" s="30" t="str">
        <f>VLOOKUP(A357,[1]racine_v11f!$1:$1048576,11,FALSE)</f>
        <v>D20C23G163</v>
      </c>
    </row>
    <row r="358" spans="1:11" x14ac:dyDescent="0.2">
      <c r="A358" s="30" t="s">
        <v>706</v>
      </c>
      <c r="B358" s="30" t="s">
        <v>707</v>
      </c>
      <c r="C358" s="30" t="str">
        <f>VLOOKUP(A358,[1]racine_v11f!$1:$1048576,3,FALSE)</f>
        <v>C</v>
      </c>
      <c r="D358" s="30" t="str">
        <f>VLOOKUP(A358,[1]racine_v11f!$1:$1048576,4,FALSE)</f>
        <v>D01</v>
      </c>
      <c r="E358" s="30" t="str">
        <f>VLOOKUP(A358,[1]racine_v11f!$1:$1048576,5,FALSE)</f>
        <v>Digestif</v>
      </c>
      <c r="F358" s="30" t="str">
        <f>VLOOKUP(A358,[1]racine_v11f!$1:$1048576,6,FALSE)</f>
        <v>C07</v>
      </c>
      <c r="G358" s="30" t="str">
        <f>VLOOKUP(A358,[1]racine_v11f!$1:$1048576,7,FALSE)</f>
        <v>Chir. Viscérale autre : rate, grêle, colon, proctologie, hernies</v>
      </c>
      <c r="H358" s="30" t="str">
        <f>VLOOKUP(A358,[1]racine_v11f!$1:$1048576,8,FALSE)</f>
        <v>G007</v>
      </c>
      <c r="I358" s="30" t="str">
        <f>VLOOKUP(A358,[1]racine_v11f!$1:$1048576,9,FALSE)</f>
        <v>Chirurgies rectum/anus (hors résections)</v>
      </c>
      <c r="J358" s="30" t="str">
        <f>VLOOKUP(A358,[1]racine_v11f!$1:$1048576,10,FALSE)</f>
        <v>D01C07</v>
      </c>
      <c r="K358" s="30" t="str">
        <f>VLOOKUP(A358,[1]racine_v11f!$1:$1048576,11,FALSE)</f>
        <v>D01C07G007</v>
      </c>
    </row>
    <row r="359" spans="1:11" x14ac:dyDescent="0.2">
      <c r="A359" s="30" t="s">
        <v>708</v>
      </c>
      <c r="B359" s="30" t="s">
        <v>709</v>
      </c>
      <c r="C359" s="30" t="str">
        <f>VLOOKUP(A359,[1]racine_v11f!$1:$1048576,3,FALSE)</f>
        <v>C</v>
      </c>
      <c r="D359" s="30" t="str">
        <f>VLOOKUP(A359,[1]racine_v11f!$1:$1048576,4,FALSE)</f>
        <v>D26</v>
      </c>
      <c r="E359" s="30" t="str">
        <f>VLOOKUP(A359,[1]racine_v11f!$1:$1048576,5,FALSE)</f>
        <v>Activités inter spécialités, suivi thérapeutique d'affections connues</v>
      </c>
      <c r="F359" s="30" t="str">
        <f>VLOOKUP(A359,[1]racine_v11f!$1:$1048576,6,FALSE)</f>
        <v>C25</v>
      </c>
      <c r="G359" s="30" t="str">
        <f>VLOOKUP(A359,[1]racine_v11f!$1:$1048576,7,FALSE)</f>
        <v>Chirurgie inter spécialités</v>
      </c>
      <c r="H359" s="30" t="str">
        <f>VLOOKUP(A359,[1]racine_v11f!$1:$1048576,8,FALSE)</f>
        <v>G179</v>
      </c>
      <c r="I359" s="30" t="str">
        <f>VLOOKUP(A359,[1]racine_v11f!$1:$1048576,9,FALSE)</f>
        <v>Chirurgie inter spécialités</v>
      </c>
      <c r="J359" s="30" t="str">
        <f>VLOOKUP(A359,[1]racine_v11f!$1:$1048576,10,FALSE)</f>
        <v>D26C25</v>
      </c>
      <c r="K359" s="30" t="str">
        <f>VLOOKUP(A359,[1]racine_v11f!$1:$1048576,11,FALSE)</f>
        <v>D26C25G179</v>
      </c>
    </row>
    <row r="360" spans="1:11" x14ac:dyDescent="0.2">
      <c r="A360" s="30" t="s">
        <v>710</v>
      </c>
      <c r="B360" s="30" t="s">
        <v>711</v>
      </c>
      <c r="C360" s="30" t="str">
        <f>VLOOKUP(A360,[1]racine_v11f!$1:$1048576,3,FALSE)</f>
        <v>C</v>
      </c>
      <c r="D360" s="30" t="str">
        <f>VLOOKUP(A360,[1]racine_v11f!$1:$1048576,4,FALSE)</f>
        <v>D26</v>
      </c>
      <c r="E360" s="30" t="str">
        <f>VLOOKUP(A360,[1]racine_v11f!$1:$1048576,5,FALSE)</f>
        <v>Activités inter spécialités, suivi thérapeutique d'affections connues</v>
      </c>
      <c r="F360" s="30" t="str">
        <f>VLOOKUP(A360,[1]racine_v11f!$1:$1048576,6,FALSE)</f>
        <v>C25</v>
      </c>
      <c r="G360" s="30" t="str">
        <f>VLOOKUP(A360,[1]racine_v11f!$1:$1048576,7,FALSE)</f>
        <v>Chirurgie inter spécialités</v>
      </c>
      <c r="H360" s="30" t="str">
        <f>VLOOKUP(A360,[1]racine_v11f!$1:$1048576,8,FALSE)</f>
        <v>G179</v>
      </c>
      <c r="I360" s="30" t="str">
        <f>VLOOKUP(A360,[1]racine_v11f!$1:$1048576,9,FALSE)</f>
        <v>Chirurgie inter spécialités</v>
      </c>
      <c r="J360" s="30" t="str">
        <f>VLOOKUP(A360,[1]racine_v11f!$1:$1048576,10,FALSE)</f>
        <v>D26C25</v>
      </c>
      <c r="K360" s="30" t="str">
        <f>VLOOKUP(A360,[1]racine_v11f!$1:$1048576,11,FALSE)</f>
        <v>D26C25G179</v>
      </c>
    </row>
    <row r="361" spans="1:11" x14ac:dyDescent="0.2">
      <c r="A361" s="30" t="s">
        <v>712</v>
      </c>
      <c r="B361" s="30" t="s">
        <v>713</v>
      </c>
      <c r="C361" s="30" t="str">
        <f>VLOOKUP(A361,[1]racine_v11f!$1:$1048576,3,FALSE)</f>
        <v>M</v>
      </c>
      <c r="D361" s="30" t="str">
        <f>VLOOKUP(A361,[1]racine_v11f!$1:$1048576,4,FALSE)</f>
        <v>D26</v>
      </c>
      <c r="E361" s="30" t="str">
        <f>VLOOKUP(A361,[1]racine_v11f!$1:$1048576,5,FALSE)</f>
        <v>Activités inter spécialités, suivi thérapeutique d'affections connues</v>
      </c>
      <c r="F361" s="30" t="str">
        <f>VLOOKUP(A361,[1]racine_v11f!$1:$1048576,6,FALSE)</f>
        <v>K15</v>
      </c>
      <c r="G361" s="30" t="str">
        <f>VLOOKUP(A361,[1]racine_v11f!$1:$1048576,7,FALSE)</f>
        <v>Autres séj. sans acte, avec anesthésie, en ambulatoire (Aff. myéloP., peau, sein...)</v>
      </c>
      <c r="H361" s="30" t="str">
        <f>VLOOKUP(A361,[1]racine_v11f!$1:$1048576,8,FALSE)</f>
        <v>G203</v>
      </c>
      <c r="I361" s="30" t="str">
        <f>VLOOKUP(A361,[1]racine_v11f!$1:$1048576,9,FALSE)</f>
        <v xml:space="preserve"> Autres séj. sans acte, avec anesthésie, en ambulatoire (Aff. myéloP., peau, sein..)</v>
      </c>
      <c r="J361" s="30" t="str">
        <f>VLOOKUP(A361,[1]racine_v11f!$1:$1048576,10,FALSE)</f>
        <v>D26K15</v>
      </c>
      <c r="K361" s="30" t="str">
        <f>VLOOKUP(A361,[1]racine_v11f!$1:$1048576,11,FALSE)</f>
        <v>D26K15G203</v>
      </c>
    </row>
    <row r="362" spans="1:11" x14ac:dyDescent="0.2">
      <c r="A362" s="30" t="s">
        <v>714</v>
      </c>
      <c r="B362" s="30" t="s">
        <v>715</v>
      </c>
      <c r="C362" s="30" t="str">
        <f>VLOOKUP(A362,[1]racine_v11f!$1:$1048576,3,FALSE)</f>
        <v>C</v>
      </c>
      <c r="D362" s="30" t="str">
        <f>VLOOKUP(A362,[1]racine_v11f!$1:$1048576,4,FALSE)</f>
        <v>D20</v>
      </c>
      <c r="E362" s="30" t="str">
        <f>VLOOKUP(A362,[1]racine_v11f!$1:$1048576,5,FALSE)</f>
        <v>Tissu cutané et tissu sous-cutané</v>
      </c>
      <c r="F362" s="30" t="str">
        <f>VLOOKUP(A362,[1]racine_v11f!$1:$1048576,6,FALSE)</f>
        <v>X16</v>
      </c>
      <c r="G362" s="30" t="str">
        <f>VLOOKUP(A362,[1]racine_v11f!$1:$1048576,7,FALSE)</f>
        <v>Affections et traumatismes de la peau, gelures</v>
      </c>
      <c r="H362" s="30" t="str">
        <f>VLOOKUP(A362,[1]racine_v11f!$1:$1048576,8,FALSE)</f>
        <v>G164</v>
      </c>
      <c r="I362" s="30" t="str">
        <f>VLOOKUP(A362,[1]racine_v11f!$1:$1048576,9,FALSE)</f>
        <v>Intervention  peau et tissu sous-cutané</v>
      </c>
      <c r="J362" s="30" t="str">
        <f>VLOOKUP(A362,[1]racine_v11f!$1:$1048576,10,FALSE)</f>
        <v>D20X16</v>
      </c>
      <c r="K362" s="30" t="str">
        <f>VLOOKUP(A362,[1]racine_v11f!$1:$1048576,11,FALSE)</f>
        <v>D20X16G164</v>
      </c>
    </row>
    <row r="363" spans="1:11" x14ac:dyDescent="0.2">
      <c r="A363" s="30" t="s">
        <v>716</v>
      </c>
      <c r="B363" s="30" t="s">
        <v>717</v>
      </c>
      <c r="C363" s="30" t="str">
        <f>VLOOKUP(A363,[1]racine_v11f!$1:$1048576,3,FALSE)</f>
        <v>C</v>
      </c>
      <c r="D363" s="30" t="str">
        <f>VLOOKUP(A363,[1]racine_v11f!$1:$1048576,4,FALSE)</f>
        <v>D20</v>
      </c>
      <c r="E363" s="30" t="str">
        <f>VLOOKUP(A363,[1]racine_v11f!$1:$1048576,5,FALSE)</f>
        <v>Tissu cutané et tissu sous-cutané</v>
      </c>
      <c r="F363" s="30" t="str">
        <f>VLOOKUP(A363,[1]racine_v11f!$1:$1048576,6,FALSE)</f>
        <v>X16</v>
      </c>
      <c r="G363" s="30" t="str">
        <f>VLOOKUP(A363,[1]racine_v11f!$1:$1048576,7,FALSE)</f>
        <v>Affections et traumatismes de la peau, gelures</v>
      </c>
      <c r="H363" s="30" t="str">
        <f>VLOOKUP(A363,[1]racine_v11f!$1:$1048576,8,FALSE)</f>
        <v>G164</v>
      </c>
      <c r="I363" s="30" t="str">
        <f>VLOOKUP(A363,[1]racine_v11f!$1:$1048576,9,FALSE)</f>
        <v>Intervention  peau et tissu sous-cutané</v>
      </c>
      <c r="J363" s="30" t="str">
        <f>VLOOKUP(A363,[1]racine_v11f!$1:$1048576,10,FALSE)</f>
        <v>D20X16</v>
      </c>
      <c r="K363" s="30" t="str">
        <f>VLOOKUP(A363,[1]racine_v11f!$1:$1048576,11,FALSE)</f>
        <v>D20X16G164</v>
      </c>
    </row>
    <row r="364" spans="1:11" x14ac:dyDescent="0.2">
      <c r="A364" s="30" t="s">
        <v>718</v>
      </c>
      <c r="B364" s="30" t="s">
        <v>719</v>
      </c>
      <c r="C364" s="30" t="str">
        <f>VLOOKUP(A364,[1]racine_v11f!$1:$1048576,3,FALSE)</f>
        <v>M</v>
      </c>
      <c r="D364" s="30" t="str">
        <f>VLOOKUP(A364,[1]racine_v11f!$1:$1048576,4,FALSE)</f>
        <v>D20</v>
      </c>
      <c r="E364" s="30" t="str">
        <f>VLOOKUP(A364,[1]racine_v11f!$1:$1048576,5,FALSE)</f>
        <v>Tissu cutané et tissu sous-cutané</v>
      </c>
      <c r="F364" s="30" t="str">
        <f>VLOOKUP(A364,[1]racine_v11f!$1:$1048576,6,FALSE)</f>
        <v>X16</v>
      </c>
      <c r="G364" s="30" t="str">
        <f>VLOOKUP(A364,[1]racine_v11f!$1:$1048576,7,FALSE)</f>
        <v>Affections et traumatismes de la peau, gelures</v>
      </c>
      <c r="H364" s="30" t="str">
        <f>VLOOKUP(A364,[1]racine_v11f!$1:$1048576,8,FALSE)</f>
        <v>G166</v>
      </c>
      <c r="I364" s="30" t="str">
        <f>VLOOKUP(A364,[1]racine_v11f!$1:$1048576,9,FALSE)</f>
        <v>Infections peau et tissu sous-cutané</v>
      </c>
      <c r="J364" s="30" t="str">
        <f>VLOOKUP(A364,[1]racine_v11f!$1:$1048576,10,FALSE)</f>
        <v>D20X16</v>
      </c>
      <c r="K364" s="30" t="str">
        <f>VLOOKUP(A364,[1]racine_v11f!$1:$1048576,11,FALSE)</f>
        <v>D20X16G166</v>
      </c>
    </row>
    <row r="365" spans="1:11" x14ac:dyDescent="0.2">
      <c r="A365" s="30" t="s">
        <v>720</v>
      </c>
      <c r="B365" s="30" t="s">
        <v>721</v>
      </c>
      <c r="C365" s="30" t="str">
        <f>VLOOKUP(A365,[1]racine_v11f!$1:$1048576,3,FALSE)</f>
        <v>M</v>
      </c>
      <c r="D365" s="30" t="str">
        <f>VLOOKUP(A365,[1]racine_v11f!$1:$1048576,4,FALSE)</f>
        <v>D20</v>
      </c>
      <c r="E365" s="30" t="str">
        <f>VLOOKUP(A365,[1]racine_v11f!$1:$1048576,5,FALSE)</f>
        <v>Tissu cutané et tissu sous-cutané</v>
      </c>
      <c r="F365" s="30" t="str">
        <f>VLOOKUP(A365,[1]racine_v11f!$1:$1048576,6,FALSE)</f>
        <v>X16</v>
      </c>
      <c r="G365" s="30" t="str">
        <f>VLOOKUP(A365,[1]racine_v11f!$1:$1048576,7,FALSE)</f>
        <v>Affections et traumatismes de la peau, gelures</v>
      </c>
      <c r="H365" s="30" t="str">
        <f>VLOOKUP(A365,[1]racine_v11f!$1:$1048576,8,FALSE)</f>
        <v>G166</v>
      </c>
      <c r="I365" s="30" t="str">
        <f>VLOOKUP(A365,[1]racine_v11f!$1:$1048576,9,FALSE)</f>
        <v>Infections peau et tissu sous-cutané</v>
      </c>
      <c r="J365" s="30" t="str">
        <f>VLOOKUP(A365,[1]racine_v11f!$1:$1048576,10,FALSE)</f>
        <v>D20X16</v>
      </c>
      <c r="K365" s="30" t="str">
        <f>VLOOKUP(A365,[1]racine_v11f!$1:$1048576,11,FALSE)</f>
        <v>D20X16G166</v>
      </c>
    </row>
    <row r="366" spans="1:11" x14ac:dyDescent="0.2">
      <c r="A366" s="30" t="s">
        <v>722</v>
      </c>
      <c r="B366" s="30" t="s">
        <v>723</v>
      </c>
      <c r="C366" s="30" t="str">
        <f>VLOOKUP(A366,[1]racine_v11f!$1:$1048576,3,FALSE)</f>
        <v>M</v>
      </c>
      <c r="D366" s="30" t="str">
        <f>VLOOKUP(A366,[1]racine_v11f!$1:$1048576,4,FALSE)</f>
        <v>D20</v>
      </c>
      <c r="E366" s="30" t="str">
        <f>VLOOKUP(A366,[1]racine_v11f!$1:$1048576,5,FALSE)</f>
        <v>Tissu cutané et tissu sous-cutané</v>
      </c>
      <c r="F366" s="30" t="str">
        <f>VLOOKUP(A366,[1]racine_v11f!$1:$1048576,6,FALSE)</f>
        <v>X16</v>
      </c>
      <c r="G366" s="30" t="str">
        <f>VLOOKUP(A366,[1]racine_v11f!$1:$1048576,7,FALSE)</f>
        <v>Affections et traumatismes de la peau, gelures</v>
      </c>
      <c r="H366" s="30" t="str">
        <f>VLOOKUP(A366,[1]racine_v11f!$1:$1048576,8,FALSE)</f>
        <v>G165</v>
      </c>
      <c r="I366" s="30" t="str">
        <f>VLOOKUP(A366,[1]racine_v11f!$1:$1048576,9,FALSE)</f>
        <v>Affections peau et tissu sous-cutané</v>
      </c>
      <c r="J366" s="30" t="str">
        <f>VLOOKUP(A366,[1]racine_v11f!$1:$1048576,10,FALSE)</f>
        <v>D20X16</v>
      </c>
      <c r="K366" s="30" t="str">
        <f>VLOOKUP(A366,[1]racine_v11f!$1:$1048576,11,FALSE)</f>
        <v>D20X16G165</v>
      </c>
    </row>
    <row r="367" spans="1:11" x14ac:dyDescent="0.2">
      <c r="A367" s="30" t="s">
        <v>724</v>
      </c>
      <c r="B367" s="30" t="s">
        <v>725</v>
      </c>
      <c r="C367" s="30" t="str">
        <f>VLOOKUP(A367,[1]racine_v11f!$1:$1048576,3,FALSE)</f>
        <v>M</v>
      </c>
      <c r="D367" s="30" t="str">
        <f>VLOOKUP(A367,[1]racine_v11f!$1:$1048576,4,FALSE)</f>
        <v>D20</v>
      </c>
      <c r="E367" s="30" t="str">
        <f>VLOOKUP(A367,[1]racine_v11f!$1:$1048576,5,FALSE)</f>
        <v>Tissu cutané et tissu sous-cutané</v>
      </c>
      <c r="F367" s="30" t="str">
        <f>VLOOKUP(A367,[1]racine_v11f!$1:$1048576,6,FALSE)</f>
        <v>X16</v>
      </c>
      <c r="G367" s="30" t="str">
        <f>VLOOKUP(A367,[1]racine_v11f!$1:$1048576,7,FALSE)</f>
        <v>Affections et traumatismes de la peau, gelures</v>
      </c>
      <c r="H367" s="30" t="str">
        <f>VLOOKUP(A367,[1]racine_v11f!$1:$1048576,8,FALSE)</f>
        <v>G165</v>
      </c>
      <c r="I367" s="30" t="str">
        <f>VLOOKUP(A367,[1]racine_v11f!$1:$1048576,9,FALSE)</f>
        <v>Affections peau et tissu sous-cutané</v>
      </c>
      <c r="J367" s="30" t="str">
        <f>VLOOKUP(A367,[1]racine_v11f!$1:$1048576,10,FALSE)</f>
        <v>D20X16</v>
      </c>
      <c r="K367" s="30" t="str">
        <f>VLOOKUP(A367,[1]racine_v11f!$1:$1048576,11,FALSE)</f>
        <v>D20X16G165</v>
      </c>
    </row>
    <row r="368" spans="1:11" x14ac:dyDescent="0.2">
      <c r="A368" s="30" t="s">
        <v>726</v>
      </c>
      <c r="B368" s="30" t="s">
        <v>727</v>
      </c>
      <c r="C368" s="30" t="str">
        <f>VLOOKUP(A368,[1]racine_v11f!$1:$1048576,3,FALSE)</f>
        <v>M</v>
      </c>
      <c r="D368" s="30" t="str">
        <f>VLOOKUP(A368,[1]racine_v11f!$1:$1048576,4,FALSE)</f>
        <v>D20</v>
      </c>
      <c r="E368" s="30" t="str">
        <f>VLOOKUP(A368,[1]racine_v11f!$1:$1048576,5,FALSE)</f>
        <v>Tissu cutané et tissu sous-cutané</v>
      </c>
      <c r="F368" s="30" t="str">
        <f>VLOOKUP(A368,[1]racine_v11f!$1:$1048576,6,FALSE)</f>
        <v>X16</v>
      </c>
      <c r="G368" s="30" t="str">
        <f>VLOOKUP(A368,[1]racine_v11f!$1:$1048576,7,FALSE)</f>
        <v>Affections et traumatismes de la peau, gelures</v>
      </c>
      <c r="H368" s="30" t="str">
        <f>VLOOKUP(A368,[1]racine_v11f!$1:$1048576,8,FALSE)</f>
        <v>G165</v>
      </c>
      <c r="I368" s="30" t="str">
        <f>VLOOKUP(A368,[1]racine_v11f!$1:$1048576,9,FALSE)</f>
        <v>Affections peau et tissu sous-cutané</v>
      </c>
      <c r="J368" s="30" t="str">
        <f>VLOOKUP(A368,[1]racine_v11f!$1:$1048576,10,FALSE)</f>
        <v>D20X16</v>
      </c>
      <c r="K368" s="30" t="str">
        <f>VLOOKUP(A368,[1]racine_v11f!$1:$1048576,11,FALSE)</f>
        <v>D20X16G165</v>
      </c>
    </row>
    <row r="369" spans="1:11" x14ac:dyDescent="0.2">
      <c r="A369" s="30" t="s">
        <v>728</v>
      </c>
      <c r="B369" s="30" t="s">
        <v>729</v>
      </c>
      <c r="C369" s="30" t="str">
        <f>VLOOKUP(A369,[1]racine_v11f!$1:$1048576,3,FALSE)</f>
        <v>M</v>
      </c>
      <c r="D369" s="30" t="str">
        <f>VLOOKUP(A369,[1]racine_v11f!$1:$1048576,4,FALSE)</f>
        <v>D12</v>
      </c>
      <c r="E369" s="30" t="str">
        <f>VLOOKUP(A369,[1]racine_v11f!$1:$1048576,5,FALSE)</f>
        <v>Gynécologie - sein</v>
      </c>
      <c r="F369" s="30" t="str">
        <f>VLOOKUP(A369,[1]racine_v11f!$1:$1048576,6,FALSE)</f>
        <v>X11</v>
      </c>
      <c r="G369" s="30" t="str">
        <f>VLOOKUP(A369,[1]racine_v11f!$1:$1048576,7,FALSE)</f>
        <v>Gynécologie, Sénologie (hors Obstétrique)</v>
      </c>
      <c r="H369" s="30" t="str">
        <f>VLOOKUP(A369,[1]racine_v11f!$1:$1048576,8,FALSE)</f>
        <v>G113</v>
      </c>
      <c r="I369" s="30" t="str">
        <f>VLOOKUP(A369,[1]racine_v11f!$1:$1048576,9,FALSE)</f>
        <v xml:space="preserve">Affections des seins </v>
      </c>
      <c r="J369" s="30" t="str">
        <f>VLOOKUP(A369,[1]racine_v11f!$1:$1048576,10,FALSE)</f>
        <v>D12X11</v>
      </c>
      <c r="K369" s="30" t="str">
        <f>VLOOKUP(A369,[1]racine_v11f!$1:$1048576,11,FALSE)</f>
        <v>D12X11G113</v>
      </c>
    </row>
    <row r="370" spans="1:11" x14ac:dyDescent="0.2">
      <c r="A370" s="30" t="s">
        <v>730</v>
      </c>
      <c r="B370" s="30" t="s">
        <v>731</v>
      </c>
      <c r="C370" s="30" t="str">
        <f>VLOOKUP(A370,[1]racine_v11f!$1:$1048576,3,FALSE)</f>
        <v>M</v>
      </c>
      <c r="D370" s="30" t="str">
        <f>VLOOKUP(A370,[1]racine_v11f!$1:$1048576,4,FALSE)</f>
        <v>D12</v>
      </c>
      <c r="E370" s="30" t="str">
        <f>VLOOKUP(A370,[1]racine_v11f!$1:$1048576,5,FALSE)</f>
        <v>Gynécologie - sein</v>
      </c>
      <c r="F370" s="30" t="str">
        <f>VLOOKUP(A370,[1]racine_v11f!$1:$1048576,6,FALSE)</f>
        <v>X11</v>
      </c>
      <c r="G370" s="30" t="str">
        <f>VLOOKUP(A370,[1]racine_v11f!$1:$1048576,7,FALSE)</f>
        <v>Gynécologie, Sénologie (hors Obstétrique)</v>
      </c>
      <c r="H370" s="30" t="str">
        <f>VLOOKUP(A370,[1]racine_v11f!$1:$1048576,8,FALSE)</f>
        <v>G114</v>
      </c>
      <c r="I370" s="30" t="str">
        <f>VLOOKUP(A370,[1]racine_v11f!$1:$1048576,9,FALSE)</f>
        <v xml:space="preserve">Prise en charge médicale des tumeurs des seins </v>
      </c>
      <c r="J370" s="30" t="str">
        <f>VLOOKUP(A370,[1]racine_v11f!$1:$1048576,10,FALSE)</f>
        <v>D12X11</v>
      </c>
      <c r="K370" s="30" t="str">
        <f>VLOOKUP(A370,[1]racine_v11f!$1:$1048576,11,FALSE)</f>
        <v>D12X11G114</v>
      </c>
    </row>
    <row r="371" spans="1:11" x14ac:dyDescent="0.2">
      <c r="A371" s="30" t="s">
        <v>732</v>
      </c>
      <c r="B371" s="30" t="s">
        <v>733</v>
      </c>
      <c r="C371" s="30" t="str">
        <f>VLOOKUP(A371,[1]racine_v11f!$1:$1048576,3,FALSE)</f>
        <v>M</v>
      </c>
      <c r="D371" s="30" t="str">
        <f>VLOOKUP(A371,[1]racine_v11f!$1:$1048576,4,FALSE)</f>
        <v>D20</v>
      </c>
      <c r="E371" s="30" t="str">
        <f>VLOOKUP(A371,[1]racine_v11f!$1:$1048576,5,FALSE)</f>
        <v>Tissu cutané et tissu sous-cutané</v>
      </c>
      <c r="F371" s="30" t="str">
        <f>VLOOKUP(A371,[1]racine_v11f!$1:$1048576,6,FALSE)</f>
        <v>X16</v>
      </c>
      <c r="G371" s="30" t="str">
        <f>VLOOKUP(A371,[1]racine_v11f!$1:$1048576,7,FALSE)</f>
        <v>Affections et traumatismes de la peau, gelures</v>
      </c>
      <c r="H371" s="30" t="str">
        <f>VLOOKUP(A371,[1]racine_v11f!$1:$1048576,8,FALSE)</f>
        <v>G167</v>
      </c>
      <c r="I371" s="30" t="str">
        <f>VLOOKUP(A371,[1]racine_v11f!$1:$1048576,9,FALSE)</f>
        <v>Prise en charge médicale des tumeurs de la peau et tissu sous-cutané</v>
      </c>
      <c r="J371" s="30" t="str">
        <f>VLOOKUP(A371,[1]racine_v11f!$1:$1048576,10,FALSE)</f>
        <v>D20X16</v>
      </c>
      <c r="K371" s="30" t="str">
        <f>VLOOKUP(A371,[1]racine_v11f!$1:$1048576,11,FALSE)</f>
        <v>D20X16G167</v>
      </c>
    </row>
    <row r="372" spans="1:11" x14ac:dyDescent="0.2">
      <c r="A372" s="30" t="s">
        <v>734</v>
      </c>
      <c r="B372" s="30" t="s">
        <v>735</v>
      </c>
      <c r="C372" s="30" t="str">
        <f>VLOOKUP(A372,[1]racine_v11f!$1:$1048576,3,FALSE)</f>
        <v>M</v>
      </c>
      <c r="D372" s="30" t="str">
        <f>VLOOKUP(A372,[1]racine_v11f!$1:$1048576,4,FALSE)</f>
        <v>D20</v>
      </c>
      <c r="E372" s="30" t="str">
        <f>VLOOKUP(A372,[1]racine_v11f!$1:$1048576,5,FALSE)</f>
        <v>Tissu cutané et tissu sous-cutané</v>
      </c>
      <c r="F372" s="30" t="str">
        <f>VLOOKUP(A372,[1]racine_v11f!$1:$1048576,6,FALSE)</f>
        <v>X16</v>
      </c>
      <c r="G372" s="30" t="str">
        <f>VLOOKUP(A372,[1]racine_v11f!$1:$1048576,7,FALSE)</f>
        <v>Affections et traumatismes de la peau, gelures</v>
      </c>
      <c r="H372" s="30" t="str">
        <f>VLOOKUP(A372,[1]racine_v11f!$1:$1048576,8,FALSE)</f>
        <v>G168</v>
      </c>
      <c r="I372" s="30" t="str">
        <f>VLOOKUP(A372,[1]racine_v11f!$1:$1048576,9,FALSE)</f>
        <v>Explorations et surveillance des affections de la peau</v>
      </c>
      <c r="J372" s="30" t="str">
        <f>VLOOKUP(A372,[1]racine_v11f!$1:$1048576,10,FALSE)</f>
        <v>D20X16</v>
      </c>
      <c r="K372" s="30" t="str">
        <f>VLOOKUP(A372,[1]racine_v11f!$1:$1048576,11,FALSE)</f>
        <v>D20X16G168</v>
      </c>
    </row>
    <row r="373" spans="1:11" x14ac:dyDescent="0.2">
      <c r="A373" s="30" t="s">
        <v>736</v>
      </c>
      <c r="B373" s="30" t="s">
        <v>737</v>
      </c>
      <c r="C373" s="30" t="str">
        <f>VLOOKUP(A373,[1]racine_v11f!$1:$1048576,3,FALSE)</f>
        <v>M</v>
      </c>
      <c r="D373" s="30" t="str">
        <f>VLOOKUP(A373,[1]racine_v11f!$1:$1048576,4,FALSE)</f>
        <v>D12</v>
      </c>
      <c r="E373" s="30" t="str">
        <f>VLOOKUP(A373,[1]racine_v11f!$1:$1048576,5,FALSE)</f>
        <v>Gynécologie - sein</v>
      </c>
      <c r="F373" s="30" t="str">
        <f>VLOOKUP(A373,[1]racine_v11f!$1:$1048576,6,FALSE)</f>
        <v>X11</v>
      </c>
      <c r="G373" s="30" t="str">
        <f>VLOOKUP(A373,[1]racine_v11f!$1:$1048576,7,FALSE)</f>
        <v>Gynécologie, Sénologie (hors Obstétrique)</v>
      </c>
      <c r="H373" s="30" t="str">
        <f>VLOOKUP(A373,[1]racine_v11f!$1:$1048576,8,FALSE)</f>
        <v>G115</v>
      </c>
      <c r="I373" s="30" t="str">
        <f>VLOOKUP(A373,[1]racine_v11f!$1:$1048576,9,FALSE)</f>
        <v>Explorations et surveillance gynécologiques et des affections des seins</v>
      </c>
      <c r="J373" s="30" t="str">
        <f>VLOOKUP(A373,[1]racine_v11f!$1:$1048576,10,FALSE)</f>
        <v>D12X11</v>
      </c>
      <c r="K373" s="30" t="str">
        <f>VLOOKUP(A373,[1]racine_v11f!$1:$1048576,11,FALSE)</f>
        <v>D12X11G115</v>
      </c>
    </row>
    <row r="374" spans="1:11" x14ac:dyDescent="0.2">
      <c r="A374" s="30" t="s">
        <v>738</v>
      </c>
      <c r="B374" s="30" t="s">
        <v>739</v>
      </c>
      <c r="C374" s="30" t="str">
        <f>VLOOKUP(A374,[1]racine_v11f!$1:$1048576,3,FALSE)</f>
        <v>M</v>
      </c>
      <c r="D374" s="30" t="str">
        <f>VLOOKUP(A374,[1]racine_v11f!$1:$1048576,4,FALSE)</f>
        <v>D20</v>
      </c>
      <c r="E374" s="30" t="str">
        <f>VLOOKUP(A374,[1]racine_v11f!$1:$1048576,5,FALSE)</f>
        <v>Tissu cutané et tissu sous-cutané</v>
      </c>
      <c r="F374" s="30" t="str">
        <f>VLOOKUP(A374,[1]racine_v11f!$1:$1048576,6,FALSE)</f>
        <v>X16</v>
      </c>
      <c r="G374" s="30" t="str">
        <f>VLOOKUP(A374,[1]racine_v11f!$1:$1048576,7,FALSE)</f>
        <v>Affections et traumatismes de la peau, gelures</v>
      </c>
      <c r="H374" s="30" t="str">
        <f>VLOOKUP(A374,[1]racine_v11f!$1:$1048576,8,FALSE)</f>
        <v>G165</v>
      </c>
      <c r="I374" s="30" t="str">
        <f>VLOOKUP(A374,[1]racine_v11f!$1:$1048576,9,FALSE)</f>
        <v>Affections peau et tissu sous-cutané</v>
      </c>
      <c r="J374" s="30" t="str">
        <f>VLOOKUP(A374,[1]racine_v11f!$1:$1048576,10,FALSE)</f>
        <v>D20X16</v>
      </c>
      <c r="K374" s="30" t="str">
        <f>VLOOKUP(A374,[1]racine_v11f!$1:$1048576,11,FALSE)</f>
        <v>D20X16G165</v>
      </c>
    </row>
    <row r="375" spans="1:11" x14ac:dyDescent="0.2">
      <c r="A375" s="30" t="s">
        <v>740</v>
      </c>
      <c r="B375" s="30" t="s">
        <v>741</v>
      </c>
      <c r="C375" s="30" t="str">
        <f>VLOOKUP(A375,[1]racine_v11f!$1:$1048576,3,FALSE)</f>
        <v>M</v>
      </c>
      <c r="D375" s="30" t="str">
        <f>VLOOKUP(A375,[1]racine_v11f!$1:$1048576,4,FALSE)</f>
        <v>D12</v>
      </c>
      <c r="E375" s="30" t="str">
        <f>VLOOKUP(A375,[1]racine_v11f!$1:$1048576,5,FALSE)</f>
        <v>Gynécologie - sein</v>
      </c>
      <c r="F375" s="30" t="str">
        <f>VLOOKUP(A375,[1]racine_v11f!$1:$1048576,6,FALSE)</f>
        <v>X11</v>
      </c>
      <c r="G375" s="30" t="str">
        <f>VLOOKUP(A375,[1]racine_v11f!$1:$1048576,7,FALSE)</f>
        <v>Gynécologie, Sénologie (hors Obstétrique)</v>
      </c>
      <c r="H375" s="30" t="str">
        <f>VLOOKUP(A375,[1]racine_v11f!$1:$1048576,8,FALSE)</f>
        <v>G113</v>
      </c>
      <c r="I375" s="30" t="str">
        <f>VLOOKUP(A375,[1]racine_v11f!$1:$1048576,9,FALSE)</f>
        <v xml:space="preserve">Affections des seins </v>
      </c>
      <c r="J375" s="30" t="str">
        <f>VLOOKUP(A375,[1]racine_v11f!$1:$1048576,10,FALSE)</f>
        <v>D12X11</v>
      </c>
      <c r="K375" s="30" t="str">
        <f>VLOOKUP(A375,[1]racine_v11f!$1:$1048576,11,FALSE)</f>
        <v>D12X11G113</v>
      </c>
    </row>
    <row r="376" spans="1:11" x14ac:dyDescent="0.2">
      <c r="A376" s="30" t="s">
        <v>742</v>
      </c>
      <c r="B376" s="30" t="s">
        <v>743</v>
      </c>
      <c r="C376" s="30" t="str">
        <f>VLOOKUP(A376,[1]racine_v11f!$1:$1048576,3,FALSE)</f>
        <v>C</v>
      </c>
      <c r="D376" s="30" t="str">
        <f>VLOOKUP(A376,[1]racine_v11f!$1:$1048576,4,FALSE)</f>
        <v>D26</v>
      </c>
      <c r="E376" s="30" t="str">
        <f>VLOOKUP(A376,[1]racine_v11f!$1:$1048576,5,FALSE)</f>
        <v>Activités inter spécialités, suivi thérapeutique d'affections connues</v>
      </c>
      <c r="F376" s="30" t="str">
        <f>VLOOKUP(A376,[1]racine_v11f!$1:$1048576,6,FALSE)</f>
        <v>X26</v>
      </c>
      <c r="G376" s="30" t="str">
        <f>VLOOKUP(A376,[1]racine_v11f!$1:$1048576,7,FALSE)</f>
        <v>Chirurgie esthétique et de confort</v>
      </c>
      <c r="H376" s="30" t="str">
        <f>VLOOKUP(A376,[1]racine_v11f!$1:$1048576,8,FALSE)</f>
        <v>G180</v>
      </c>
      <c r="I376" s="30" t="str">
        <f>VLOOKUP(A376,[1]racine_v11f!$1:$1048576,9,FALSE)</f>
        <v>Chirurgie esthétique et de confort</v>
      </c>
      <c r="J376" s="30" t="str">
        <f>VLOOKUP(A376,[1]racine_v11f!$1:$1048576,10,FALSE)</f>
        <v>D26X26</v>
      </c>
      <c r="K376" s="30" t="str">
        <f>VLOOKUP(A376,[1]racine_v11f!$1:$1048576,11,FALSE)</f>
        <v>D26X26G180</v>
      </c>
    </row>
    <row r="377" spans="1:11" x14ac:dyDescent="0.2">
      <c r="A377" s="30" t="s">
        <v>744</v>
      </c>
      <c r="B377" s="30" t="s">
        <v>745</v>
      </c>
      <c r="C377" s="30" t="str">
        <f>VLOOKUP(A377,[1]racine_v11f!$1:$1048576,3,FALSE)</f>
        <v>C</v>
      </c>
      <c r="D377" s="30" t="str">
        <f>VLOOKUP(A377,[1]racine_v11f!$1:$1048576,4,FALSE)</f>
        <v>D05</v>
      </c>
      <c r="E377" s="30" t="str">
        <f>VLOOKUP(A377,[1]racine_v11f!$1:$1048576,5,FALSE)</f>
        <v>Système nerveux (hors cathétérismes vasculaires diagnostiques et interventionnels)</v>
      </c>
      <c r="F377" s="30" t="str">
        <f>VLOOKUP(A377,[1]racine_v11f!$1:$1048576,6,FALSE)</f>
        <v>C02</v>
      </c>
      <c r="G377" s="30" t="str">
        <f>VLOOKUP(A377,[1]racine_v11f!$1:$1048576,7,FALSE)</f>
        <v>Chirurgie du rachis, Neuro-chirurgie</v>
      </c>
      <c r="H377" s="30" t="str">
        <f>VLOOKUP(A377,[1]racine_v11f!$1:$1048576,8,FALSE)</f>
        <v>G044</v>
      </c>
      <c r="I377" s="30" t="str">
        <f>VLOOKUP(A377,[1]racine_v11f!$1:$1048576,9,FALSE)</f>
        <v>Chirurgies SNC hors trauma (rachis et moelle exceptés)</v>
      </c>
      <c r="J377" s="30" t="str">
        <f>VLOOKUP(A377,[1]racine_v11f!$1:$1048576,10,FALSE)</f>
        <v>D05C02</v>
      </c>
      <c r="K377" s="30" t="str">
        <f>VLOOKUP(A377,[1]racine_v11f!$1:$1048576,11,FALSE)</f>
        <v>D05C02G044</v>
      </c>
    </row>
    <row r="378" spans="1:11" x14ac:dyDescent="0.2">
      <c r="A378" s="30" t="s">
        <v>746</v>
      </c>
      <c r="B378" s="30" t="s">
        <v>747</v>
      </c>
      <c r="C378" s="30" t="str">
        <f>VLOOKUP(A378,[1]racine_v11f!$1:$1048576,3,FALSE)</f>
        <v>C</v>
      </c>
      <c r="D378" s="30" t="str">
        <f>VLOOKUP(A378,[1]racine_v11f!$1:$1048576,4,FALSE)</f>
        <v>D15</v>
      </c>
      <c r="E378" s="30" t="str">
        <f>VLOOKUP(A378,[1]racine_v11f!$1:$1048576,5,FALSE)</f>
        <v xml:space="preserve">Uro-néphrologie et génital </v>
      </c>
      <c r="F378" s="30" t="str">
        <f>VLOOKUP(A378,[1]racine_v11f!$1:$1048576,6,FALSE)</f>
        <v>C19</v>
      </c>
      <c r="G378" s="30" t="str">
        <f>VLOOKUP(A378,[1]racine_v11f!$1:$1048576,7,FALSE)</f>
        <v>Chirurgie Urologique</v>
      </c>
      <c r="H378" s="30" t="str">
        <f>VLOOKUP(A378,[1]racine_v11f!$1:$1048576,8,FALSE)</f>
        <v>G126</v>
      </c>
      <c r="I378" s="30" t="str">
        <f>VLOOKUP(A378,[1]racine_v11f!$1:$1048576,9,FALSE)</f>
        <v>Chirurgies reins, uretères, vessie, glandes surrénales</v>
      </c>
      <c r="J378" s="30" t="str">
        <f>VLOOKUP(A378,[1]racine_v11f!$1:$1048576,10,FALSE)</f>
        <v>D15C19</v>
      </c>
      <c r="K378" s="30" t="str">
        <f>VLOOKUP(A378,[1]racine_v11f!$1:$1048576,11,FALSE)</f>
        <v>D15C19G126</v>
      </c>
    </row>
    <row r="379" spans="1:11" x14ac:dyDescent="0.2">
      <c r="A379" s="30" t="s">
        <v>748</v>
      </c>
      <c r="B379" s="30" t="s">
        <v>749</v>
      </c>
      <c r="C379" s="30" t="str">
        <f>VLOOKUP(A379,[1]racine_v11f!$1:$1048576,3,FALSE)</f>
        <v>C</v>
      </c>
      <c r="D379" s="30" t="str">
        <f>VLOOKUP(A379,[1]racine_v11f!$1:$1048576,4,FALSE)</f>
        <v>D19</v>
      </c>
      <c r="E379" s="30" t="str">
        <f>VLOOKUP(A379,[1]racine_v11f!$1:$1048576,5,FALSE)</f>
        <v>Endocrinologie</v>
      </c>
      <c r="F379" s="30" t="str">
        <f>VLOOKUP(A379,[1]racine_v11f!$1:$1048576,6,FALSE)</f>
        <v>C22</v>
      </c>
      <c r="G379" s="30" t="str">
        <f>VLOOKUP(A379,[1]racine_v11f!$1:$1048576,7,FALSE)</f>
        <v>Chirurgie de la Thyroide, Parathyroide, du Tractus Thyréoglosse, endocrinologie</v>
      </c>
      <c r="H379" s="30" t="str">
        <f>VLOOKUP(A379,[1]racine_v11f!$1:$1048576,8,FALSE)</f>
        <v>G157</v>
      </c>
      <c r="I379" s="30" t="str">
        <f>VLOOKUP(A379,[1]racine_v11f!$1:$1048576,9,FALSE)</f>
        <v>Chirurgie des parathyroides, du tractus thyréoglosse, endocrinologie</v>
      </c>
      <c r="J379" s="30" t="str">
        <f>VLOOKUP(A379,[1]racine_v11f!$1:$1048576,10,FALSE)</f>
        <v>D19C22</v>
      </c>
      <c r="K379" s="30" t="str">
        <f>VLOOKUP(A379,[1]racine_v11f!$1:$1048576,11,FALSE)</f>
        <v>D19C22G157</v>
      </c>
    </row>
    <row r="380" spans="1:11" x14ac:dyDescent="0.2">
      <c r="A380" s="30" t="s">
        <v>750</v>
      </c>
      <c r="B380" s="30" t="s">
        <v>751</v>
      </c>
      <c r="C380" s="30" t="str">
        <f>VLOOKUP(A380,[1]racine_v11f!$1:$1048576,3,FALSE)</f>
        <v>C</v>
      </c>
      <c r="D380" s="30" t="str">
        <f>VLOOKUP(A380,[1]racine_v11f!$1:$1048576,4,FALSE)</f>
        <v>D19</v>
      </c>
      <c r="E380" s="30" t="str">
        <f>VLOOKUP(A380,[1]racine_v11f!$1:$1048576,5,FALSE)</f>
        <v>Endocrinologie</v>
      </c>
      <c r="F380" s="30" t="str">
        <f>VLOOKUP(A380,[1]racine_v11f!$1:$1048576,6,FALSE)</f>
        <v>C22</v>
      </c>
      <c r="G380" s="30" t="str">
        <f>VLOOKUP(A380,[1]racine_v11f!$1:$1048576,7,FALSE)</f>
        <v>Chirurgie de la Thyroide, Parathyroide, du Tractus Thyréoglosse, endocrinologie</v>
      </c>
      <c r="H380" s="30" t="str">
        <f>VLOOKUP(A380,[1]racine_v11f!$1:$1048576,8,FALSE)</f>
        <v>G157</v>
      </c>
      <c r="I380" s="30" t="str">
        <f>VLOOKUP(A380,[1]racine_v11f!$1:$1048576,9,FALSE)</f>
        <v>Chirurgie des parathyroides, du tractus thyréoglosse, endocrinologie</v>
      </c>
      <c r="J380" s="30" t="str">
        <f>VLOOKUP(A380,[1]racine_v11f!$1:$1048576,10,FALSE)</f>
        <v>D19C22</v>
      </c>
      <c r="K380" s="30" t="str">
        <f>VLOOKUP(A380,[1]racine_v11f!$1:$1048576,11,FALSE)</f>
        <v>D19C22G157</v>
      </c>
    </row>
    <row r="381" spans="1:11" x14ac:dyDescent="0.2">
      <c r="A381" s="30" t="s">
        <v>752</v>
      </c>
      <c r="B381" s="30" t="s">
        <v>753</v>
      </c>
      <c r="C381" s="30" t="str">
        <f>VLOOKUP(A381,[1]racine_v11f!$1:$1048576,3,FALSE)</f>
        <v>C</v>
      </c>
      <c r="D381" s="30" t="str">
        <f>VLOOKUP(A381,[1]racine_v11f!$1:$1048576,4,FALSE)</f>
        <v>D26</v>
      </c>
      <c r="E381" s="30" t="str">
        <f>VLOOKUP(A381,[1]racine_v11f!$1:$1048576,5,FALSE)</f>
        <v>Activités inter spécialités, suivi thérapeutique d'affections connues</v>
      </c>
      <c r="F381" s="30" t="str">
        <f>VLOOKUP(A381,[1]racine_v11f!$1:$1048576,6,FALSE)</f>
        <v>C25</v>
      </c>
      <c r="G381" s="30" t="str">
        <f>VLOOKUP(A381,[1]racine_v11f!$1:$1048576,7,FALSE)</f>
        <v>Chirurgie inter spécialités</v>
      </c>
      <c r="H381" s="30" t="str">
        <f>VLOOKUP(A381,[1]racine_v11f!$1:$1048576,8,FALSE)</f>
        <v>G179</v>
      </c>
      <c r="I381" s="30" t="str">
        <f>VLOOKUP(A381,[1]racine_v11f!$1:$1048576,9,FALSE)</f>
        <v>Chirurgie inter spécialités</v>
      </c>
      <c r="J381" s="30" t="str">
        <f>VLOOKUP(A381,[1]racine_v11f!$1:$1048576,10,FALSE)</f>
        <v>D26C25</v>
      </c>
      <c r="K381" s="30" t="str">
        <f>VLOOKUP(A381,[1]racine_v11f!$1:$1048576,11,FALSE)</f>
        <v>D26C25G179</v>
      </c>
    </row>
    <row r="382" spans="1:11" x14ac:dyDescent="0.2">
      <c r="A382" s="30" t="s">
        <v>754</v>
      </c>
      <c r="B382" s="30" t="s">
        <v>755</v>
      </c>
      <c r="C382" s="30" t="str">
        <f>VLOOKUP(A382,[1]racine_v11f!$1:$1048576,3,FALSE)</f>
        <v>C</v>
      </c>
      <c r="D382" s="30" t="str">
        <f>VLOOKUP(A382,[1]racine_v11f!$1:$1048576,4,FALSE)</f>
        <v>D01</v>
      </c>
      <c r="E382" s="30" t="str">
        <f>VLOOKUP(A382,[1]racine_v11f!$1:$1048576,5,FALSE)</f>
        <v>Digestif</v>
      </c>
      <c r="F382" s="30" t="str">
        <f>VLOOKUP(A382,[1]racine_v11f!$1:$1048576,6,FALSE)</f>
        <v>C06</v>
      </c>
      <c r="G382" s="30" t="str">
        <f>VLOOKUP(A382,[1]racine_v11f!$1:$1048576,7,FALSE)</f>
        <v>Chir. Digestive majeure : oesophage, estomac, grêle, côlon, rectum</v>
      </c>
      <c r="H382" s="30" t="str">
        <f>VLOOKUP(A382,[1]racine_v11f!$1:$1048576,8,FALSE)</f>
        <v>G001</v>
      </c>
      <c r="I382" s="30" t="str">
        <f>VLOOKUP(A382,[1]racine_v11f!$1:$1048576,9,FALSE)</f>
        <v>Chirurgies digestives hautes</v>
      </c>
      <c r="J382" s="30" t="str">
        <f>VLOOKUP(A382,[1]racine_v11f!$1:$1048576,10,FALSE)</f>
        <v>D01C06</v>
      </c>
      <c r="K382" s="30" t="str">
        <f>VLOOKUP(A382,[1]racine_v11f!$1:$1048576,11,FALSE)</f>
        <v>D01C06G001</v>
      </c>
    </row>
    <row r="383" spans="1:11" x14ac:dyDescent="0.2">
      <c r="A383" s="30" t="s">
        <v>756</v>
      </c>
      <c r="B383" s="30" t="s">
        <v>757</v>
      </c>
      <c r="C383" s="30" t="str">
        <f>VLOOKUP(A383,[1]racine_v11f!$1:$1048576,3,FALSE)</f>
        <v>C</v>
      </c>
      <c r="D383" s="30" t="str">
        <f>VLOOKUP(A383,[1]racine_v11f!$1:$1048576,4,FALSE)</f>
        <v>D19</v>
      </c>
      <c r="E383" s="30" t="str">
        <f>VLOOKUP(A383,[1]racine_v11f!$1:$1048576,5,FALSE)</f>
        <v>Endocrinologie</v>
      </c>
      <c r="F383" s="30" t="str">
        <f>VLOOKUP(A383,[1]racine_v11f!$1:$1048576,6,FALSE)</f>
        <v>C22</v>
      </c>
      <c r="G383" s="30" t="str">
        <f>VLOOKUP(A383,[1]racine_v11f!$1:$1048576,7,FALSE)</f>
        <v>Chirurgie de la Thyroide, Parathyroide, du Tractus Thyréoglosse, endocrinologie</v>
      </c>
      <c r="H383" s="30" t="str">
        <f>VLOOKUP(A383,[1]racine_v11f!$1:$1048576,8,FALSE)</f>
        <v>G157</v>
      </c>
      <c r="I383" s="30" t="str">
        <f>VLOOKUP(A383,[1]racine_v11f!$1:$1048576,9,FALSE)</f>
        <v>Chirurgie des parathyroides, du tractus thyréoglosse, endocrinologie</v>
      </c>
      <c r="J383" s="30" t="str">
        <f>VLOOKUP(A383,[1]racine_v11f!$1:$1048576,10,FALSE)</f>
        <v>D19C22</v>
      </c>
      <c r="K383" s="30" t="str">
        <f>VLOOKUP(A383,[1]racine_v11f!$1:$1048576,11,FALSE)</f>
        <v>D19C22G157</v>
      </c>
    </row>
    <row r="384" spans="1:11" x14ac:dyDescent="0.2">
      <c r="A384" s="30" t="s">
        <v>758</v>
      </c>
      <c r="B384" s="30" t="s">
        <v>759</v>
      </c>
      <c r="C384" s="30" t="str">
        <f>VLOOKUP(A384,[1]racine_v11f!$1:$1048576,3,FALSE)</f>
        <v>C</v>
      </c>
      <c r="D384" s="30" t="str">
        <f>VLOOKUP(A384,[1]racine_v11f!$1:$1048576,4,FALSE)</f>
        <v>D19</v>
      </c>
      <c r="E384" s="30" t="str">
        <f>VLOOKUP(A384,[1]racine_v11f!$1:$1048576,5,FALSE)</f>
        <v>Endocrinologie</v>
      </c>
      <c r="F384" s="30" t="str">
        <f>VLOOKUP(A384,[1]racine_v11f!$1:$1048576,6,FALSE)</f>
        <v>C22</v>
      </c>
      <c r="G384" s="30" t="str">
        <f>VLOOKUP(A384,[1]racine_v11f!$1:$1048576,7,FALSE)</f>
        <v>Chirurgie de la Thyroide, Parathyroide, du Tractus Thyréoglosse, endocrinologie</v>
      </c>
      <c r="H384" s="30" t="str">
        <f>VLOOKUP(A384,[1]racine_v11f!$1:$1048576,8,FALSE)</f>
        <v>G158</v>
      </c>
      <c r="I384" s="30" t="str">
        <f>VLOOKUP(A384,[1]racine_v11f!$1:$1048576,9,FALSE)</f>
        <v>Chirurgie de la thyroide</v>
      </c>
      <c r="J384" s="30" t="str">
        <f>VLOOKUP(A384,[1]racine_v11f!$1:$1048576,10,FALSE)</f>
        <v>D19C22</v>
      </c>
      <c r="K384" s="30" t="str">
        <f>VLOOKUP(A384,[1]racine_v11f!$1:$1048576,11,FALSE)</f>
        <v>D19C22G158</v>
      </c>
    </row>
    <row r="385" spans="1:11" x14ac:dyDescent="0.2">
      <c r="A385" s="30" t="s">
        <v>760</v>
      </c>
      <c r="B385" s="30" t="s">
        <v>761</v>
      </c>
      <c r="C385" s="30" t="str">
        <f>VLOOKUP(A385,[1]racine_v11f!$1:$1048576,3,FALSE)</f>
        <v>C</v>
      </c>
      <c r="D385" s="30" t="str">
        <f>VLOOKUP(A385,[1]racine_v11f!$1:$1048576,4,FALSE)</f>
        <v>D19</v>
      </c>
      <c r="E385" s="30" t="str">
        <f>VLOOKUP(A385,[1]racine_v11f!$1:$1048576,5,FALSE)</f>
        <v>Endocrinologie</v>
      </c>
      <c r="F385" s="30" t="str">
        <f>VLOOKUP(A385,[1]racine_v11f!$1:$1048576,6,FALSE)</f>
        <v>C22</v>
      </c>
      <c r="G385" s="30" t="str">
        <f>VLOOKUP(A385,[1]racine_v11f!$1:$1048576,7,FALSE)</f>
        <v>Chirurgie de la Thyroide, Parathyroide, du Tractus Thyréoglosse, endocrinologie</v>
      </c>
      <c r="H385" s="30" t="str">
        <f>VLOOKUP(A385,[1]racine_v11f!$1:$1048576,8,FALSE)</f>
        <v>G158</v>
      </c>
      <c r="I385" s="30" t="str">
        <f>VLOOKUP(A385,[1]racine_v11f!$1:$1048576,9,FALSE)</f>
        <v>Chirurgie de la thyroide</v>
      </c>
      <c r="J385" s="30" t="str">
        <f>VLOOKUP(A385,[1]racine_v11f!$1:$1048576,10,FALSE)</f>
        <v>D19C22</v>
      </c>
      <c r="K385" s="30" t="str">
        <f>VLOOKUP(A385,[1]racine_v11f!$1:$1048576,11,FALSE)</f>
        <v>D19C22G158</v>
      </c>
    </row>
    <row r="386" spans="1:11" x14ac:dyDescent="0.2">
      <c r="A386" s="30" t="s">
        <v>762</v>
      </c>
      <c r="B386" s="30" t="s">
        <v>763</v>
      </c>
      <c r="C386" s="30" t="str">
        <f>VLOOKUP(A386,[1]racine_v11f!$1:$1048576,3,FALSE)</f>
        <v>C</v>
      </c>
      <c r="D386" s="30" t="str">
        <f>VLOOKUP(A386,[1]racine_v11f!$1:$1048576,4,FALSE)</f>
        <v>D01</v>
      </c>
      <c r="E386" s="30" t="str">
        <f>VLOOKUP(A386,[1]racine_v11f!$1:$1048576,5,FALSE)</f>
        <v>Digestif</v>
      </c>
      <c r="F386" s="30" t="str">
        <f>VLOOKUP(A386,[1]racine_v11f!$1:$1048576,6,FALSE)</f>
        <v>C07</v>
      </c>
      <c r="G386" s="30" t="str">
        <f>VLOOKUP(A386,[1]racine_v11f!$1:$1048576,7,FALSE)</f>
        <v>Chir. Viscérale autre : rate, grêle, colon, proctologie, hernies</v>
      </c>
      <c r="H386" s="30" t="str">
        <f>VLOOKUP(A386,[1]racine_v11f!$1:$1048576,8,FALSE)</f>
        <v>G008</v>
      </c>
      <c r="I386" s="30" t="str">
        <f>VLOOKUP(A386,[1]racine_v11f!$1:$1048576,9,FALSE)</f>
        <v>Autres chirurgies digestives</v>
      </c>
      <c r="J386" s="30" t="str">
        <f>VLOOKUP(A386,[1]racine_v11f!$1:$1048576,10,FALSE)</f>
        <v>D01C07</v>
      </c>
      <c r="K386" s="30" t="str">
        <f>VLOOKUP(A386,[1]racine_v11f!$1:$1048576,11,FALSE)</f>
        <v>D01C07G008</v>
      </c>
    </row>
    <row r="387" spans="1:11" x14ac:dyDescent="0.2">
      <c r="A387" s="30" t="s">
        <v>764</v>
      </c>
      <c r="B387" s="30" t="s">
        <v>765</v>
      </c>
      <c r="C387" s="30" t="str">
        <f>VLOOKUP(A387,[1]racine_v11f!$1:$1048576,3,FALSE)</f>
        <v>M</v>
      </c>
      <c r="D387" s="30" t="str">
        <f>VLOOKUP(A387,[1]racine_v11f!$1:$1048576,4,FALSE)</f>
        <v>D19</v>
      </c>
      <c r="E387" s="30" t="str">
        <f>VLOOKUP(A387,[1]racine_v11f!$1:$1048576,5,FALSE)</f>
        <v>Endocrinologie</v>
      </c>
      <c r="F387" s="30" t="str">
        <f>VLOOKUP(A387,[1]racine_v11f!$1:$1048576,6,FALSE)</f>
        <v>X15</v>
      </c>
      <c r="G387" s="30" t="str">
        <f>VLOOKUP(A387,[1]racine_v11f!$1:$1048576,7,FALSE)</f>
        <v>Diabète, Maladies métaboliques, Endocrinologie (hors complications)</v>
      </c>
      <c r="H387" s="30" t="str">
        <f>VLOOKUP(A387,[1]racine_v11f!$1:$1048576,8,FALSE)</f>
        <v>G159</v>
      </c>
      <c r="I387" s="30" t="str">
        <f>VLOOKUP(A387,[1]racine_v11f!$1:$1048576,9,FALSE)</f>
        <v>Diabète</v>
      </c>
      <c r="J387" s="30" t="str">
        <f>VLOOKUP(A387,[1]racine_v11f!$1:$1048576,10,FALSE)</f>
        <v>D19X15</v>
      </c>
      <c r="K387" s="30" t="str">
        <f>VLOOKUP(A387,[1]racine_v11f!$1:$1048576,11,FALSE)</f>
        <v>D19X15G159</v>
      </c>
    </row>
    <row r="388" spans="1:11" x14ac:dyDescent="0.2">
      <c r="A388" s="30" t="s">
        <v>766</v>
      </c>
      <c r="B388" s="30" t="s">
        <v>767</v>
      </c>
      <c r="C388" s="30" t="str">
        <f>VLOOKUP(A388,[1]racine_v11f!$1:$1048576,3,FALSE)</f>
        <v>M</v>
      </c>
      <c r="D388" s="30" t="str">
        <f>VLOOKUP(A388,[1]racine_v11f!$1:$1048576,4,FALSE)</f>
        <v>D19</v>
      </c>
      <c r="E388" s="30" t="str">
        <f>VLOOKUP(A388,[1]racine_v11f!$1:$1048576,5,FALSE)</f>
        <v>Endocrinologie</v>
      </c>
      <c r="F388" s="30" t="str">
        <f>VLOOKUP(A388,[1]racine_v11f!$1:$1048576,6,FALSE)</f>
        <v>X15</v>
      </c>
      <c r="G388" s="30" t="str">
        <f>VLOOKUP(A388,[1]racine_v11f!$1:$1048576,7,FALSE)</f>
        <v>Diabète, Maladies métaboliques, Endocrinologie (hors complications)</v>
      </c>
      <c r="H388" s="30" t="str">
        <f>VLOOKUP(A388,[1]racine_v11f!$1:$1048576,8,FALSE)</f>
        <v>G159</v>
      </c>
      <c r="I388" s="30" t="str">
        <f>VLOOKUP(A388,[1]racine_v11f!$1:$1048576,9,FALSE)</f>
        <v>Diabète</v>
      </c>
      <c r="J388" s="30" t="str">
        <f>VLOOKUP(A388,[1]racine_v11f!$1:$1048576,10,FALSE)</f>
        <v>D19X15</v>
      </c>
      <c r="K388" s="30" t="str">
        <f>VLOOKUP(A388,[1]racine_v11f!$1:$1048576,11,FALSE)</f>
        <v>D19X15G159</v>
      </c>
    </row>
    <row r="389" spans="1:11" x14ac:dyDescent="0.2">
      <c r="A389" s="30" t="s">
        <v>768</v>
      </c>
      <c r="B389" s="30" t="s">
        <v>769</v>
      </c>
      <c r="C389" s="30" t="str">
        <f>VLOOKUP(A389,[1]racine_v11f!$1:$1048576,3,FALSE)</f>
        <v>M</v>
      </c>
      <c r="D389" s="30" t="str">
        <f>VLOOKUP(A389,[1]racine_v11f!$1:$1048576,4,FALSE)</f>
        <v>D19</v>
      </c>
      <c r="E389" s="30" t="str">
        <f>VLOOKUP(A389,[1]racine_v11f!$1:$1048576,5,FALSE)</f>
        <v>Endocrinologie</v>
      </c>
      <c r="F389" s="30" t="str">
        <f>VLOOKUP(A389,[1]racine_v11f!$1:$1048576,6,FALSE)</f>
        <v>X15</v>
      </c>
      <c r="G389" s="30" t="str">
        <f>VLOOKUP(A389,[1]racine_v11f!$1:$1048576,7,FALSE)</f>
        <v>Diabète, Maladies métaboliques, Endocrinologie (hors complications)</v>
      </c>
      <c r="H389" s="30" t="str">
        <f>VLOOKUP(A389,[1]racine_v11f!$1:$1048576,8,FALSE)</f>
        <v>G160</v>
      </c>
      <c r="I389" s="30" t="str">
        <f>VLOOKUP(A389,[1]racine_v11f!$1:$1048576,9,FALSE)</f>
        <v>Maladies endocriniennes hors diabète</v>
      </c>
      <c r="J389" s="30" t="str">
        <f>VLOOKUP(A389,[1]racine_v11f!$1:$1048576,10,FALSE)</f>
        <v>D19X15</v>
      </c>
      <c r="K389" s="30" t="str">
        <f>VLOOKUP(A389,[1]racine_v11f!$1:$1048576,11,FALSE)</f>
        <v>D19X15G160</v>
      </c>
    </row>
    <row r="390" spans="1:11" x14ac:dyDescent="0.2">
      <c r="A390" s="30" t="s">
        <v>770</v>
      </c>
      <c r="B390" s="30" t="s">
        <v>771</v>
      </c>
      <c r="C390" s="30" t="str">
        <f>VLOOKUP(A390,[1]racine_v11f!$1:$1048576,3,FALSE)</f>
        <v>M</v>
      </c>
      <c r="D390" s="30" t="str">
        <f>VLOOKUP(A390,[1]racine_v11f!$1:$1048576,4,FALSE)</f>
        <v>D19</v>
      </c>
      <c r="E390" s="30" t="str">
        <f>VLOOKUP(A390,[1]racine_v11f!$1:$1048576,5,FALSE)</f>
        <v>Endocrinologie</v>
      </c>
      <c r="F390" s="30" t="str">
        <f>VLOOKUP(A390,[1]racine_v11f!$1:$1048576,6,FALSE)</f>
        <v>X15</v>
      </c>
      <c r="G390" s="30" t="str">
        <f>VLOOKUP(A390,[1]racine_v11f!$1:$1048576,7,FALSE)</f>
        <v>Diabète, Maladies métaboliques, Endocrinologie (hors complications)</v>
      </c>
      <c r="H390" s="30" t="str">
        <f>VLOOKUP(A390,[1]racine_v11f!$1:$1048576,8,FALSE)</f>
        <v>G159</v>
      </c>
      <c r="I390" s="30" t="str">
        <f>VLOOKUP(A390,[1]racine_v11f!$1:$1048576,9,FALSE)</f>
        <v>Diabète</v>
      </c>
      <c r="J390" s="30" t="str">
        <f>VLOOKUP(A390,[1]racine_v11f!$1:$1048576,10,FALSE)</f>
        <v>D19X15</v>
      </c>
      <c r="K390" s="30" t="str">
        <f>VLOOKUP(A390,[1]racine_v11f!$1:$1048576,11,FALSE)</f>
        <v>D19X15G159</v>
      </c>
    </row>
    <row r="391" spans="1:11" x14ac:dyDescent="0.2">
      <c r="A391" s="30" t="s">
        <v>772</v>
      </c>
      <c r="B391" s="30" t="s">
        <v>773</v>
      </c>
      <c r="C391" s="30" t="str">
        <f>VLOOKUP(A391,[1]racine_v11f!$1:$1048576,3,FALSE)</f>
        <v>M</v>
      </c>
      <c r="D391" s="30" t="str">
        <f>VLOOKUP(A391,[1]racine_v11f!$1:$1048576,4,FALSE)</f>
        <v>D19</v>
      </c>
      <c r="E391" s="30" t="str">
        <f>VLOOKUP(A391,[1]racine_v11f!$1:$1048576,5,FALSE)</f>
        <v>Endocrinologie</v>
      </c>
      <c r="F391" s="30" t="str">
        <f>VLOOKUP(A391,[1]racine_v11f!$1:$1048576,6,FALSE)</f>
        <v>X15</v>
      </c>
      <c r="G391" s="30" t="str">
        <f>VLOOKUP(A391,[1]racine_v11f!$1:$1048576,7,FALSE)</f>
        <v>Diabète, Maladies métaboliques, Endocrinologie (hors complications)</v>
      </c>
      <c r="H391" s="30" t="str">
        <f>VLOOKUP(A391,[1]racine_v11f!$1:$1048576,8,FALSE)</f>
        <v>G161</v>
      </c>
      <c r="I391" s="30" t="str">
        <f>VLOOKUP(A391,[1]racine_v11f!$1:$1048576,9,FALSE)</f>
        <v>Troubles métaboliques, nutritionnels et obésité</v>
      </c>
      <c r="J391" s="30" t="str">
        <f>VLOOKUP(A391,[1]racine_v11f!$1:$1048576,10,FALSE)</f>
        <v>D19X15</v>
      </c>
      <c r="K391" s="30" t="str">
        <f>VLOOKUP(A391,[1]racine_v11f!$1:$1048576,11,FALSE)</f>
        <v>D19X15G161</v>
      </c>
    </row>
    <row r="392" spans="1:11" x14ac:dyDescent="0.2">
      <c r="A392" s="30" t="s">
        <v>774</v>
      </c>
      <c r="B392" s="30" t="s">
        <v>775</v>
      </c>
      <c r="C392" s="30" t="str">
        <f>VLOOKUP(A392,[1]racine_v11f!$1:$1048576,3,FALSE)</f>
        <v>M</v>
      </c>
      <c r="D392" s="30" t="str">
        <f>VLOOKUP(A392,[1]racine_v11f!$1:$1048576,4,FALSE)</f>
        <v>D19</v>
      </c>
      <c r="E392" s="30" t="str">
        <f>VLOOKUP(A392,[1]racine_v11f!$1:$1048576,5,FALSE)</f>
        <v>Endocrinologie</v>
      </c>
      <c r="F392" s="30" t="str">
        <f>VLOOKUP(A392,[1]racine_v11f!$1:$1048576,6,FALSE)</f>
        <v>X15</v>
      </c>
      <c r="G392" s="30" t="str">
        <f>VLOOKUP(A392,[1]racine_v11f!$1:$1048576,7,FALSE)</f>
        <v>Diabète, Maladies métaboliques, Endocrinologie (hors complications)</v>
      </c>
      <c r="H392" s="30" t="str">
        <f>VLOOKUP(A392,[1]racine_v11f!$1:$1048576,8,FALSE)</f>
        <v>G161</v>
      </c>
      <c r="I392" s="30" t="str">
        <f>VLOOKUP(A392,[1]racine_v11f!$1:$1048576,9,FALSE)</f>
        <v>Troubles métaboliques, nutritionnels et obésité</v>
      </c>
      <c r="J392" s="30" t="str">
        <f>VLOOKUP(A392,[1]racine_v11f!$1:$1048576,10,FALSE)</f>
        <v>D19X15</v>
      </c>
      <c r="K392" s="30" t="str">
        <f>VLOOKUP(A392,[1]racine_v11f!$1:$1048576,11,FALSE)</f>
        <v>D19X15G161</v>
      </c>
    </row>
    <row r="393" spans="1:11" x14ac:dyDescent="0.2">
      <c r="A393" s="30" t="s">
        <v>776</v>
      </c>
      <c r="B393" s="30" t="s">
        <v>777</v>
      </c>
      <c r="C393" s="30" t="str">
        <f>VLOOKUP(A393,[1]racine_v11f!$1:$1048576,3,FALSE)</f>
        <v>M</v>
      </c>
      <c r="D393" s="30" t="str">
        <f>VLOOKUP(A393,[1]racine_v11f!$1:$1048576,4,FALSE)</f>
        <v>D19</v>
      </c>
      <c r="E393" s="30" t="str">
        <f>VLOOKUP(A393,[1]racine_v11f!$1:$1048576,5,FALSE)</f>
        <v>Endocrinologie</v>
      </c>
      <c r="F393" s="30" t="str">
        <f>VLOOKUP(A393,[1]racine_v11f!$1:$1048576,6,FALSE)</f>
        <v>X15</v>
      </c>
      <c r="G393" s="30" t="str">
        <f>VLOOKUP(A393,[1]racine_v11f!$1:$1048576,7,FALSE)</f>
        <v>Diabète, Maladies métaboliques, Endocrinologie (hors complications)</v>
      </c>
      <c r="H393" s="30" t="str">
        <f>VLOOKUP(A393,[1]racine_v11f!$1:$1048576,8,FALSE)</f>
        <v>G161</v>
      </c>
      <c r="I393" s="30" t="str">
        <f>VLOOKUP(A393,[1]racine_v11f!$1:$1048576,9,FALSE)</f>
        <v>Troubles métaboliques, nutritionnels et obésité</v>
      </c>
      <c r="J393" s="30" t="str">
        <f>VLOOKUP(A393,[1]racine_v11f!$1:$1048576,10,FALSE)</f>
        <v>D19X15</v>
      </c>
      <c r="K393" s="30" t="str">
        <f>VLOOKUP(A393,[1]racine_v11f!$1:$1048576,11,FALSE)</f>
        <v>D19X15G161</v>
      </c>
    </row>
    <row r="394" spans="1:11" x14ac:dyDescent="0.2">
      <c r="A394" s="30" t="s">
        <v>778</v>
      </c>
      <c r="B394" s="30" t="s">
        <v>779</v>
      </c>
      <c r="C394" s="30" t="str">
        <f>VLOOKUP(A394,[1]racine_v11f!$1:$1048576,3,FALSE)</f>
        <v>M</v>
      </c>
      <c r="D394" s="30" t="str">
        <f>VLOOKUP(A394,[1]racine_v11f!$1:$1048576,4,FALSE)</f>
        <v>D19</v>
      </c>
      <c r="E394" s="30" t="str">
        <f>VLOOKUP(A394,[1]racine_v11f!$1:$1048576,5,FALSE)</f>
        <v>Endocrinologie</v>
      </c>
      <c r="F394" s="30" t="str">
        <f>VLOOKUP(A394,[1]racine_v11f!$1:$1048576,6,FALSE)</f>
        <v>X15</v>
      </c>
      <c r="G394" s="30" t="str">
        <f>VLOOKUP(A394,[1]racine_v11f!$1:$1048576,7,FALSE)</f>
        <v>Diabète, Maladies métaboliques, Endocrinologie (hors complications)</v>
      </c>
      <c r="H394" s="30" t="str">
        <f>VLOOKUP(A394,[1]racine_v11f!$1:$1048576,8,FALSE)</f>
        <v>G160</v>
      </c>
      <c r="I394" s="30" t="str">
        <f>VLOOKUP(A394,[1]racine_v11f!$1:$1048576,9,FALSE)</f>
        <v>Maladies endocriniennes hors diabète</v>
      </c>
      <c r="J394" s="30" t="str">
        <f>VLOOKUP(A394,[1]racine_v11f!$1:$1048576,10,FALSE)</f>
        <v>D19X15</v>
      </c>
      <c r="K394" s="30" t="str">
        <f>VLOOKUP(A394,[1]racine_v11f!$1:$1048576,11,FALSE)</f>
        <v>D19X15G160</v>
      </c>
    </row>
    <row r="395" spans="1:11" x14ac:dyDescent="0.2">
      <c r="A395" s="30" t="s">
        <v>780</v>
      </c>
      <c r="B395" s="30" t="s">
        <v>781</v>
      </c>
      <c r="C395" s="30" t="str">
        <f>VLOOKUP(A395,[1]racine_v11f!$1:$1048576,3,FALSE)</f>
        <v>M</v>
      </c>
      <c r="D395" s="30" t="str">
        <f>VLOOKUP(A395,[1]racine_v11f!$1:$1048576,4,FALSE)</f>
        <v>D19</v>
      </c>
      <c r="E395" s="30" t="str">
        <f>VLOOKUP(A395,[1]racine_v11f!$1:$1048576,5,FALSE)</f>
        <v>Endocrinologie</v>
      </c>
      <c r="F395" s="30" t="str">
        <f>VLOOKUP(A395,[1]racine_v11f!$1:$1048576,6,FALSE)</f>
        <v>X15</v>
      </c>
      <c r="G395" s="30" t="str">
        <f>VLOOKUP(A395,[1]racine_v11f!$1:$1048576,7,FALSE)</f>
        <v>Diabète, Maladies métaboliques, Endocrinologie (hors complications)</v>
      </c>
      <c r="H395" s="30" t="str">
        <f>VLOOKUP(A395,[1]racine_v11f!$1:$1048576,8,FALSE)</f>
        <v>G162</v>
      </c>
      <c r="I395" s="30" t="str">
        <f>VLOOKUP(A395,[1]racine_v11f!$1:$1048576,9,FALSE)</f>
        <v>Explorations et surveillance pour affections endocriniennes, troubles métaboliques, nutritionnels et obésité</v>
      </c>
      <c r="J395" s="30" t="str">
        <f>VLOOKUP(A395,[1]racine_v11f!$1:$1048576,10,FALSE)</f>
        <v>D19X15</v>
      </c>
      <c r="K395" s="30" t="str">
        <f>VLOOKUP(A395,[1]racine_v11f!$1:$1048576,11,FALSE)</f>
        <v>D19X15G162</v>
      </c>
    </row>
    <row r="396" spans="1:11" x14ac:dyDescent="0.2">
      <c r="A396" s="30" t="s">
        <v>782</v>
      </c>
      <c r="B396" s="30" t="s">
        <v>783</v>
      </c>
      <c r="C396" s="30" t="str">
        <f>VLOOKUP(A396,[1]racine_v11f!$1:$1048576,3,FALSE)</f>
        <v>M</v>
      </c>
      <c r="D396" s="30" t="str">
        <f>VLOOKUP(A396,[1]racine_v11f!$1:$1048576,4,FALSE)</f>
        <v>D19</v>
      </c>
      <c r="E396" s="30" t="str">
        <f>VLOOKUP(A396,[1]racine_v11f!$1:$1048576,5,FALSE)</f>
        <v>Endocrinologie</v>
      </c>
      <c r="F396" s="30" t="str">
        <f>VLOOKUP(A396,[1]racine_v11f!$1:$1048576,6,FALSE)</f>
        <v>X15</v>
      </c>
      <c r="G396" s="30" t="str">
        <f>VLOOKUP(A396,[1]racine_v11f!$1:$1048576,7,FALSE)</f>
        <v>Diabète, Maladies métaboliques, Endocrinologie (hors complications)</v>
      </c>
      <c r="H396" s="30" t="str">
        <f>VLOOKUP(A396,[1]racine_v11f!$1:$1048576,8,FALSE)</f>
        <v>G160</v>
      </c>
      <c r="I396" s="30" t="str">
        <f>VLOOKUP(A396,[1]racine_v11f!$1:$1048576,9,FALSE)</f>
        <v>Maladies endocriniennes hors diabète</v>
      </c>
      <c r="J396" s="30" t="str">
        <f>VLOOKUP(A396,[1]racine_v11f!$1:$1048576,10,FALSE)</f>
        <v>D19X15</v>
      </c>
      <c r="K396" s="30" t="str">
        <f>VLOOKUP(A396,[1]racine_v11f!$1:$1048576,11,FALSE)</f>
        <v>D19X15G160</v>
      </c>
    </row>
    <row r="397" spans="1:11" x14ac:dyDescent="0.2">
      <c r="A397" s="30" t="s">
        <v>784</v>
      </c>
      <c r="B397" s="30" t="s">
        <v>785</v>
      </c>
      <c r="C397" s="30" t="str">
        <f>VLOOKUP(A397,[1]racine_v11f!$1:$1048576,3,FALSE)</f>
        <v>M</v>
      </c>
      <c r="D397" s="30" t="str">
        <f>VLOOKUP(A397,[1]racine_v11f!$1:$1048576,4,FALSE)</f>
        <v>D19</v>
      </c>
      <c r="E397" s="30" t="str">
        <f>VLOOKUP(A397,[1]racine_v11f!$1:$1048576,5,FALSE)</f>
        <v>Endocrinologie</v>
      </c>
      <c r="F397" s="30" t="str">
        <f>VLOOKUP(A397,[1]racine_v11f!$1:$1048576,6,FALSE)</f>
        <v>X15</v>
      </c>
      <c r="G397" s="30" t="str">
        <f>VLOOKUP(A397,[1]racine_v11f!$1:$1048576,7,FALSE)</f>
        <v>Diabète, Maladies métaboliques, Endocrinologie (hors complications)</v>
      </c>
      <c r="H397" s="30" t="str">
        <f>VLOOKUP(A397,[1]racine_v11f!$1:$1048576,8,FALSE)</f>
        <v>G161</v>
      </c>
      <c r="I397" s="30" t="str">
        <f>VLOOKUP(A397,[1]racine_v11f!$1:$1048576,9,FALSE)</f>
        <v>Troubles métaboliques, nutritionnels et obésité</v>
      </c>
      <c r="J397" s="30" t="str">
        <f>VLOOKUP(A397,[1]racine_v11f!$1:$1048576,10,FALSE)</f>
        <v>D19X15</v>
      </c>
      <c r="K397" s="30" t="str">
        <f>VLOOKUP(A397,[1]racine_v11f!$1:$1048576,11,FALSE)</f>
        <v>D19X15G161</v>
      </c>
    </row>
    <row r="398" spans="1:11" x14ac:dyDescent="0.2">
      <c r="A398" s="30" t="s">
        <v>786</v>
      </c>
      <c r="B398" s="30" t="s">
        <v>787</v>
      </c>
      <c r="C398" s="30" t="str">
        <f>VLOOKUP(A398,[1]racine_v11f!$1:$1048576,3,FALSE)</f>
        <v>M</v>
      </c>
      <c r="D398" s="30" t="str">
        <f>VLOOKUP(A398,[1]racine_v11f!$1:$1048576,4,FALSE)</f>
        <v>D19</v>
      </c>
      <c r="E398" s="30" t="str">
        <f>VLOOKUP(A398,[1]racine_v11f!$1:$1048576,5,FALSE)</f>
        <v>Endocrinologie</v>
      </c>
      <c r="F398" s="30" t="str">
        <f>VLOOKUP(A398,[1]racine_v11f!$1:$1048576,6,FALSE)</f>
        <v>X15</v>
      </c>
      <c r="G398" s="30" t="str">
        <f>VLOOKUP(A398,[1]racine_v11f!$1:$1048576,7,FALSE)</f>
        <v>Diabète, Maladies métaboliques, Endocrinologie (hors complications)</v>
      </c>
      <c r="H398" s="30" t="str">
        <f>VLOOKUP(A398,[1]racine_v11f!$1:$1048576,8,FALSE)</f>
        <v>G161</v>
      </c>
      <c r="I398" s="30" t="str">
        <f>VLOOKUP(A398,[1]racine_v11f!$1:$1048576,9,FALSE)</f>
        <v>Troubles métaboliques, nutritionnels et obésité</v>
      </c>
      <c r="J398" s="30" t="str">
        <f>VLOOKUP(A398,[1]racine_v11f!$1:$1048576,10,FALSE)</f>
        <v>D19X15</v>
      </c>
      <c r="K398" s="30" t="str">
        <f>VLOOKUP(A398,[1]racine_v11f!$1:$1048576,11,FALSE)</f>
        <v>D19X15G161</v>
      </c>
    </row>
    <row r="399" spans="1:11" x14ac:dyDescent="0.2">
      <c r="A399" s="30" t="s">
        <v>788</v>
      </c>
      <c r="B399" s="30" t="s">
        <v>789</v>
      </c>
      <c r="C399" s="30" t="str">
        <f>VLOOKUP(A399,[1]racine_v11f!$1:$1048576,3,FALSE)</f>
        <v>M</v>
      </c>
      <c r="D399" s="30" t="str">
        <f>VLOOKUP(A399,[1]racine_v11f!$1:$1048576,4,FALSE)</f>
        <v>D19</v>
      </c>
      <c r="E399" s="30" t="str">
        <f>VLOOKUP(A399,[1]racine_v11f!$1:$1048576,5,FALSE)</f>
        <v>Endocrinologie</v>
      </c>
      <c r="F399" s="30" t="str">
        <f>VLOOKUP(A399,[1]racine_v11f!$1:$1048576,6,FALSE)</f>
        <v>X15</v>
      </c>
      <c r="G399" s="30" t="str">
        <f>VLOOKUP(A399,[1]racine_v11f!$1:$1048576,7,FALSE)</f>
        <v>Diabète, Maladies métaboliques, Endocrinologie (hors complications)</v>
      </c>
      <c r="H399" s="30" t="str">
        <f>VLOOKUP(A399,[1]racine_v11f!$1:$1048576,8,FALSE)</f>
        <v>G161</v>
      </c>
      <c r="I399" s="30" t="str">
        <f>VLOOKUP(A399,[1]racine_v11f!$1:$1048576,9,FALSE)</f>
        <v>Troubles métaboliques, nutritionnels et obésité</v>
      </c>
      <c r="J399" s="30" t="str">
        <f>VLOOKUP(A399,[1]racine_v11f!$1:$1048576,10,FALSE)</f>
        <v>D19X15</v>
      </c>
      <c r="K399" s="30" t="str">
        <f>VLOOKUP(A399,[1]racine_v11f!$1:$1048576,11,FALSE)</f>
        <v>D19X15G161</v>
      </c>
    </row>
    <row r="400" spans="1:11" x14ac:dyDescent="0.2">
      <c r="A400" s="30" t="s">
        <v>790</v>
      </c>
      <c r="B400" s="30" t="s">
        <v>791</v>
      </c>
      <c r="C400" s="30" t="str">
        <f>VLOOKUP(A400,[1]racine_v11f!$1:$1048576,3,FALSE)</f>
        <v>M</v>
      </c>
      <c r="D400" s="30" t="str">
        <f>VLOOKUP(A400,[1]racine_v11f!$1:$1048576,4,FALSE)</f>
        <v>D19</v>
      </c>
      <c r="E400" s="30" t="str">
        <f>VLOOKUP(A400,[1]racine_v11f!$1:$1048576,5,FALSE)</f>
        <v>Endocrinologie</v>
      </c>
      <c r="F400" s="30" t="str">
        <f>VLOOKUP(A400,[1]racine_v11f!$1:$1048576,6,FALSE)</f>
        <v>X15</v>
      </c>
      <c r="G400" s="30" t="str">
        <f>VLOOKUP(A400,[1]racine_v11f!$1:$1048576,7,FALSE)</f>
        <v>Diabète, Maladies métaboliques, Endocrinologie (hors complications)</v>
      </c>
      <c r="H400" s="30" t="str">
        <f>VLOOKUP(A400,[1]racine_v11f!$1:$1048576,8,FALSE)</f>
        <v>G161</v>
      </c>
      <c r="I400" s="30" t="str">
        <f>VLOOKUP(A400,[1]racine_v11f!$1:$1048576,9,FALSE)</f>
        <v>Troubles métaboliques, nutritionnels et obésité</v>
      </c>
      <c r="J400" s="30" t="str">
        <f>VLOOKUP(A400,[1]racine_v11f!$1:$1048576,10,FALSE)</f>
        <v>D19X15</v>
      </c>
      <c r="K400" s="30" t="str">
        <f>VLOOKUP(A400,[1]racine_v11f!$1:$1048576,11,FALSE)</f>
        <v>D19X15G161</v>
      </c>
    </row>
    <row r="401" spans="1:11" x14ac:dyDescent="0.2">
      <c r="A401" s="30" t="s">
        <v>792</v>
      </c>
      <c r="B401" s="30" t="s">
        <v>793</v>
      </c>
      <c r="C401" s="30" t="str">
        <f>VLOOKUP(A401,[1]racine_v11f!$1:$1048576,3,FALSE)</f>
        <v>M</v>
      </c>
      <c r="D401" s="30" t="str">
        <f>VLOOKUP(A401,[1]racine_v11f!$1:$1048576,4,FALSE)</f>
        <v>D19</v>
      </c>
      <c r="E401" s="30" t="str">
        <f>VLOOKUP(A401,[1]racine_v11f!$1:$1048576,5,FALSE)</f>
        <v>Endocrinologie</v>
      </c>
      <c r="F401" s="30" t="str">
        <f>VLOOKUP(A401,[1]racine_v11f!$1:$1048576,6,FALSE)</f>
        <v>X15</v>
      </c>
      <c r="G401" s="30" t="str">
        <f>VLOOKUP(A401,[1]racine_v11f!$1:$1048576,7,FALSE)</f>
        <v>Diabète, Maladies métaboliques, Endocrinologie (hors complications)</v>
      </c>
      <c r="H401" s="30" t="str">
        <f>VLOOKUP(A401,[1]racine_v11f!$1:$1048576,8,FALSE)</f>
        <v>G212</v>
      </c>
      <c r="I401" s="30" t="str">
        <f>VLOOKUP(A401,[1]racine_v11f!$1:$1048576,9,FALSE)</f>
        <v>Affections endocriniennes et problèmes alimentaires du nouveau né et du nourisson</v>
      </c>
      <c r="J401" s="30" t="str">
        <f>VLOOKUP(A401,[1]racine_v11f!$1:$1048576,10,FALSE)</f>
        <v>D19X15</v>
      </c>
      <c r="K401" s="30" t="str">
        <f>VLOOKUP(A401,[1]racine_v11f!$1:$1048576,11,FALSE)</f>
        <v>D19X15G212</v>
      </c>
    </row>
    <row r="402" spans="1:11" x14ac:dyDescent="0.2">
      <c r="A402" s="30" t="s">
        <v>794</v>
      </c>
      <c r="B402" s="30" t="s">
        <v>795</v>
      </c>
      <c r="C402" s="30" t="str">
        <f>VLOOKUP(A402,[1]racine_v11f!$1:$1048576,3,FALSE)</f>
        <v>M</v>
      </c>
      <c r="D402" s="30" t="str">
        <f>VLOOKUP(A402,[1]racine_v11f!$1:$1048576,4,FALSE)</f>
        <v>D19</v>
      </c>
      <c r="E402" s="30" t="str">
        <f>VLOOKUP(A402,[1]racine_v11f!$1:$1048576,5,FALSE)</f>
        <v>Endocrinologie</v>
      </c>
      <c r="F402" s="30" t="str">
        <f>VLOOKUP(A402,[1]racine_v11f!$1:$1048576,6,FALSE)</f>
        <v>X15</v>
      </c>
      <c r="G402" s="30" t="str">
        <f>VLOOKUP(A402,[1]racine_v11f!$1:$1048576,7,FALSE)</f>
        <v>Diabète, Maladies métaboliques, Endocrinologie (hors complications)</v>
      </c>
      <c r="H402" s="30" t="str">
        <f>VLOOKUP(A402,[1]racine_v11f!$1:$1048576,8,FALSE)</f>
        <v>G212</v>
      </c>
      <c r="I402" s="30" t="str">
        <f>VLOOKUP(A402,[1]racine_v11f!$1:$1048576,9,FALSE)</f>
        <v>Affections endocriniennes et problèmes alimentaires du nouveau né et du nourisson</v>
      </c>
      <c r="J402" s="30" t="str">
        <f>VLOOKUP(A402,[1]racine_v11f!$1:$1048576,10,FALSE)</f>
        <v>D19X15</v>
      </c>
      <c r="K402" s="30" t="str">
        <f>VLOOKUP(A402,[1]racine_v11f!$1:$1048576,11,FALSE)</f>
        <v>D19X15G212</v>
      </c>
    </row>
    <row r="403" spans="1:11" x14ac:dyDescent="0.2">
      <c r="A403" s="30" t="s">
        <v>796</v>
      </c>
      <c r="B403" s="30" t="s">
        <v>797</v>
      </c>
      <c r="C403" s="30" t="str">
        <f>VLOOKUP(A403,[1]racine_v11f!$1:$1048576,3,FALSE)</f>
        <v>C</v>
      </c>
      <c r="D403" s="30" t="str">
        <f>VLOOKUP(A403,[1]racine_v11f!$1:$1048576,4,FALSE)</f>
        <v>D15</v>
      </c>
      <c r="E403" s="30" t="str">
        <f>VLOOKUP(A403,[1]racine_v11f!$1:$1048576,5,FALSE)</f>
        <v xml:space="preserve">Uro-néphrologie et génital </v>
      </c>
      <c r="F403" s="30" t="str">
        <f>VLOOKUP(A403,[1]racine_v11f!$1:$1048576,6,FALSE)</f>
        <v>C19</v>
      </c>
      <c r="G403" s="30" t="str">
        <f>VLOOKUP(A403,[1]racine_v11f!$1:$1048576,7,FALSE)</f>
        <v>Chirurgie Urologique</v>
      </c>
      <c r="H403" s="30" t="str">
        <f>VLOOKUP(A403,[1]racine_v11f!$1:$1048576,8,FALSE)</f>
        <v>G126</v>
      </c>
      <c r="I403" s="30" t="str">
        <f>VLOOKUP(A403,[1]racine_v11f!$1:$1048576,9,FALSE)</f>
        <v>Chirurgies reins, uretères, vessie, glandes surrénales</v>
      </c>
      <c r="J403" s="30" t="str">
        <f>VLOOKUP(A403,[1]racine_v11f!$1:$1048576,10,FALSE)</f>
        <v>D15C19</v>
      </c>
      <c r="K403" s="30" t="str">
        <f>VLOOKUP(A403,[1]racine_v11f!$1:$1048576,11,FALSE)</f>
        <v>D15C19G126</v>
      </c>
    </row>
    <row r="404" spans="1:11" x14ac:dyDescent="0.2">
      <c r="A404" s="30" t="s">
        <v>798</v>
      </c>
      <c r="B404" s="30" t="s">
        <v>799</v>
      </c>
      <c r="C404" s="30" t="str">
        <f>VLOOKUP(A404,[1]racine_v11f!$1:$1048576,3,FALSE)</f>
        <v>C</v>
      </c>
      <c r="D404" s="30" t="str">
        <f>VLOOKUP(A404,[1]racine_v11f!$1:$1048576,4,FALSE)</f>
        <v>D15</v>
      </c>
      <c r="E404" s="30" t="str">
        <f>VLOOKUP(A404,[1]racine_v11f!$1:$1048576,5,FALSE)</f>
        <v xml:space="preserve">Uro-néphrologie et génital </v>
      </c>
      <c r="F404" s="30" t="str">
        <f>VLOOKUP(A404,[1]racine_v11f!$1:$1048576,6,FALSE)</f>
        <v>C19</v>
      </c>
      <c r="G404" s="30" t="str">
        <f>VLOOKUP(A404,[1]racine_v11f!$1:$1048576,7,FALSE)</f>
        <v>Chirurgie Urologique</v>
      </c>
      <c r="H404" s="30" t="str">
        <f>VLOOKUP(A404,[1]racine_v11f!$1:$1048576,8,FALSE)</f>
        <v>G126</v>
      </c>
      <c r="I404" s="30" t="str">
        <f>VLOOKUP(A404,[1]racine_v11f!$1:$1048576,9,FALSE)</f>
        <v>Chirurgies reins, uretères, vessie, glandes surrénales</v>
      </c>
      <c r="J404" s="30" t="str">
        <f>VLOOKUP(A404,[1]racine_v11f!$1:$1048576,10,FALSE)</f>
        <v>D15C19</v>
      </c>
      <c r="K404" s="30" t="str">
        <f>VLOOKUP(A404,[1]racine_v11f!$1:$1048576,11,FALSE)</f>
        <v>D15C19G126</v>
      </c>
    </row>
    <row r="405" spans="1:11" x14ac:dyDescent="0.2">
      <c r="A405" s="30" t="s">
        <v>800</v>
      </c>
      <c r="B405" s="30" t="s">
        <v>801</v>
      </c>
      <c r="C405" s="30" t="str">
        <f>VLOOKUP(A405,[1]racine_v11f!$1:$1048576,3,FALSE)</f>
        <v>C</v>
      </c>
      <c r="D405" s="30" t="str">
        <f>VLOOKUP(A405,[1]racine_v11f!$1:$1048576,4,FALSE)</f>
        <v>D15</v>
      </c>
      <c r="E405" s="30" t="str">
        <f>VLOOKUP(A405,[1]racine_v11f!$1:$1048576,5,FALSE)</f>
        <v xml:space="preserve">Uro-néphrologie et génital </v>
      </c>
      <c r="F405" s="30" t="str">
        <f>VLOOKUP(A405,[1]racine_v11f!$1:$1048576,6,FALSE)</f>
        <v>C19</v>
      </c>
      <c r="G405" s="30" t="str">
        <f>VLOOKUP(A405,[1]racine_v11f!$1:$1048576,7,FALSE)</f>
        <v>Chirurgie Urologique</v>
      </c>
      <c r="H405" s="30" t="str">
        <f>VLOOKUP(A405,[1]racine_v11f!$1:$1048576,8,FALSE)</f>
        <v>G126</v>
      </c>
      <c r="I405" s="30" t="str">
        <f>VLOOKUP(A405,[1]racine_v11f!$1:$1048576,9,FALSE)</f>
        <v>Chirurgies reins, uretères, vessie, glandes surrénales</v>
      </c>
      <c r="J405" s="30" t="str">
        <f>VLOOKUP(A405,[1]racine_v11f!$1:$1048576,10,FALSE)</f>
        <v>D15C19</v>
      </c>
      <c r="K405" s="30" t="str">
        <f>VLOOKUP(A405,[1]racine_v11f!$1:$1048576,11,FALSE)</f>
        <v>D15C19G126</v>
      </c>
    </row>
    <row r="406" spans="1:11" x14ac:dyDescent="0.2">
      <c r="A406" s="30" t="s">
        <v>802</v>
      </c>
      <c r="B406" s="30" t="s">
        <v>803</v>
      </c>
      <c r="C406" s="30" t="str">
        <f>VLOOKUP(A406,[1]racine_v11f!$1:$1048576,3,FALSE)</f>
        <v>C</v>
      </c>
      <c r="D406" s="30" t="str">
        <f>VLOOKUP(A406,[1]racine_v11f!$1:$1048576,4,FALSE)</f>
        <v>D15</v>
      </c>
      <c r="E406" s="30" t="str">
        <f>VLOOKUP(A406,[1]racine_v11f!$1:$1048576,5,FALSE)</f>
        <v xml:space="preserve">Uro-néphrologie et génital </v>
      </c>
      <c r="F406" s="30" t="str">
        <f>VLOOKUP(A406,[1]racine_v11f!$1:$1048576,6,FALSE)</f>
        <v>C19</v>
      </c>
      <c r="G406" s="30" t="str">
        <f>VLOOKUP(A406,[1]racine_v11f!$1:$1048576,7,FALSE)</f>
        <v>Chirurgie Urologique</v>
      </c>
      <c r="H406" s="30" t="str">
        <f>VLOOKUP(A406,[1]racine_v11f!$1:$1048576,8,FALSE)</f>
        <v>G127</v>
      </c>
      <c r="I406" s="30" t="str">
        <f>VLOOKUP(A406,[1]racine_v11f!$1:$1048576,9,FALSE)</f>
        <v>Chirurgies transurétrales, autres</v>
      </c>
      <c r="J406" s="30" t="str">
        <f>VLOOKUP(A406,[1]racine_v11f!$1:$1048576,10,FALSE)</f>
        <v>D15C19</v>
      </c>
      <c r="K406" s="30" t="str">
        <f>VLOOKUP(A406,[1]racine_v11f!$1:$1048576,11,FALSE)</f>
        <v>D15C19G127</v>
      </c>
    </row>
    <row r="407" spans="1:11" x14ac:dyDescent="0.2">
      <c r="A407" s="30" t="s">
        <v>804</v>
      </c>
      <c r="B407" s="30" t="s">
        <v>805</v>
      </c>
      <c r="C407" s="30" t="str">
        <f>VLOOKUP(A407,[1]racine_v11f!$1:$1048576,3,FALSE)</f>
        <v>C</v>
      </c>
      <c r="D407" s="30" t="str">
        <f>VLOOKUP(A407,[1]racine_v11f!$1:$1048576,4,FALSE)</f>
        <v>D15</v>
      </c>
      <c r="E407" s="30" t="str">
        <f>VLOOKUP(A407,[1]racine_v11f!$1:$1048576,5,FALSE)</f>
        <v xml:space="preserve">Uro-néphrologie et génital </v>
      </c>
      <c r="F407" s="30" t="str">
        <f>VLOOKUP(A407,[1]racine_v11f!$1:$1048576,6,FALSE)</f>
        <v>C19</v>
      </c>
      <c r="G407" s="30" t="str">
        <f>VLOOKUP(A407,[1]racine_v11f!$1:$1048576,7,FALSE)</f>
        <v>Chirurgie Urologique</v>
      </c>
      <c r="H407" s="30" t="str">
        <f>VLOOKUP(A407,[1]racine_v11f!$1:$1048576,8,FALSE)</f>
        <v>G127</v>
      </c>
      <c r="I407" s="30" t="str">
        <f>VLOOKUP(A407,[1]racine_v11f!$1:$1048576,9,FALSE)</f>
        <v>Chirurgies transurétrales, autres</v>
      </c>
      <c r="J407" s="30" t="str">
        <f>VLOOKUP(A407,[1]racine_v11f!$1:$1048576,10,FALSE)</f>
        <v>D15C19</v>
      </c>
      <c r="K407" s="30" t="str">
        <f>VLOOKUP(A407,[1]racine_v11f!$1:$1048576,11,FALSE)</f>
        <v>D15C19G127</v>
      </c>
    </row>
    <row r="408" spans="1:11" x14ac:dyDescent="0.2">
      <c r="A408" s="30" t="s">
        <v>806</v>
      </c>
      <c r="B408" s="30" t="s">
        <v>807</v>
      </c>
      <c r="C408" s="30" t="str">
        <f>VLOOKUP(A408,[1]racine_v11f!$1:$1048576,3,FALSE)</f>
        <v>C</v>
      </c>
      <c r="D408" s="30" t="str">
        <f>VLOOKUP(A408,[1]racine_v11f!$1:$1048576,4,FALSE)</f>
        <v>D15</v>
      </c>
      <c r="E408" s="30" t="str">
        <f>VLOOKUP(A408,[1]racine_v11f!$1:$1048576,5,FALSE)</f>
        <v xml:space="preserve">Uro-néphrologie et génital </v>
      </c>
      <c r="F408" s="30" t="str">
        <f>VLOOKUP(A408,[1]racine_v11f!$1:$1048576,6,FALSE)</f>
        <v>C19</v>
      </c>
      <c r="G408" s="30" t="str">
        <f>VLOOKUP(A408,[1]racine_v11f!$1:$1048576,7,FALSE)</f>
        <v>Chirurgie Urologique</v>
      </c>
      <c r="H408" s="30" t="str">
        <f>VLOOKUP(A408,[1]racine_v11f!$1:$1048576,8,FALSE)</f>
        <v>G126</v>
      </c>
      <c r="I408" s="30" t="str">
        <f>VLOOKUP(A408,[1]racine_v11f!$1:$1048576,9,FALSE)</f>
        <v>Chirurgies reins, uretères, vessie, glandes surrénales</v>
      </c>
      <c r="J408" s="30" t="str">
        <f>VLOOKUP(A408,[1]racine_v11f!$1:$1048576,10,FALSE)</f>
        <v>D15C19</v>
      </c>
      <c r="K408" s="30" t="str">
        <f>VLOOKUP(A408,[1]racine_v11f!$1:$1048576,11,FALSE)</f>
        <v>D15C19G126</v>
      </c>
    </row>
    <row r="409" spans="1:11" x14ac:dyDescent="0.2">
      <c r="A409" s="30" t="s">
        <v>808</v>
      </c>
      <c r="B409" s="30" t="s">
        <v>809</v>
      </c>
      <c r="C409" s="30" t="str">
        <f>VLOOKUP(A409,[1]racine_v11f!$1:$1048576,3,FALSE)</f>
        <v>C</v>
      </c>
      <c r="D409" s="30" t="str">
        <f>VLOOKUP(A409,[1]racine_v11f!$1:$1048576,4,FALSE)</f>
        <v>D07</v>
      </c>
      <c r="E409" s="30" t="str">
        <f>VLOOKUP(A409,[1]racine_v11f!$1:$1048576,5,FALSE)</f>
        <v>Cardio-vasculaire (hors cathétérismes vasculaires diagnostiques et interventionnels)</v>
      </c>
      <c r="F409" s="30" t="str">
        <f>VLOOKUP(A409,[1]racine_v11f!$1:$1048576,6,FALSE)</f>
        <v>C14</v>
      </c>
      <c r="G409" s="30" t="str">
        <f>VLOOKUP(A409,[1]racine_v11f!$1:$1048576,7,FALSE)</f>
        <v>Chirurgie vasculaire</v>
      </c>
      <c r="H409" s="30" t="str">
        <f>VLOOKUP(A409,[1]racine_v11f!$1:$1048576,8,FALSE)</f>
        <v>G074</v>
      </c>
      <c r="I409" s="30" t="str">
        <f>VLOOKUP(A409,[1]racine_v11f!$1:$1048576,9,FALSE)</f>
        <v>Autres chirurgies vasculaires</v>
      </c>
      <c r="J409" s="30" t="str">
        <f>VLOOKUP(A409,[1]racine_v11f!$1:$1048576,10,FALSE)</f>
        <v>D07C14</v>
      </c>
      <c r="K409" s="30" t="str">
        <f>VLOOKUP(A409,[1]racine_v11f!$1:$1048576,11,FALSE)</f>
        <v>D07C14G074</v>
      </c>
    </row>
    <row r="410" spans="1:11" x14ac:dyDescent="0.2">
      <c r="A410" s="30" t="s">
        <v>810</v>
      </c>
      <c r="B410" s="30" t="s">
        <v>811</v>
      </c>
      <c r="C410" s="30" t="str">
        <f>VLOOKUP(A410,[1]racine_v11f!$1:$1048576,3,FALSE)</f>
        <v>C</v>
      </c>
      <c r="D410" s="30" t="str">
        <f>VLOOKUP(A410,[1]racine_v11f!$1:$1048576,4,FALSE)</f>
        <v>D15</v>
      </c>
      <c r="E410" s="30" t="str">
        <f>VLOOKUP(A410,[1]racine_v11f!$1:$1048576,5,FALSE)</f>
        <v xml:space="preserve">Uro-néphrologie et génital </v>
      </c>
      <c r="F410" s="30" t="str">
        <f>VLOOKUP(A410,[1]racine_v11f!$1:$1048576,6,FALSE)</f>
        <v>C19</v>
      </c>
      <c r="G410" s="30" t="str">
        <f>VLOOKUP(A410,[1]racine_v11f!$1:$1048576,7,FALSE)</f>
        <v>Chirurgie Urologique</v>
      </c>
      <c r="H410" s="30" t="str">
        <f>VLOOKUP(A410,[1]racine_v11f!$1:$1048576,8,FALSE)</f>
        <v>G126</v>
      </c>
      <c r="I410" s="30" t="str">
        <f>VLOOKUP(A410,[1]racine_v11f!$1:$1048576,9,FALSE)</f>
        <v>Chirurgies reins, uretères, vessie, glandes surrénales</v>
      </c>
      <c r="J410" s="30" t="str">
        <f>VLOOKUP(A410,[1]racine_v11f!$1:$1048576,10,FALSE)</f>
        <v>D15C19</v>
      </c>
      <c r="K410" s="30" t="str">
        <f>VLOOKUP(A410,[1]racine_v11f!$1:$1048576,11,FALSE)</f>
        <v>D15C19G126</v>
      </c>
    </row>
    <row r="411" spans="1:11" x14ac:dyDescent="0.2">
      <c r="A411" s="30" t="s">
        <v>812</v>
      </c>
      <c r="B411" s="30" t="s">
        <v>813</v>
      </c>
      <c r="C411" s="30" t="str">
        <f>VLOOKUP(A411,[1]racine_v11f!$1:$1048576,3,FALSE)</f>
        <v>C</v>
      </c>
      <c r="D411" s="30" t="str">
        <f>VLOOKUP(A411,[1]racine_v11f!$1:$1048576,4,FALSE)</f>
        <v>D15</v>
      </c>
      <c r="E411" s="30" t="str">
        <f>VLOOKUP(A411,[1]racine_v11f!$1:$1048576,5,FALSE)</f>
        <v xml:space="preserve">Uro-néphrologie et génital </v>
      </c>
      <c r="F411" s="30" t="str">
        <f>VLOOKUP(A411,[1]racine_v11f!$1:$1048576,6,FALSE)</f>
        <v>C19</v>
      </c>
      <c r="G411" s="30" t="str">
        <f>VLOOKUP(A411,[1]racine_v11f!$1:$1048576,7,FALSE)</f>
        <v>Chirurgie Urologique</v>
      </c>
      <c r="H411" s="30" t="str">
        <f>VLOOKUP(A411,[1]racine_v11f!$1:$1048576,8,FALSE)</f>
        <v>G127</v>
      </c>
      <c r="I411" s="30" t="str">
        <f>VLOOKUP(A411,[1]racine_v11f!$1:$1048576,9,FALSE)</f>
        <v>Chirurgies transurétrales, autres</v>
      </c>
      <c r="J411" s="30" t="str">
        <f>VLOOKUP(A411,[1]racine_v11f!$1:$1048576,10,FALSE)</f>
        <v>D15C19</v>
      </c>
      <c r="K411" s="30" t="str">
        <f>VLOOKUP(A411,[1]racine_v11f!$1:$1048576,11,FALSE)</f>
        <v>D15C19G127</v>
      </c>
    </row>
    <row r="412" spans="1:11" x14ac:dyDescent="0.2">
      <c r="A412" s="30" t="s">
        <v>814</v>
      </c>
      <c r="B412" s="30" t="s">
        <v>815</v>
      </c>
      <c r="C412" s="30" t="str">
        <f>VLOOKUP(A412,[1]racine_v11f!$1:$1048576,3,FALSE)</f>
        <v>C</v>
      </c>
      <c r="D412" s="30" t="str">
        <f>VLOOKUP(A412,[1]racine_v11f!$1:$1048576,4,FALSE)</f>
        <v>D15</v>
      </c>
      <c r="E412" s="30" t="str">
        <f>VLOOKUP(A412,[1]racine_v11f!$1:$1048576,5,FALSE)</f>
        <v xml:space="preserve">Uro-néphrologie et génital </v>
      </c>
      <c r="F412" s="30" t="str">
        <f>VLOOKUP(A412,[1]racine_v11f!$1:$1048576,6,FALSE)</f>
        <v>C19</v>
      </c>
      <c r="G412" s="30" t="str">
        <f>VLOOKUP(A412,[1]racine_v11f!$1:$1048576,7,FALSE)</f>
        <v>Chirurgie Urologique</v>
      </c>
      <c r="H412" s="30" t="str">
        <f>VLOOKUP(A412,[1]racine_v11f!$1:$1048576,8,FALSE)</f>
        <v>G127</v>
      </c>
      <c r="I412" s="30" t="str">
        <f>VLOOKUP(A412,[1]racine_v11f!$1:$1048576,9,FALSE)</f>
        <v>Chirurgies transurétrales, autres</v>
      </c>
      <c r="J412" s="30" t="str">
        <f>VLOOKUP(A412,[1]racine_v11f!$1:$1048576,10,FALSE)</f>
        <v>D15C19</v>
      </c>
      <c r="K412" s="30" t="str">
        <f>VLOOKUP(A412,[1]racine_v11f!$1:$1048576,11,FALSE)</f>
        <v>D15C19G127</v>
      </c>
    </row>
    <row r="413" spans="1:11" x14ac:dyDescent="0.2">
      <c r="A413" s="30" t="s">
        <v>816</v>
      </c>
      <c r="B413" s="30" t="s">
        <v>817</v>
      </c>
      <c r="C413" s="30" t="str">
        <f>VLOOKUP(A413,[1]racine_v11f!$1:$1048576,3,FALSE)</f>
        <v>C</v>
      </c>
      <c r="D413" s="30" t="str">
        <f>VLOOKUP(A413,[1]racine_v11f!$1:$1048576,4,FALSE)</f>
        <v>D15</v>
      </c>
      <c r="E413" s="30" t="str">
        <f>VLOOKUP(A413,[1]racine_v11f!$1:$1048576,5,FALSE)</f>
        <v xml:space="preserve">Uro-néphrologie et génital </v>
      </c>
      <c r="F413" s="30" t="str">
        <f>VLOOKUP(A413,[1]racine_v11f!$1:$1048576,6,FALSE)</f>
        <v>C19</v>
      </c>
      <c r="G413" s="30" t="str">
        <f>VLOOKUP(A413,[1]racine_v11f!$1:$1048576,7,FALSE)</f>
        <v>Chirurgie Urologique</v>
      </c>
      <c r="H413" s="30" t="str">
        <f>VLOOKUP(A413,[1]racine_v11f!$1:$1048576,8,FALSE)</f>
        <v>G127</v>
      </c>
      <c r="I413" s="30" t="str">
        <f>VLOOKUP(A413,[1]racine_v11f!$1:$1048576,9,FALSE)</f>
        <v>Chirurgies transurétrales, autres</v>
      </c>
      <c r="J413" s="30" t="str">
        <f>VLOOKUP(A413,[1]racine_v11f!$1:$1048576,10,FALSE)</f>
        <v>D15C19</v>
      </c>
      <c r="K413" s="30" t="str">
        <f>VLOOKUP(A413,[1]racine_v11f!$1:$1048576,11,FALSE)</f>
        <v>D15C19G127</v>
      </c>
    </row>
    <row r="414" spans="1:11" x14ac:dyDescent="0.2">
      <c r="A414" s="30" t="s">
        <v>818</v>
      </c>
      <c r="B414" s="30" t="s">
        <v>819</v>
      </c>
      <c r="C414" s="30" t="str">
        <f>VLOOKUP(A414,[1]racine_v11f!$1:$1048576,3,FALSE)</f>
        <v>M</v>
      </c>
      <c r="D414" s="30" t="str">
        <f>VLOOKUP(A414,[1]racine_v11f!$1:$1048576,4,FALSE)</f>
        <v>D15</v>
      </c>
      <c r="E414" s="30" t="str">
        <f>VLOOKUP(A414,[1]racine_v11f!$1:$1048576,5,FALSE)</f>
        <v xml:space="preserve">Uro-néphrologie et génital </v>
      </c>
      <c r="F414" s="30" t="str">
        <f>VLOOKUP(A414,[1]racine_v11f!$1:$1048576,6,FALSE)</f>
        <v>K13</v>
      </c>
      <c r="G414" s="30" t="str">
        <f>VLOOKUP(A414,[1]racine_v11f!$1:$1048576,7,FALSE)</f>
        <v>Dialyse (hors Séances)</v>
      </c>
      <c r="H414" s="30" t="str">
        <f>VLOOKUP(A414,[1]racine_v11f!$1:$1048576,8,FALSE)</f>
        <v>G202</v>
      </c>
      <c r="I414" s="30" t="str">
        <f>VLOOKUP(A414,[1]racine_v11f!$1:$1048576,9,FALSE)</f>
        <v>'Insuffisance rénale, avec dialyse</v>
      </c>
      <c r="J414" s="30" t="str">
        <f>VLOOKUP(A414,[1]racine_v11f!$1:$1048576,10,FALSE)</f>
        <v>D15K13</v>
      </c>
      <c r="K414" s="30" t="str">
        <f>VLOOKUP(A414,[1]racine_v11f!$1:$1048576,11,FALSE)</f>
        <v>D15K13G202</v>
      </c>
    </row>
    <row r="415" spans="1:11" x14ac:dyDescent="0.2">
      <c r="A415" s="30" t="s">
        <v>820</v>
      </c>
      <c r="B415" s="30" t="s">
        <v>821</v>
      </c>
      <c r="C415" s="30" t="str">
        <f>VLOOKUP(A415,[1]racine_v11f!$1:$1048576,3,FALSE)</f>
        <v>M</v>
      </c>
      <c r="D415" s="30" t="str">
        <f>VLOOKUP(A415,[1]racine_v11f!$1:$1048576,4,FALSE)</f>
        <v>D15</v>
      </c>
      <c r="E415" s="30" t="str">
        <f>VLOOKUP(A415,[1]racine_v11f!$1:$1048576,5,FALSE)</f>
        <v xml:space="preserve">Uro-néphrologie et génital </v>
      </c>
      <c r="F415" s="30" t="str">
        <f>VLOOKUP(A415,[1]racine_v11f!$1:$1048576,6,FALSE)</f>
        <v>K10</v>
      </c>
      <c r="G415" s="30" t="str">
        <f>VLOOKUP(A415,[1]racine_v11f!$1:$1048576,7,FALSE)</f>
        <v>Aff. génito-urinaires avec Acte classant non opératoire et endoscopies</v>
      </c>
      <c r="H415" s="30" t="str">
        <f>VLOOKUP(A415,[1]racine_v11f!$1:$1048576,8,FALSE)</f>
        <v>G140</v>
      </c>
      <c r="I415" s="30" t="str">
        <f>VLOOKUP(A415,[1]racine_v11f!$1:$1048576,9,FALSE)</f>
        <v>Endoscopies génito-urinaires, avec ou sans anesthésie</v>
      </c>
      <c r="J415" s="30" t="str">
        <f>VLOOKUP(A415,[1]racine_v11f!$1:$1048576,10,FALSE)</f>
        <v>D15K10</v>
      </c>
      <c r="K415" s="30" t="str">
        <f>VLOOKUP(A415,[1]racine_v11f!$1:$1048576,11,FALSE)</f>
        <v>D15K10G140</v>
      </c>
    </row>
    <row r="416" spans="1:11" x14ac:dyDescent="0.2">
      <c r="A416" s="30" t="s">
        <v>822</v>
      </c>
      <c r="B416" s="30" t="s">
        <v>823</v>
      </c>
      <c r="C416" s="30" t="str">
        <f>VLOOKUP(A416,[1]racine_v11f!$1:$1048576,3,FALSE)</f>
        <v>M</v>
      </c>
      <c r="D416" s="30" t="str">
        <f>VLOOKUP(A416,[1]racine_v11f!$1:$1048576,4,FALSE)</f>
        <v>D15</v>
      </c>
      <c r="E416" s="30" t="str">
        <f>VLOOKUP(A416,[1]racine_v11f!$1:$1048576,5,FALSE)</f>
        <v xml:space="preserve">Uro-néphrologie et génital </v>
      </c>
      <c r="F416" s="30" t="str">
        <f>VLOOKUP(A416,[1]racine_v11f!$1:$1048576,6,FALSE)</f>
        <v>K10</v>
      </c>
      <c r="G416" s="30" t="str">
        <f>VLOOKUP(A416,[1]racine_v11f!$1:$1048576,7,FALSE)</f>
        <v>Aff. génito-urinaires avec Acte classant non opératoire et endoscopies</v>
      </c>
      <c r="H416" s="30" t="str">
        <f>VLOOKUP(A416,[1]racine_v11f!$1:$1048576,8,FALSE)</f>
        <v>G140</v>
      </c>
      <c r="I416" s="30" t="str">
        <f>VLOOKUP(A416,[1]racine_v11f!$1:$1048576,9,FALSE)</f>
        <v>Endoscopies génito-urinaires, avec ou sans anesthésie</v>
      </c>
      <c r="J416" s="30" t="str">
        <f>VLOOKUP(A416,[1]racine_v11f!$1:$1048576,10,FALSE)</f>
        <v>D15K10</v>
      </c>
      <c r="K416" s="30" t="str">
        <f>VLOOKUP(A416,[1]racine_v11f!$1:$1048576,11,FALSE)</f>
        <v>D15K10G140</v>
      </c>
    </row>
    <row r="417" spans="1:11" x14ac:dyDescent="0.2">
      <c r="A417" s="30" t="s">
        <v>824</v>
      </c>
      <c r="B417" s="30" t="s">
        <v>825</v>
      </c>
      <c r="C417" s="30" t="str">
        <f>VLOOKUP(A417,[1]racine_v11f!$1:$1048576,3,FALSE)</f>
        <v>M</v>
      </c>
      <c r="D417" s="30" t="str">
        <f>VLOOKUP(A417,[1]racine_v11f!$1:$1048576,4,FALSE)</f>
        <v>D15</v>
      </c>
      <c r="E417" s="30" t="str">
        <f>VLOOKUP(A417,[1]racine_v11f!$1:$1048576,5,FALSE)</f>
        <v xml:space="preserve">Uro-néphrologie et génital </v>
      </c>
      <c r="F417" s="30" t="str">
        <f>VLOOKUP(A417,[1]racine_v11f!$1:$1048576,6,FALSE)</f>
        <v>K10</v>
      </c>
      <c r="G417" s="30" t="str">
        <f>VLOOKUP(A417,[1]racine_v11f!$1:$1048576,7,FALSE)</f>
        <v>Aff. génito-urinaires avec Acte classant non opératoire et endoscopies</v>
      </c>
      <c r="H417" s="30" t="str">
        <f>VLOOKUP(A417,[1]racine_v11f!$1:$1048576,8,FALSE)</f>
        <v>G140</v>
      </c>
      <c r="I417" s="30" t="str">
        <f>VLOOKUP(A417,[1]racine_v11f!$1:$1048576,9,FALSE)</f>
        <v>Endoscopies génito-urinaires, avec ou sans anesthésie</v>
      </c>
      <c r="J417" s="30" t="str">
        <f>VLOOKUP(A417,[1]racine_v11f!$1:$1048576,10,FALSE)</f>
        <v>D15K10</v>
      </c>
      <c r="K417" s="30" t="str">
        <f>VLOOKUP(A417,[1]racine_v11f!$1:$1048576,11,FALSE)</f>
        <v>D15K10G140</v>
      </c>
    </row>
    <row r="418" spans="1:11" x14ac:dyDescent="0.2">
      <c r="A418" s="30" t="s">
        <v>826</v>
      </c>
      <c r="B418" s="30" t="s">
        <v>827</v>
      </c>
      <c r="C418" s="30" t="str">
        <f>VLOOKUP(A418,[1]racine_v11f!$1:$1048576,3,FALSE)</f>
        <v>M</v>
      </c>
      <c r="D418" s="30" t="str">
        <f>VLOOKUP(A418,[1]racine_v11f!$1:$1048576,4,FALSE)</f>
        <v>D15</v>
      </c>
      <c r="E418" s="30" t="str">
        <f>VLOOKUP(A418,[1]racine_v11f!$1:$1048576,5,FALSE)</f>
        <v xml:space="preserve">Uro-néphrologie et génital </v>
      </c>
      <c r="F418" s="30" t="str">
        <f>VLOOKUP(A418,[1]racine_v11f!$1:$1048576,6,FALSE)</f>
        <v>K10</v>
      </c>
      <c r="G418" s="30" t="str">
        <f>VLOOKUP(A418,[1]racine_v11f!$1:$1048576,7,FALSE)</f>
        <v>Aff. génito-urinaires avec Acte classant non opératoire et endoscopies</v>
      </c>
      <c r="H418" s="30" t="str">
        <f>VLOOKUP(A418,[1]racine_v11f!$1:$1048576,8,FALSE)</f>
        <v>G140</v>
      </c>
      <c r="I418" s="30" t="str">
        <f>VLOOKUP(A418,[1]racine_v11f!$1:$1048576,9,FALSE)</f>
        <v>Endoscopies génito-urinaires, avec ou sans anesthésie</v>
      </c>
      <c r="J418" s="30" t="str">
        <f>VLOOKUP(A418,[1]racine_v11f!$1:$1048576,10,FALSE)</f>
        <v>D15K10</v>
      </c>
      <c r="K418" s="30" t="str">
        <f>VLOOKUP(A418,[1]racine_v11f!$1:$1048576,11,FALSE)</f>
        <v>D15K10G140</v>
      </c>
    </row>
    <row r="419" spans="1:11" x14ac:dyDescent="0.2">
      <c r="A419" s="30" t="s">
        <v>828</v>
      </c>
      <c r="B419" s="30" t="s">
        <v>829</v>
      </c>
      <c r="C419" s="30" t="str">
        <f>VLOOKUP(A419,[1]racine_v11f!$1:$1048576,3,FALSE)</f>
        <v>C</v>
      </c>
      <c r="D419" s="30" t="str">
        <f>VLOOKUP(A419,[1]racine_v11f!$1:$1048576,4,FALSE)</f>
        <v>D07</v>
      </c>
      <c r="E419" s="30" t="str">
        <f>VLOOKUP(A419,[1]racine_v11f!$1:$1048576,5,FALSE)</f>
        <v>Cardio-vasculaire (hors cathétérismes vasculaires diagnostiques et interventionnels)</v>
      </c>
      <c r="F419" s="30" t="str">
        <f>VLOOKUP(A419,[1]racine_v11f!$1:$1048576,6,FALSE)</f>
        <v>K06</v>
      </c>
      <c r="G419" s="30" t="str">
        <f>VLOOKUP(A419,[1]racine_v11f!$1:$1048576,7,FALSE)</f>
        <v>Mise en place d'accès vasculaire</v>
      </c>
      <c r="H419" s="30" t="str">
        <f>VLOOKUP(A419,[1]racine_v11f!$1:$1048576,8,FALSE)</f>
        <v>G199</v>
      </c>
      <c r="I419" s="30" t="str">
        <f>VLOOKUP(A419,[1]racine_v11f!$1:$1048576,9,FALSE)</f>
        <v>Mise en place d'accès vasculaire</v>
      </c>
      <c r="J419" s="30" t="str">
        <f>VLOOKUP(A419,[1]racine_v11f!$1:$1048576,10,FALSE)</f>
        <v>D07K06</v>
      </c>
      <c r="K419" s="30" t="str">
        <f>VLOOKUP(A419,[1]racine_v11f!$1:$1048576,11,FALSE)</f>
        <v>D07K06G199</v>
      </c>
    </row>
    <row r="420" spans="1:11" x14ac:dyDescent="0.2">
      <c r="A420" s="30" t="s">
        <v>830</v>
      </c>
      <c r="B420" s="30" t="s">
        <v>831</v>
      </c>
      <c r="C420" s="30" t="str">
        <f>VLOOKUP(A420,[1]racine_v11f!$1:$1048576,3,FALSE)</f>
        <v>M</v>
      </c>
      <c r="D420" s="30" t="str">
        <f>VLOOKUP(A420,[1]racine_v11f!$1:$1048576,4,FALSE)</f>
        <v>D15</v>
      </c>
      <c r="E420" s="30" t="str">
        <f>VLOOKUP(A420,[1]racine_v11f!$1:$1048576,5,FALSE)</f>
        <v xml:space="preserve">Uro-néphrologie et génital </v>
      </c>
      <c r="F420" s="30" t="str">
        <f>VLOOKUP(A420,[1]racine_v11f!$1:$1048576,6,FALSE)</f>
        <v>K10</v>
      </c>
      <c r="G420" s="30" t="str">
        <f>VLOOKUP(A420,[1]racine_v11f!$1:$1048576,7,FALSE)</f>
        <v>Aff. génito-urinaires avec Acte classant non opératoire et endoscopies</v>
      </c>
      <c r="H420" s="30" t="str">
        <f>VLOOKUP(A420,[1]racine_v11f!$1:$1048576,8,FALSE)</f>
        <v>G208</v>
      </c>
      <c r="I420" s="30" t="str">
        <f>VLOOKUP(A420,[1]racine_v11f!$1:$1048576,9,FALSE)</f>
        <v>Lithotritie extracorporelle de l'appareil urinaire, en ambulatoire</v>
      </c>
      <c r="J420" s="30" t="str">
        <f>VLOOKUP(A420,[1]racine_v11f!$1:$1048576,10,FALSE)</f>
        <v>D15K10</v>
      </c>
      <c r="K420" s="30" t="str">
        <f>VLOOKUP(A420,[1]racine_v11f!$1:$1048576,11,FALSE)</f>
        <v>D15K10G208</v>
      </c>
    </row>
    <row r="421" spans="1:11" x14ac:dyDescent="0.2">
      <c r="A421" s="30" t="s">
        <v>832</v>
      </c>
      <c r="B421" s="30" t="s">
        <v>833</v>
      </c>
      <c r="C421" s="30" t="str">
        <f>VLOOKUP(A421,[1]racine_v11f!$1:$1048576,3,FALSE)</f>
        <v>M</v>
      </c>
      <c r="D421" s="30" t="str">
        <f>VLOOKUP(A421,[1]racine_v11f!$1:$1048576,4,FALSE)</f>
        <v>D15</v>
      </c>
      <c r="E421" s="30" t="str">
        <f>VLOOKUP(A421,[1]racine_v11f!$1:$1048576,5,FALSE)</f>
        <v xml:space="preserve">Uro-néphrologie et génital </v>
      </c>
      <c r="F421" s="30" t="str">
        <f>VLOOKUP(A421,[1]racine_v11f!$1:$1048576,6,FALSE)</f>
        <v>X12</v>
      </c>
      <c r="G421" s="30" t="str">
        <f>VLOOKUP(A421,[1]racine_v11f!$1:$1048576,7,FALSE)</f>
        <v>Uro-Néphrologie médicale (hors Séances)</v>
      </c>
      <c r="H421" s="30" t="str">
        <f>VLOOKUP(A421,[1]racine_v11f!$1:$1048576,8,FALSE)</f>
        <v>G133</v>
      </c>
      <c r="I421" s="30" t="str">
        <f>VLOOKUP(A421,[1]racine_v11f!$1:$1048576,9,FALSE)</f>
        <v>Infections reins et voies urinaires, lithiases</v>
      </c>
      <c r="J421" s="30" t="str">
        <f>VLOOKUP(A421,[1]racine_v11f!$1:$1048576,10,FALSE)</f>
        <v>D15X12</v>
      </c>
      <c r="K421" s="30" t="str">
        <f>VLOOKUP(A421,[1]racine_v11f!$1:$1048576,11,FALSE)</f>
        <v>D15X12G133</v>
      </c>
    </row>
    <row r="422" spans="1:11" x14ac:dyDescent="0.2">
      <c r="A422" s="30" t="s">
        <v>834</v>
      </c>
      <c r="B422" s="30" t="s">
        <v>835</v>
      </c>
      <c r="C422" s="30" t="str">
        <f>VLOOKUP(A422,[1]racine_v11f!$1:$1048576,3,FALSE)</f>
        <v>M</v>
      </c>
      <c r="D422" s="30" t="str">
        <f>VLOOKUP(A422,[1]racine_v11f!$1:$1048576,4,FALSE)</f>
        <v>D15</v>
      </c>
      <c r="E422" s="30" t="str">
        <f>VLOOKUP(A422,[1]racine_v11f!$1:$1048576,5,FALSE)</f>
        <v xml:space="preserve">Uro-néphrologie et génital </v>
      </c>
      <c r="F422" s="30" t="str">
        <f>VLOOKUP(A422,[1]racine_v11f!$1:$1048576,6,FALSE)</f>
        <v>X12</v>
      </c>
      <c r="G422" s="30" t="str">
        <f>VLOOKUP(A422,[1]racine_v11f!$1:$1048576,7,FALSE)</f>
        <v>Uro-Néphrologie médicale (hors Séances)</v>
      </c>
      <c r="H422" s="30" t="str">
        <f>VLOOKUP(A422,[1]racine_v11f!$1:$1048576,8,FALSE)</f>
        <v>G133</v>
      </c>
      <c r="I422" s="30" t="str">
        <f>VLOOKUP(A422,[1]racine_v11f!$1:$1048576,9,FALSE)</f>
        <v>Infections reins et voies urinaires, lithiases</v>
      </c>
      <c r="J422" s="30" t="str">
        <f>VLOOKUP(A422,[1]racine_v11f!$1:$1048576,10,FALSE)</f>
        <v>D15X12</v>
      </c>
      <c r="K422" s="30" t="str">
        <f>VLOOKUP(A422,[1]racine_v11f!$1:$1048576,11,FALSE)</f>
        <v>D15X12G133</v>
      </c>
    </row>
    <row r="423" spans="1:11" x14ac:dyDescent="0.2">
      <c r="A423" s="30" t="s">
        <v>836</v>
      </c>
      <c r="B423" s="30" t="s">
        <v>837</v>
      </c>
      <c r="C423" s="30" t="str">
        <f>VLOOKUP(A423,[1]racine_v11f!$1:$1048576,3,FALSE)</f>
        <v>M</v>
      </c>
      <c r="D423" s="30" t="str">
        <f>VLOOKUP(A423,[1]racine_v11f!$1:$1048576,4,FALSE)</f>
        <v>D15</v>
      </c>
      <c r="E423" s="30" t="str">
        <f>VLOOKUP(A423,[1]racine_v11f!$1:$1048576,5,FALSE)</f>
        <v xml:space="preserve">Uro-néphrologie et génital </v>
      </c>
      <c r="F423" s="30" t="str">
        <f>VLOOKUP(A423,[1]racine_v11f!$1:$1048576,6,FALSE)</f>
        <v>X12</v>
      </c>
      <c r="G423" s="30" t="str">
        <f>VLOOKUP(A423,[1]racine_v11f!$1:$1048576,7,FALSE)</f>
        <v>Uro-Néphrologie médicale (hors Séances)</v>
      </c>
      <c r="H423" s="30" t="str">
        <f>VLOOKUP(A423,[1]racine_v11f!$1:$1048576,8,FALSE)</f>
        <v>G133</v>
      </c>
      <c r="I423" s="30" t="str">
        <f>VLOOKUP(A423,[1]racine_v11f!$1:$1048576,9,FALSE)</f>
        <v>Infections reins et voies urinaires, lithiases</v>
      </c>
      <c r="J423" s="30" t="str">
        <f>VLOOKUP(A423,[1]racine_v11f!$1:$1048576,10,FALSE)</f>
        <v>D15X12</v>
      </c>
      <c r="K423" s="30" t="str">
        <f>VLOOKUP(A423,[1]racine_v11f!$1:$1048576,11,FALSE)</f>
        <v>D15X12G133</v>
      </c>
    </row>
    <row r="424" spans="1:11" x14ac:dyDescent="0.2">
      <c r="A424" s="30" t="s">
        <v>838</v>
      </c>
      <c r="B424" s="30" t="s">
        <v>839</v>
      </c>
      <c r="C424" s="30" t="str">
        <f>VLOOKUP(A424,[1]racine_v11f!$1:$1048576,3,FALSE)</f>
        <v>M</v>
      </c>
      <c r="D424" s="30" t="str">
        <f>VLOOKUP(A424,[1]racine_v11f!$1:$1048576,4,FALSE)</f>
        <v>D15</v>
      </c>
      <c r="E424" s="30" t="str">
        <f>VLOOKUP(A424,[1]racine_v11f!$1:$1048576,5,FALSE)</f>
        <v xml:space="preserve">Uro-néphrologie et génital </v>
      </c>
      <c r="F424" s="30" t="str">
        <f>VLOOKUP(A424,[1]racine_v11f!$1:$1048576,6,FALSE)</f>
        <v>X12</v>
      </c>
      <c r="G424" s="30" t="str">
        <f>VLOOKUP(A424,[1]racine_v11f!$1:$1048576,7,FALSE)</f>
        <v>Uro-Néphrologie médicale (hors Séances)</v>
      </c>
      <c r="H424" s="30" t="str">
        <f>VLOOKUP(A424,[1]racine_v11f!$1:$1048576,8,FALSE)</f>
        <v>G134</v>
      </c>
      <c r="I424" s="30" t="str">
        <f>VLOOKUP(A424,[1]racine_v11f!$1:$1048576,9,FALSE)</f>
        <v>Autres affections reins, voies urinaires</v>
      </c>
      <c r="J424" s="30" t="str">
        <f>VLOOKUP(A424,[1]racine_v11f!$1:$1048576,10,FALSE)</f>
        <v>D15X12</v>
      </c>
      <c r="K424" s="30" t="str">
        <f>VLOOKUP(A424,[1]racine_v11f!$1:$1048576,11,FALSE)</f>
        <v>D15X12G134</v>
      </c>
    </row>
    <row r="425" spans="1:11" x14ac:dyDescent="0.2">
      <c r="A425" s="30" t="s">
        <v>840</v>
      </c>
      <c r="B425" s="30" t="s">
        <v>841</v>
      </c>
      <c r="C425" s="30" t="str">
        <f>VLOOKUP(A425,[1]racine_v11f!$1:$1048576,3,FALSE)</f>
        <v>M</v>
      </c>
      <c r="D425" s="30" t="str">
        <f>VLOOKUP(A425,[1]racine_v11f!$1:$1048576,4,FALSE)</f>
        <v>D15</v>
      </c>
      <c r="E425" s="30" t="str">
        <f>VLOOKUP(A425,[1]racine_v11f!$1:$1048576,5,FALSE)</f>
        <v xml:space="preserve">Uro-néphrologie et génital </v>
      </c>
      <c r="F425" s="30" t="str">
        <f>VLOOKUP(A425,[1]racine_v11f!$1:$1048576,6,FALSE)</f>
        <v>X12</v>
      </c>
      <c r="G425" s="30" t="str">
        <f>VLOOKUP(A425,[1]racine_v11f!$1:$1048576,7,FALSE)</f>
        <v>Uro-Néphrologie médicale (hors Séances)</v>
      </c>
      <c r="H425" s="30" t="str">
        <f>VLOOKUP(A425,[1]racine_v11f!$1:$1048576,8,FALSE)</f>
        <v>G132</v>
      </c>
      <c r="I425" s="30" t="str">
        <f>VLOOKUP(A425,[1]racine_v11f!$1:$1048576,9,FALSE)</f>
        <v>Prise en charge médicale des tumeurs reins et voies urinaires</v>
      </c>
      <c r="J425" s="30" t="str">
        <f>VLOOKUP(A425,[1]racine_v11f!$1:$1048576,10,FALSE)</f>
        <v>D15X12</v>
      </c>
      <c r="K425" s="30" t="str">
        <f>VLOOKUP(A425,[1]racine_v11f!$1:$1048576,11,FALSE)</f>
        <v>D15X12G132</v>
      </c>
    </row>
    <row r="426" spans="1:11" x14ac:dyDescent="0.2">
      <c r="A426" s="30" t="s">
        <v>842</v>
      </c>
      <c r="B426" s="30" t="s">
        <v>843</v>
      </c>
      <c r="C426" s="30" t="str">
        <f>VLOOKUP(A426,[1]racine_v11f!$1:$1048576,3,FALSE)</f>
        <v>M</v>
      </c>
      <c r="D426" s="30" t="str">
        <f>VLOOKUP(A426,[1]racine_v11f!$1:$1048576,4,FALSE)</f>
        <v>D15</v>
      </c>
      <c r="E426" s="30" t="str">
        <f>VLOOKUP(A426,[1]racine_v11f!$1:$1048576,5,FALSE)</f>
        <v xml:space="preserve">Uro-néphrologie et génital </v>
      </c>
      <c r="F426" s="30" t="str">
        <f>VLOOKUP(A426,[1]racine_v11f!$1:$1048576,6,FALSE)</f>
        <v>X12</v>
      </c>
      <c r="G426" s="30" t="str">
        <f>VLOOKUP(A426,[1]racine_v11f!$1:$1048576,7,FALSE)</f>
        <v>Uro-Néphrologie médicale (hors Séances)</v>
      </c>
      <c r="H426" s="30" t="str">
        <f>VLOOKUP(A426,[1]racine_v11f!$1:$1048576,8,FALSE)</f>
        <v>G134</v>
      </c>
      <c r="I426" s="30" t="str">
        <f>VLOOKUP(A426,[1]racine_v11f!$1:$1048576,9,FALSE)</f>
        <v>Autres affections reins, voies urinaires</v>
      </c>
      <c r="J426" s="30" t="str">
        <f>VLOOKUP(A426,[1]racine_v11f!$1:$1048576,10,FALSE)</f>
        <v>D15X12</v>
      </c>
      <c r="K426" s="30" t="str">
        <f>VLOOKUP(A426,[1]racine_v11f!$1:$1048576,11,FALSE)</f>
        <v>D15X12G134</v>
      </c>
    </row>
    <row r="427" spans="1:11" x14ac:dyDescent="0.2">
      <c r="A427" s="30" t="s">
        <v>844</v>
      </c>
      <c r="B427" s="30" t="s">
        <v>845</v>
      </c>
      <c r="C427" s="30" t="str">
        <f>VLOOKUP(A427,[1]racine_v11f!$1:$1048576,3,FALSE)</f>
        <v>C</v>
      </c>
      <c r="D427" s="30" t="str">
        <f>VLOOKUP(A427,[1]racine_v11f!$1:$1048576,4,FALSE)</f>
        <v>D15</v>
      </c>
      <c r="E427" s="30" t="str">
        <f>VLOOKUP(A427,[1]racine_v11f!$1:$1048576,5,FALSE)</f>
        <v xml:space="preserve">Uro-néphrologie et génital </v>
      </c>
      <c r="F427" s="30" t="str">
        <f>VLOOKUP(A427,[1]racine_v11f!$1:$1048576,6,FALSE)</f>
        <v>X12</v>
      </c>
      <c r="G427" s="30" t="str">
        <f>VLOOKUP(A427,[1]racine_v11f!$1:$1048576,7,FALSE)</f>
        <v>Uro-Néphrologie médicale (hors Séances)</v>
      </c>
      <c r="H427" s="30" t="str">
        <f>VLOOKUP(A427,[1]racine_v11f!$1:$1048576,8,FALSE)</f>
        <v>G134</v>
      </c>
      <c r="I427" s="30" t="str">
        <f>VLOOKUP(A427,[1]racine_v11f!$1:$1048576,9,FALSE)</f>
        <v>Autres affections reins, voies urinaires</v>
      </c>
      <c r="J427" s="30" t="str">
        <f>VLOOKUP(A427,[1]racine_v11f!$1:$1048576,10,FALSE)</f>
        <v>D15X12</v>
      </c>
      <c r="K427" s="30" t="str">
        <f>VLOOKUP(A427,[1]racine_v11f!$1:$1048576,11,FALSE)</f>
        <v>D15X12G134</v>
      </c>
    </row>
    <row r="428" spans="1:11" x14ac:dyDescent="0.2">
      <c r="A428" s="30" t="s">
        <v>846</v>
      </c>
      <c r="B428" s="30" t="s">
        <v>847</v>
      </c>
      <c r="C428" s="30" t="str">
        <f>VLOOKUP(A428,[1]racine_v11f!$1:$1048576,3,FALSE)</f>
        <v>M</v>
      </c>
      <c r="D428" s="30" t="str">
        <f>VLOOKUP(A428,[1]racine_v11f!$1:$1048576,4,FALSE)</f>
        <v>D15</v>
      </c>
      <c r="E428" s="30" t="str">
        <f>VLOOKUP(A428,[1]racine_v11f!$1:$1048576,5,FALSE)</f>
        <v xml:space="preserve">Uro-néphrologie et génital </v>
      </c>
      <c r="F428" s="30" t="str">
        <f>VLOOKUP(A428,[1]racine_v11f!$1:$1048576,6,FALSE)</f>
        <v>X12</v>
      </c>
      <c r="G428" s="30" t="str">
        <f>VLOOKUP(A428,[1]racine_v11f!$1:$1048576,7,FALSE)</f>
        <v>Uro-Néphrologie médicale (hors Séances)</v>
      </c>
      <c r="H428" s="30" t="str">
        <f>VLOOKUP(A428,[1]racine_v11f!$1:$1048576,8,FALSE)</f>
        <v>G134</v>
      </c>
      <c r="I428" s="30" t="str">
        <f>VLOOKUP(A428,[1]racine_v11f!$1:$1048576,9,FALSE)</f>
        <v>Autres affections reins, voies urinaires</v>
      </c>
      <c r="J428" s="30" t="str">
        <f>VLOOKUP(A428,[1]racine_v11f!$1:$1048576,10,FALSE)</f>
        <v>D15X12</v>
      </c>
      <c r="K428" s="30" t="str">
        <f>VLOOKUP(A428,[1]racine_v11f!$1:$1048576,11,FALSE)</f>
        <v>D15X12G134</v>
      </c>
    </row>
    <row r="429" spans="1:11" x14ac:dyDescent="0.2">
      <c r="A429" s="30" t="s">
        <v>848</v>
      </c>
      <c r="B429" s="30" t="s">
        <v>849</v>
      </c>
      <c r="C429" s="30" t="str">
        <f>VLOOKUP(A429,[1]racine_v11f!$1:$1048576,3,FALSE)</f>
        <v>M</v>
      </c>
      <c r="D429" s="30" t="str">
        <f>VLOOKUP(A429,[1]racine_v11f!$1:$1048576,4,FALSE)</f>
        <v>D15</v>
      </c>
      <c r="E429" s="30" t="str">
        <f>VLOOKUP(A429,[1]racine_v11f!$1:$1048576,5,FALSE)</f>
        <v xml:space="preserve">Uro-néphrologie et génital </v>
      </c>
      <c r="F429" s="30" t="str">
        <f>VLOOKUP(A429,[1]racine_v11f!$1:$1048576,6,FALSE)</f>
        <v>X12</v>
      </c>
      <c r="G429" s="30" t="str">
        <f>VLOOKUP(A429,[1]racine_v11f!$1:$1048576,7,FALSE)</f>
        <v>Uro-Néphrologie médicale (hors Séances)</v>
      </c>
      <c r="H429" s="30" t="str">
        <f>VLOOKUP(A429,[1]racine_v11f!$1:$1048576,8,FALSE)</f>
        <v>G134</v>
      </c>
      <c r="I429" s="30" t="str">
        <f>VLOOKUP(A429,[1]racine_v11f!$1:$1048576,9,FALSE)</f>
        <v>Autres affections reins, voies urinaires</v>
      </c>
      <c r="J429" s="30" t="str">
        <f>VLOOKUP(A429,[1]racine_v11f!$1:$1048576,10,FALSE)</f>
        <v>D15X12</v>
      </c>
      <c r="K429" s="30" t="str">
        <f>VLOOKUP(A429,[1]racine_v11f!$1:$1048576,11,FALSE)</f>
        <v>D15X12G134</v>
      </c>
    </row>
    <row r="430" spans="1:11" x14ac:dyDescent="0.2">
      <c r="A430" s="30" t="s">
        <v>850</v>
      </c>
      <c r="B430" s="30" t="s">
        <v>851</v>
      </c>
      <c r="C430" s="30" t="str">
        <f>VLOOKUP(A430,[1]racine_v11f!$1:$1048576,3,FALSE)</f>
        <v>M</v>
      </c>
      <c r="D430" s="30" t="str">
        <f>VLOOKUP(A430,[1]racine_v11f!$1:$1048576,4,FALSE)</f>
        <v>D15</v>
      </c>
      <c r="E430" s="30" t="str">
        <f>VLOOKUP(A430,[1]racine_v11f!$1:$1048576,5,FALSE)</f>
        <v xml:space="preserve">Uro-néphrologie et génital </v>
      </c>
      <c r="F430" s="30" t="str">
        <f>VLOOKUP(A430,[1]racine_v11f!$1:$1048576,6,FALSE)</f>
        <v>X12</v>
      </c>
      <c r="G430" s="30" t="str">
        <f>VLOOKUP(A430,[1]racine_v11f!$1:$1048576,7,FALSE)</f>
        <v>Uro-Néphrologie médicale (hors Séances)</v>
      </c>
      <c r="H430" s="30" t="str">
        <f>VLOOKUP(A430,[1]racine_v11f!$1:$1048576,8,FALSE)</f>
        <v>G134</v>
      </c>
      <c r="I430" s="30" t="str">
        <f>VLOOKUP(A430,[1]racine_v11f!$1:$1048576,9,FALSE)</f>
        <v>Autres affections reins, voies urinaires</v>
      </c>
      <c r="J430" s="30" t="str">
        <f>VLOOKUP(A430,[1]racine_v11f!$1:$1048576,10,FALSE)</f>
        <v>D15X12</v>
      </c>
      <c r="K430" s="30" t="str">
        <f>VLOOKUP(A430,[1]racine_v11f!$1:$1048576,11,FALSE)</f>
        <v>D15X12G134</v>
      </c>
    </row>
    <row r="431" spans="1:11" x14ac:dyDescent="0.2">
      <c r="A431" s="30" t="s">
        <v>852</v>
      </c>
      <c r="B431" s="30" t="s">
        <v>853</v>
      </c>
      <c r="C431" s="30" t="str">
        <f>VLOOKUP(A431,[1]racine_v11f!$1:$1048576,3,FALSE)</f>
        <v>M</v>
      </c>
      <c r="D431" s="30" t="str">
        <f>VLOOKUP(A431,[1]racine_v11f!$1:$1048576,4,FALSE)</f>
        <v>D15</v>
      </c>
      <c r="E431" s="30" t="str">
        <f>VLOOKUP(A431,[1]racine_v11f!$1:$1048576,5,FALSE)</f>
        <v xml:space="preserve">Uro-néphrologie et génital </v>
      </c>
      <c r="F431" s="30" t="str">
        <f>VLOOKUP(A431,[1]racine_v11f!$1:$1048576,6,FALSE)</f>
        <v>X12</v>
      </c>
      <c r="G431" s="30" t="str">
        <f>VLOOKUP(A431,[1]racine_v11f!$1:$1048576,7,FALSE)</f>
        <v>Uro-Néphrologie médicale (hors Séances)</v>
      </c>
      <c r="H431" s="30" t="str">
        <f>VLOOKUP(A431,[1]racine_v11f!$1:$1048576,8,FALSE)</f>
        <v>G134</v>
      </c>
      <c r="I431" s="30" t="str">
        <f>VLOOKUP(A431,[1]racine_v11f!$1:$1048576,9,FALSE)</f>
        <v>Autres affections reins, voies urinaires</v>
      </c>
      <c r="J431" s="30" t="str">
        <f>VLOOKUP(A431,[1]racine_v11f!$1:$1048576,10,FALSE)</f>
        <v>D15X12</v>
      </c>
      <c r="K431" s="30" t="str">
        <f>VLOOKUP(A431,[1]racine_v11f!$1:$1048576,11,FALSE)</f>
        <v>D15X12G134</v>
      </c>
    </row>
    <row r="432" spans="1:11" x14ac:dyDescent="0.2">
      <c r="A432" s="30" t="s">
        <v>854</v>
      </c>
      <c r="B432" s="30" t="s">
        <v>855</v>
      </c>
      <c r="C432" s="30" t="str">
        <f>VLOOKUP(A432,[1]racine_v11f!$1:$1048576,3,FALSE)</f>
        <v>M</v>
      </c>
      <c r="D432" s="30" t="str">
        <f>VLOOKUP(A432,[1]racine_v11f!$1:$1048576,4,FALSE)</f>
        <v>D15</v>
      </c>
      <c r="E432" s="30" t="str">
        <f>VLOOKUP(A432,[1]racine_v11f!$1:$1048576,5,FALSE)</f>
        <v xml:space="preserve">Uro-néphrologie et génital </v>
      </c>
      <c r="F432" s="30" t="str">
        <f>VLOOKUP(A432,[1]racine_v11f!$1:$1048576,6,FALSE)</f>
        <v>X12</v>
      </c>
      <c r="G432" s="30" t="str">
        <f>VLOOKUP(A432,[1]racine_v11f!$1:$1048576,7,FALSE)</f>
        <v>Uro-Néphrologie médicale (hors Séances)</v>
      </c>
      <c r="H432" s="30" t="str">
        <f>VLOOKUP(A432,[1]racine_v11f!$1:$1048576,8,FALSE)</f>
        <v>G135</v>
      </c>
      <c r="I432" s="30" t="str">
        <f>VLOOKUP(A432,[1]racine_v11f!$1:$1048576,9,FALSE)</f>
        <v>Explorations et surveillance pour affections du rein et des voies urinaires</v>
      </c>
      <c r="J432" s="30" t="str">
        <f>VLOOKUP(A432,[1]racine_v11f!$1:$1048576,10,FALSE)</f>
        <v>D15X12</v>
      </c>
      <c r="K432" s="30" t="str">
        <f>VLOOKUP(A432,[1]racine_v11f!$1:$1048576,11,FALSE)</f>
        <v>D15X12G135</v>
      </c>
    </row>
    <row r="433" spans="1:11" x14ac:dyDescent="0.2">
      <c r="A433" s="30" t="s">
        <v>856</v>
      </c>
      <c r="B433" s="30" t="s">
        <v>857</v>
      </c>
      <c r="C433" s="30" t="str">
        <f>VLOOKUP(A433,[1]racine_v11f!$1:$1048576,3,FALSE)</f>
        <v>M</v>
      </c>
      <c r="D433" s="30" t="str">
        <f>VLOOKUP(A433,[1]racine_v11f!$1:$1048576,4,FALSE)</f>
        <v>D15</v>
      </c>
      <c r="E433" s="30" t="str">
        <f>VLOOKUP(A433,[1]racine_v11f!$1:$1048576,5,FALSE)</f>
        <v xml:space="preserve">Uro-néphrologie et génital </v>
      </c>
      <c r="F433" s="30" t="str">
        <f>VLOOKUP(A433,[1]racine_v11f!$1:$1048576,6,FALSE)</f>
        <v>X12</v>
      </c>
      <c r="G433" s="30" t="str">
        <f>VLOOKUP(A433,[1]racine_v11f!$1:$1048576,7,FALSE)</f>
        <v>Uro-Néphrologie médicale (hors Séances)</v>
      </c>
      <c r="H433" s="30" t="str">
        <f>VLOOKUP(A433,[1]racine_v11f!$1:$1048576,8,FALSE)</f>
        <v>G135</v>
      </c>
      <c r="I433" s="30" t="str">
        <f>VLOOKUP(A433,[1]racine_v11f!$1:$1048576,9,FALSE)</f>
        <v>Explorations et surveillance pour affections du rein et des voies urinaires</v>
      </c>
      <c r="J433" s="30" t="str">
        <f>VLOOKUP(A433,[1]racine_v11f!$1:$1048576,10,FALSE)</f>
        <v>D15X12</v>
      </c>
      <c r="K433" s="30" t="str">
        <f>VLOOKUP(A433,[1]racine_v11f!$1:$1048576,11,FALSE)</f>
        <v>D15X12G135</v>
      </c>
    </row>
    <row r="434" spans="1:11" x14ac:dyDescent="0.2">
      <c r="A434" s="30" t="s">
        <v>858</v>
      </c>
      <c r="B434" s="30" t="s">
        <v>859</v>
      </c>
      <c r="C434" s="30" t="str">
        <f>VLOOKUP(A434,[1]racine_v11f!$1:$1048576,3,FALSE)</f>
        <v>M</v>
      </c>
      <c r="D434" s="30" t="str">
        <f>VLOOKUP(A434,[1]racine_v11f!$1:$1048576,4,FALSE)</f>
        <v>D15</v>
      </c>
      <c r="E434" s="30" t="str">
        <f>VLOOKUP(A434,[1]racine_v11f!$1:$1048576,5,FALSE)</f>
        <v xml:space="preserve">Uro-néphrologie et génital </v>
      </c>
      <c r="F434" s="30" t="str">
        <f>VLOOKUP(A434,[1]racine_v11f!$1:$1048576,6,FALSE)</f>
        <v>X12</v>
      </c>
      <c r="G434" s="30" t="str">
        <f>VLOOKUP(A434,[1]racine_v11f!$1:$1048576,7,FALSE)</f>
        <v>Uro-Néphrologie médicale (hors Séances)</v>
      </c>
      <c r="H434" s="30" t="str">
        <f>VLOOKUP(A434,[1]racine_v11f!$1:$1048576,8,FALSE)</f>
        <v>G134</v>
      </c>
      <c r="I434" s="30" t="str">
        <f>VLOOKUP(A434,[1]racine_v11f!$1:$1048576,9,FALSE)</f>
        <v>Autres affections reins, voies urinaires</v>
      </c>
      <c r="J434" s="30" t="str">
        <f>VLOOKUP(A434,[1]racine_v11f!$1:$1048576,10,FALSE)</f>
        <v>D15X12</v>
      </c>
      <c r="K434" s="30" t="str">
        <f>VLOOKUP(A434,[1]racine_v11f!$1:$1048576,11,FALSE)</f>
        <v>D15X12G134</v>
      </c>
    </row>
    <row r="435" spans="1:11" x14ac:dyDescent="0.2">
      <c r="A435" s="30" t="s">
        <v>860</v>
      </c>
      <c r="B435" s="30" t="s">
        <v>861</v>
      </c>
      <c r="C435" s="30" t="str">
        <f>VLOOKUP(A435,[1]racine_v11f!$1:$1048576,3,FALSE)</f>
        <v>M</v>
      </c>
      <c r="D435" s="30" t="str">
        <f>VLOOKUP(A435,[1]racine_v11f!$1:$1048576,4,FALSE)</f>
        <v>D15</v>
      </c>
      <c r="E435" s="30" t="str">
        <f>VLOOKUP(A435,[1]racine_v11f!$1:$1048576,5,FALSE)</f>
        <v xml:space="preserve">Uro-néphrologie et génital </v>
      </c>
      <c r="F435" s="30" t="str">
        <f>VLOOKUP(A435,[1]racine_v11f!$1:$1048576,6,FALSE)</f>
        <v>X12</v>
      </c>
      <c r="G435" s="30" t="str">
        <f>VLOOKUP(A435,[1]racine_v11f!$1:$1048576,7,FALSE)</f>
        <v>Uro-Néphrologie médicale (hors Séances)</v>
      </c>
      <c r="H435" s="30" t="str">
        <f>VLOOKUP(A435,[1]racine_v11f!$1:$1048576,8,FALSE)</f>
        <v>G134</v>
      </c>
      <c r="I435" s="30" t="str">
        <f>VLOOKUP(A435,[1]racine_v11f!$1:$1048576,9,FALSE)</f>
        <v>Autres affections reins, voies urinaires</v>
      </c>
      <c r="J435" s="30" t="str">
        <f>VLOOKUP(A435,[1]racine_v11f!$1:$1048576,10,FALSE)</f>
        <v>D15X12</v>
      </c>
      <c r="K435" s="30" t="str">
        <f>VLOOKUP(A435,[1]racine_v11f!$1:$1048576,11,FALSE)</f>
        <v>D15X12G134</v>
      </c>
    </row>
    <row r="436" spans="1:11" x14ac:dyDescent="0.2">
      <c r="A436" s="30" t="s">
        <v>862</v>
      </c>
      <c r="B436" s="30" t="s">
        <v>863</v>
      </c>
      <c r="C436" s="30" t="str">
        <f>VLOOKUP(A436,[1]racine_v11f!$1:$1048576,3,FALSE)</f>
        <v>C</v>
      </c>
      <c r="D436" s="30" t="str">
        <f>VLOOKUP(A436,[1]racine_v11f!$1:$1048576,4,FALSE)</f>
        <v>D15</v>
      </c>
      <c r="E436" s="30" t="str">
        <f>VLOOKUP(A436,[1]racine_v11f!$1:$1048576,5,FALSE)</f>
        <v xml:space="preserve">Uro-néphrologie et génital </v>
      </c>
      <c r="F436" s="30" t="str">
        <f>VLOOKUP(A436,[1]racine_v11f!$1:$1048576,6,FALSE)</f>
        <v>C20</v>
      </c>
      <c r="G436" s="30" t="str">
        <f>VLOOKUP(A436,[1]racine_v11f!$1:$1048576,7,FALSE)</f>
        <v>Chirurgie de l'appareil génital masculin</v>
      </c>
      <c r="H436" s="30" t="str">
        <f>VLOOKUP(A436,[1]racine_v11f!$1:$1048576,8,FALSE)</f>
        <v>G128</v>
      </c>
      <c r="I436" s="30" t="str">
        <f>VLOOKUP(A436,[1]racine_v11f!$1:$1048576,9,FALSE)</f>
        <v>Chirurgies appareil génital masculin</v>
      </c>
      <c r="J436" s="30" t="str">
        <f>VLOOKUP(A436,[1]racine_v11f!$1:$1048576,10,FALSE)</f>
        <v>D15C20</v>
      </c>
      <c r="K436" s="30" t="str">
        <f>VLOOKUP(A436,[1]racine_v11f!$1:$1048576,11,FALSE)</f>
        <v>D15C20G128</v>
      </c>
    </row>
    <row r="437" spans="1:11" x14ac:dyDescent="0.2">
      <c r="A437" s="30" t="s">
        <v>864</v>
      </c>
      <c r="B437" s="30" t="s">
        <v>865</v>
      </c>
      <c r="C437" s="30" t="str">
        <f>VLOOKUP(A437,[1]racine_v11f!$1:$1048576,3,FALSE)</f>
        <v>C</v>
      </c>
      <c r="D437" s="30" t="str">
        <f>VLOOKUP(A437,[1]racine_v11f!$1:$1048576,4,FALSE)</f>
        <v>D15</v>
      </c>
      <c r="E437" s="30" t="str">
        <f>VLOOKUP(A437,[1]racine_v11f!$1:$1048576,5,FALSE)</f>
        <v xml:space="preserve">Uro-néphrologie et génital </v>
      </c>
      <c r="F437" s="30" t="str">
        <f>VLOOKUP(A437,[1]racine_v11f!$1:$1048576,6,FALSE)</f>
        <v>C20</v>
      </c>
      <c r="G437" s="30" t="str">
        <f>VLOOKUP(A437,[1]racine_v11f!$1:$1048576,7,FALSE)</f>
        <v>Chirurgie de l'appareil génital masculin</v>
      </c>
      <c r="H437" s="30" t="str">
        <f>VLOOKUP(A437,[1]racine_v11f!$1:$1048576,8,FALSE)</f>
        <v>G128</v>
      </c>
      <c r="I437" s="30" t="str">
        <f>VLOOKUP(A437,[1]racine_v11f!$1:$1048576,9,FALSE)</f>
        <v>Chirurgies appareil génital masculin</v>
      </c>
      <c r="J437" s="30" t="str">
        <f>VLOOKUP(A437,[1]racine_v11f!$1:$1048576,10,FALSE)</f>
        <v>D15C20</v>
      </c>
      <c r="K437" s="30" t="str">
        <f>VLOOKUP(A437,[1]racine_v11f!$1:$1048576,11,FALSE)</f>
        <v>D15C20G128</v>
      </c>
    </row>
    <row r="438" spans="1:11" x14ac:dyDescent="0.2">
      <c r="A438" s="30" t="s">
        <v>866</v>
      </c>
      <c r="B438" s="30" t="s">
        <v>867</v>
      </c>
      <c r="C438" s="30" t="str">
        <f>VLOOKUP(A438,[1]racine_v11f!$1:$1048576,3,FALSE)</f>
        <v>C</v>
      </c>
      <c r="D438" s="30" t="str">
        <f>VLOOKUP(A438,[1]racine_v11f!$1:$1048576,4,FALSE)</f>
        <v>D15</v>
      </c>
      <c r="E438" s="30" t="str">
        <f>VLOOKUP(A438,[1]racine_v11f!$1:$1048576,5,FALSE)</f>
        <v xml:space="preserve">Uro-néphrologie et génital </v>
      </c>
      <c r="F438" s="30" t="str">
        <f>VLOOKUP(A438,[1]racine_v11f!$1:$1048576,6,FALSE)</f>
        <v>C20</v>
      </c>
      <c r="G438" s="30" t="str">
        <f>VLOOKUP(A438,[1]racine_v11f!$1:$1048576,7,FALSE)</f>
        <v>Chirurgie de l'appareil génital masculin</v>
      </c>
      <c r="H438" s="30" t="str">
        <f>VLOOKUP(A438,[1]racine_v11f!$1:$1048576,8,FALSE)</f>
        <v>G131</v>
      </c>
      <c r="I438" s="30" t="str">
        <f>VLOOKUP(A438,[1]racine_v11f!$1:$1048576,9,FALSE)</f>
        <v>Chirurgie des tumeurs appareil génital masculin</v>
      </c>
      <c r="J438" s="30" t="str">
        <f>VLOOKUP(A438,[1]racine_v11f!$1:$1048576,10,FALSE)</f>
        <v>D15C20</v>
      </c>
      <c r="K438" s="30" t="str">
        <f>VLOOKUP(A438,[1]racine_v11f!$1:$1048576,11,FALSE)</f>
        <v>D15C20G131</v>
      </c>
    </row>
    <row r="439" spans="1:11" x14ac:dyDescent="0.2">
      <c r="A439" s="30" t="s">
        <v>868</v>
      </c>
      <c r="B439" s="30" t="s">
        <v>869</v>
      </c>
      <c r="C439" s="30" t="str">
        <f>VLOOKUP(A439,[1]racine_v11f!$1:$1048576,3,FALSE)</f>
        <v>C</v>
      </c>
      <c r="D439" s="30" t="str">
        <f>VLOOKUP(A439,[1]racine_v11f!$1:$1048576,4,FALSE)</f>
        <v>D15</v>
      </c>
      <c r="E439" s="30" t="str">
        <f>VLOOKUP(A439,[1]racine_v11f!$1:$1048576,5,FALSE)</f>
        <v xml:space="preserve">Uro-néphrologie et génital </v>
      </c>
      <c r="F439" s="30" t="str">
        <f>VLOOKUP(A439,[1]racine_v11f!$1:$1048576,6,FALSE)</f>
        <v>C20</v>
      </c>
      <c r="G439" s="30" t="str">
        <f>VLOOKUP(A439,[1]racine_v11f!$1:$1048576,7,FALSE)</f>
        <v>Chirurgie de l'appareil génital masculin</v>
      </c>
      <c r="H439" s="30" t="str">
        <f>VLOOKUP(A439,[1]racine_v11f!$1:$1048576,8,FALSE)</f>
        <v>G128</v>
      </c>
      <c r="I439" s="30" t="str">
        <f>VLOOKUP(A439,[1]racine_v11f!$1:$1048576,9,FALSE)</f>
        <v>Chirurgies appareil génital masculin</v>
      </c>
      <c r="J439" s="30" t="str">
        <f>VLOOKUP(A439,[1]racine_v11f!$1:$1048576,10,FALSE)</f>
        <v>D15C20</v>
      </c>
      <c r="K439" s="30" t="str">
        <f>VLOOKUP(A439,[1]racine_v11f!$1:$1048576,11,FALSE)</f>
        <v>D15C20G128</v>
      </c>
    </row>
    <row r="440" spans="1:11" x14ac:dyDescent="0.2">
      <c r="A440" s="30" t="s">
        <v>870</v>
      </c>
      <c r="B440" s="30" t="s">
        <v>871</v>
      </c>
      <c r="C440" s="30" t="str">
        <f>VLOOKUP(A440,[1]racine_v11f!$1:$1048576,3,FALSE)</f>
        <v>C</v>
      </c>
      <c r="D440" s="30" t="str">
        <f>VLOOKUP(A440,[1]racine_v11f!$1:$1048576,4,FALSE)</f>
        <v>D15</v>
      </c>
      <c r="E440" s="30" t="str">
        <f>VLOOKUP(A440,[1]racine_v11f!$1:$1048576,5,FALSE)</f>
        <v xml:space="preserve">Uro-néphrologie et génital </v>
      </c>
      <c r="F440" s="30" t="str">
        <f>VLOOKUP(A440,[1]racine_v11f!$1:$1048576,6,FALSE)</f>
        <v>C20</v>
      </c>
      <c r="G440" s="30" t="str">
        <f>VLOOKUP(A440,[1]racine_v11f!$1:$1048576,7,FALSE)</f>
        <v>Chirurgie de l'appareil génital masculin</v>
      </c>
      <c r="H440" s="30" t="str">
        <f>VLOOKUP(A440,[1]racine_v11f!$1:$1048576,8,FALSE)</f>
        <v>G128</v>
      </c>
      <c r="I440" s="30" t="str">
        <f>VLOOKUP(A440,[1]racine_v11f!$1:$1048576,9,FALSE)</f>
        <v>Chirurgies appareil génital masculin</v>
      </c>
      <c r="J440" s="30" t="str">
        <f>VLOOKUP(A440,[1]racine_v11f!$1:$1048576,10,FALSE)</f>
        <v>D15C20</v>
      </c>
      <c r="K440" s="30" t="str">
        <f>VLOOKUP(A440,[1]racine_v11f!$1:$1048576,11,FALSE)</f>
        <v>D15C20G128</v>
      </c>
    </row>
    <row r="441" spans="1:11" x14ac:dyDescent="0.2">
      <c r="A441" s="30" t="s">
        <v>872</v>
      </c>
      <c r="B441" s="30" t="s">
        <v>873</v>
      </c>
      <c r="C441" s="30" t="str">
        <f>VLOOKUP(A441,[1]racine_v11f!$1:$1048576,3,FALSE)</f>
        <v>C</v>
      </c>
      <c r="D441" s="30" t="str">
        <f>VLOOKUP(A441,[1]racine_v11f!$1:$1048576,4,FALSE)</f>
        <v>D15</v>
      </c>
      <c r="E441" s="30" t="str">
        <f>VLOOKUP(A441,[1]racine_v11f!$1:$1048576,5,FALSE)</f>
        <v xml:space="preserve">Uro-néphrologie et génital </v>
      </c>
      <c r="F441" s="30" t="str">
        <f>VLOOKUP(A441,[1]racine_v11f!$1:$1048576,6,FALSE)</f>
        <v>C20</v>
      </c>
      <c r="G441" s="30" t="str">
        <f>VLOOKUP(A441,[1]racine_v11f!$1:$1048576,7,FALSE)</f>
        <v>Chirurgie de l'appareil génital masculin</v>
      </c>
      <c r="H441" s="30" t="str">
        <f>VLOOKUP(A441,[1]racine_v11f!$1:$1048576,8,FALSE)</f>
        <v>G129</v>
      </c>
      <c r="I441" s="30" t="str">
        <f>VLOOKUP(A441,[1]racine_v11f!$1:$1048576,9,FALSE)</f>
        <v>Circoncisions</v>
      </c>
      <c r="J441" s="30" t="str">
        <f>VLOOKUP(A441,[1]racine_v11f!$1:$1048576,10,FALSE)</f>
        <v>D15C20</v>
      </c>
      <c r="K441" s="30" t="str">
        <f>VLOOKUP(A441,[1]racine_v11f!$1:$1048576,11,FALSE)</f>
        <v>D15C20G129</v>
      </c>
    </row>
    <row r="442" spans="1:11" x14ac:dyDescent="0.2">
      <c r="A442" s="30" t="s">
        <v>874</v>
      </c>
      <c r="B442" s="30" t="s">
        <v>875</v>
      </c>
      <c r="C442" s="30" t="str">
        <f>VLOOKUP(A442,[1]racine_v11f!$1:$1048576,3,FALSE)</f>
        <v>C</v>
      </c>
      <c r="D442" s="30" t="str">
        <f>VLOOKUP(A442,[1]racine_v11f!$1:$1048576,4,FALSE)</f>
        <v>D15</v>
      </c>
      <c r="E442" s="30" t="str">
        <f>VLOOKUP(A442,[1]racine_v11f!$1:$1048576,5,FALSE)</f>
        <v xml:space="preserve">Uro-néphrologie et génital </v>
      </c>
      <c r="F442" s="30" t="str">
        <f>VLOOKUP(A442,[1]racine_v11f!$1:$1048576,6,FALSE)</f>
        <v>C20</v>
      </c>
      <c r="G442" s="30" t="str">
        <f>VLOOKUP(A442,[1]racine_v11f!$1:$1048576,7,FALSE)</f>
        <v>Chirurgie de l'appareil génital masculin</v>
      </c>
      <c r="H442" s="30" t="str">
        <f>VLOOKUP(A442,[1]racine_v11f!$1:$1048576,8,FALSE)</f>
        <v>G131</v>
      </c>
      <c r="I442" s="30" t="str">
        <f>VLOOKUP(A442,[1]racine_v11f!$1:$1048576,9,FALSE)</f>
        <v>Chirurgie des tumeurs appareil génital masculin</v>
      </c>
      <c r="J442" s="30" t="str">
        <f>VLOOKUP(A442,[1]racine_v11f!$1:$1048576,10,FALSE)</f>
        <v>D15C20</v>
      </c>
      <c r="K442" s="30" t="str">
        <f>VLOOKUP(A442,[1]racine_v11f!$1:$1048576,11,FALSE)</f>
        <v>D15C20G131</v>
      </c>
    </row>
    <row r="443" spans="1:11" x14ac:dyDescent="0.2">
      <c r="A443" s="30" t="s">
        <v>876</v>
      </c>
      <c r="B443" s="30" t="s">
        <v>877</v>
      </c>
      <c r="C443" s="30" t="str">
        <f>VLOOKUP(A443,[1]racine_v11f!$1:$1048576,3,FALSE)</f>
        <v>C</v>
      </c>
      <c r="D443" s="30" t="str">
        <f>VLOOKUP(A443,[1]racine_v11f!$1:$1048576,4,FALSE)</f>
        <v>D15</v>
      </c>
      <c r="E443" s="30" t="str">
        <f>VLOOKUP(A443,[1]racine_v11f!$1:$1048576,5,FALSE)</f>
        <v xml:space="preserve">Uro-néphrologie et génital </v>
      </c>
      <c r="F443" s="30" t="str">
        <f>VLOOKUP(A443,[1]racine_v11f!$1:$1048576,6,FALSE)</f>
        <v>C20</v>
      </c>
      <c r="G443" s="30" t="str">
        <f>VLOOKUP(A443,[1]racine_v11f!$1:$1048576,7,FALSE)</f>
        <v>Chirurgie de l'appareil génital masculin</v>
      </c>
      <c r="H443" s="30" t="str">
        <f>VLOOKUP(A443,[1]racine_v11f!$1:$1048576,8,FALSE)</f>
        <v>G128</v>
      </c>
      <c r="I443" s="30" t="str">
        <f>VLOOKUP(A443,[1]racine_v11f!$1:$1048576,9,FALSE)</f>
        <v>Chirurgies appareil génital masculin</v>
      </c>
      <c r="J443" s="30" t="str">
        <f>VLOOKUP(A443,[1]racine_v11f!$1:$1048576,10,FALSE)</f>
        <v>D15C20</v>
      </c>
      <c r="K443" s="30" t="str">
        <f>VLOOKUP(A443,[1]racine_v11f!$1:$1048576,11,FALSE)</f>
        <v>D15C20G128</v>
      </c>
    </row>
    <row r="444" spans="1:11" x14ac:dyDescent="0.2">
      <c r="A444" s="30" t="s">
        <v>878</v>
      </c>
      <c r="B444" s="30" t="s">
        <v>879</v>
      </c>
      <c r="C444" s="30" t="str">
        <f>VLOOKUP(A444,[1]racine_v11f!$1:$1048576,3,FALSE)</f>
        <v>C</v>
      </c>
      <c r="D444" s="30" t="str">
        <f>VLOOKUP(A444,[1]racine_v11f!$1:$1048576,4,FALSE)</f>
        <v>D15</v>
      </c>
      <c r="E444" s="30" t="str">
        <f>VLOOKUP(A444,[1]racine_v11f!$1:$1048576,5,FALSE)</f>
        <v xml:space="preserve">Uro-néphrologie et génital </v>
      </c>
      <c r="F444" s="30" t="str">
        <f>VLOOKUP(A444,[1]racine_v11f!$1:$1048576,6,FALSE)</f>
        <v>C20</v>
      </c>
      <c r="G444" s="30" t="str">
        <f>VLOOKUP(A444,[1]racine_v11f!$1:$1048576,7,FALSE)</f>
        <v>Chirurgie de l'appareil génital masculin</v>
      </c>
      <c r="H444" s="30" t="str">
        <f>VLOOKUP(A444,[1]racine_v11f!$1:$1048576,8,FALSE)</f>
        <v>G130</v>
      </c>
      <c r="I444" s="30" t="str">
        <f>VLOOKUP(A444,[1]racine_v11f!$1:$1048576,9,FALSE)</f>
        <v>Chirurgies pelviennes majeures (urologie)</v>
      </c>
      <c r="J444" s="30" t="str">
        <f>VLOOKUP(A444,[1]racine_v11f!$1:$1048576,10,FALSE)</f>
        <v>D15C20</v>
      </c>
      <c r="K444" s="30" t="str">
        <f>VLOOKUP(A444,[1]racine_v11f!$1:$1048576,11,FALSE)</f>
        <v>D15C20G130</v>
      </c>
    </row>
    <row r="445" spans="1:11" x14ac:dyDescent="0.2">
      <c r="A445" s="30" t="s">
        <v>880</v>
      </c>
      <c r="B445" s="30" t="s">
        <v>881</v>
      </c>
      <c r="C445" s="30" t="str">
        <f>VLOOKUP(A445,[1]racine_v11f!$1:$1048576,3,FALSE)</f>
        <v>C</v>
      </c>
      <c r="D445" s="30" t="str">
        <f>VLOOKUP(A445,[1]racine_v11f!$1:$1048576,4,FALSE)</f>
        <v>D15</v>
      </c>
      <c r="E445" s="30" t="str">
        <f>VLOOKUP(A445,[1]racine_v11f!$1:$1048576,5,FALSE)</f>
        <v xml:space="preserve">Uro-néphrologie et génital </v>
      </c>
      <c r="F445" s="30" t="str">
        <f>VLOOKUP(A445,[1]racine_v11f!$1:$1048576,6,FALSE)</f>
        <v>C20</v>
      </c>
      <c r="G445" s="30" t="str">
        <f>VLOOKUP(A445,[1]racine_v11f!$1:$1048576,7,FALSE)</f>
        <v>Chirurgie de l'appareil génital masculin</v>
      </c>
      <c r="H445" s="30" t="str">
        <f>VLOOKUP(A445,[1]racine_v11f!$1:$1048576,8,FALSE)</f>
        <v>G130</v>
      </c>
      <c r="I445" s="30" t="str">
        <f>VLOOKUP(A445,[1]racine_v11f!$1:$1048576,9,FALSE)</f>
        <v>Chirurgies pelviennes majeures (urologie)</v>
      </c>
      <c r="J445" s="30" t="str">
        <f>VLOOKUP(A445,[1]racine_v11f!$1:$1048576,10,FALSE)</f>
        <v>D15C20</v>
      </c>
      <c r="K445" s="30" t="str">
        <f>VLOOKUP(A445,[1]racine_v11f!$1:$1048576,11,FALSE)</f>
        <v>D15C20G130</v>
      </c>
    </row>
    <row r="446" spans="1:11" x14ac:dyDescent="0.2">
      <c r="A446" s="30" t="s">
        <v>882</v>
      </c>
      <c r="B446" s="30" t="s">
        <v>883</v>
      </c>
      <c r="C446" s="30" t="str">
        <f>VLOOKUP(A446,[1]racine_v11f!$1:$1048576,3,FALSE)</f>
        <v>C</v>
      </c>
      <c r="D446" s="30" t="str">
        <f>VLOOKUP(A446,[1]racine_v11f!$1:$1048576,4,FALSE)</f>
        <v>D15</v>
      </c>
      <c r="E446" s="30" t="str">
        <f>VLOOKUP(A446,[1]racine_v11f!$1:$1048576,5,FALSE)</f>
        <v xml:space="preserve">Uro-néphrologie et génital </v>
      </c>
      <c r="F446" s="30" t="str">
        <f>VLOOKUP(A446,[1]racine_v11f!$1:$1048576,6,FALSE)</f>
        <v>C20</v>
      </c>
      <c r="G446" s="30" t="str">
        <f>VLOOKUP(A446,[1]racine_v11f!$1:$1048576,7,FALSE)</f>
        <v>Chirurgie de l'appareil génital masculin</v>
      </c>
      <c r="H446" s="30" t="str">
        <f>VLOOKUP(A446,[1]racine_v11f!$1:$1048576,8,FALSE)</f>
        <v>G128</v>
      </c>
      <c r="I446" s="30" t="str">
        <f>VLOOKUP(A446,[1]racine_v11f!$1:$1048576,9,FALSE)</f>
        <v>Chirurgies appareil génital masculin</v>
      </c>
      <c r="J446" s="30" t="str">
        <f>VLOOKUP(A446,[1]racine_v11f!$1:$1048576,10,FALSE)</f>
        <v>D15C20</v>
      </c>
      <c r="K446" s="30" t="str">
        <f>VLOOKUP(A446,[1]racine_v11f!$1:$1048576,11,FALSE)</f>
        <v>D15C20G128</v>
      </c>
    </row>
    <row r="447" spans="1:11" x14ac:dyDescent="0.2">
      <c r="A447" s="30" t="s">
        <v>884</v>
      </c>
      <c r="B447" s="30" t="s">
        <v>885</v>
      </c>
      <c r="C447" s="30" t="str">
        <f>VLOOKUP(A447,[1]racine_v11f!$1:$1048576,3,FALSE)</f>
        <v>M</v>
      </c>
      <c r="D447" s="30" t="str">
        <f>VLOOKUP(A447,[1]racine_v11f!$1:$1048576,4,FALSE)</f>
        <v>D15</v>
      </c>
      <c r="E447" s="30" t="str">
        <f>VLOOKUP(A447,[1]racine_v11f!$1:$1048576,5,FALSE)</f>
        <v xml:space="preserve">Uro-néphrologie et génital </v>
      </c>
      <c r="F447" s="30" t="str">
        <f>VLOOKUP(A447,[1]racine_v11f!$1:$1048576,6,FALSE)</f>
        <v>K10</v>
      </c>
      <c r="G447" s="30" t="str">
        <f>VLOOKUP(A447,[1]racine_v11f!$1:$1048576,7,FALSE)</f>
        <v>Aff. génito-urinaires avec Acte classant non opératoire et endoscopies</v>
      </c>
      <c r="H447" s="30" t="str">
        <f>VLOOKUP(A447,[1]racine_v11f!$1:$1048576,8,FALSE)</f>
        <v>G140</v>
      </c>
      <c r="I447" s="30" t="str">
        <f>VLOOKUP(A447,[1]racine_v11f!$1:$1048576,9,FALSE)</f>
        <v>Endoscopies génito-urinaires, avec ou sans anesthésie</v>
      </c>
      <c r="J447" s="30" t="str">
        <f>VLOOKUP(A447,[1]racine_v11f!$1:$1048576,10,FALSE)</f>
        <v>D15K10</v>
      </c>
      <c r="K447" s="30" t="str">
        <f>VLOOKUP(A447,[1]racine_v11f!$1:$1048576,11,FALSE)</f>
        <v>D15K10G140</v>
      </c>
    </row>
    <row r="448" spans="1:11" x14ac:dyDescent="0.2">
      <c r="A448" s="30" t="s">
        <v>886</v>
      </c>
      <c r="B448" s="30" t="s">
        <v>887</v>
      </c>
      <c r="C448" s="30" t="str">
        <f>VLOOKUP(A448,[1]racine_v11f!$1:$1048576,3,FALSE)</f>
        <v>M</v>
      </c>
      <c r="D448" s="30" t="str">
        <f>VLOOKUP(A448,[1]racine_v11f!$1:$1048576,4,FALSE)</f>
        <v>D15</v>
      </c>
      <c r="E448" s="30" t="str">
        <f>VLOOKUP(A448,[1]racine_v11f!$1:$1048576,5,FALSE)</f>
        <v xml:space="preserve">Uro-néphrologie et génital </v>
      </c>
      <c r="F448" s="30" t="str">
        <f>VLOOKUP(A448,[1]racine_v11f!$1:$1048576,6,FALSE)</f>
        <v>K10</v>
      </c>
      <c r="G448" s="30" t="str">
        <f>VLOOKUP(A448,[1]racine_v11f!$1:$1048576,7,FALSE)</f>
        <v>Aff. génito-urinaires avec Acte classant non opératoire et endoscopies</v>
      </c>
      <c r="H448" s="30" t="str">
        <f>VLOOKUP(A448,[1]racine_v11f!$1:$1048576,8,FALSE)</f>
        <v>G140</v>
      </c>
      <c r="I448" s="30" t="str">
        <f>VLOOKUP(A448,[1]racine_v11f!$1:$1048576,9,FALSE)</f>
        <v>Endoscopies génito-urinaires, avec ou sans anesthésie</v>
      </c>
      <c r="J448" s="30" t="str">
        <f>VLOOKUP(A448,[1]racine_v11f!$1:$1048576,10,FALSE)</f>
        <v>D15K10</v>
      </c>
      <c r="K448" s="30" t="str">
        <f>VLOOKUP(A448,[1]racine_v11f!$1:$1048576,11,FALSE)</f>
        <v>D15K10G140</v>
      </c>
    </row>
    <row r="449" spans="1:11" x14ac:dyDescent="0.2">
      <c r="A449" s="30" t="s">
        <v>888</v>
      </c>
      <c r="B449" s="30" t="s">
        <v>889</v>
      </c>
      <c r="C449" s="30" t="str">
        <f>VLOOKUP(A449,[1]racine_v11f!$1:$1048576,3,FALSE)</f>
        <v>C</v>
      </c>
      <c r="D449" s="30" t="str">
        <f>VLOOKUP(A449,[1]racine_v11f!$1:$1048576,4,FALSE)</f>
        <v>D15</v>
      </c>
      <c r="E449" s="30" t="str">
        <f>VLOOKUP(A449,[1]racine_v11f!$1:$1048576,5,FALSE)</f>
        <v xml:space="preserve">Uro-néphrologie et génital </v>
      </c>
      <c r="F449" s="30" t="str">
        <f>VLOOKUP(A449,[1]racine_v11f!$1:$1048576,6,FALSE)</f>
        <v>K10</v>
      </c>
      <c r="G449" s="30" t="str">
        <f>VLOOKUP(A449,[1]racine_v11f!$1:$1048576,7,FALSE)</f>
        <v>Aff. génito-urinaires avec Acte classant non opératoire et endoscopies</v>
      </c>
      <c r="H449" s="30" t="str">
        <f>VLOOKUP(A449,[1]racine_v11f!$1:$1048576,8,FALSE)</f>
        <v>G209</v>
      </c>
      <c r="I449" s="30" t="str">
        <f>VLOOKUP(A449,[1]racine_v11f!$1:$1048576,9,FALSE)</f>
        <v>Séjours comprenant une biopsie prostatique, en ambulatoire</v>
      </c>
      <c r="J449" s="30" t="str">
        <f>VLOOKUP(A449,[1]racine_v11f!$1:$1048576,10,FALSE)</f>
        <v>D15K10</v>
      </c>
      <c r="K449" s="30" t="str">
        <f>VLOOKUP(A449,[1]racine_v11f!$1:$1048576,11,FALSE)</f>
        <v>D15K10G209</v>
      </c>
    </row>
    <row r="450" spans="1:11" x14ac:dyDescent="0.2">
      <c r="A450" s="30" t="s">
        <v>890</v>
      </c>
      <c r="B450" s="30" t="s">
        <v>891</v>
      </c>
      <c r="C450" s="30" t="str">
        <f>VLOOKUP(A450,[1]racine_v11f!$1:$1048576,3,FALSE)</f>
        <v>M</v>
      </c>
      <c r="D450" s="30" t="str">
        <f>VLOOKUP(A450,[1]racine_v11f!$1:$1048576,4,FALSE)</f>
        <v>D15</v>
      </c>
      <c r="E450" s="30" t="str">
        <f>VLOOKUP(A450,[1]racine_v11f!$1:$1048576,5,FALSE)</f>
        <v xml:space="preserve">Uro-néphrologie et génital </v>
      </c>
      <c r="F450" s="30" t="str">
        <f>VLOOKUP(A450,[1]racine_v11f!$1:$1048576,6,FALSE)</f>
        <v>X13</v>
      </c>
      <c r="G450" s="30" t="str">
        <f>VLOOKUP(A450,[1]racine_v11f!$1:$1048576,7,FALSE)</f>
        <v>Appareil génital masculin</v>
      </c>
      <c r="H450" s="30" t="str">
        <f>VLOOKUP(A450,[1]racine_v11f!$1:$1048576,8,FALSE)</f>
        <v>G137</v>
      </c>
      <c r="I450" s="30" t="str">
        <f>VLOOKUP(A450,[1]racine_v11f!$1:$1048576,9,FALSE)</f>
        <v>Prise en charge médicale des tumeurs de l'appareil génital masculin</v>
      </c>
      <c r="J450" s="30" t="str">
        <f>VLOOKUP(A450,[1]racine_v11f!$1:$1048576,10,FALSE)</f>
        <v>D15X13</v>
      </c>
      <c r="K450" s="30" t="str">
        <f>VLOOKUP(A450,[1]racine_v11f!$1:$1048576,11,FALSE)</f>
        <v>D15X13G137</v>
      </c>
    </row>
    <row r="451" spans="1:11" x14ac:dyDescent="0.2">
      <c r="A451" s="30" t="s">
        <v>892</v>
      </c>
      <c r="B451" s="30" t="s">
        <v>893</v>
      </c>
      <c r="C451" s="30" t="str">
        <f>VLOOKUP(A451,[1]racine_v11f!$1:$1048576,3,FALSE)</f>
        <v>M</v>
      </c>
      <c r="D451" s="30" t="str">
        <f>VLOOKUP(A451,[1]racine_v11f!$1:$1048576,4,FALSE)</f>
        <v>D15</v>
      </c>
      <c r="E451" s="30" t="str">
        <f>VLOOKUP(A451,[1]racine_v11f!$1:$1048576,5,FALSE)</f>
        <v xml:space="preserve">Uro-néphrologie et génital </v>
      </c>
      <c r="F451" s="30" t="str">
        <f>VLOOKUP(A451,[1]racine_v11f!$1:$1048576,6,FALSE)</f>
        <v>X13</v>
      </c>
      <c r="G451" s="30" t="str">
        <f>VLOOKUP(A451,[1]racine_v11f!$1:$1048576,7,FALSE)</f>
        <v>Appareil génital masculin</v>
      </c>
      <c r="H451" s="30" t="str">
        <f>VLOOKUP(A451,[1]racine_v11f!$1:$1048576,8,FALSE)</f>
        <v>G138</v>
      </c>
      <c r="I451" s="30" t="str">
        <f>VLOOKUP(A451,[1]racine_v11f!$1:$1048576,9,FALSE)</f>
        <v>Autres affections appareil génital masculin</v>
      </c>
      <c r="J451" s="30" t="str">
        <f>VLOOKUP(A451,[1]racine_v11f!$1:$1048576,10,FALSE)</f>
        <v>D15X13</v>
      </c>
      <c r="K451" s="30" t="str">
        <f>VLOOKUP(A451,[1]racine_v11f!$1:$1048576,11,FALSE)</f>
        <v>D15X13G138</v>
      </c>
    </row>
    <row r="452" spans="1:11" x14ac:dyDescent="0.2">
      <c r="A452" s="30" t="s">
        <v>894</v>
      </c>
      <c r="B452" s="30" t="s">
        <v>895</v>
      </c>
      <c r="C452" s="30" t="str">
        <f>VLOOKUP(A452,[1]racine_v11f!$1:$1048576,3,FALSE)</f>
        <v>M</v>
      </c>
      <c r="D452" s="30" t="str">
        <f>VLOOKUP(A452,[1]racine_v11f!$1:$1048576,4,FALSE)</f>
        <v>D15</v>
      </c>
      <c r="E452" s="30" t="str">
        <f>VLOOKUP(A452,[1]racine_v11f!$1:$1048576,5,FALSE)</f>
        <v xml:space="preserve">Uro-néphrologie et génital </v>
      </c>
      <c r="F452" s="30" t="str">
        <f>VLOOKUP(A452,[1]racine_v11f!$1:$1048576,6,FALSE)</f>
        <v>X13</v>
      </c>
      <c r="G452" s="30" t="str">
        <f>VLOOKUP(A452,[1]racine_v11f!$1:$1048576,7,FALSE)</f>
        <v>Appareil génital masculin</v>
      </c>
      <c r="H452" s="30" t="str">
        <f>VLOOKUP(A452,[1]racine_v11f!$1:$1048576,8,FALSE)</f>
        <v>G138</v>
      </c>
      <c r="I452" s="30" t="str">
        <f>VLOOKUP(A452,[1]racine_v11f!$1:$1048576,9,FALSE)</f>
        <v>Autres affections appareil génital masculin</v>
      </c>
      <c r="J452" s="30" t="str">
        <f>VLOOKUP(A452,[1]racine_v11f!$1:$1048576,10,FALSE)</f>
        <v>D15X13</v>
      </c>
      <c r="K452" s="30" t="str">
        <f>VLOOKUP(A452,[1]racine_v11f!$1:$1048576,11,FALSE)</f>
        <v>D15X13G138</v>
      </c>
    </row>
    <row r="453" spans="1:11" x14ac:dyDescent="0.2">
      <c r="A453" s="30" t="s">
        <v>896</v>
      </c>
      <c r="B453" s="30" t="s">
        <v>897</v>
      </c>
      <c r="C453" s="30" t="str">
        <f>VLOOKUP(A453,[1]racine_v11f!$1:$1048576,3,FALSE)</f>
        <v>M</v>
      </c>
      <c r="D453" s="30" t="str">
        <f>VLOOKUP(A453,[1]racine_v11f!$1:$1048576,4,FALSE)</f>
        <v>D15</v>
      </c>
      <c r="E453" s="30" t="str">
        <f>VLOOKUP(A453,[1]racine_v11f!$1:$1048576,5,FALSE)</f>
        <v xml:space="preserve">Uro-néphrologie et génital </v>
      </c>
      <c r="F453" s="30" t="str">
        <f>VLOOKUP(A453,[1]racine_v11f!$1:$1048576,6,FALSE)</f>
        <v>X13</v>
      </c>
      <c r="G453" s="30" t="str">
        <f>VLOOKUP(A453,[1]racine_v11f!$1:$1048576,7,FALSE)</f>
        <v>Appareil génital masculin</v>
      </c>
      <c r="H453" s="30" t="str">
        <f>VLOOKUP(A453,[1]racine_v11f!$1:$1048576,8,FALSE)</f>
        <v>G136</v>
      </c>
      <c r="I453" s="30" t="str">
        <f>VLOOKUP(A453,[1]racine_v11f!$1:$1048576,9,FALSE)</f>
        <v>Infections appareil génital masculin</v>
      </c>
      <c r="J453" s="30" t="str">
        <f>VLOOKUP(A453,[1]racine_v11f!$1:$1048576,10,FALSE)</f>
        <v>D15X13</v>
      </c>
      <c r="K453" s="30" t="str">
        <f>VLOOKUP(A453,[1]racine_v11f!$1:$1048576,11,FALSE)</f>
        <v>D15X13G136</v>
      </c>
    </row>
    <row r="454" spans="1:11" x14ac:dyDescent="0.2">
      <c r="A454" s="30" t="s">
        <v>898</v>
      </c>
      <c r="B454" s="30" t="s">
        <v>899</v>
      </c>
      <c r="C454" s="30" t="str">
        <f>VLOOKUP(A454,[1]racine_v11f!$1:$1048576,3,FALSE)</f>
        <v>M</v>
      </c>
      <c r="D454" s="30" t="str">
        <f>VLOOKUP(A454,[1]racine_v11f!$1:$1048576,4,FALSE)</f>
        <v>D15</v>
      </c>
      <c r="E454" s="30" t="str">
        <f>VLOOKUP(A454,[1]racine_v11f!$1:$1048576,5,FALSE)</f>
        <v xml:space="preserve">Uro-néphrologie et génital </v>
      </c>
      <c r="F454" s="30" t="str">
        <f>VLOOKUP(A454,[1]racine_v11f!$1:$1048576,6,FALSE)</f>
        <v>X13</v>
      </c>
      <c r="G454" s="30" t="str">
        <f>VLOOKUP(A454,[1]racine_v11f!$1:$1048576,7,FALSE)</f>
        <v>Appareil génital masculin</v>
      </c>
      <c r="H454" s="30" t="str">
        <f>VLOOKUP(A454,[1]racine_v11f!$1:$1048576,8,FALSE)</f>
        <v>G136</v>
      </c>
      <c r="I454" s="30" t="str">
        <f>VLOOKUP(A454,[1]racine_v11f!$1:$1048576,9,FALSE)</f>
        <v>Infections appareil génital masculin</v>
      </c>
      <c r="J454" s="30" t="str">
        <f>VLOOKUP(A454,[1]racine_v11f!$1:$1048576,10,FALSE)</f>
        <v>D15X13</v>
      </c>
      <c r="K454" s="30" t="str">
        <f>VLOOKUP(A454,[1]racine_v11f!$1:$1048576,11,FALSE)</f>
        <v>D15X13G136</v>
      </c>
    </row>
    <row r="455" spans="1:11" x14ac:dyDescent="0.2">
      <c r="A455" s="30" t="s">
        <v>900</v>
      </c>
      <c r="B455" s="30" t="s">
        <v>901</v>
      </c>
      <c r="C455" s="30" t="str">
        <f>VLOOKUP(A455,[1]racine_v11f!$1:$1048576,3,FALSE)</f>
        <v>M</v>
      </c>
      <c r="D455" s="30" t="str">
        <f>VLOOKUP(A455,[1]racine_v11f!$1:$1048576,4,FALSE)</f>
        <v>D15</v>
      </c>
      <c r="E455" s="30" t="str">
        <f>VLOOKUP(A455,[1]racine_v11f!$1:$1048576,5,FALSE)</f>
        <v xml:space="preserve">Uro-néphrologie et génital </v>
      </c>
      <c r="F455" s="30" t="str">
        <f>VLOOKUP(A455,[1]racine_v11f!$1:$1048576,6,FALSE)</f>
        <v>X13</v>
      </c>
      <c r="G455" s="30" t="str">
        <f>VLOOKUP(A455,[1]racine_v11f!$1:$1048576,7,FALSE)</f>
        <v>Appareil génital masculin</v>
      </c>
      <c r="H455" s="30" t="str">
        <f>VLOOKUP(A455,[1]racine_v11f!$1:$1048576,8,FALSE)</f>
        <v>G139</v>
      </c>
      <c r="I455" s="30" t="str">
        <f>VLOOKUP(A455,[1]racine_v11f!$1:$1048576,9,FALSE)</f>
        <v>Explorations et surveillance des affections de l'appareil génital masculin</v>
      </c>
      <c r="J455" s="30" t="str">
        <f>VLOOKUP(A455,[1]racine_v11f!$1:$1048576,10,FALSE)</f>
        <v>D15X13</v>
      </c>
      <c r="K455" s="30" t="str">
        <f>VLOOKUP(A455,[1]racine_v11f!$1:$1048576,11,FALSE)</f>
        <v>D15X13G139</v>
      </c>
    </row>
    <row r="456" spans="1:11" x14ac:dyDescent="0.2">
      <c r="A456" s="30" t="s">
        <v>902</v>
      </c>
      <c r="B456" s="30" t="s">
        <v>903</v>
      </c>
      <c r="C456" s="30" t="str">
        <f>VLOOKUP(A456,[1]racine_v11f!$1:$1048576,3,FALSE)</f>
        <v>M</v>
      </c>
      <c r="D456" s="30" t="str">
        <f>VLOOKUP(A456,[1]racine_v11f!$1:$1048576,4,FALSE)</f>
        <v>D15</v>
      </c>
      <c r="E456" s="30" t="str">
        <f>VLOOKUP(A456,[1]racine_v11f!$1:$1048576,5,FALSE)</f>
        <v xml:space="preserve">Uro-néphrologie et génital </v>
      </c>
      <c r="F456" s="30" t="str">
        <f>VLOOKUP(A456,[1]racine_v11f!$1:$1048576,6,FALSE)</f>
        <v>X13</v>
      </c>
      <c r="G456" s="30" t="str">
        <f>VLOOKUP(A456,[1]racine_v11f!$1:$1048576,7,FALSE)</f>
        <v>Appareil génital masculin</v>
      </c>
      <c r="H456" s="30" t="str">
        <f>VLOOKUP(A456,[1]racine_v11f!$1:$1048576,8,FALSE)</f>
        <v>G138</v>
      </c>
      <c r="I456" s="30" t="str">
        <f>VLOOKUP(A456,[1]racine_v11f!$1:$1048576,9,FALSE)</f>
        <v>Autres affections appareil génital masculin</v>
      </c>
      <c r="J456" s="30" t="str">
        <f>VLOOKUP(A456,[1]racine_v11f!$1:$1048576,10,FALSE)</f>
        <v>D15X13</v>
      </c>
      <c r="K456" s="30" t="str">
        <f>VLOOKUP(A456,[1]racine_v11f!$1:$1048576,11,FALSE)</f>
        <v>D15X13G138</v>
      </c>
    </row>
    <row r="457" spans="1:11" x14ac:dyDescent="0.2">
      <c r="A457" s="30" t="s">
        <v>904</v>
      </c>
      <c r="B457" s="30" t="s">
        <v>905</v>
      </c>
      <c r="C457" s="30" t="str">
        <f>VLOOKUP(A457,[1]racine_v11f!$1:$1048576,3,FALSE)</f>
        <v>C</v>
      </c>
      <c r="D457" s="30" t="str">
        <f>VLOOKUP(A457,[1]racine_v11f!$1:$1048576,4,FALSE)</f>
        <v>D12</v>
      </c>
      <c r="E457" s="30" t="str">
        <f>VLOOKUP(A457,[1]racine_v11f!$1:$1048576,5,FALSE)</f>
        <v>Gynécologie - sein</v>
      </c>
      <c r="F457" s="30" t="str">
        <f>VLOOKUP(A457,[1]racine_v11f!$1:$1048576,6,FALSE)</f>
        <v>C17</v>
      </c>
      <c r="G457" s="30" t="str">
        <f>VLOOKUP(A457,[1]racine_v11f!$1:$1048576,7,FALSE)</f>
        <v>Chirurgie Gynécologique</v>
      </c>
      <c r="H457" s="30" t="str">
        <f>VLOOKUP(A457,[1]racine_v11f!$1:$1048576,8,FALSE)</f>
        <v>G105</v>
      </c>
      <c r="I457" s="30" t="str">
        <f>VLOOKUP(A457,[1]racine_v11f!$1:$1048576,9,FALSE)</f>
        <v>Chirurgies utérus / annexes</v>
      </c>
      <c r="J457" s="30" t="str">
        <f>VLOOKUP(A457,[1]racine_v11f!$1:$1048576,10,FALSE)</f>
        <v>D12C17</v>
      </c>
      <c r="K457" s="30" t="str">
        <f>VLOOKUP(A457,[1]racine_v11f!$1:$1048576,11,FALSE)</f>
        <v>D12C17G105</v>
      </c>
    </row>
    <row r="458" spans="1:11" x14ac:dyDescent="0.2">
      <c r="A458" s="30" t="s">
        <v>906</v>
      </c>
      <c r="B458" s="30" t="s">
        <v>907</v>
      </c>
      <c r="C458" s="30" t="str">
        <f>VLOOKUP(A458,[1]racine_v11f!$1:$1048576,3,FALSE)</f>
        <v>C</v>
      </c>
      <c r="D458" s="30" t="str">
        <f>VLOOKUP(A458,[1]racine_v11f!$1:$1048576,4,FALSE)</f>
        <v>D12</v>
      </c>
      <c r="E458" s="30" t="str">
        <f>VLOOKUP(A458,[1]racine_v11f!$1:$1048576,5,FALSE)</f>
        <v>Gynécologie - sein</v>
      </c>
      <c r="F458" s="30" t="str">
        <f>VLOOKUP(A458,[1]racine_v11f!$1:$1048576,6,FALSE)</f>
        <v>C17</v>
      </c>
      <c r="G458" s="30" t="str">
        <f>VLOOKUP(A458,[1]racine_v11f!$1:$1048576,7,FALSE)</f>
        <v>Chirurgie Gynécologique</v>
      </c>
      <c r="H458" s="30" t="str">
        <f>VLOOKUP(A458,[1]racine_v11f!$1:$1048576,8,FALSE)</f>
        <v>G106</v>
      </c>
      <c r="I458" s="30" t="str">
        <f>VLOOKUP(A458,[1]racine_v11f!$1:$1048576,9,FALSE)</f>
        <v>Autres chirurgies gynécologiques autres que le sein</v>
      </c>
      <c r="J458" s="30" t="str">
        <f>VLOOKUP(A458,[1]racine_v11f!$1:$1048576,10,FALSE)</f>
        <v>D12C17</v>
      </c>
      <c r="K458" s="30" t="str">
        <f>VLOOKUP(A458,[1]racine_v11f!$1:$1048576,11,FALSE)</f>
        <v>D12C17G106</v>
      </c>
    </row>
    <row r="459" spans="1:11" x14ac:dyDescent="0.2">
      <c r="A459" s="30" t="s">
        <v>908</v>
      </c>
      <c r="B459" s="30" t="s">
        <v>909</v>
      </c>
      <c r="C459" s="30" t="str">
        <f>VLOOKUP(A459,[1]racine_v11f!$1:$1048576,3,FALSE)</f>
        <v>C</v>
      </c>
      <c r="D459" s="30" t="str">
        <f>VLOOKUP(A459,[1]racine_v11f!$1:$1048576,4,FALSE)</f>
        <v>D12</v>
      </c>
      <c r="E459" s="30" t="str">
        <f>VLOOKUP(A459,[1]racine_v11f!$1:$1048576,5,FALSE)</f>
        <v>Gynécologie - sein</v>
      </c>
      <c r="F459" s="30" t="str">
        <f>VLOOKUP(A459,[1]racine_v11f!$1:$1048576,6,FALSE)</f>
        <v>C17</v>
      </c>
      <c r="G459" s="30" t="str">
        <f>VLOOKUP(A459,[1]racine_v11f!$1:$1048576,7,FALSE)</f>
        <v>Chirurgie Gynécologique</v>
      </c>
      <c r="H459" s="30" t="str">
        <f>VLOOKUP(A459,[1]racine_v11f!$1:$1048576,8,FALSE)</f>
        <v>G103</v>
      </c>
      <c r="I459" s="30" t="str">
        <f>VLOOKUP(A459,[1]racine_v11f!$1:$1048576,9,FALSE)</f>
        <v>Chirurgie pour tumeurs malignes (app génital fem)</v>
      </c>
      <c r="J459" s="30" t="str">
        <f>VLOOKUP(A459,[1]racine_v11f!$1:$1048576,10,FALSE)</f>
        <v>D12C17</v>
      </c>
      <c r="K459" s="30" t="str">
        <f>VLOOKUP(A459,[1]racine_v11f!$1:$1048576,11,FALSE)</f>
        <v>D12C17G103</v>
      </c>
    </row>
    <row r="460" spans="1:11" x14ac:dyDescent="0.2">
      <c r="A460" s="30" t="s">
        <v>910</v>
      </c>
      <c r="B460" s="30" t="s">
        <v>911</v>
      </c>
      <c r="C460" s="30" t="str">
        <f>VLOOKUP(A460,[1]racine_v11f!$1:$1048576,3,FALSE)</f>
        <v>C</v>
      </c>
      <c r="D460" s="30" t="str">
        <f>VLOOKUP(A460,[1]racine_v11f!$1:$1048576,4,FALSE)</f>
        <v>D12</v>
      </c>
      <c r="E460" s="30" t="str">
        <f>VLOOKUP(A460,[1]racine_v11f!$1:$1048576,5,FALSE)</f>
        <v>Gynécologie - sein</v>
      </c>
      <c r="F460" s="30" t="str">
        <f>VLOOKUP(A460,[1]racine_v11f!$1:$1048576,6,FALSE)</f>
        <v>C17</v>
      </c>
      <c r="G460" s="30" t="str">
        <f>VLOOKUP(A460,[1]racine_v11f!$1:$1048576,7,FALSE)</f>
        <v>Chirurgie Gynécologique</v>
      </c>
      <c r="H460" s="30" t="str">
        <f>VLOOKUP(A460,[1]racine_v11f!$1:$1048576,8,FALSE)</f>
        <v>G105</v>
      </c>
      <c r="I460" s="30" t="str">
        <f>VLOOKUP(A460,[1]racine_v11f!$1:$1048576,9,FALSE)</f>
        <v>Chirurgies utérus / annexes</v>
      </c>
      <c r="J460" s="30" t="str">
        <f>VLOOKUP(A460,[1]racine_v11f!$1:$1048576,10,FALSE)</f>
        <v>D12C17</v>
      </c>
      <c r="K460" s="30" t="str">
        <f>VLOOKUP(A460,[1]racine_v11f!$1:$1048576,11,FALSE)</f>
        <v>D12C17G105</v>
      </c>
    </row>
    <row r="461" spans="1:11" x14ac:dyDescent="0.2">
      <c r="A461" s="30" t="s">
        <v>912</v>
      </c>
      <c r="B461" s="30" t="s">
        <v>913</v>
      </c>
      <c r="C461" s="30" t="str">
        <f>VLOOKUP(A461,[1]racine_v11f!$1:$1048576,3,FALSE)</f>
        <v>C</v>
      </c>
      <c r="D461" s="30" t="str">
        <f>VLOOKUP(A461,[1]racine_v11f!$1:$1048576,4,FALSE)</f>
        <v>D12</v>
      </c>
      <c r="E461" s="30" t="str">
        <f>VLOOKUP(A461,[1]racine_v11f!$1:$1048576,5,FALSE)</f>
        <v>Gynécologie - sein</v>
      </c>
      <c r="F461" s="30" t="str">
        <f>VLOOKUP(A461,[1]racine_v11f!$1:$1048576,6,FALSE)</f>
        <v>C17</v>
      </c>
      <c r="G461" s="30" t="str">
        <f>VLOOKUP(A461,[1]racine_v11f!$1:$1048576,7,FALSE)</f>
        <v>Chirurgie Gynécologique</v>
      </c>
      <c r="H461" s="30" t="str">
        <f>VLOOKUP(A461,[1]racine_v11f!$1:$1048576,8,FALSE)</f>
        <v>G105</v>
      </c>
      <c r="I461" s="30" t="str">
        <f>VLOOKUP(A461,[1]racine_v11f!$1:$1048576,9,FALSE)</f>
        <v>Chirurgies utérus / annexes</v>
      </c>
      <c r="J461" s="30" t="str">
        <f>VLOOKUP(A461,[1]racine_v11f!$1:$1048576,10,FALSE)</f>
        <v>D12C17</v>
      </c>
      <c r="K461" s="30" t="str">
        <f>VLOOKUP(A461,[1]racine_v11f!$1:$1048576,11,FALSE)</f>
        <v>D12C17G105</v>
      </c>
    </row>
    <row r="462" spans="1:11" x14ac:dyDescent="0.2">
      <c r="A462" s="30" t="s">
        <v>914</v>
      </c>
      <c r="B462" s="30" t="s">
        <v>915</v>
      </c>
      <c r="C462" s="30" t="str">
        <f>VLOOKUP(A462,[1]racine_v11f!$1:$1048576,3,FALSE)</f>
        <v>C</v>
      </c>
      <c r="D462" s="30" t="str">
        <f>VLOOKUP(A462,[1]racine_v11f!$1:$1048576,4,FALSE)</f>
        <v>D12</v>
      </c>
      <c r="E462" s="30" t="str">
        <f>VLOOKUP(A462,[1]racine_v11f!$1:$1048576,5,FALSE)</f>
        <v>Gynécologie - sein</v>
      </c>
      <c r="F462" s="30" t="str">
        <f>VLOOKUP(A462,[1]racine_v11f!$1:$1048576,6,FALSE)</f>
        <v>C17</v>
      </c>
      <c r="G462" s="30" t="str">
        <f>VLOOKUP(A462,[1]racine_v11f!$1:$1048576,7,FALSE)</f>
        <v>Chirurgie Gynécologique</v>
      </c>
      <c r="H462" s="30" t="str">
        <f>VLOOKUP(A462,[1]racine_v11f!$1:$1048576,8,FALSE)</f>
        <v>G106</v>
      </c>
      <c r="I462" s="30" t="str">
        <f>VLOOKUP(A462,[1]racine_v11f!$1:$1048576,9,FALSE)</f>
        <v>Autres chirurgies gynécologiques autres que le sein</v>
      </c>
      <c r="J462" s="30" t="str">
        <f>VLOOKUP(A462,[1]racine_v11f!$1:$1048576,10,FALSE)</f>
        <v>D12C17</v>
      </c>
      <c r="K462" s="30" t="str">
        <f>VLOOKUP(A462,[1]racine_v11f!$1:$1048576,11,FALSE)</f>
        <v>D12C17G106</v>
      </c>
    </row>
    <row r="463" spans="1:11" x14ac:dyDescent="0.2">
      <c r="A463" s="30" t="s">
        <v>916</v>
      </c>
      <c r="B463" s="30" t="s">
        <v>917</v>
      </c>
      <c r="C463" s="30" t="str">
        <f>VLOOKUP(A463,[1]racine_v11f!$1:$1048576,3,FALSE)</f>
        <v>C</v>
      </c>
      <c r="D463" s="30" t="str">
        <f>VLOOKUP(A463,[1]racine_v11f!$1:$1048576,4,FALSE)</f>
        <v>D12</v>
      </c>
      <c r="E463" s="30" t="str">
        <f>VLOOKUP(A463,[1]racine_v11f!$1:$1048576,5,FALSE)</f>
        <v>Gynécologie - sein</v>
      </c>
      <c r="F463" s="30" t="str">
        <f>VLOOKUP(A463,[1]racine_v11f!$1:$1048576,6,FALSE)</f>
        <v>C17</v>
      </c>
      <c r="G463" s="30" t="str">
        <f>VLOOKUP(A463,[1]racine_v11f!$1:$1048576,7,FALSE)</f>
        <v>Chirurgie Gynécologique</v>
      </c>
      <c r="H463" s="30" t="str">
        <f>VLOOKUP(A463,[1]racine_v11f!$1:$1048576,8,FALSE)</f>
        <v>G105</v>
      </c>
      <c r="I463" s="30" t="str">
        <f>VLOOKUP(A463,[1]racine_v11f!$1:$1048576,9,FALSE)</f>
        <v>Chirurgies utérus / annexes</v>
      </c>
      <c r="J463" s="30" t="str">
        <f>VLOOKUP(A463,[1]racine_v11f!$1:$1048576,10,FALSE)</f>
        <v>D12C17</v>
      </c>
      <c r="K463" s="30" t="str">
        <f>VLOOKUP(A463,[1]racine_v11f!$1:$1048576,11,FALSE)</f>
        <v>D12C17G105</v>
      </c>
    </row>
    <row r="464" spans="1:11" x14ac:dyDescent="0.2">
      <c r="A464" s="30" t="s">
        <v>918</v>
      </c>
      <c r="B464" s="30" t="s">
        <v>919</v>
      </c>
      <c r="C464" s="30" t="str">
        <f>VLOOKUP(A464,[1]racine_v11f!$1:$1048576,3,FALSE)</f>
        <v>C</v>
      </c>
      <c r="D464" s="30" t="str">
        <f>VLOOKUP(A464,[1]racine_v11f!$1:$1048576,4,FALSE)</f>
        <v>D12</v>
      </c>
      <c r="E464" s="30" t="str">
        <f>VLOOKUP(A464,[1]racine_v11f!$1:$1048576,5,FALSE)</f>
        <v>Gynécologie - sein</v>
      </c>
      <c r="F464" s="30" t="str">
        <f>VLOOKUP(A464,[1]racine_v11f!$1:$1048576,6,FALSE)</f>
        <v>C17</v>
      </c>
      <c r="G464" s="30" t="str">
        <f>VLOOKUP(A464,[1]racine_v11f!$1:$1048576,7,FALSE)</f>
        <v>Chirurgie Gynécologique</v>
      </c>
      <c r="H464" s="30" t="str">
        <f>VLOOKUP(A464,[1]racine_v11f!$1:$1048576,8,FALSE)</f>
        <v>G105</v>
      </c>
      <c r="I464" s="30" t="str">
        <f>VLOOKUP(A464,[1]racine_v11f!$1:$1048576,9,FALSE)</f>
        <v>Chirurgies utérus / annexes</v>
      </c>
      <c r="J464" s="30" t="str">
        <f>VLOOKUP(A464,[1]racine_v11f!$1:$1048576,10,FALSE)</f>
        <v>D12C17</v>
      </c>
      <c r="K464" s="30" t="str">
        <f>VLOOKUP(A464,[1]racine_v11f!$1:$1048576,11,FALSE)</f>
        <v>D12C17G105</v>
      </c>
    </row>
    <row r="465" spans="1:11" x14ac:dyDescent="0.2">
      <c r="A465" s="30" t="s">
        <v>920</v>
      </c>
      <c r="B465" s="30" t="s">
        <v>921</v>
      </c>
      <c r="C465" s="30" t="str">
        <f>VLOOKUP(A465,[1]racine_v11f!$1:$1048576,3,FALSE)</f>
        <v>C</v>
      </c>
      <c r="D465" s="30" t="str">
        <f>VLOOKUP(A465,[1]racine_v11f!$1:$1048576,4,FALSE)</f>
        <v>D12</v>
      </c>
      <c r="E465" s="30" t="str">
        <f>VLOOKUP(A465,[1]racine_v11f!$1:$1048576,5,FALSE)</f>
        <v>Gynécologie - sein</v>
      </c>
      <c r="F465" s="30" t="str">
        <f>VLOOKUP(A465,[1]racine_v11f!$1:$1048576,6,FALSE)</f>
        <v>C17</v>
      </c>
      <c r="G465" s="30" t="str">
        <f>VLOOKUP(A465,[1]racine_v11f!$1:$1048576,7,FALSE)</f>
        <v>Chirurgie Gynécologique</v>
      </c>
      <c r="H465" s="30" t="str">
        <f>VLOOKUP(A465,[1]racine_v11f!$1:$1048576,8,FALSE)</f>
        <v>G103</v>
      </c>
      <c r="I465" s="30" t="str">
        <f>VLOOKUP(A465,[1]racine_v11f!$1:$1048576,9,FALSE)</f>
        <v>Chirurgie pour tumeurs malignes (app génital fem)</v>
      </c>
      <c r="J465" s="30" t="str">
        <f>VLOOKUP(A465,[1]racine_v11f!$1:$1048576,10,FALSE)</f>
        <v>D12C17</v>
      </c>
      <c r="K465" s="30" t="str">
        <f>VLOOKUP(A465,[1]racine_v11f!$1:$1048576,11,FALSE)</f>
        <v>D12C17G103</v>
      </c>
    </row>
    <row r="466" spans="1:11" x14ac:dyDescent="0.2">
      <c r="A466" s="30" t="s">
        <v>922</v>
      </c>
      <c r="B466" s="30" t="s">
        <v>923</v>
      </c>
      <c r="C466" s="30" t="str">
        <f>VLOOKUP(A466,[1]racine_v11f!$1:$1048576,3,FALSE)</f>
        <v>C</v>
      </c>
      <c r="D466" s="30" t="str">
        <f>VLOOKUP(A466,[1]racine_v11f!$1:$1048576,4,FALSE)</f>
        <v>D12</v>
      </c>
      <c r="E466" s="30" t="str">
        <f>VLOOKUP(A466,[1]racine_v11f!$1:$1048576,5,FALSE)</f>
        <v>Gynécologie - sein</v>
      </c>
      <c r="F466" s="30" t="str">
        <f>VLOOKUP(A466,[1]racine_v11f!$1:$1048576,6,FALSE)</f>
        <v>C17</v>
      </c>
      <c r="G466" s="30" t="str">
        <f>VLOOKUP(A466,[1]racine_v11f!$1:$1048576,7,FALSE)</f>
        <v>Chirurgie Gynécologique</v>
      </c>
      <c r="H466" s="30" t="str">
        <f>VLOOKUP(A466,[1]racine_v11f!$1:$1048576,8,FALSE)</f>
        <v>G105</v>
      </c>
      <c r="I466" s="30" t="str">
        <f>VLOOKUP(A466,[1]racine_v11f!$1:$1048576,9,FALSE)</f>
        <v>Chirurgies utérus / annexes</v>
      </c>
      <c r="J466" s="30" t="str">
        <f>VLOOKUP(A466,[1]racine_v11f!$1:$1048576,10,FALSE)</f>
        <v>D12C17</v>
      </c>
      <c r="K466" s="30" t="str">
        <f>VLOOKUP(A466,[1]racine_v11f!$1:$1048576,11,FALSE)</f>
        <v>D12C17G105</v>
      </c>
    </row>
    <row r="467" spans="1:11" x14ac:dyDescent="0.2">
      <c r="A467" s="30" t="s">
        <v>924</v>
      </c>
      <c r="B467" s="30" t="s">
        <v>925</v>
      </c>
      <c r="C467" s="30" t="str">
        <f>VLOOKUP(A467,[1]racine_v11f!$1:$1048576,3,FALSE)</f>
        <v>C</v>
      </c>
      <c r="D467" s="30" t="str">
        <f>VLOOKUP(A467,[1]racine_v11f!$1:$1048576,4,FALSE)</f>
        <v>D12</v>
      </c>
      <c r="E467" s="30" t="str">
        <f>VLOOKUP(A467,[1]racine_v11f!$1:$1048576,5,FALSE)</f>
        <v>Gynécologie - sein</v>
      </c>
      <c r="F467" s="30" t="str">
        <f>VLOOKUP(A467,[1]racine_v11f!$1:$1048576,6,FALSE)</f>
        <v>C17</v>
      </c>
      <c r="G467" s="30" t="str">
        <f>VLOOKUP(A467,[1]racine_v11f!$1:$1048576,7,FALSE)</f>
        <v>Chirurgie Gynécologique</v>
      </c>
      <c r="H467" s="30" t="str">
        <f>VLOOKUP(A467,[1]racine_v11f!$1:$1048576,8,FALSE)</f>
        <v>G106</v>
      </c>
      <c r="I467" s="30" t="str">
        <f>VLOOKUP(A467,[1]racine_v11f!$1:$1048576,9,FALSE)</f>
        <v>Autres chirurgies gynécologiques autres que le sein</v>
      </c>
      <c r="J467" s="30" t="str">
        <f>VLOOKUP(A467,[1]racine_v11f!$1:$1048576,10,FALSE)</f>
        <v>D12C17</v>
      </c>
      <c r="K467" s="30" t="str">
        <f>VLOOKUP(A467,[1]racine_v11f!$1:$1048576,11,FALSE)</f>
        <v>D12C17G106</v>
      </c>
    </row>
    <row r="468" spans="1:11" x14ac:dyDescent="0.2">
      <c r="A468" s="30" t="s">
        <v>926</v>
      </c>
      <c r="B468" s="30" t="s">
        <v>927</v>
      </c>
      <c r="C468" s="30" t="str">
        <f>VLOOKUP(A468,[1]racine_v11f!$1:$1048576,3,FALSE)</f>
        <v>C</v>
      </c>
      <c r="D468" s="30" t="str">
        <f>VLOOKUP(A468,[1]racine_v11f!$1:$1048576,4,FALSE)</f>
        <v>D12</v>
      </c>
      <c r="E468" s="30" t="str">
        <f>VLOOKUP(A468,[1]racine_v11f!$1:$1048576,5,FALSE)</f>
        <v>Gynécologie - sein</v>
      </c>
      <c r="F468" s="30" t="str">
        <f>VLOOKUP(A468,[1]racine_v11f!$1:$1048576,6,FALSE)</f>
        <v>C17</v>
      </c>
      <c r="G468" s="30" t="str">
        <f>VLOOKUP(A468,[1]racine_v11f!$1:$1048576,7,FALSE)</f>
        <v>Chirurgie Gynécologique</v>
      </c>
      <c r="H468" s="30" t="str">
        <f>VLOOKUP(A468,[1]racine_v11f!$1:$1048576,8,FALSE)</f>
        <v>G103</v>
      </c>
      <c r="I468" s="30" t="str">
        <f>VLOOKUP(A468,[1]racine_v11f!$1:$1048576,9,FALSE)</f>
        <v>Chirurgie pour tumeurs malignes (app génital fem)</v>
      </c>
      <c r="J468" s="30" t="str">
        <f>VLOOKUP(A468,[1]racine_v11f!$1:$1048576,10,FALSE)</f>
        <v>D12C17</v>
      </c>
      <c r="K468" s="30" t="str">
        <f>VLOOKUP(A468,[1]racine_v11f!$1:$1048576,11,FALSE)</f>
        <v>D12C17G103</v>
      </c>
    </row>
    <row r="469" spans="1:11" x14ac:dyDescent="0.2">
      <c r="A469" s="30" t="s">
        <v>928</v>
      </c>
      <c r="B469" s="30" t="s">
        <v>929</v>
      </c>
      <c r="C469" s="30" t="str">
        <f>VLOOKUP(A469,[1]racine_v11f!$1:$1048576,3,FALSE)</f>
        <v>C</v>
      </c>
      <c r="D469" s="30" t="str">
        <f>VLOOKUP(A469,[1]racine_v11f!$1:$1048576,4,FALSE)</f>
        <v>D12</v>
      </c>
      <c r="E469" s="30" t="str">
        <f>VLOOKUP(A469,[1]racine_v11f!$1:$1048576,5,FALSE)</f>
        <v>Gynécologie - sein</v>
      </c>
      <c r="F469" s="30" t="str">
        <f>VLOOKUP(A469,[1]racine_v11f!$1:$1048576,6,FALSE)</f>
        <v>C17</v>
      </c>
      <c r="G469" s="30" t="str">
        <f>VLOOKUP(A469,[1]racine_v11f!$1:$1048576,7,FALSE)</f>
        <v>Chirurgie Gynécologique</v>
      </c>
      <c r="H469" s="30" t="str">
        <f>VLOOKUP(A469,[1]racine_v11f!$1:$1048576,8,FALSE)</f>
        <v>G104</v>
      </c>
      <c r="I469" s="30" t="str">
        <f>VLOOKUP(A469,[1]racine_v11f!$1:$1048576,9,FALSE)</f>
        <v>Chirurgies pelviennes majeures (app gen feminin)</v>
      </c>
      <c r="J469" s="30" t="str">
        <f>VLOOKUP(A469,[1]racine_v11f!$1:$1048576,10,FALSE)</f>
        <v>D12C17</v>
      </c>
      <c r="K469" s="30" t="str">
        <f>VLOOKUP(A469,[1]racine_v11f!$1:$1048576,11,FALSE)</f>
        <v>D12C17G104</v>
      </c>
    </row>
    <row r="470" spans="1:11" x14ac:dyDescent="0.2">
      <c r="A470" s="30" t="s">
        <v>930</v>
      </c>
      <c r="B470" s="30" t="s">
        <v>931</v>
      </c>
      <c r="C470" s="30" t="str">
        <f>VLOOKUP(A470,[1]racine_v11f!$1:$1048576,3,FALSE)</f>
        <v>C</v>
      </c>
      <c r="D470" s="30" t="str">
        <f>VLOOKUP(A470,[1]racine_v11f!$1:$1048576,4,FALSE)</f>
        <v>D12</v>
      </c>
      <c r="E470" s="30" t="str">
        <f>VLOOKUP(A470,[1]racine_v11f!$1:$1048576,5,FALSE)</f>
        <v>Gynécologie - sein</v>
      </c>
      <c r="F470" s="30" t="str">
        <f>VLOOKUP(A470,[1]racine_v11f!$1:$1048576,6,FALSE)</f>
        <v>C17</v>
      </c>
      <c r="G470" s="30" t="str">
        <f>VLOOKUP(A470,[1]racine_v11f!$1:$1048576,7,FALSE)</f>
        <v>Chirurgie Gynécologique</v>
      </c>
      <c r="H470" s="30" t="str">
        <f>VLOOKUP(A470,[1]racine_v11f!$1:$1048576,8,FALSE)</f>
        <v>G106</v>
      </c>
      <c r="I470" s="30" t="str">
        <f>VLOOKUP(A470,[1]racine_v11f!$1:$1048576,9,FALSE)</f>
        <v>Autres chirurgies gynécologiques autres que le sein</v>
      </c>
      <c r="J470" s="30" t="str">
        <f>VLOOKUP(A470,[1]racine_v11f!$1:$1048576,10,FALSE)</f>
        <v>D12C17</v>
      </c>
      <c r="K470" s="30" t="str">
        <f>VLOOKUP(A470,[1]racine_v11f!$1:$1048576,11,FALSE)</f>
        <v>D12C17G106</v>
      </c>
    </row>
    <row r="471" spans="1:11" x14ac:dyDescent="0.2">
      <c r="A471" s="30" t="s">
        <v>932</v>
      </c>
      <c r="B471" s="30" t="s">
        <v>933</v>
      </c>
      <c r="C471" s="30" t="str">
        <f>VLOOKUP(A471,[1]racine_v11f!$1:$1048576,3,FALSE)</f>
        <v>C</v>
      </c>
      <c r="D471" s="30" t="str">
        <f>VLOOKUP(A471,[1]racine_v11f!$1:$1048576,4,FALSE)</f>
        <v>D12</v>
      </c>
      <c r="E471" s="30" t="str">
        <f>VLOOKUP(A471,[1]racine_v11f!$1:$1048576,5,FALSE)</f>
        <v>Gynécologie - sein</v>
      </c>
      <c r="F471" s="30" t="str">
        <f>VLOOKUP(A471,[1]racine_v11f!$1:$1048576,6,FALSE)</f>
        <v>C17</v>
      </c>
      <c r="G471" s="30" t="str">
        <f>VLOOKUP(A471,[1]racine_v11f!$1:$1048576,7,FALSE)</f>
        <v>Chirurgie Gynécologique</v>
      </c>
      <c r="H471" s="30" t="str">
        <f>VLOOKUP(A471,[1]racine_v11f!$1:$1048576,8,FALSE)</f>
        <v>G106</v>
      </c>
      <c r="I471" s="30" t="str">
        <f>VLOOKUP(A471,[1]racine_v11f!$1:$1048576,9,FALSE)</f>
        <v>Autres chirurgies gynécologiques autres que le sein</v>
      </c>
      <c r="J471" s="30" t="str">
        <f>VLOOKUP(A471,[1]racine_v11f!$1:$1048576,10,FALSE)</f>
        <v>D12C17</v>
      </c>
      <c r="K471" s="30" t="str">
        <f>VLOOKUP(A471,[1]racine_v11f!$1:$1048576,11,FALSE)</f>
        <v>D12C17G106</v>
      </c>
    </row>
    <row r="472" spans="1:11" x14ac:dyDescent="0.2">
      <c r="A472" s="30" t="s">
        <v>934</v>
      </c>
      <c r="B472" s="30" t="s">
        <v>935</v>
      </c>
      <c r="C472" s="30" t="str">
        <f>VLOOKUP(A472,[1]racine_v11f!$1:$1048576,3,FALSE)</f>
        <v>C</v>
      </c>
      <c r="D472" s="30" t="str">
        <f>VLOOKUP(A472,[1]racine_v11f!$1:$1048576,4,FALSE)</f>
        <v>D12</v>
      </c>
      <c r="E472" s="30" t="str">
        <f>VLOOKUP(A472,[1]racine_v11f!$1:$1048576,5,FALSE)</f>
        <v>Gynécologie - sein</v>
      </c>
      <c r="F472" s="30" t="str">
        <f>VLOOKUP(A472,[1]racine_v11f!$1:$1048576,6,FALSE)</f>
        <v>C17</v>
      </c>
      <c r="G472" s="30" t="str">
        <f>VLOOKUP(A472,[1]racine_v11f!$1:$1048576,7,FALSE)</f>
        <v>Chirurgie Gynécologique</v>
      </c>
      <c r="H472" s="30" t="str">
        <f>VLOOKUP(A472,[1]racine_v11f!$1:$1048576,8,FALSE)</f>
        <v>G105</v>
      </c>
      <c r="I472" s="30" t="str">
        <f>VLOOKUP(A472,[1]racine_v11f!$1:$1048576,9,FALSE)</f>
        <v>Chirurgies utérus / annexes</v>
      </c>
      <c r="J472" s="30" t="str">
        <f>VLOOKUP(A472,[1]racine_v11f!$1:$1048576,10,FALSE)</f>
        <v>D12C17</v>
      </c>
      <c r="K472" s="30" t="str">
        <f>VLOOKUP(A472,[1]racine_v11f!$1:$1048576,11,FALSE)</f>
        <v>D12C17G105</v>
      </c>
    </row>
    <row r="473" spans="1:11" x14ac:dyDescent="0.2">
      <c r="A473" s="30" t="s">
        <v>936</v>
      </c>
      <c r="B473" s="30" t="s">
        <v>937</v>
      </c>
      <c r="C473" s="30" t="str">
        <f>VLOOKUP(A473,[1]racine_v11f!$1:$1048576,3,FALSE)</f>
        <v>C</v>
      </c>
      <c r="D473" s="30" t="str">
        <f>VLOOKUP(A473,[1]racine_v11f!$1:$1048576,4,FALSE)</f>
        <v>D12</v>
      </c>
      <c r="E473" s="30" t="str">
        <f>VLOOKUP(A473,[1]racine_v11f!$1:$1048576,5,FALSE)</f>
        <v>Gynécologie - sein</v>
      </c>
      <c r="F473" s="30" t="str">
        <f>VLOOKUP(A473,[1]racine_v11f!$1:$1048576,6,FALSE)</f>
        <v>C17</v>
      </c>
      <c r="G473" s="30" t="str">
        <f>VLOOKUP(A473,[1]racine_v11f!$1:$1048576,7,FALSE)</f>
        <v>Chirurgie Gynécologique</v>
      </c>
      <c r="H473" s="30" t="str">
        <f>VLOOKUP(A473,[1]racine_v11f!$1:$1048576,8,FALSE)</f>
        <v>G105</v>
      </c>
      <c r="I473" s="30" t="str">
        <f>VLOOKUP(A473,[1]racine_v11f!$1:$1048576,9,FALSE)</f>
        <v>Chirurgies utérus / annexes</v>
      </c>
      <c r="J473" s="30" t="str">
        <f>VLOOKUP(A473,[1]racine_v11f!$1:$1048576,10,FALSE)</f>
        <v>D12C17</v>
      </c>
      <c r="K473" s="30" t="str">
        <f>VLOOKUP(A473,[1]racine_v11f!$1:$1048576,11,FALSE)</f>
        <v>D12C17G106</v>
      </c>
    </row>
    <row r="474" spans="1:11" x14ac:dyDescent="0.2">
      <c r="A474" s="30" t="s">
        <v>938</v>
      </c>
      <c r="B474" s="30" t="s">
        <v>939</v>
      </c>
      <c r="C474" s="30" t="str">
        <f>VLOOKUP(A474,[1]racine_v11f!$1:$1048576,3,FALSE)</f>
        <v>C</v>
      </c>
      <c r="D474" s="30" t="str">
        <f>VLOOKUP(A474,[1]racine_v11f!$1:$1048576,4,FALSE)</f>
        <v>D12</v>
      </c>
      <c r="E474" s="30" t="str">
        <f>VLOOKUP(A474,[1]racine_v11f!$1:$1048576,5,FALSE)</f>
        <v>Gynécologie - sein</v>
      </c>
      <c r="F474" s="30" t="str">
        <f>VLOOKUP(A474,[1]racine_v11f!$1:$1048576,6,FALSE)</f>
        <v>C17</v>
      </c>
      <c r="G474" s="30" t="str">
        <f>VLOOKUP(A474,[1]racine_v11f!$1:$1048576,7,FALSE)</f>
        <v>Chirurgie Gynécologique</v>
      </c>
      <c r="H474" s="30" t="str">
        <f>VLOOKUP(A474,[1]racine_v11f!$1:$1048576,8,FALSE)</f>
        <v>G105</v>
      </c>
      <c r="I474" s="30" t="str">
        <f>VLOOKUP(A474,[1]racine_v11f!$1:$1048576,9,FALSE)</f>
        <v>Chirurgies utérus / annexes</v>
      </c>
      <c r="J474" s="30" t="str">
        <f>VLOOKUP(A474,[1]racine_v11f!$1:$1048576,10,FALSE)</f>
        <v>D12C17</v>
      </c>
      <c r="K474" s="30" t="str">
        <f>VLOOKUP(A474,[1]racine_v11f!$1:$1048576,11,FALSE)</f>
        <v>D12C17G105</v>
      </c>
    </row>
    <row r="475" spans="1:11" x14ac:dyDescent="0.2">
      <c r="A475" s="30" t="s">
        <v>940</v>
      </c>
      <c r="B475" s="30" t="s">
        <v>941</v>
      </c>
      <c r="C475" s="30" t="str">
        <f>VLOOKUP(A475,[1]racine_v11f!$1:$1048576,3,FALSE)</f>
        <v>M</v>
      </c>
      <c r="D475" s="30" t="str">
        <f>VLOOKUP(A475,[1]racine_v11f!$1:$1048576,4,FALSE)</f>
        <v>D15</v>
      </c>
      <c r="E475" s="30" t="str">
        <f>VLOOKUP(A475,[1]racine_v11f!$1:$1048576,5,FALSE)</f>
        <v xml:space="preserve">Uro-néphrologie et génital </v>
      </c>
      <c r="F475" s="30" t="str">
        <f>VLOOKUP(A475,[1]racine_v11f!$1:$1048576,6,FALSE)</f>
        <v>K10</v>
      </c>
      <c r="G475" s="30" t="str">
        <f>VLOOKUP(A475,[1]racine_v11f!$1:$1048576,7,FALSE)</f>
        <v>Aff. génito-urinaires avec Acte classant non opératoire et endoscopies</v>
      </c>
      <c r="H475" s="30" t="str">
        <f>VLOOKUP(A475,[1]racine_v11f!$1:$1048576,8,FALSE)</f>
        <v>G140</v>
      </c>
      <c r="I475" s="30" t="str">
        <f>VLOOKUP(A475,[1]racine_v11f!$1:$1048576,9,FALSE)</f>
        <v>Endoscopies génito-urinaires, avec ou sans anesthésie</v>
      </c>
      <c r="J475" s="30" t="str">
        <f>VLOOKUP(A475,[1]racine_v11f!$1:$1048576,10,FALSE)</f>
        <v>D15K10</v>
      </c>
      <c r="K475" s="30" t="str">
        <f>VLOOKUP(A475,[1]racine_v11f!$1:$1048576,11,FALSE)</f>
        <v>D15K10G140</v>
      </c>
    </row>
    <row r="476" spans="1:11" x14ac:dyDescent="0.2">
      <c r="A476" s="30" t="s">
        <v>942</v>
      </c>
      <c r="B476" s="30" t="s">
        <v>943</v>
      </c>
      <c r="C476" s="30" t="str">
        <f>VLOOKUP(A476,[1]racine_v11f!$1:$1048576,3,FALSE)</f>
        <v>M</v>
      </c>
      <c r="D476" s="30" t="str">
        <f>VLOOKUP(A476,[1]racine_v11f!$1:$1048576,4,FALSE)</f>
        <v>D15</v>
      </c>
      <c r="E476" s="30" t="str">
        <f>VLOOKUP(A476,[1]racine_v11f!$1:$1048576,5,FALSE)</f>
        <v xml:space="preserve">Uro-néphrologie et génital </v>
      </c>
      <c r="F476" s="30" t="str">
        <f>VLOOKUP(A476,[1]racine_v11f!$1:$1048576,6,FALSE)</f>
        <v>K10</v>
      </c>
      <c r="G476" s="30" t="str">
        <f>VLOOKUP(A476,[1]racine_v11f!$1:$1048576,7,FALSE)</f>
        <v>Aff. génito-urinaires avec Acte classant non opératoire et endoscopies</v>
      </c>
      <c r="H476" s="30" t="str">
        <f>VLOOKUP(A476,[1]racine_v11f!$1:$1048576,8,FALSE)</f>
        <v>G140</v>
      </c>
      <c r="I476" s="30" t="str">
        <f>VLOOKUP(A476,[1]racine_v11f!$1:$1048576,9,FALSE)</f>
        <v>Endoscopies génito-urinaires, avec ou sans anesthésie</v>
      </c>
      <c r="J476" s="30" t="str">
        <f>VLOOKUP(A476,[1]racine_v11f!$1:$1048576,10,FALSE)</f>
        <v>D15K10</v>
      </c>
      <c r="K476" s="30" t="str">
        <f>VLOOKUP(A476,[1]racine_v11f!$1:$1048576,11,FALSE)</f>
        <v>D15K10G140</v>
      </c>
    </row>
    <row r="477" spans="1:11" x14ac:dyDescent="0.2">
      <c r="A477" s="30" t="s">
        <v>944</v>
      </c>
      <c r="B477" s="30" t="s">
        <v>945</v>
      </c>
      <c r="C477" s="30" t="str">
        <f>VLOOKUP(A477,[1]racine_v11f!$1:$1048576,3,FALSE)</f>
        <v>M</v>
      </c>
      <c r="D477" s="30" t="str">
        <f>VLOOKUP(A477,[1]racine_v11f!$1:$1048576,4,FALSE)</f>
        <v>D15</v>
      </c>
      <c r="E477" s="30" t="str">
        <f>VLOOKUP(A477,[1]racine_v11f!$1:$1048576,5,FALSE)</f>
        <v xml:space="preserve">Uro-néphrologie et génital </v>
      </c>
      <c r="F477" s="30" t="str">
        <f>VLOOKUP(A477,[1]racine_v11f!$1:$1048576,6,FALSE)</f>
        <v>K10</v>
      </c>
      <c r="G477" s="30" t="str">
        <f>VLOOKUP(A477,[1]racine_v11f!$1:$1048576,7,FALSE)</f>
        <v>Aff. génito-urinaires avec Acte classant non opératoire et endoscopies</v>
      </c>
      <c r="H477" s="30" t="str">
        <f>VLOOKUP(A477,[1]racine_v11f!$1:$1048576,8,FALSE)</f>
        <v>G140</v>
      </c>
      <c r="I477" s="30" t="str">
        <f>VLOOKUP(A477,[1]racine_v11f!$1:$1048576,9,FALSE)</f>
        <v>Endoscopies génito-urinaires, avec ou sans anesthésie</v>
      </c>
      <c r="J477" s="30" t="str">
        <f>VLOOKUP(A477,[1]racine_v11f!$1:$1048576,10,FALSE)</f>
        <v>D15K10</v>
      </c>
      <c r="K477" s="30" t="str">
        <f>VLOOKUP(A477,[1]racine_v11f!$1:$1048576,11,FALSE)</f>
        <v>D15K10G140</v>
      </c>
    </row>
    <row r="478" spans="1:11" x14ac:dyDescent="0.2">
      <c r="A478" s="30" t="s">
        <v>946</v>
      </c>
      <c r="B478" s="30" t="s">
        <v>947</v>
      </c>
      <c r="C478" s="30" t="str">
        <f>VLOOKUP(A478,[1]racine_v11f!$1:$1048576,3,FALSE)</f>
        <v>M</v>
      </c>
      <c r="D478" s="30" t="str">
        <f>VLOOKUP(A478,[1]racine_v11f!$1:$1048576,4,FALSE)</f>
        <v>D15</v>
      </c>
      <c r="E478" s="30" t="str">
        <f>VLOOKUP(A478,[1]racine_v11f!$1:$1048576,5,FALSE)</f>
        <v xml:space="preserve">Uro-néphrologie et génital </v>
      </c>
      <c r="F478" s="30" t="str">
        <f>VLOOKUP(A478,[1]racine_v11f!$1:$1048576,6,FALSE)</f>
        <v>K10</v>
      </c>
      <c r="G478" s="30" t="str">
        <f>VLOOKUP(A478,[1]racine_v11f!$1:$1048576,7,FALSE)</f>
        <v>Aff. génito-urinaires avec Acte classant non opératoire et endoscopies</v>
      </c>
      <c r="H478" s="30" t="str">
        <f>VLOOKUP(A478,[1]racine_v11f!$1:$1048576,8,FALSE)</f>
        <v>G140</v>
      </c>
      <c r="I478" s="30" t="str">
        <f>VLOOKUP(A478,[1]racine_v11f!$1:$1048576,9,FALSE)</f>
        <v>Endoscopies génito-urinaires, avec ou sans anesthésie</v>
      </c>
      <c r="J478" s="30" t="str">
        <f>VLOOKUP(A478,[1]racine_v11f!$1:$1048576,10,FALSE)</f>
        <v>D15K10</v>
      </c>
      <c r="K478" s="30" t="str">
        <f>VLOOKUP(A478,[1]racine_v11f!$1:$1048576,11,FALSE)</f>
        <v>D15K10G140</v>
      </c>
    </row>
    <row r="479" spans="1:11" x14ac:dyDescent="0.2">
      <c r="A479" s="30" t="s">
        <v>948</v>
      </c>
      <c r="B479" s="30" t="s">
        <v>949</v>
      </c>
      <c r="C479" s="30" t="str">
        <f>VLOOKUP(A479,[1]racine_v11f!$1:$1048576,3,FALSE)</f>
        <v>C</v>
      </c>
      <c r="D479" s="30" t="str">
        <f>VLOOKUP(A479,[1]racine_v11f!$1:$1048576,4,FALSE)</f>
        <v>D15</v>
      </c>
      <c r="E479" s="30" t="str">
        <f>VLOOKUP(A479,[1]racine_v11f!$1:$1048576,5,FALSE)</f>
        <v xml:space="preserve">Uro-néphrologie et génital </v>
      </c>
      <c r="F479" s="30" t="str">
        <f>VLOOKUP(A479,[1]racine_v11f!$1:$1048576,6,FALSE)</f>
        <v>K10</v>
      </c>
      <c r="G479" s="30" t="str">
        <f>VLOOKUP(A479,[1]racine_v11f!$1:$1048576,7,FALSE)</f>
        <v>Aff. génito-urinaires avec Acte classant non opératoire et endoscopies</v>
      </c>
      <c r="H479" s="30" t="str">
        <f>VLOOKUP(A479,[1]racine_v11f!$1:$1048576,8,FALSE)</f>
        <v>G201</v>
      </c>
      <c r="I479" s="30" t="str">
        <f>VLOOKUP(A479,[1]racine_v11f!$1:$1048576,9,FALSE)</f>
        <v>Affections de l'appareil génital féminin sans acte opératoire de la CMD 13, avec anesthésie, en ambulatoire</v>
      </c>
      <c r="J479" s="30" t="str">
        <f>VLOOKUP(A479,[1]racine_v11f!$1:$1048576,10,FALSE)</f>
        <v>D15K10</v>
      </c>
      <c r="K479" s="30" t="str">
        <f>VLOOKUP(A479,[1]racine_v11f!$1:$1048576,11,FALSE)</f>
        <v>D15K10G201</v>
      </c>
    </row>
    <row r="480" spans="1:11" x14ac:dyDescent="0.2">
      <c r="A480" s="30" t="s">
        <v>950</v>
      </c>
      <c r="B480" s="30" t="s">
        <v>951</v>
      </c>
      <c r="C480" s="30" t="str">
        <f>VLOOKUP(A480,[1]racine_v11f!$1:$1048576,3,FALSE)</f>
        <v>M</v>
      </c>
      <c r="D480" s="30" t="str">
        <f>VLOOKUP(A480,[1]racine_v11f!$1:$1048576,4,FALSE)</f>
        <v>D12</v>
      </c>
      <c r="E480" s="30" t="str">
        <f>VLOOKUP(A480,[1]racine_v11f!$1:$1048576,5,FALSE)</f>
        <v>Gynécologie - sein</v>
      </c>
      <c r="F480" s="30" t="str">
        <f>VLOOKUP(A480,[1]racine_v11f!$1:$1048576,6,FALSE)</f>
        <v>X11</v>
      </c>
      <c r="G480" s="30" t="str">
        <f>VLOOKUP(A480,[1]racine_v11f!$1:$1048576,7,FALSE)</f>
        <v>Gynécologie, Sénologie (hors Obstétrique)</v>
      </c>
      <c r="H480" s="30" t="str">
        <f>VLOOKUP(A480,[1]racine_v11f!$1:$1048576,8,FALSE)</f>
        <v>G109</v>
      </c>
      <c r="I480" s="30" t="str">
        <f>VLOOKUP(A480,[1]racine_v11f!$1:$1048576,9,FALSE)</f>
        <v>Prise en charge médicale des tumeurs de l'appareil génital féminin</v>
      </c>
      <c r="J480" s="30" t="str">
        <f>VLOOKUP(A480,[1]racine_v11f!$1:$1048576,10,FALSE)</f>
        <v>D12X11</v>
      </c>
      <c r="K480" s="30" t="str">
        <f>VLOOKUP(A480,[1]racine_v11f!$1:$1048576,11,FALSE)</f>
        <v>D12X11G109</v>
      </c>
    </row>
    <row r="481" spans="1:11" x14ac:dyDescent="0.2">
      <c r="A481" s="30" t="s">
        <v>952</v>
      </c>
      <c r="B481" s="30" t="s">
        <v>953</v>
      </c>
      <c r="C481" s="30" t="str">
        <f>VLOOKUP(A481,[1]racine_v11f!$1:$1048576,3,FALSE)</f>
        <v>M</v>
      </c>
      <c r="D481" s="30" t="str">
        <f>VLOOKUP(A481,[1]racine_v11f!$1:$1048576,4,FALSE)</f>
        <v>D12</v>
      </c>
      <c r="E481" s="30" t="str">
        <f>VLOOKUP(A481,[1]racine_v11f!$1:$1048576,5,FALSE)</f>
        <v>Gynécologie - sein</v>
      </c>
      <c r="F481" s="30" t="str">
        <f>VLOOKUP(A481,[1]racine_v11f!$1:$1048576,6,FALSE)</f>
        <v>X11</v>
      </c>
      <c r="G481" s="30" t="str">
        <f>VLOOKUP(A481,[1]racine_v11f!$1:$1048576,7,FALSE)</f>
        <v>Gynécologie, Sénologie (hors Obstétrique)</v>
      </c>
      <c r="H481" s="30" t="str">
        <f>VLOOKUP(A481,[1]racine_v11f!$1:$1048576,8,FALSE)</f>
        <v>G110</v>
      </c>
      <c r="I481" s="30" t="str">
        <f>VLOOKUP(A481,[1]racine_v11f!$1:$1048576,9,FALSE)</f>
        <v>Autres affections appareil génital féminin</v>
      </c>
      <c r="J481" s="30" t="str">
        <f>VLOOKUP(A481,[1]racine_v11f!$1:$1048576,10,FALSE)</f>
        <v>D12X11</v>
      </c>
      <c r="K481" s="30" t="str">
        <f>VLOOKUP(A481,[1]racine_v11f!$1:$1048576,11,FALSE)</f>
        <v>D12X11G110</v>
      </c>
    </row>
    <row r="482" spans="1:11" x14ac:dyDescent="0.2">
      <c r="A482" s="30" t="s">
        <v>954</v>
      </c>
      <c r="B482" s="30" t="s">
        <v>955</v>
      </c>
      <c r="C482" s="30" t="str">
        <f>VLOOKUP(A482,[1]racine_v11f!$1:$1048576,3,FALSE)</f>
        <v>M</v>
      </c>
      <c r="D482" s="30" t="str">
        <f>VLOOKUP(A482,[1]racine_v11f!$1:$1048576,4,FALSE)</f>
        <v>D12</v>
      </c>
      <c r="E482" s="30" t="str">
        <f>VLOOKUP(A482,[1]racine_v11f!$1:$1048576,5,FALSE)</f>
        <v>Gynécologie - sein</v>
      </c>
      <c r="F482" s="30" t="str">
        <f>VLOOKUP(A482,[1]racine_v11f!$1:$1048576,6,FALSE)</f>
        <v>X11</v>
      </c>
      <c r="G482" s="30" t="str">
        <f>VLOOKUP(A482,[1]racine_v11f!$1:$1048576,7,FALSE)</f>
        <v>Gynécologie, Sénologie (hors Obstétrique)</v>
      </c>
      <c r="H482" s="30" t="str">
        <f>VLOOKUP(A482,[1]racine_v11f!$1:$1048576,8,FALSE)</f>
        <v>G112</v>
      </c>
      <c r="I482" s="30" t="str">
        <f>VLOOKUP(A482,[1]racine_v11f!$1:$1048576,9,FALSE)</f>
        <v>Infections gynécologiques d'organes autres que le sein</v>
      </c>
      <c r="J482" s="30" t="str">
        <f>VLOOKUP(A482,[1]racine_v11f!$1:$1048576,10,FALSE)</f>
        <v>D12X11</v>
      </c>
      <c r="K482" s="30" t="str">
        <f>VLOOKUP(A482,[1]racine_v11f!$1:$1048576,11,FALSE)</f>
        <v>D12X11G112</v>
      </c>
    </row>
    <row r="483" spans="1:11" x14ac:dyDescent="0.2">
      <c r="A483" s="30" t="s">
        <v>956</v>
      </c>
      <c r="B483" s="30" t="s">
        <v>957</v>
      </c>
      <c r="C483" s="30" t="str">
        <f>VLOOKUP(A483,[1]racine_v11f!$1:$1048576,3,FALSE)</f>
        <v>M</v>
      </c>
      <c r="D483" s="30" t="str">
        <f>VLOOKUP(A483,[1]racine_v11f!$1:$1048576,4,FALSE)</f>
        <v>D12</v>
      </c>
      <c r="E483" s="30" t="str">
        <f>VLOOKUP(A483,[1]racine_v11f!$1:$1048576,5,FALSE)</f>
        <v>Gynécologie - sein</v>
      </c>
      <c r="F483" s="30" t="str">
        <f>VLOOKUP(A483,[1]racine_v11f!$1:$1048576,6,FALSE)</f>
        <v>X11</v>
      </c>
      <c r="G483" s="30" t="str">
        <f>VLOOKUP(A483,[1]racine_v11f!$1:$1048576,7,FALSE)</f>
        <v>Gynécologie, Sénologie (hors Obstétrique)</v>
      </c>
      <c r="H483" s="30" t="str">
        <f>VLOOKUP(A483,[1]racine_v11f!$1:$1048576,8,FALSE)</f>
        <v>G112</v>
      </c>
      <c r="I483" s="30" t="str">
        <f>VLOOKUP(A483,[1]racine_v11f!$1:$1048576,9,FALSE)</f>
        <v>Infections gynécologiques d'organes autres que le sein</v>
      </c>
      <c r="J483" s="30" t="str">
        <f>VLOOKUP(A483,[1]racine_v11f!$1:$1048576,10,FALSE)</f>
        <v>D12X11</v>
      </c>
      <c r="K483" s="30" t="str">
        <f>VLOOKUP(A483,[1]racine_v11f!$1:$1048576,11,FALSE)</f>
        <v>D12X11G112</v>
      </c>
    </row>
    <row r="484" spans="1:11" x14ac:dyDescent="0.2">
      <c r="A484" s="30" t="s">
        <v>958</v>
      </c>
      <c r="B484" s="30" t="s">
        <v>959</v>
      </c>
      <c r="C484" s="30" t="str">
        <f>VLOOKUP(A484,[1]racine_v11f!$1:$1048576,3,FALSE)</f>
        <v>M</v>
      </c>
      <c r="D484" s="30" t="str">
        <f>VLOOKUP(A484,[1]racine_v11f!$1:$1048576,4,FALSE)</f>
        <v>D12</v>
      </c>
      <c r="E484" s="30" t="str">
        <f>VLOOKUP(A484,[1]racine_v11f!$1:$1048576,5,FALSE)</f>
        <v>Gynécologie - sein</v>
      </c>
      <c r="F484" s="30" t="str">
        <f>VLOOKUP(A484,[1]racine_v11f!$1:$1048576,6,FALSE)</f>
        <v>X11</v>
      </c>
      <c r="G484" s="30" t="str">
        <f>VLOOKUP(A484,[1]racine_v11f!$1:$1048576,7,FALSE)</f>
        <v>Gynécologie, Sénologie (hors Obstétrique)</v>
      </c>
      <c r="H484" s="30" t="str">
        <f>VLOOKUP(A484,[1]racine_v11f!$1:$1048576,8,FALSE)</f>
        <v>G109</v>
      </c>
      <c r="I484" s="30" t="str">
        <f>VLOOKUP(A484,[1]racine_v11f!$1:$1048576,9,FALSE)</f>
        <v>Prise en charge médicale des tumeurs de l'appareil génital féminin</v>
      </c>
      <c r="J484" s="30" t="str">
        <f>VLOOKUP(A484,[1]racine_v11f!$1:$1048576,10,FALSE)</f>
        <v>D12X11</v>
      </c>
      <c r="K484" s="30" t="str">
        <f>VLOOKUP(A484,[1]racine_v11f!$1:$1048576,11,FALSE)</f>
        <v>D12X11G109</v>
      </c>
    </row>
    <row r="485" spans="1:11" x14ac:dyDescent="0.2">
      <c r="A485" s="30" t="s">
        <v>960</v>
      </c>
      <c r="B485" s="30" t="s">
        <v>961</v>
      </c>
      <c r="C485" s="30" t="str">
        <f>VLOOKUP(A485,[1]racine_v11f!$1:$1048576,3,FALSE)</f>
        <v>M</v>
      </c>
      <c r="D485" s="30" t="str">
        <f>VLOOKUP(A485,[1]racine_v11f!$1:$1048576,4,FALSE)</f>
        <v>D12</v>
      </c>
      <c r="E485" s="30" t="str">
        <f>VLOOKUP(A485,[1]racine_v11f!$1:$1048576,5,FALSE)</f>
        <v>Gynécologie - sein</v>
      </c>
      <c r="F485" s="30" t="str">
        <f>VLOOKUP(A485,[1]racine_v11f!$1:$1048576,6,FALSE)</f>
        <v>X11</v>
      </c>
      <c r="G485" s="30" t="str">
        <f>VLOOKUP(A485,[1]racine_v11f!$1:$1048576,7,FALSE)</f>
        <v>Gynécologie, Sénologie (hors Obstétrique)</v>
      </c>
      <c r="H485" s="30" t="str">
        <f>VLOOKUP(A485,[1]racine_v11f!$1:$1048576,8,FALSE)</f>
        <v>G111</v>
      </c>
      <c r="I485" s="30" t="str">
        <f>VLOOKUP(A485,[1]racine_v11f!$1:$1048576,9,FALSE)</f>
        <v>AMP</v>
      </c>
      <c r="J485" s="30" t="str">
        <f>VLOOKUP(A485,[1]racine_v11f!$1:$1048576,10,FALSE)</f>
        <v>D12X11</v>
      </c>
      <c r="K485" s="30" t="str">
        <f>VLOOKUP(A485,[1]racine_v11f!$1:$1048576,11,FALSE)</f>
        <v>D12X11G111</v>
      </c>
    </row>
    <row r="486" spans="1:11" x14ac:dyDescent="0.2">
      <c r="A486" s="30" t="s">
        <v>962</v>
      </c>
      <c r="B486" s="30" t="s">
        <v>963</v>
      </c>
      <c r="C486" s="30" t="str">
        <f>VLOOKUP(A486,[1]racine_v11f!$1:$1048576,3,FALSE)</f>
        <v>M</v>
      </c>
      <c r="D486" s="30" t="str">
        <f>VLOOKUP(A486,[1]racine_v11f!$1:$1048576,4,FALSE)</f>
        <v>D12</v>
      </c>
      <c r="E486" s="30" t="str">
        <f>VLOOKUP(A486,[1]racine_v11f!$1:$1048576,5,FALSE)</f>
        <v>Gynécologie - sein</v>
      </c>
      <c r="F486" s="30" t="str">
        <f>VLOOKUP(A486,[1]racine_v11f!$1:$1048576,6,FALSE)</f>
        <v>X11</v>
      </c>
      <c r="G486" s="30" t="str">
        <f>VLOOKUP(A486,[1]racine_v11f!$1:$1048576,7,FALSE)</f>
        <v>Gynécologie, Sénologie (hors Obstétrique)</v>
      </c>
      <c r="H486" s="30" t="str">
        <f>VLOOKUP(A486,[1]racine_v11f!$1:$1048576,8,FALSE)</f>
        <v>G115</v>
      </c>
      <c r="I486" s="30" t="str">
        <f>VLOOKUP(A486,[1]racine_v11f!$1:$1048576,9,FALSE)</f>
        <v>Explorations et surveillance gynécologiques et des affections des seins</v>
      </c>
      <c r="J486" s="30" t="str">
        <f>VLOOKUP(A486,[1]racine_v11f!$1:$1048576,10,FALSE)</f>
        <v>D12X11</v>
      </c>
      <c r="K486" s="30" t="str">
        <f>VLOOKUP(A486,[1]racine_v11f!$1:$1048576,11,FALSE)</f>
        <v>D12X11G115</v>
      </c>
    </row>
    <row r="487" spans="1:11" x14ac:dyDescent="0.2">
      <c r="A487" s="30" t="s">
        <v>964</v>
      </c>
      <c r="B487" s="30" t="s">
        <v>965</v>
      </c>
      <c r="C487" s="30" t="str">
        <f>VLOOKUP(A487,[1]racine_v11f!$1:$1048576,3,FALSE)</f>
        <v>M</v>
      </c>
      <c r="D487" s="30" t="str">
        <f>VLOOKUP(A487,[1]racine_v11f!$1:$1048576,4,FALSE)</f>
        <v>D12</v>
      </c>
      <c r="E487" s="30" t="str">
        <f>VLOOKUP(A487,[1]racine_v11f!$1:$1048576,5,FALSE)</f>
        <v>Gynécologie - sein</v>
      </c>
      <c r="F487" s="30" t="str">
        <f>VLOOKUP(A487,[1]racine_v11f!$1:$1048576,6,FALSE)</f>
        <v>X11</v>
      </c>
      <c r="G487" s="30" t="str">
        <f>VLOOKUP(A487,[1]racine_v11f!$1:$1048576,7,FALSE)</f>
        <v>Gynécologie, Sénologie (hors Obstétrique)</v>
      </c>
      <c r="H487" s="30" t="str">
        <f>VLOOKUP(A487,[1]racine_v11f!$1:$1048576,8,FALSE)</f>
        <v>G110</v>
      </c>
      <c r="I487" s="30" t="str">
        <f>VLOOKUP(A487,[1]racine_v11f!$1:$1048576,9,FALSE)</f>
        <v>Autres affections appareil génital féminin</v>
      </c>
      <c r="J487" s="30" t="str">
        <f>VLOOKUP(A487,[1]racine_v11f!$1:$1048576,10,FALSE)</f>
        <v>D12X11</v>
      </c>
      <c r="K487" s="30" t="str">
        <f>VLOOKUP(A487,[1]racine_v11f!$1:$1048576,11,FALSE)</f>
        <v>D12X11G110</v>
      </c>
    </row>
    <row r="488" spans="1:11" x14ac:dyDescent="0.2">
      <c r="A488" s="30" t="s">
        <v>966</v>
      </c>
      <c r="B488" s="30" t="s">
        <v>967</v>
      </c>
      <c r="C488" s="30" t="str">
        <f>VLOOKUP(A488,[1]racine_v11f!$1:$1048576,3,FALSE)</f>
        <v>O</v>
      </c>
      <c r="D488" s="30" t="str">
        <f>VLOOKUP(A488,[1]racine_v11f!$1:$1048576,4,FALSE)</f>
        <v>D13</v>
      </c>
      <c r="E488" s="30" t="str">
        <f>VLOOKUP(A488,[1]racine_v11f!$1:$1048576,5,FALSE)</f>
        <v>Obstétrique</v>
      </c>
      <c r="F488" s="30" t="str">
        <f>VLOOKUP(A488,[1]racine_v11f!$1:$1048576,6,FALSE)</f>
        <v>O01</v>
      </c>
      <c r="G488" s="30" t="str">
        <f>VLOOKUP(A488,[1]racine_v11f!$1:$1048576,7,FALSE)</f>
        <v xml:space="preserve"> Accouchements par voie basse</v>
      </c>
      <c r="H488" s="30" t="str">
        <f>VLOOKUP(A488,[1]racine_v11f!$1:$1048576,8,FALSE)</f>
        <v>G116</v>
      </c>
      <c r="I488" s="30" t="str">
        <f>VLOOKUP(A488,[1]racine_v11f!$1:$1048576,9,FALSE)</f>
        <v>Accouchements par voie basse</v>
      </c>
      <c r="J488" s="30" t="str">
        <f>VLOOKUP(A488,[1]racine_v11f!$1:$1048576,10,FALSE)</f>
        <v>D13O01</v>
      </c>
      <c r="K488" s="30" t="str">
        <f>VLOOKUP(A488,[1]racine_v11f!$1:$1048576,11,FALSE)</f>
        <v>D13O01G116</v>
      </c>
    </row>
    <row r="489" spans="1:11" x14ac:dyDescent="0.2">
      <c r="A489" s="30" t="s">
        <v>968</v>
      </c>
      <c r="B489" s="30" t="s">
        <v>969</v>
      </c>
      <c r="C489" s="30" t="str">
        <f>VLOOKUP(A489,[1]racine_v11f!$1:$1048576,3,FALSE)</f>
        <v>O</v>
      </c>
      <c r="D489" s="30" t="str">
        <f>VLOOKUP(A489,[1]racine_v11f!$1:$1048576,4,FALSE)</f>
        <v>D13</v>
      </c>
      <c r="E489" s="30" t="str">
        <f>VLOOKUP(A489,[1]racine_v11f!$1:$1048576,5,FALSE)</f>
        <v>Obstétrique</v>
      </c>
      <c r="F489" s="30" t="str">
        <f>VLOOKUP(A489,[1]racine_v11f!$1:$1048576,6,FALSE)</f>
        <v>O04</v>
      </c>
      <c r="G489" s="30" t="str">
        <f>VLOOKUP(A489,[1]racine_v11f!$1:$1048576,7,FALSE)</f>
        <v>Obstétrique autre</v>
      </c>
      <c r="H489" s="30" t="str">
        <f>VLOOKUP(A489,[1]racine_v11f!$1:$1048576,8,FALSE)</f>
        <v>G120</v>
      </c>
      <c r="I489" s="30" t="str">
        <f>VLOOKUP(A489,[1]racine_v11f!$1:$1048576,9,FALSE)</f>
        <v>Affections du post partum</v>
      </c>
      <c r="J489" s="30" t="str">
        <f>VLOOKUP(A489,[1]racine_v11f!$1:$1048576,10,FALSE)</f>
        <v>D13O04</v>
      </c>
      <c r="K489" s="30" t="str">
        <f>VLOOKUP(A489,[1]racine_v11f!$1:$1048576,11,FALSE)</f>
        <v>D13O04G120</v>
      </c>
    </row>
    <row r="490" spans="1:11" x14ac:dyDescent="0.2">
      <c r="A490" s="30" t="s">
        <v>970</v>
      </c>
      <c r="B490" s="30" t="s">
        <v>971</v>
      </c>
      <c r="C490" s="30" t="str">
        <f>VLOOKUP(A490,[1]racine_v11f!$1:$1048576,3,FALSE)</f>
        <v>O</v>
      </c>
      <c r="D490" s="30" t="str">
        <f>VLOOKUP(A490,[1]racine_v11f!$1:$1048576,4,FALSE)</f>
        <v>D13</v>
      </c>
      <c r="E490" s="30" t="str">
        <f>VLOOKUP(A490,[1]racine_v11f!$1:$1048576,5,FALSE)</f>
        <v>Obstétrique</v>
      </c>
      <c r="F490" s="30" t="str">
        <f>VLOOKUP(A490,[1]racine_v11f!$1:$1048576,6,FALSE)</f>
        <v>O04</v>
      </c>
      <c r="G490" s="30" t="str">
        <f>VLOOKUP(A490,[1]racine_v11f!$1:$1048576,7,FALSE)</f>
        <v>Obstétrique autre</v>
      </c>
      <c r="H490" s="30" t="str">
        <f>VLOOKUP(A490,[1]racine_v11f!$1:$1048576,8,FALSE)</f>
        <v>G121</v>
      </c>
      <c r="I490" s="30" t="str">
        <f>VLOOKUP(A490,[1]racine_v11f!$1:$1048576,9,FALSE)</f>
        <v>Interruptions médicale de grossesse</v>
      </c>
      <c r="J490" s="30" t="str">
        <f>VLOOKUP(A490,[1]racine_v11f!$1:$1048576,10,FALSE)</f>
        <v>D13O04</v>
      </c>
      <c r="K490" s="30" t="str">
        <f>VLOOKUP(A490,[1]racine_v11f!$1:$1048576,11,FALSE)</f>
        <v>D13O04G121</v>
      </c>
    </row>
    <row r="491" spans="1:11" x14ac:dyDescent="0.2">
      <c r="A491" s="30" t="s">
        <v>972</v>
      </c>
      <c r="B491" s="30" t="s">
        <v>973</v>
      </c>
      <c r="C491" s="30" t="str">
        <f>VLOOKUP(A491,[1]racine_v11f!$1:$1048576,3,FALSE)</f>
        <v>O</v>
      </c>
      <c r="D491" s="30" t="str">
        <f>VLOOKUP(A491,[1]racine_v11f!$1:$1048576,4,FALSE)</f>
        <v>D13</v>
      </c>
      <c r="E491" s="30" t="str">
        <f>VLOOKUP(A491,[1]racine_v11f!$1:$1048576,5,FALSE)</f>
        <v>Obstétrique</v>
      </c>
      <c r="F491" s="30" t="str">
        <f>VLOOKUP(A491,[1]racine_v11f!$1:$1048576,6,FALSE)</f>
        <v>O02</v>
      </c>
      <c r="G491" s="30" t="str">
        <f>VLOOKUP(A491,[1]racine_v11f!$1:$1048576,7,FALSE)</f>
        <v>Césariennes</v>
      </c>
      <c r="H491" s="30" t="str">
        <f>VLOOKUP(A491,[1]racine_v11f!$1:$1048576,8,FALSE)</f>
        <v>G117</v>
      </c>
      <c r="I491" s="30" t="str">
        <f>VLOOKUP(A491,[1]racine_v11f!$1:$1048576,9,FALSE)</f>
        <v>Césariennes</v>
      </c>
      <c r="J491" s="30" t="str">
        <f>VLOOKUP(A491,[1]racine_v11f!$1:$1048576,10,FALSE)</f>
        <v>D13O02</v>
      </c>
      <c r="K491" s="30" t="str">
        <f>VLOOKUP(A491,[1]racine_v11f!$1:$1048576,11,FALSE)</f>
        <v>D13O02G117</v>
      </c>
    </row>
    <row r="492" spans="1:11" x14ac:dyDescent="0.2">
      <c r="A492" s="30" t="s">
        <v>974</v>
      </c>
      <c r="B492" s="30" t="s">
        <v>975</v>
      </c>
      <c r="C492" s="30" t="str">
        <f>VLOOKUP(A492,[1]racine_v11f!$1:$1048576,3,FALSE)</f>
        <v>O</v>
      </c>
      <c r="D492" s="30" t="str">
        <f>VLOOKUP(A492,[1]racine_v11f!$1:$1048576,4,FALSE)</f>
        <v>D13</v>
      </c>
      <c r="E492" s="30" t="str">
        <f>VLOOKUP(A492,[1]racine_v11f!$1:$1048576,5,FALSE)</f>
        <v>Obstétrique</v>
      </c>
      <c r="F492" s="30" t="str">
        <f>VLOOKUP(A492,[1]racine_v11f!$1:$1048576,6,FALSE)</f>
        <v>O02</v>
      </c>
      <c r="G492" s="30" t="str">
        <f>VLOOKUP(A492,[1]racine_v11f!$1:$1048576,7,FALSE)</f>
        <v>Césariennes</v>
      </c>
      <c r="H492" s="30" t="str">
        <f>VLOOKUP(A492,[1]racine_v11f!$1:$1048576,8,FALSE)</f>
        <v>G117</v>
      </c>
      <c r="I492" s="30" t="str">
        <f>VLOOKUP(A492,[1]racine_v11f!$1:$1048576,9,FALSE)</f>
        <v>Césariennes</v>
      </c>
      <c r="J492" s="30" t="str">
        <f>VLOOKUP(A492,[1]racine_v11f!$1:$1048576,10,FALSE)</f>
        <v>D13O02</v>
      </c>
      <c r="K492" s="30" t="str">
        <f>VLOOKUP(A492,[1]racine_v11f!$1:$1048576,11,FALSE)</f>
        <v>D13O02G117</v>
      </c>
    </row>
    <row r="493" spans="1:11" x14ac:dyDescent="0.2">
      <c r="A493" s="30" t="s">
        <v>976</v>
      </c>
      <c r="B493" s="30" t="s">
        <v>977</v>
      </c>
      <c r="C493" s="30" t="str">
        <f>VLOOKUP(A493,[1]racine_v11f!$1:$1048576,3,FALSE)</f>
        <v>O</v>
      </c>
      <c r="D493" s="30" t="str">
        <f>VLOOKUP(A493,[1]racine_v11f!$1:$1048576,4,FALSE)</f>
        <v>D13</v>
      </c>
      <c r="E493" s="30" t="str">
        <f>VLOOKUP(A493,[1]racine_v11f!$1:$1048576,5,FALSE)</f>
        <v>Obstétrique</v>
      </c>
      <c r="F493" s="30" t="str">
        <f>VLOOKUP(A493,[1]racine_v11f!$1:$1048576,6,FALSE)</f>
        <v>O02</v>
      </c>
      <c r="G493" s="30" t="str">
        <f>VLOOKUP(A493,[1]racine_v11f!$1:$1048576,7,FALSE)</f>
        <v>Césariennes</v>
      </c>
      <c r="H493" s="30" t="str">
        <f>VLOOKUP(A493,[1]racine_v11f!$1:$1048576,8,FALSE)</f>
        <v>G117</v>
      </c>
      <c r="I493" s="30" t="str">
        <f>VLOOKUP(A493,[1]racine_v11f!$1:$1048576,9,FALSE)</f>
        <v>Césariennes</v>
      </c>
      <c r="J493" s="30" t="str">
        <f>VLOOKUP(A493,[1]racine_v11f!$1:$1048576,10,FALSE)</f>
        <v>D13O02</v>
      </c>
      <c r="K493" s="30" t="str">
        <f>VLOOKUP(A493,[1]racine_v11f!$1:$1048576,11,FALSE)</f>
        <v>D13O02G117</v>
      </c>
    </row>
    <row r="494" spans="1:11" x14ac:dyDescent="0.2">
      <c r="A494" s="30" t="s">
        <v>978</v>
      </c>
      <c r="B494" s="30" t="s">
        <v>979</v>
      </c>
      <c r="C494" s="30" t="str">
        <f>VLOOKUP(A494,[1]racine_v11f!$1:$1048576,3,FALSE)</f>
        <v>O</v>
      </c>
      <c r="D494" s="30" t="str">
        <f>VLOOKUP(A494,[1]racine_v11f!$1:$1048576,4,FALSE)</f>
        <v>D13</v>
      </c>
      <c r="E494" s="30" t="str">
        <f>VLOOKUP(A494,[1]racine_v11f!$1:$1048576,5,FALSE)</f>
        <v>Obstétrique</v>
      </c>
      <c r="F494" s="30" t="str">
        <f>VLOOKUP(A494,[1]racine_v11f!$1:$1048576,6,FALSE)</f>
        <v>O04</v>
      </c>
      <c r="G494" s="30" t="str">
        <f>VLOOKUP(A494,[1]racine_v11f!$1:$1048576,7,FALSE)</f>
        <v>Obstétrique autre</v>
      </c>
      <c r="H494" s="30" t="str">
        <f>VLOOKUP(A494,[1]racine_v11f!$1:$1048576,8,FALSE)</f>
        <v>G119</v>
      </c>
      <c r="I494" s="30" t="str">
        <f>VLOOKUP(A494,[1]racine_v11f!$1:$1048576,9,FALSE)</f>
        <v>Affections de ante partum</v>
      </c>
      <c r="J494" s="30" t="str">
        <f>VLOOKUP(A494,[1]racine_v11f!$1:$1048576,10,FALSE)</f>
        <v>D13O04</v>
      </c>
      <c r="K494" s="30" t="str">
        <f>VLOOKUP(A494,[1]racine_v11f!$1:$1048576,11,FALSE)</f>
        <v>D13O04G119</v>
      </c>
    </row>
    <row r="495" spans="1:11" x14ac:dyDescent="0.2">
      <c r="A495" s="30" t="s">
        <v>980</v>
      </c>
      <c r="B495" s="30" t="s">
        <v>981</v>
      </c>
      <c r="C495" s="30" t="str">
        <f>VLOOKUP(A495,[1]racine_v11f!$1:$1048576,3,FALSE)</f>
        <v>O</v>
      </c>
      <c r="D495" s="30" t="str">
        <f>VLOOKUP(A495,[1]racine_v11f!$1:$1048576,4,FALSE)</f>
        <v>D13</v>
      </c>
      <c r="E495" s="30" t="str">
        <f>VLOOKUP(A495,[1]racine_v11f!$1:$1048576,5,FALSE)</f>
        <v>Obstétrique</v>
      </c>
      <c r="F495" s="30" t="str">
        <f>VLOOKUP(A495,[1]racine_v11f!$1:$1048576,6,FALSE)</f>
        <v>O04</v>
      </c>
      <c r="G495" s="30" t="str">
        <f>VLOOKUP(A495,[1]racine_v11f!$1:$1048576,7,FALSE)</f>
        <v>Obstétrique autre</v>
      </c>
      <c r="H495" s="30" t="str">
        <f>VLOOKUP(A495,[1]racine_v11f!$1:$1048576,8,FALSE)</f>
        <v>G119</v>
      </c>
      <c r="I495" s="30" t="str">
        <f>VLOOKUP(A495,[1]racine_v11f!$1:$1048576,9,FALSE)</f>
        <v>Affections de ante partum</v>
      </c>
      <c r="J495" s="30" t="str">
        <f>VLOOKUP(A495,[1]racine_v11f!$1:$1048576,10,FALSE)</f>
        <v>D13O04</v>
      </c>
      <c r="K495" s="30" t="str">
        <f>VLOOKUP(A495,[1]racine_v11f!$1:$1048576,11,FALSE)</f>
        <v>D13O04G119</v>
      </c>
    </row>
    <row r="496" spans="1:11" x14ac:dyDescent="0.2">
      <c r="A496" s="30" t="s">
        <v>982</v>
      </c>
      <c r="B496" s="30" t="s">
        <v>983</v>
      </c>
      <c r="C496" s="30" t="str">
        <f>VLOOKUP(A496,[1]racine_v11f!$1:$1048576,3,FALSE)</f>
        <v>O</v>
      </c>
      <c r="D496" s="30" t="str">
        <f>VLOOKUP(A496,[1]racine_v11f!$1:$1048576,4,FALSE)</f>
        <v>D13</v>
      </c>
      <c r="E496" s="30" t="str">
        <f>VLOOKUP(A496,[1]racine_v11f!$1:$1048576,5,FALSE)</f>
        <v>Obstétrique</v>
      </c>
      <c r="F496" s="30" t="str">
        <f>VLOOKUP(A496,[1]racine_v11f!$1:$1048576,6,FALSE)</f>
        <v>O04</v>
      </c>
      <c r="G496" s="30" t="str">
        <f>VLOOKUP(A496,[1]racine_v11f!$1:$1048576,7,FALSE)</f>
        <v>Obstétrique autre</v>
      </c>
      <c r="H496" s="30" t="str">
        <f>VLOOKUP(A496,[1]racine_v11f!$1:$1048576,8,FALSE)</f>
        <v>G120</v>
      </c>
      <c r="I496" s="30" t="str">
        <f>VLOOKUP(A496,[1]racine_v11f!$1:$1048576,9,FALSE)</f>
        <v>Affections du post partum</v>
      </c>
      <c r="J496" s="30" t="str">
        <f>VLOOKUP(A496,[1]racine_v11f!$1:$1048576,10,FALSE)</f>
        <v>D13O04</v>
      </c>
      <c r="K496" s="30" t="str">
        <f>VLOOKUP(A496,[1]racine_v11f!$1:$1048576,11,FALSE)</f>
        <v>D13O04G120</v>
      </c>
    </row>
    <row r="497" spans="1:11" x14ac:dyDescent="0.2">
      <c r="A497" s="30" t="s">
        <v>984</v>
      </c>
      <c r="B497" s="30" t="s">
        <v>985</v>
      </c>
      <c r="C497" s="30" t="str">
        <f>VLOOKUP(A497,[1]racine_v11f!$1:$1048576,3,FALSE)</f>
        <v>O</v>
      </c>
      <c r="D497" s="30" t="str">
        <f>VLOOKUP(A497,[1]racine_v11f!$1:$1048576,4,FALSE)</f>
        <v>D13</v>
      </c>
      <c r="E497" s="30" t="str">
        <f>VLOOKUP(A497,[1]racine_v11f!$1:$1048576,5,FALSE)</f>
        <v>Obstétrique</v>
      </c>
      <c r="F497" s="30" t="str">
        <f>VLOOKUP(A497,[1]racine_v11f!$1:$1048576,6,FALSE)</f>
        <v>O04</v>
      </c>
      <c r="G497" s="30" t="str">
        <f>VLOOKUP(A497,[1]racine_v11f!$1:$1048576,7,FALSE)</f>
        <v>Obstétrique autre</v>
      </c>
      <c r="H497" s="30" t="str">
        <f>VLOOKUP(A497,[1]racine_v11f!$1:$1048576,8,FALSE)</f>
        <v>G119</v>
      </c>
      <c r="I497" s="30" t="str">
        <f>VLOOKUP(A497,[1]racine_v11f!$1:$1048576,9,FALSE)</f>
        <v>Affections de ante partum</v>
      </c>
      <c r="J497" s="30" t="str">
        <f>VLOOKUP(A497,[1]racine_v11f!$1:$1048576,10,FALSE)</f>
        <v>D13O04</v>
      </c>
      <c r="K497" s="30" t="str">
        <f>VLOOKUP(A497,[1]racine_v11f!$1:$1048576,11,FALSE)</f>
        <v>D13O04G119</v>
      </c>
    </row>
    <row r="498" spans="1:11" x14ac:dyDescent="0.2">
      <c r="A498" s="30" t="s">
        <v>986</v>
      </c>
      <c r="B498" s="30" t="s">
        <v>987</v>
      </c>
      <c r="C498" s="30" t="str">
        <f>VLOOKUP(A498,[1]racine_v11f!$1:$1048576,3,FALSE)</f>
        <v>O</v>
      </c>
      <c r="D498" s="30" t="str">
        <f>VLOOKUP(A498,[1]racine_v11f!$1:$1048576,4,FALSE)</f>
        <v>D13</v>
      </c>
      <c r="E498" s="30" t="str">
        <f>VLOOKUP(A498,[1]racine_v11f!$1:$1048576,5,FALSE)</f>
        <v>Obstétrique</v>
      </c>
      <c r="F498" s="30" t="str">
        <f>VLOOKUP(A498,[1]racine_v11f!$1:$1048576,6,FALSE)</f>
        <v>O04</v>
      </c>
      <c r="G498" s="30" t="str">
        <f>VLOOKUP(A498,[1]racine_v11f!$1:$1048576,7,FALSE)</f>
        <v>Obstétrique autre</v>
      </c>
      <c r="H498" s="30" t="str">
        <f>VLOOKUP(A498,[1]racine_v11f!$1:$1048576,8,FALSE)</f>
        <v>G121</v>
      </c>
      <c r="I498" s="30" t="str">
        <f>VLOOKUP(A498,[1]racine_v11f!$1:$1048576,9,FALSE)</f>
        <v>Interruptions médicale de grossesse</v>
      </c>
      <c r="J498" s="30" t="str">
        <f>VLOOKUP(A498,[1]racine_v11f!$1:$1048576,10,FALSE)</f>
        <v>D13O04</v>
      </c>
      <c r="K498" s="30" t="str">
        <f>VLOOKUP(A498,[1]racine_v11f!$1:$1048576,11,FALSE)</f>
        <v>D13O04G121</v>
      </c>
    </row>
    <row r="499" spans="1:11" x14ac:dyDescent="0.2">
      <c r="A499" s="30" t="s">
        <v>988</v>
      </c>
      <c r="B499" s="30" t="s">
        <v>989</v>
      </c>
      <c r="C499" s="30" t="str">
        <f>VLOOKUP(A499,[1]racine_v11f!$1:$1048576,3,FALSE)</f>
        <v>O</v>
      </c>
      <c r="D499" s="30" t="str">
        <f>VLOOKUP(A499,[1]racine_v11f!$1:$1048576,4,FALSE)</f>
        <v>D13</v>
      </c>
      <c r="E499" s="30" t="str">
        <f>VLOOKUP(A499,[1]racine_v11f!$1:$1048576,5,FALSE)</f>
        <v>Obstétrique</v>
      </c>
      <c r="F499" s="30" t="str">
        <f>VLOOKUP(A499,[1]racine_v11f!$1:$1048576,6,FALSE)</f>
        <v>O04</v>
      </c>
      <c r="G499" s="30" t="str">
        <f>VLOOKUP(A499,[1]racine_v11f!$1:$1048576,7,FALSE)</f>
        <v>Obstétrique autre</v>
      </c>
      <c r="H499" s="30" t="str">
        <f>VLOOKUP(A499,[1]racine_v11f!$1:$1048576,8,FALSE)</f>
        <v>G119</v>
      </c>
      <c r="I499" s="30" t="str">
        <f>VLOOKUP(A499,[1]racine_v11f!$1:$1048576,9,FALSE)</f>
        <v>Affections de ante partum</v>
      </c>
      <c r="J499" s="30" t="str">
        <f>VLOOKUP(A499,[1]racine_v11f!$1:$1048576,10,FALSE)</f>
        <v>D13O04</v>
      </c>
      <c r="K499" s="30" t="str">
        <f>VLOOKUP(A499,[1]racine_v11f!$1:$1048576,11,FALSE)</f>
        <v>D13O04G119</v>
      </c>
    </row>
    <row r="500" spans="1:11" x14ac:dyDescent="0.2">
      <c r="A500" s="30" t="s">
        <v>990</v>
      </c>
      <c r="B500" s="30" t="s">
        <v>991</v>
      </c>
      <c r="C500" s="30" t="str">
        <f>VLOOKUP(A500,[1]racine_v11f!$1:$1048576,3,FALSE)</f>
        <v>O</v>
      </c>
      <c r="D500" s="30" t="str">
        <f>VLOOKUP(A500,[1]racine_v11f!$1:$1048576,4,FALSE)</f>
        <v>D13</v>
      </c>
      <c r="E500" s="30" t="str">
        <f>VLOOKUP(A500,[1]racine_v11f!$1:$1048576,5,FALSE)</f>
        <v>Obstétrique</v>
      </c>
      <c r="F500" s="30" t="str">
        <f>VLOOKUP(A500,[1]racine_v11f!$1:$1048576,6,FALSE)</f>
        <v>O03</v>
      </c>
      <c r="G500" s="30" t="str">
        <f>VLOOKUP(A500,[1]racine_v11f!$1:$1048576,7,FALSE)</f>
        <v>IVG</v>
      </c>
      <c r="H500" s="30" t="str">
        <f>VLOOKUP(A500,[1]racine_v11f!$1:$1048576,8,FALSE)</f>
        <v>G118</v>
      </c>
      <c r="I500" s="30" t="str">
        <f>VLOOKUP(A500,[1]racine_v11f!$1:$1048576,9,FALSE)</f>
        <v>IVG</v>
      </c>
      <c r="J500" s="30" t="str">
        <f>VLOOKUP(A500,[1]racine_v11f!$1:$1048576,10,FALSE)</f>
        <v>D13O03</v>
      </c>
      <c r="K500" s="30" t="str">
        <f>VLOOKUP(A500,[1]racine_v11f!$1:$1048576,11,FALSE)</f>
        <v>D13O03G118</v>
      </c>
    </row>
    <row r="501" spans="1:11" x14ac:dyDescent="0.2">
      <c r="A501" s="30" t="s">
        <v>992</v>
      </c>
      <c r="B501" s="30" t="s">
        <v>993</v>
      </c>
      <c r="C501" s="30" t="str">
        <f>VLOOKUP(A501,[1]racine_v11f!$1:$1048576,3,FALSE)</f>
        <v>O</v>
      </c>
      <c r="D501" s="30" t="str">
        <f>VLOOKUP(A501,[1]racine_v11f!$1:$1048576,4,FALSE)</f>
        <v>D13</v>
      </c>
      <c r="E501" s="30" t="str">
        <f>VLOOKUP(A501,[1]racine_v11f!$1:$1048576,5,FALSE)</f>
        <v>Obstétrique</v>
      </c>
      <c r="F501" s="30" t="str">
        <f>VLOOKUP(A501,[1]racine_v11f!$1:$1048576,6,FALSE)</f>
        <v>O01</v>
      </c>
      <c r="G501" s="30" t="str">
        <f>VLOOKUP(A501,[1]racine_v11f!$1:$1048576,7,FALSE)</f>
        <v xml:space="preserve"> Accouchements par voie basse</v>
      </c>
      <c r="H501" s="30" t="str">
        <f>VLOOKUP(A501,[1]racine_v11f!$1:$1048576,8,FALSE)</f>
        <v>G116</v>
      </c>
      <c r="I501" s="30" t="str">
        <f>VLOOKUP(A501,[1]racine_v11f!$1:$1048576,9,FALSE)</f>
        <v>Accouchements par voie basse</v>
      </c>
      <c r="J501" s="30" t="str">
        <f>VLOOKUP(A501,[1]racine_v11f!$1:$1048576,10,FALSE)</f>
        <v>D13O01</v>
      </c>
      <c r="K501" s="30" t="str">
        <f>VLOOKUP(A501,[1]racine_v11f!$1:$1048576,11,FALSE)</f>
        <v>D13O01G116</v>
      </c>
    </row>
    <row r="502" spans="1:11" x14ac:dyDescent="0.2">
      <c r="A502" s="30" t="s">
        <v>994</v>
      </c>
      <c r="B502" s="30" t="s">
        <v>995</v>
      </c>
      <c r="C502" s="30" t="str">
        <f>VLOOKUP(A502,[1]racine_v11f!$1:$1048576,3,FALSE)</f>
        <v>O</v>
      </c>
      <c r="D502" s="30" t="str">
        <f>VLOOKUP(A502,[1]racine_v11f!$1:$1048576,4,FALSE)</f>
        <v>D13</v>
      </c>
      <c r="E502" s="30" t="str">
        <f>VLOOKUP(A502,[1]racine_v11f!$1:$1048576,5,FALSE)</f>
        <v>Obstétrique</v>
      </c>
      <c r="F502" s="30" t="str">
        <f>VLOOKUP(A502,[1]racine_v11f!$1:$1048576,6,FALSE)</f>
        <v>O01</v>
      </c>
      <c r="G502" s="30" t="str">
        <f>VLOOKUP(A502,[1]racine_v11f!$1:$1048576,7,FALSE)</f>
        <v xml:space="preserve"> Accouchements par voie basse</v>
      </c>
      <c r="H502" s="30" t="str">
        <f>VLOOKUP(A502,[1]racine_v11f!$1:$1048576,8,FALSE)</f>
        <v>G116</v>
      </c>
      <c r="I502" s="30" t="str">
        <f>VLOOKUP(A502,[1]racine_v11f!$1:$1048576,9,FALSE)</f>
        <v>Accouchements par voie basse</v>
      </c>
      <c r="J502" s="30" t="str">
        <f>VLOOKUP(A502,[1]racine_v11f!$1:$1048576,10,FALSE)</f>
        <v>D13O01</v>
      </c>
      <c r="K502" s="30" t="str">
        <f>VLOOKUP(A502,[1]racine_v11f!$1:$1048576,11,FALSE)</f>
        <v>D13O01G116</v>
      </c>
    </row>
    <row r="503" spans="1:11" x14ac:dyDescent="0.2">
      <c r="A503" s="30" t="s">
        <v>996</v>
      </c>
      <c r="B503" s="30" t="s">
        <v>997</v>
      </c>
      <c r="C503" s="30" t="str">
        <f>VLOOKUP(A503,[1]racine_v11f!$1:$1048576,3,FALSE)</f>
        <v>O</v>
      </c>
      <c r="D503" s="30" t="str">
        <f>VLOOKUP(A503,[1]racine_v11f!$1:$1048576,4,FALSE)</f>
        <v>D13</v>
      </c>
      <c r="E503" s="30" t="str">
        <f>VLOOKUP(A503,[1]racine_v11f!$1:$1048576,5,FALSE)</f>
        <v>Obstétrique</v>
      </c>
      <c r="F503" s="30" t="str">
        <f>VLOOKUP(A503,[1]racine_v11f!$1:$1048576,6,FALSE)</f>
        <v>O01</v>
      </c>
      <c r="G503" s="30" t="str">
        <f>VLOOKUP(A503,[1]racine_v11f!$1:$1048576,7,FALSE)</f>
        <v xml:space="preserve"> Accouchements par voie basse</v>
      </c>
      <c r="H503" s="30" t="str">
        <f>VLOOKUP(A503,[1]racine_v11f!$1:$1048576,8,FALSE)</f>
        <v>G116</v>
      </c>
      <c r="I503" s="30" t="str">
        <f>VLOOKUP(A503,[1]racine_v11f!$1:$1048576,9,FALSE)</f>
        <v>Accouchements par voie basse</v>
      </c>
      <c r="J503" s="30" t="str">
        <f>VLOOKUP(A503,[1]racine_v11f!$1:$1048576,10,FALSE)</f>
        <v>D13O01</v>
      </c>
      <c r="K503" s="30" t="str">
        <f>VLOOKUP(A503,[1]racine_v11f!$1:$1048576,11,FALSE)</f>
        <v>D13O01G116</v>
      </c>
    </row>
    <row r="504" spans="1:11" x14ac:dyDescent="0.2">
      <c r="A504" s="30" t="s">
        <v>998</v>
      </c>
      <c r="B504" s="30" t="s">
        <v>999</v>
      </c>
      <c r="C504" s="30" t="str">
        <f>VLOOKUP(A504,[1]racine_v11f!$1:$1048576,3,FALSE)</f>
        <v>O</v>
      </c>
      <c r="D504" s="30" t="str">
        <f>VLOOKUP(A504,[1]racine_v11f!$1:$1048576,4,FALSE)</f>
        <v>D13</v>
      </c>
      <c r="E504" s="30" t="str">
        <f>VLOOKUP(A504,[1]racine_v11f!$1:$1048576,5,FALSE)</f>
        <v>Obstétrique</v>
      </c>
      <c r="F504" s="30" t="str">
        <f>VLOOKUP(A504,[1]racine_v11f!$1:$1048576,6,FALSE)</f>
        <v>O01</v>
      </c>
      <c r="G504" s="30" t="str">
        <f>VLOOKUP(A504,[1]racine_v11f!$1:$1048576,7,FALSE)</f>
        <v xml:space="preserve"> Accouchements par voie basse</v>
      </c>
      <c r="H504" s="30" t="str">
        <f>VLOOKUP(A504,[1]racine_v11f!$1:$1048576,8,FALSE)</f>
        <v>G116</v>
      </c>
      <c r="I504" s="30" t="str">
        <f>VLOOKUP(A504,[1]racine_v11f!$1:$1048576,9,FALSE)</f>
        <v>Accouchements par voie basse</v>
      </c>
      <c r="J504" s="30" t="str">
        <f>VLOOKUP(A504,[1]racine_v11f!$1:$1048576,10,FALSE)</f>
        <v>D13O01</v>
      </c>
      <c r="K504" s="30" t="str">
        <f>VLOOKUP(A504,[1]racine_v11f!$1:$1048576,11,FALSE)</f>
        <v>D13O01G116</v>
      </c>
    </row>
    <row r="505" spans="1:11" x14ac:dyDescent="0.2">
      <c r="A505" s="30" t="s">
        <v>1000</v>
      </c>
      <c r="B505" s="30" t="s">
        <v>1001</v>
      </c>
      <c r="C505" s="30" t="str">
        <f>VLOOKUP(A505,[1]racine_v11f!$1:$1048576,3,FALSE)</f>
        <v>O</v>
      </c>
      <c r="D505" s="30" t="str">
        <f>VLOOKUP(A505,[1]racine_v11f!$1:$1048576,4,FALSE)</f>
        <v>D13</v>
      </c>
      <c r="E505" s="30" t="str">
        <f>VLOOKUP(A505,[1]racine_v11f!$1:$1048576,5,FALSE)</f>
        <v>Obstétrique</v>
      </c>
      <c r="F505" s="30" t="str">
        <f>VLOOKUP(A505,[1]racine_v11f!$1:$1048576,6,FALSE)</f>
        <v>O01</v>
      </c>
      <c r="G505" s="30" t="str">
        <f>VLOOKUP(A505,[1]racine_v11f!$1:$1048576,7,FALSE)</f>
        <v xml:space="preserve"> Accouchements par voie basse</v>
      </c>
      <c r="H505" s="30" t="str">
        <f>VLOOKUP(A505,[1]racine_v11f!$1:$1048576,8,FALSE)</f>
        <v>G116</v>
      </c>
      <c r="I505" s="30" t="str">
        <f>VLOOKUP(A505,[1]racine_v11f!$1:$1048576,9,FALSE)</f>
        <v>Accouchements par voie basse</v>
      </c>
      <c r="J505" s="30" t="str">
        <f>VLOOKUP(A505,[1]racine_v11f!$1:$1048576,10,FALSE)</f>
        <v>D13O01</v>
      </c>
      <c r="K505" s="30" t="str">
        <f>VLOOKUP(A505,[1]racine_v11f!$1:$1048576,11,FALSE)</f>
        <v>D13O01G116</v>
      </c>
    </row>
    <row r="506" spans="1:11" x14ac:dyDescent="0.2">
      <c r="A506" s="30" t="s">
        <v>1002</v>
      </c>
      <c r="B506" s="30" t="s">
        <v>1003</v>
      </c>
      <c r="C506" s="30" t="str">
        <f>VLOOKUP(A506,[1]racine_v11f!$1:$1048576,3,FALSE)</f>
        <v>O</v>
      </c>
      <c r="D506" s="30" t="str">
        <f>VLOOKUP(A506,[1]racine_v11f!$1:$1048576,4,FALSE)</f>
        <v>D13</v>
      </c>
      <c r="E506" s="30" t="str">
        <f>VLOOKUP(A506,[1]racine_v11f!$1:$1048576,5,FALSE)</f>
        <v>Obstétrique</v>
      </c>
      <c r="F506" s="30" t="str">
        <f>VLOOKUP(A506,[1]racine_v11f!$1:$1048576,6,FALSE)</f>
        <v>O01</v>
      </c>
      <c r="G506" s="30" t="str">
        <f>VLOOKUP(A506,[1]racine_v11f!$1:$1048576,7,FALSE)</f>
        <v xml:space="preserve"> Accouchements par voie basse</v>
      </c>
      <c r="H506" s="30" t="str">
        <f>VLOOKUP(A506,[1]racine_v11f!$1:$1048576,8,FALSE)</f>
        <v>G116</v>
      </c>
      <c r="I506" s="30" t="str">
        <f>VLOOKUP(A506,[1]racine_v11f!$1:$1048576,9,FALSE)</f>
        <v>Accouchements par voie basse</v>
      </c>
      <c r="J506" s="30" t="str">
        <f>VLOOKUP(A506,[1]racine_v11f!$1:$1048576,10,FALSE)</f>
        <v>D13O01</v>
      </c>
      <c r="K506" s="30" t="str">
        <f>VLOOKUP(A506,[1]racine_v11f!$1:$1048576,11,FALSE)</f>
        <v>D13O01G116</v>
      </c>
    </row>
    <row r="507" spans="1:11" x14ac:dyDescent="0.2">
      <c r="A507" s="30" t="s">
        <v>1004</v>
      </c>
      <c r="B507" s="30" t="s">
        <v>1005</v>
      </c>
      <c r="C507" s="30" t="str">
        <f>VLOOKUP(A507,[1]racine_v11f!$1:$1048576,3,FALSE)</f>
        <v>O</v>
      </c>
      <c r="D507" s="30" t="str">
        <f>VLOOKUP(A507,[1]racine_v11f!$1:$1048576,4,FALSE)</f>
        <v>D13</v>
      </c>
      <c r="E507" s="30" t="str">
        <f>VLOOKUP(A507,[1]racine_v11f!$1:$1048576,5,FALSE)</f>
        <v>Obstétrique</v>
      </c>
      <c r="F507" s="30" t="str">
        <f>VLOOKUP(A507,[1]racine_v11f!$1:$1048576,6,FALSE)</f>
        <v>O04</v>
      </c>
      <c r="G507" s="30" t="str">
        <f>VLOOKUP(A507,[1]racine_v11f!$1:$1048576,7,FALSE)</f>
        <v>Obstétrique autre</v>
      </c>
      <c r="H507" s="30" t="str">
        <f>VLOOKUP(A507,[1]racine_v11f!$1:$1048576,8,FALSE)</f>
        <v>G119</v>
      </c>
      <c r="I507" s="30" t="str">
        <f>VLOOKUP(A507,[1]racine_v11f!$1:$1048576,9,FALSE)</f>
        <v>Affections de ante partum</v>
      </c>
      <c r="J507" s="30" t="str">
        <f>VLOOKUP(A507,[1]racine_v11f!$1:$1048576,10,FALSE)</f>
        <v>D13O04</v>
      </c>
      <c r="K507" s="30" t="str">
        <f>VLOOKUP(A507,[1]racine_v11f!$1:$1048576,11,FALSE)</f>
        <v>D13O04G119</v>
      </c>
    </row>
    <row r="508" spans="1:11" x14ac:dyDescent="0.2">
      <c r="A508" s="30" t="s">
        <v>1006</v>
      </c>
      <c r="B508" s="30" t="s">
        <v>1007</v>
      </c>
      <c r="C508" s="30" t="str">
        <f>VLOOKUP(A508,[1]racine_v11f!$1:$1048576,3,FALSE)</f>
        <v>O</v>
      </c>
      <c r="D508" s="30" t="str">
        <f>VLOOKUP(A508,[1]racine_v11f!$1:$1048576,4,FALSE)</f>
        <v>D13</v>
      </c>
      <c r="E508" s="30" t="str">
        <f>VLOOKUP(A508,[1]racine_v11f!$1:$1048576,5,FALSE)</f>
        <v>Obstétrique</v>
      </c>
      <c r="F508" s="30" t="str">
        <f>VLOOKUP(A508,[1]racine_v11f!$1:$1048576,6,FALSE)</f>
        <v>O04</v>
      </c>
      <c r="G508" s="30" t="str">
        <f>VLOOKUP(A508,[1]racine_v11f!$1:$1048576,7,FALSE)</f>
        <v>Obstétrique autre</v>
      </c>
      <c r="H508" s="30" t="str">
        <f>VLOOKUP(A508,[1]racine_v11f!$1:$1048576,8,FALSE)</f>
        <v>G119</v>
      </c>
      <c r="I508" s="30" t="str">
        <f>VLOOKUP(A508,[1]racine_v11f!$1:$1048576,9,FALSE)</f>
        <v>Affections de ante partum</v>
      </c>
      <c r="J508" s="30" t="str">
        <f>VLOOKUP(A508,[1]racine_v11f!$1:$1048576,10,FALSE)</f>
        <v>D13O04</v>
      </c>
      <c r="K508" s="30" t="str">
        <f>VLOOKUP(A508,[1]racine_v11f!$1:$1048576,11,FALSE)</f>
        <v>D13O04G119</v>
      </c>
    </row>
    <row r="509" spans="1:11" x14ac:dyDescent="0.2">
      <c r="A509" s="30" t="s">
        <v>1008</v>
      </c>
      <c r="B509" s="30" t="s">
        <v>1009</v>
      </c>
      <c r="C509" s="30" t="str">
        <f>VLOOKUP(A509,[1]racine_v11f!$1:$1048576,3,FALSE)</f>
        <v>C</v>
      </c>
      <c r="D509" s="30" t="str">
        <f>VLOOKUP(A509,[1]racine_v11f!$1:$1048576,4,FALSE)</f>
        <v>D14</v>
      </c>
      <c r="E509" s="30" t="str">
        <f>VLOOKUP(A509,[1]racine_v11f!$1:$1048576,5,FALSE)</f>
        <v>Nouveau-nés et période périnatale</v>
      </c>
      <c r="F509" s="30" t="str">
        <f>VLOOKUP(A509,[1]racine_v11f!$1:$1048576,6,FALSE)</f>
        <v>N01</v>
      </c>
      <c r="G509" s="30" t="str">
        <f>VLOOKUP(A509,[1]racine_v11f!$1:$1048576,7,FALSE)</f>
        <v>Chirurgie des nouveau-nés, prématurés et de la période périnatale</v>
      </c>
      <c r="H509" s="30" t="str">
        <f>VLOOKUP(A509,[1]racine_v11f!$1:$1048576,8,FALSE)</f>
        <v>G122</v>
      </c>
      <c r="I509" s="30" t="str">
        <f>VLOOKUP(A509,[1]racine_v11f!$1:$1048576,9,FALSE)</f>
        <v>Chirurgie du nouveau né</v>
      </c>
      <c r="J509" s="30" t="str">
        <f>VLOOKUP(A509,[1]racine_v11f!$1:$1048576,10,FALSE)</f>
        <v>D14N01</v>
      </c>
      <c r="K509" s="30" t="str">
        <f>VLOOKUP(A509,[1]racine_v11f!$1:$1048576,11,FALSE)</f>
        <v>D14N01G122</v>
      </c>
    </row>
    <row r="510" spans="1:11" x14ac:dyDescent="0.2">
      <c r="A510" s="30" t="s">
        <v>1010</v>
      </c>
      <c r="B510" s="30" t="s">
        <v>1011</v>
      </c>
      <c r="C510" s="30" t="str">
        <f>VLOOKUP(A510,[1]racine_v11f!$1:$1048576,3,FALSE)</f>
        <v>C</v>
      </c>
      <c r="D510" s="30" t="str">
        <f>VLOOKUP(A510,[1]racine_v11f!$1:$1048576,4,FALSE)</f>
        <v>D14</v>
      </c>
      <c r="E510" s="30" t="str">
        <f>VLOOKUP(A510,[1]racine_v11f!$1:$1048576,5,FALSE)</f>
        <v>Nouveau-nés et période périnatale</v>
      </c>
      <c r="F510" s="30" t="str">
        <f>VLOOKUP(A510,[1]racine_v11f!$1:$1048576,6,FALSE)</f>
        <v>N01</v>
      </c>
      <c r="G510" s="30" t="str">
        <f>VLOOKUP(A510,[1]racine_v11f!$1:$1048576,7,FALSE)</f>
        <v>Chirurgie des nouveau-nés, prématurés et de la période périnatale</v>
      </c>
      <c r="H510" s="30" t="str">
        <f>VLOOKUP(A510,[1]racine_v11f!$1:$1048576,8,FALSE)</f>
        <v>G122</v>
      </c>
      <c r="I510" s="30" t="str">
        <f>VLOOKUP(A510,[1]racine_v11f!$1:$1048576,9,FALSE)</f>
        <v>Chirurgie du nouveau né</v>
      </c>
      <c r="J510" s="30" t="str">
        <f>VLOOKUP(A510,[1]racine_v11f!$1:$1048576,10,FALSE)</f>
        <v>D14N01</v>
      </c>
      <c r="K510" s="30" t="str">
        <f>VLOOKUP(A510,[1]racine_v11f!$1:$1048576,11,FALSE)</f>
        <v>D14N01G122</v>
      </c>
    </row>
    <row r="511" spans="1:11" x14ac:dyDescent="0.2">
      <c r="A511" s="30" t="s">
        <v>1012</v>
      </c>
      <c r="B511" s="30" t="s">
        <v>1013</v>
      </c>
      <c r="C511" s="30" t="str">
        <f>VLOOKUP(A511,[1]racine_v11f!$1:$1048576,3,FALSE)</f>
        <v>C</v>
      </c>
      <c r="D511" s="30" t="str">
        <f>VLOOKUP(A511,[1]racine_v11f!$1:$1048576,4,FALSE)</f>
        <v>D14</v>
      </c>
      <c r="E511" s="30" t="str">
        <f>VLOOKUP(A511,[1]racine_v11f!$1:$1048576,5,FALSE)</f>
        <v>Nouveau-nés et période périnatale</v>
      </c>
      <c r="F511" s="30" t="str">
        <f>VLOOKUP(A511,[1]racine_v11f!$1:$1048576,6,FALSE)</f>
        <v>N01</v>
      </c>
      <c r="G511" s="30" t="str">
        <f>VLOOKUP(A511,[1]racine_v11f!$1:$1048576,7,FALSE)</f>
        <v>Chirurgie des nouveau-nés, prématurés et de la période périnatale</v>
      </c>
      <c r="H511" s="30" t="str">
        <f>VLOOKUP(A511,[1]racine_v11f!$1:$1048576,8,FALSE)</f>
        <v>G122</v>
      </c>
      <c r="I511" s="30" t="str">
        <f>VLOOKUP(A511,[1]racine_v11f!$1:$1048576,9,FALSE)</f>
        <v>Chirurgie du nouveau né</v>
      </c>
      <c r="J511" s="30" t="str">
        <f>VLOOKUP(A511,[1]racine_v11f!$1:$1048576,10,FALSE)</f>
        <v>D14N01</v>
      </c>
      <c r="K511" s="30" t="str">
        <f>VLOOKUP(A511,[1]racine_v11f!$1:$1048576,11,FALSE)</f>
        <v>D14N01G122</v>
      </c>
    </row>
    <row r="512" spans="1:11" x14ac:dyDescent="0.2">
      <c r="A512" s="30" t="s">
        <v>1014</v>
      </c>
      <c r="B512" s="30" t="s">
        <v>1015</v>
      </c>
      <c r="C512" s="30" t="str">
        <f>VLOOKUP(A512,[1]racine_v11f!$1:$1048576,3,FALSE)</f>
        <v>C</v>
      </c>
      <c r="D512" s="30" t="str">
        <f>VLOOKUP(A512,[1]racine_v11f!$1:$1048576,4,FALSE)</f>
        <v>D14</v>
      </c>
      <c r="E512" s="30" t="str">
        <f>VLOOKUP(A512,[1]racine_v11f!$1:$1048576,5,FALSE)</f>
        <v>Nouveau-nés et période périnatale</v>
      </c>
      <c r="F512" s="30" t="str">
        <f>VLOOKUP(A512,[1]racine_v11f!$1:$1048576,6,FALSE)</f>
        <v>N01</v>
      </c>
      <c r="G512" s="30" t="str">
        <f>VLOOKUP(A512,[1]racine_v11f!$1:$1048576,7,FALSE)</f>
        <v>Chirurgie des nouveau-nés, prématurés et de la période périnatale</v>
      </c>
      <c r="H512" s="30" t="str">
        <f>VLOOKUP(A512,[1]racine_v11f!$1:$1048576,8,FALSE)</f>
        <v>G122</v>
      </c>
      <c r="I512" s="30" t="str">
        <f>VLOOKUP(A512,[1]racine_v11f!$1:$1048576,9,FALSE)</f>
        <v>Chirurgie du nouveau né</v>
      </c>
      <c r="J512" s="30" t="str">
        <f>VLOOKUP(A512,[1]racine_v11f!$1:$1048576,10,FALSE)</f>
        <v>D14N01</v>
      </c>
      <c r="K512" s="30" t="str">
        <f>VLOOKUP(A512,[1]racine_v11f!$1:$1048576,11,FALSE)</f>
        <v>D14N01G122</v>
      </c>
    </row>
    <row r="513" spans="1:11" x14ac:dyDescent="0.2">
      <c r="A513" s="30" t="s">
        <v>1016</v>
      </c>
      <c r="B513" s="30" t="s">
        <v>1017</v>
      </c>
      <c r="C513" s="30" t="str">
        <f>VLOOKUP(A513,[1]racine_v11f!$1:$1048576,3,FALSE)</f>
        <v>C</v>
      </c>
      <c r="D513" s="30" t="str">
        <f>VLOOKUP(A513,[1]racine_v11f!$1:$1048576,4,FALSE)</f>
        <v>D14</v>
      </c>
      <c r="E513" s="30" t="str">
        <f>VLOOKUP(A513,[1]racine_v11f!$1:$1048576,5,FALSE)</f>
        <v>Nouveau-nés et période périnatale</v>
      </c>
      <c r="F513" s="30" t="str">
        <f>VLOOKUP(A513,[1]racine_v11f!$1:$1048576,6,FALSE)</f>
        <v>N01</v>
      </c>
      <c r="G513" s="30" t="str">
        <f>VLOOKUP(A513,[1]racine_v11f!$1:$1048576,7,FALSE)</f>
        <v>Chirurgie des nouveau-nés, prématurés et de la période périnatale</v>
      </c>
      <c r="H513" s="30" t="str">
        <f>VLOOKUP(A513,[1]racine_v11f!$1:$1048576,8,FALSE)</f>
        <v>G122</v>
      </c>
      <c r="I513" s="30" t="str">
        <f>VLOOKUP(A513,[1]racine_v11f!$1:$1048576,9,FALSE)</f>
        <v>Chirurgie du nouveau né</v>
      </c>
      <c r="J513" s="30" t="str">
        <f>VLOOKUP(A513,[1]racine_v11f!$1:$1048576,10,FALSE)</f>
        <v>D14N01</v>
      </c>
      <c r="K513" s="30" t="str">
        <f>VLOOKUP(A513,[1]racine_v11f!$1:$1048576,11,FALSE)</f>
        <v>D14N01G122</v>
      </c>
    </row>
    <row r="514" spans="1:11" x14ac:dyDescent="0.2">
      <c r="A514" s="30" t="s">
        <v>1018</v>
      </c>
      <c r="B514" s="30" t="s">
        <v>1019</v>
      </c>
      <c r="C514" s="30" t="str">
        <f>VLOOKUP(A514,[1]racine_v11f!$1:$1048576,3,FALSE)</f>
        <v>M</v>
      </c>
      <c r="D514" s="30" t="str">
        <f>VLOOKUP(A514,[1]racine_v11f!$1:$1048576,4,FALSE)</f>
        <v>D14</v>
      </c>
      <c r="E514" s="30" t="str">
        <f>VLOOKUP(A514,[1]racine_v11f!$1:$1048576,5,FALSE)</f>
        <v>Nouveau-nés et période périnatale</v>
      </c>
      <c r="F514" s="30" t="str">
        <f>VLOOKUP(A514,[1]racine_v11f!$1:$1048576,6,FALSE)</f>
        <v>N03</v>
      </c>
      <c r="G514" s="30" t="str">
        <f>VLOOKUP(A514,[1]racine_v11f!$1:$1048576,7,FALSE)</f>
        <v>Mort-nés, décès et transferts précoces de nouveau-nés</v>
      </c>
      <c r="H514" s="30" t="str">
        <f>VLOOKUP(A514,[1]racine_v11f!$1:$1048576,8,FALSE)</f>
        <v>G123</v>
      </c>
      <c r="I514" s="30" t="str">
        <f>VLOOKUP(A514,[1]racine_v11f!$1:$1048576,9,FALSE)</f>
        <v>Transferts précoces de nouveau nés</v>
      </c>
      <c r="J514" s="30" t="str">
        <f>VLOOKUP(A514,[1]racine_v11f!$1:$1048576,10,FALSE)</f>
        <v>D14N03</v>
      </c>
      <c r="K514" s="30" t="str">
        <f>VLOOKUP(A514,[1]racine_v11f!$1:$1048576,11,FALSE)</f>
        <v>D14N03G123</v>
      </c>
    </row>
    <row r="515" spans="1:11" x14ac:dyDescent="0.2">
      <c r="A515" s="30" t="s">
        <v>1020</v>
      </c>
      <c r="B515" s="30" t="s">
        <v>1021</v>
      </c>
      <c r="C515" s="30" t="str">
        <f>VLOOKUP(A515,[1]racine_v11f!$1:$1048576,3,FALSE)</f>
        <v>M</v>
      </c>
      <c r="D515" s="30" t="str">
        <f>VLOOKUP(A515,[1]racine_v11f!$1:$1048576,4,FALSE)</f>
        <v>D14</v>
      </c>
      <c r="E515" s="30" t="str">
        <f>VLOOKUP(A515,[1]racine_v11f!$1:$1048576,5,FALSE)</f>
        <v>Nouveau-nés et période périnatale</v>
      </c>
      <c r="F515" s="30" t="str">
        <f>VLOOKUP(A515,[1]racine_v11f!$1:$1048576,6,FALSE)</f>
        <v>N03</v>
      </c>
      <c r="G515" s="30" t="str">
        <f>VLOOKUP(A515,[1]racine_v11f!$1:$1048576,7,FALSE)</f>
        <v>Mort-nés, décès et transferts précoces de nouveau-nés</v>
      </c>
      <c r="H515" s="30" t="str">
        <f>VLOOKUP(A515,[1]racine_v11f!$1:$1048576,8,FALSE)</f>
        <v>G125</v>
      </c>
      <c r="I515" s="30" t="str">
        <f>VLOOKUP(A515,[1]racine_v11f!$1:$1048576,9,FALSE)</f>
        <v>Décès de nouveau nés</v>
      </c>
      <c r="J515" s="30" t="str">
        <f>VLOOKUP(A515,[1]racine_v11f!$1:$1048576,10,FALSE)</f>
        <v>D14N03</v>
      </c>
      <c r="K515" s="30" t="str">
        <f>VLOOKUP(A515,[1]racine_v11f!$1:$1048576,11,FALSE)</f>
        <v>D14N03G125</v>
      </c>
    </row>
    <row r="516" spans="1:11" x14ac:dyDescent="0.2">
      <c r="A516" s="30" t="s">
        <v>1022</v>
      </c>
      <c r="B516" s="30" t="s">
        <v>1023</v>
      </c>
      <c r="C516" s="30" t="str">
        <f>VLOOKUP(A516,[1]racine_v11f!$1:$1048576,3,FALSE)</f>
        <v>M</v>
      </c>
      <c r="D516" s="30" t="str">
        <f>VLOOKUP(A516,[1]racine_v11f!$1:$1048576,4,FALSE)</f>
        <v>D14</v>
      </c>
      <c r="E516" s="30" t="str">
        <f>VLOOKUP(A516,[1]racine_v11f!$1:$1048576,5,FALSE)</f>
        <v>Nouveau-nés et période périnatale</v>
      </c>
      <c r="F516" s="30" t="str">
        <f>VLOOKUP(A516,[1]racine_v11f!$1:$1048576,6,FALSE)</f>
        <v>N03</v>
      </c>
      <c r="G516" s="30" t="str">
        <f>VLOOKUP(A516,[1]racine_v11f!$1:$1048576,7,FALSE)</f>
        <v>Mort-nés, décès et transferts précoces de nouveau-nés</v>
      </c>
      <c r="H516" s="30" t="str">
        <f>VLOOKUP(A516,[1]racine_v11f!$1:$1048576,8,FALSE)</f>
        <v>G125</v>
      </c>
      <c r="I516" s="30" t="str">
        <f>VLOOKUP(A516,[1]racine_v11f!$1:$1048576,9,FALSE)</f>
        <v>Décès de nouveau nés</v>
      </c>
      <c r="J516" s="30" t="str">
        <f>VLOOKUP(A516,[1]racine_v11f!$1:$1048576,10,FALSE)</f>
        <v>D14N03</v>
      </c>
      <c r="K516" s="30" t="str">
        <f>VLOOKUP(A516,[1]racine_v11f!$1:$1048576,11,FALSE)</f>
        <v>D14N03G125</v>
      </c>
    </row>
    <row r="517" spans="1:11" x14ac:dyDescent="0.2">
      <c r="A517" s="30" t="s">
        <v>1024</v>
      </c>
      <c r="B517" s="30" t="s">
        <v>1025</v>
      </c>
      <c r="C517" s="30" t="str">
        <f>VLOOKUP(A517,[1]racine_v11f!$1:$1048576,3,FALSE)</f>
        <v>M</v>
      </c>
      <c r="D517" s="30" t="str">
        <f>VLOOKUP(A517,[1]racine_v11f!$1:$1048576,4,FALSE)</f>
        <v>D14</v>
      </c>
      <c r="E517" s="30" t="str">
        <f>VLOOKUP(A517,[1]racine_v11f!$1:$1048576,5,FALSE)</f>
        <v>Nouveau-nés et période périnatale</v>
      </c>
      <c r="F517" s="30" t="str">
        <f>VLOOKUP(A517,[1]racine_v11f!$1:$1048576,6,FALSE)</f>
        <v>N02</v>
      </c>
      <c r="G517" s="30" t="str">
        <f>VLOOKUP(A517,[1]racine_v11f!$1:$1048576,7,FALSE)</f>
        <v>Aff. médicales des nouveau-nés, prématurés et de la période périnatale</v>
      </c>
      <c r="H517" s="30" t="str">
        <f>VLOOKUP(A517,[1]racine_v11f!$1:$1048576,8,FALSE)</f>
        <v>G124</v>
      </c>
      <c r="I517" s="30" t="str">
        <f>VLOOKUP(A517,[1]racine_v11f!$1:$1048576,9,FALSE)</f>
        <v>affections médicales du nouveau né</v>
      </c>
      <c r="J517" s="30" t="str">
        <f>VLOOKUP(A517,[1]racine_v11f!$1:$1048576,10,FALSE)</f>
        <v>D14N02</v>
      </c>
      <c r="K517" s="30" t="str">
        <f>VLOOKUP(A517,[1]racine_v11f!$1:$1048576,11,FALSE)</f>
        <v>D14N02G124</v>
      </c>
    </row>
    <row r="518" spans="1:11" x14ac:dyDescent="0.2">
      <c r="A518" s="30" t="s">
        <v>1026</v>
      </c>
      <c r="B518" s="30" t="s">
        <v>1027</v>
      </c>
      <c r="C518" s="30" t="str">
        <f>VLOOKUP(A518,[1]racine_v11f!$1:$1048576,3,FALSE)</f>
        <v>M</v>
      </c>
      <c r="D518" s="30" t="str">
        <f>VLOOKUP(A518,[1]racine_v11f!$1:$1048576,4,FALSE)</f>
        <v>D14</v>
      </c>
      <c r="E518" s="30" t="str">
        <f>VLOOKUP(A518,[1]racine_v11f!$1:$1048576,5,FALSE)</f>
        <v>Nouveau-nés et période périnatale</v>
      </c>
      <c r="F518" s="30" t="str">
        <f>VLOOKUP(A518,[1]racine_v11f!$1:$1048576,6,FALSE)</f>
        <v>N02</v>
      </c>
      <c r="G518" s="30" t="str">
        <f>VLOOKUP(A518,[1]racine_v11f!$1:$1048576,7,FALSE)</f>
        <v>Aff. médicales des nouveau-nés, prématurés et de la période périnatale</v>
      </c>
      <c r="H518" s="30" t="str">
        <f>VLOOKUP(A518,[1]racine_v11f!$1:$1048576,8,FALSE)</f>
        <v>G124</v>
      </c>
      <c r="I518" s="30" t="str">
        <f>VLOOKUP(A518,[1]racine_v11f!$1:$1048576,9,FALSE)</f>
        <v>affections médicales du nouveau né</v>
      </c>
      <c r="J518" s="30" t="str">
        <f>VLOOKUP(A518,[1]racine_v11f!$1:$1048576,10,FALSE)</f>
        <v>D14N02</v>
      </c>
      <c r="K518" s="30" t="str">
        <f>VLOOKUP(A518,[1]racine_v11f!$1:$1048576,11,FALSE)</f>
        <v>D14N02G124</v>
      </c>
    </row>
    <row r="519" spans="1:11" x14ac:dyDescent="0.2">
      <c r="A519" s="30" t="s">
        <v>1028</v>
      </c>
      <c r="B519" s="30" t="s">
        <v>1029</v>
      </c>
      <c r="C519" s="30" t="str">
        <f>VLOOKUP(A519,[1]racine_v11f!$1:$1048576,3,FALSE)</f>
        <v>M</v>
      </c>
      <c r="D519" s="30" t="str">
        <f>VLOOKUP(A519,[1]racine_v11f!$1:$1048576,4,FALSE)</f>
        <v>D14</v>
      </c>
      <c r="E519" s="30" t="str">
        <f>VLOOKUP(A519,[1]racine_v11f!$1:$1048576,5,FALSE)</f>
        <v>Nouveau-nés et période périnatale</v>
      </c>
      <c r="F519" s="30" t="str">
        <f>VLOOKUP(A519,[1]racine_v11f!$1:$1048576,6,FALSE)</f>
        <v>N02</v>
      </c>
      <c r="G519" s="30" t="str">
        <f>VLOOKUP(A519,[1]racine_v11f!$1:$1048576,7,FALSE)</f>
        <v>Aff. médicales des nouveau-nés, prématurés et de la période périnatale</v>
      </c>
      <c r="H519" s="30" t="str">
        <f>VLOOKUP(A519,[1]racine_v11f!$1:$1048576,8,FALSE)</f>
        <v>G124</v>
      </c>
      <c r="I519" s="30" t="str">
        <f>VLOOKUP(A519,[1]racine_v11f!$1:$1048576,9,FALSE)</f>
        <v>affections médicales du nouveau né</v>
      </c>
      <c r="J519" s="30" t="str">
        <f>VLOOKUP(A519,[1]racine_v11f!$1:$1048576,10,FALSE)</f>
        <v>D14N02</v>
      </c>
      <c r="K519" s="30" t="str">
        <f>VLOOKUP(A519,[1]racine_v11f!$1:$1048576,11,FALSE)</f>
        <v>D14N02G124</v>
      </c>
    </row>
    <row r="520" spans="1:11" x14ac:dyDescent="0.2">
      <c r="A520" s="30" t="s">
        <v>1030</v>
      </c>
      <c r="B520" s="30" t="s">
        <v>1031</v>
      </c>
      <c r="C520" s="30" t="str">
        <f>VLOOKUP(A520,[1]racine_v11f!$1:$1048576,3,FALSE)</f>
        <v>M</v>
      </c>
      <c r="D520" s="30" t="str">
        <f>VLOOKUP(A520,[1]racine_v11f!$1:$1048576,4,FALSE)</f>
        <v>D14</v>
      </c>
      <c r="E520" s="30" t="str">
        <f>VLOOKUP(A520,[1]racine_v11f!$1:$1048576,5,FALSE)</f>
        <v>Nouveau-nés et période périnatale</v>
      </c>
      <c r="F520" s="30" t="str">
        <f>VLOOKUP(A520,[1]racine_v11f!$1:$1048576,6,FALSE)</f>
        <v>N02</v>
      </c>
      <c r="G520" s="30" t="str">
        <f>VLOOKUP(A520,[1]racine_v11f!$1:$1048576,7,FALSE)</f>
        <v>Aff. médicales des nouveau-nés, prématurés et de la période périnatale</v>
      </c>
      <c r="H520" s="30" t="str">
        <f>VLOOKUP(A520,[1]racine_v11f!$1:$1048576,8,FALSE)</f>
        <v>G124</v>
      </c>
      <c r="I520" s="30" t="str">
        <f>VLOOKUP(A520,[1]racine_v11f!$1:$1048576,9,FALSE)</f>
        <v>affections médicales du nouveau né</v>
      </c>
      <c r="J520" s="30" t="str">
        <f>VLOOKUP(A520,[1]racine_v11f!$1:$1048576,10,FALSE)</f>
        <v>D14N02</v>
      </c>
      <c r="K520" s="30" t="str">
        <f>VLOOKUP(A520,[1]racine_v11f!$1:$1048576,11,FALSE)</f>
        <v>D14N02G124</v>
      </c>
    </row>
    <row r="521" spans="1:11" x14ac:dyDescent="0.2">
      <c r="A521" s="30" t="s">
        <v>1032</v>
      </c>
      <c r="B521" s="30" t="s">
        <v>1033</v>
      </c>
      <c r="C521" s="30" t="str">
        <f>VLOOKUP(A521,[1]racine_v11f!$1:$1048576,3,FALSE)</f>
        <v>M</v>
      </c>
      <c r="D521" s="30" t="str">
        <f>VLOOKUP(A521,[1]racine_v11f!$1:$1048576,4,FALSE)</f>
        <v>D14</v>
      </c>
      <c r="E521" s="30" t="str">
        <f>VLOOKUP(A521,[1]racine_v11f!$1:$1048576,5,FALSE)</f>
        <v>Nouveau-nés et période périnatale</v>
      </c>
      <c r="F521" s="30" t="str">
        <f>VLOOKUP(A521,[1]racine_v11f!$1:$1048576,6,FALSE)</f>
        <v>N02</v>
      </c>
      <c r="G521" s="30" t="str">
        <f>VLOOKUP(A521,[1]racine_v11f!$1:$1048576,7,FALSE)</f>
        <v>Aff. médicales des nouveau-nés, prématurés et de la période périnatale</v>
      </c>
      <c r="H521" s="30" t="str">
        <f>VLOOKUP(A521,[1]racine_v11f!$1:$1048576,8,FALSE)</f>
        <v>G124</v>
      </c>
      <c r="I521" s="30" t="str">
        <f>VLOOKUP(A521,[1]racine_v11f!$1:$1048576,9,FALSE)</f>
        <v>affections médicales du nouveau né</v>
      </c>
      <c r="J521" s="30" t="str">
        <f>VLOOKUP(A521,[1]racine_v11f!$1:$1048576,10,FALSE)</f>
        <v>D14N02</v>
      </c>
      <c r="K521" s="30" t="str">
        <f>VLOOKUP(A521,[1]racine_v11f!$1:$1048576,11,FALSE)</f>
        <v>D14N02G124</v>
      </c>
    </row>
    <row r="522" spans="1:11" x14ac:dyDescent="0.2">
      <c r="A522" s="30" t="s">
        <v>1034</v>
      </c>
      <c r="B522" s="30" t="s">
        <v>1035</v>
      </c>
      <c r="C522" s="30" t="str">
        <f>VLOOKUP(A522,[1]racine_v11f!$1:$1048576,3,FALSE)</f>
        <v>M</v>
      </c>
      <c r="D522" s="30" t="str">
        <f>VLOOKUP(A522,[1]racine_v11f!$1:$1048576,4,FALSE)</f>
        <v>D14</v>
      </c>
      <c r="E522" s="30" t="str">
        <f>VLOOKUP(A522,[1]racine_v11f!$1:$1048576,5,FALSE)</f>
        <v>Nouveau-nés et période périnatale</v>
      </c>
      <c r="F522" s="30" t="str">
        <f>VLOOKUP(A522,[1]racine_v11f!$1:$1048576,6,FALSE)</f>
        <v>N02</v>
      </c>
      <c r="G522" s="30" t="str">
        <f>VLOOKUP(A522,[1]racine_v11f!$1:$1048576,7,FALSE)</f>
        <v>Aff. médicales des nouveau-nés, prématurés et de la période périnatale</v>
      </c>
      <c r="H522" s="30" t="str">
        <f>VLOOKUP(A522,[1]racine_v11f!$1:$1048576,8,FALSE)</f>
        <v>G124</v>
      </c>
      <c r="I522" s="30" t="str">
        <f>VLOOKUP(A522,[1]racine_v11f!$1:$1048576,9,FALSE)</f>
        <v>affections médicales du nouveau né</v>
      </c>
      <c r="J522" s="30" t="str">
        <f>VLOOKUP(A522,[1]racine_v11f!$1:$1048576,10,FALSE)</f>
        <v>D14N02</v>
      </c>
      <c r="K522" s="30" t="str">
        <f>VLOOKUP(A522,[1]racine_v11f!$1:$1048576,11,FALSE)</f>
        <v>D14N02G124</v>
      </c>
    </row>
    <row r="523" spans="1:11" x14ac:dyDescent="0.2">
      <c r="A523" s="30" t="s">
        <v>1036</v>
      </c>
      <c r="B523" s="30" t="s">
        <v>1037</v>
      </c>
      <c r="C523" s="30" t="str">
        <f>VLOOKUP(A523,[1]racine_v11f!$1:$1048576,3,FALSE)</f>
        <v>M</v>
      </c>
      <c r="D523" s="30" t="str">
        <f>VLOOKUP(A523,[1]racine_v11f!$1:$1048576,4,FALSE)</f>
        <v>D14</v>
      </c>
      <c r="E523" s="30" t="str">
        <f>VLOOKUP(A523,[1]racine_v11f!$1:$1048576,5,FALSE)</f>
        <v>Nouveau-nés et période périnatale</v>
      </c>
      <c r="F523" s="30" t="str">
        <f>VLOOKUP(A523,[1]racine_v11f!$1:$1048576,6,FALSE)</f>
        <v>N02</v>
      </c>
      <c r="G523" s="30" t="str">
        <f>VLOOKUP(A523,[1]racine_v11f!$1:$1048576,7,FALSE)</f>
        <v>Aff. médicales des nouveau-nés, prématurés et de la période périnatale</v>
      </c>
      <c r="H523" s="30" t="str">
        <f>VLOOKUP(A523,[1]racine_v11f!$1:$1048576,8,FALSE)</f>
        <v>G124</v>
      </c>
      <c r="I523" s="30" t="str">
        <f>VLOOKUP(A523,[1]racine_v11f!$1:$1048576,9,FALSE)</f>
        <v>affections médicales du nouveau né</v>
      </c>
      <c r="J523" s="30" t="str">
        <f>VLOOKUP(A523,[1]racine_v11f!$1:$1048576,10,FALSE)</f>
        <v>D14N02</v>
      </c>
      <c r="K523" s="30" t="str">
        <f>VLOOKUP(A523,[1]racine_v11f!$1:$1048576,11,FALSE)</f>
        <v>D14N02G124</v>
      </c>
    </row>
    <row r="524" spans="1:11" x14ac:dyDescent="0.2">
      <c r="A524" s="30" t="s">
        <v>1038</v>
      </c>
      <c r="B524" s="30" t="s">
        <v>1039</v>
      </c>
      <c r="C524" s="30" t="str">
        <f>VLOOKUP(A524,[1]racine_v11f!$1:$1048576,3,FALSE)</f>
        <v>M</v>
      </c>
      <c r="D524" s="30" t="str">
        <f>VLOOKUP(A524,[1]racine_v11f!$1:$1048576,4,FALSE)</f>
        <v>D14</v>
      </c>
      <c r="E524" s="30" t="str">
        <f>VLOOKUP(A524,[1]racine_v11f!$1:$1048576,5,FALSE)</f>
        <v>Nouveau-nés et période périnatale</v>
      </c>
      <c r="F524" s="30" t="str">
        <f>VLOOKUP(A524,[1]racine_v11f!$1:$1048576,6,FALSE)</f>
        <v>N02</v>
      </c>
      <c r="G524" s="30" t="str">
        <f>VLOOKUP(A524,[1]racine_v11f!$1:$1048576,7,FALSE)</f>
        <v>Aff. médicales des nouveau-nés, prématurés et de la période périnatale</v>
      </c>
      <c r="H524" s="30" t="str">
        <f>VLOOKUP(A524,[1]racine_v11f!$1:$1048576,8,FALSE)</f>
        <v>G124</v>
      </c>
      <c r="I524" s="30" t="str">
        <f>VLOOKUP(A524,[1]racine_v11f!$1:$1048576,9,FALSE)</f>
        <v>affections médicales du nouveau né</v>
      </c>
      <c r="J524" s="30" t="str">
        <f>VLOOKUP(A524,[1]racine_v11f!$1:$1048576,10,FALSE)</f>
        <v>D14N02</v>
      </c>
      <c r="K524" s="30" t="str">
        <f>VLOOKUP(A524,[1]racine_v11f!$1:$1048576,11,FALSE)</f>
        <v>D14N02G124</v>
      </c>
    </row>
    <row r="525" spans="1:11" x14ac:dyDescent="0.2">
      <c r="A525" s="30" t="s">
        <v>1040</v>
      </c>
      <c r="B525" s="30" t="s">
        <v>1041</v>
      </c>
      <c r="C525" s="30" t="str">
        <f>VLOOKUP(A525,[1]racine_v11f!$1:$1048576,3,FALSE)</f>
        <v>M</v>
      </c>
      <c r="D525" s="30" t="str">
        <f>VLOOKUP(A525,[1]racine_v11f!$1:$1048576,4,FALSE)</f>
        <v>D14</v>
      </c>
      <c r="E525" s="30" t="str">
        <f>VLOOKUP(A525,[1]racine_v11f!$1:$1048576,5,FALSE)</f>
        <v>Nouveau-nés et période périnatale</v>
      </c>
      <c r="F525" s="30" t="str">
        <f>VLOOKUP(A525,[1]racine_v11f!$1:$1048576,6,FALSE)</f>
        <v>N02</v>
      </c>
      <c r="G525" s="30" t="str">
        <f>VLOOKUP(A525,[1]racine_v11f!$1:$1048576,7,FALSE)</f>
        <v>Aff. médicales des nouveau-nés, prématurés et de la période périnatale</v>
      </c>
      <c r="H525" s="30" t="str">
        <f>VLOOKUP(A525,[1]racine_v11f!$1:$1048576,8,FALSE)</f>
        <v>G124</v>
      </c>
      <c r="I525" s="30" t="str">
        <f>VLOOKUP(A525,[1]racine_v11f!$1:$1048576,9,FALSE)</f>
        <v>affections médicales du nouveau né</v>
      </c>
      <c r="J525" s="30" t="str">
        <f>VLOOKUP(A525,[1]racine_v11f!$1:$1048576,10,FALSE)</f>
        <v>D14N02</v>
      </c>
      <c r="K525" s="30" t="str">
        <f>VLOOKUP(A525,[1]racine_v11f!$1:$1048576,11,FALSE)</f>
        <v>D14N02G124</v>
      </c>
    </row>
    <row r="526" spans="1:11" x14ac:dyDescent="0.2">
      <c r="A526" s="30" t="s">
        <v>1042</v>
      </c>
      <c r="B526" s="30" t="s">
        <v>1043</v>
      </c>
      <c r="C526" s="30" t="str">
        <f>VLOOKUP(A526,[1]racine_v11f!$1:$1048576,3,FALSE)</f>
        <v>M</v>
      </c>
      <c r="D526" s="30" t="str">
        <f>VLOOKUP(A526,[1]racine_v11f!$1:$1048576,4,FALSE)</f>
        <v>D14</v>
      </c>
      <c r="E526" s="30" t="str">
        <f>VLOOKUP(A526,[1]racine_v11f!$1:$1048576,5,FALSE)</f>
        <v>Nouveau-nés et période périnatale</v>
      </c>
      <c r="F526" s="30" t="str">
        <f>VLOOKUP(A526,[1]racine_v11f!$1:$1048576,6,FALSE)</f>
        <v>N02</v>
      </c>
      <c r="G526" s="30" t="str">
        <f>VLOOKUP(A526,[1]racine_v11f!$1:$1048576,7,FALSE)</f>
        <v>Aff. médicales des nouveau-nés, prématurés et de la période périnatale</v>
      </c>
      <c r="H526" s="30" t="str">
        <f>VLOOKUP(A526,[1]racine_v11f!$1:$1048576,8,FALSE)</f>
        <v>G124</v>
      </c>
      <c r="I526" s="30" t="str">
        <f>VLOOKUP(A526,[1]racine_v11f!$1:$1048576,9,FALSE)</f>
        <v>affections médicales du nouveau né</v>
      </c>
      <c r="J526" s="30" t="str">
        <f>VLOOKUP(A526,[1]racine_v11f!$1:$1048576,10,FALSE)</f>
        <v>D14N02</v>
      </c>
      <c r="K526" s="30" t="str">
        <f>VLOOKUP(A526,[1]racine_v11f!$1:$1048576,11,FALSE)</f>
        <v>D14N02G124</v>
      </c>
    </row>
    <row r="527" spans="1:11" x14ac:dyDescent="0.2">
      <c r="A527" s="30" t="s">
        <v>1044</v>
      </c>
      <c r="B527" s="30" t="s">
        <v>1045</v>
      </c>
      <c r="C527" s="30" t="str">
        <f>VLOOKUP(A527,[1]racine_v11f!$1:$1048576,3,FALSE)</f>
        <v>M</v>
      </c>
      <c r="D527" s="30" t="str">
        <f>VLOOKUP(A527,[1]racine_v11f!$1:$1048576,4,FALSE)</f>
        <v>D14</v>
      </c>
      <c r="E527" s="30" t="str">
        <f>VLOOKUP(A527,[1]racine_v11f!$1:$1048576,5,FALSE)</f>
        <v>Nouveau-nés et période périnatale</v>
      </c>
      <c r="F527" s="30" t="str">
        <f>VLOOKUP(A527,[1]racine_v11f!$1:$1048576,6,FALSE)</f>
        <v>N03</v>
      </c>
      <c r="G527" s="30" t="str">
        <f>VLOOKUP(A527,[1]racine_v11f!$1:$1048576,7,FALSE)</f>
        <v>Mort-nés, décès et transferts précoces de nouveau-nés</v>
      </c>
      <c r="H527" s="30" t="str">
        <f>VLOOKUP(A527,[1]racine_v11f!$1:$1048576,8,FALSE)</f>
        <v>G195</v>
      </c>
      <c r="I527" s="30" t="str">
        <f>VLOOKUP(A527,[1]racine_v11f!$1:$1048576,9,FALSE)</f>
        <v>Mort-nés</v>
      </c>
      <c r="J527" s="30" t="str">
        <f>VLOOKUP(A527,[1]racine_v11f!$1:$1048576,10,FALSE)</f>
        <v>D14N03</v>
      </c>
      <c r="K527" s="30" t="str">
        <f>VLOOKUP(A527,[1]racine_v11f!$1:$1048576,11,FALSE)</f>
        <v>D14N03G195</v>
      </c>
    </row>
    <row r="528" spans="1:11" x14ac:dyDescent="0.2">
      <c r="A528" s="30" t="s">
        <v>1046</v>
      </c>
      <c r="B528" s="30" t="s">
        <v>1047</v>
      </c>
      <c r="C528" s="30" t="str">
        <f>VLOOKUP(A528,[1]racine_v11f!$1:$1048576,3,FALSE)</f>
        <v>C</v>
      </c>
      <c r="D528" s="30" t="str">
        <f>VLOOKUP(A528,[1]racine_v11f!$1:$1048576,4,FALSE)</f>
        <v>D01</v>
      </c>
      <c r="E528" s="30" t="str">
        <f>VLOOKUP(A528,[1]racine_v11f!$1:$1048576,5,FALSE)</f>
        <v>Digestif</v>
      </c>
      <c r="F528" s="30" t="str">
        <f>VLOOKUP(A528,[1]racine_v11f!$1:$1048576,6,FALSE)</f>
        <v>C07</v>
      </c>
      <c r="G528" s="30" t="str">
        <f>VLOOKUP(A528,[1]racine_v11f!$1:$1048576,7,FALSE)</f>
        <v>Chir. Viscérale autre : rate, grêle, colon, proctologie, hernies</v>
      </c>
      <c r="H528" s="30" t="str">
        <f>VLOOKUP(A528,[1]racine_v11f!$1:$1048576,8,FALSE)</f>
        <v>G008</v>
      </c>
      <c r="I528" s="30" t="str">
        <f>VLOOKUP(A528,[1]racine_v11f!$1:$1048576,9,FALSE)</f>
        <v>Autres chirurgies digestives</v>
      </c>
      <c r="J528" s="30" t="str">
        <f>VLOOKUP(A528,[1]racine_v11f!$1:$1048576,10,FALSE)</f>
        <v>D01C07</v>
      </c>
      <c r="K528" s="30" t="str">
        <f>VLOOKUP(A528,[1]racine_v11f!$1:$1048576,11,FALSE)</f>
        <v>D01C07G008</v>
      </c>
    </row>
    <row r="529" spans="1:11" x14ac:dyDescent="0.2">
      <c r="A529" s="30" t="s">
        <v>1048</v>
      </c>
      <c r="B529" s="30" t="s">
        <v>1049</v>
      </c>
      <c r="C529" s="30" t="str">
        <f>VLOOKUP(A529,[1]racine_v11f!$1:$1048576,3,FALSE)</f>
        <v>C</v>
      </c>
      <c r="D529" s="30" t="str">
        <f>VLOOKUP(A529,[1]racine_v11f!$1:$1048576,4,FALSE)</f>
        <v>D16</v>
      </c>
      <c r="E529" s="30" t="str">
        <f>VLOOKUP(A529,[1]racine_v11f!$1:$1048576,5,FALSE)</f>
        <v>Hématologie</v>
      </c>
      <c r="F529" s="30" t="str">
        <f>VLOOKUP(A529,[1]racine_v11f!$1:$1048576,6,FALSE)</f>
        <v>C21</v>
      </c>
      <c r="G529" s="30" t="str">
        <f>VLOOKUP(A529,[1]racine_v11f!$1:$1048576,7,FALSE)</f>
        <v>Chir. pour Aff. des Org. Hématopoiétiques, Lymphomes, Leucémies, Tumeurs SID</v>
      </c>
      <c r="H529" s="30" t="str">
        <f>VLOOKUP(A529,[1]racine_v11f!$1:$1048576,8,FALSE)</f>
        <v>G141</v>
      </c>
      <c r="I529" s="30" t="str">
        <f>VLOOKUP(A529,[1]racine_v11f!$1:$1048576,9,FALSE)</f>
        <v>Chirurgie au cours des tumeurs malignes (hématologie)</v>
      </c>
      <c r="J529" s="30" t="str">
        <f>VLOOKUP(A529,[1]racine_v11f!$1:$1048576,10,FALSE)</f>
        <v>D16C21</v>
      </c>
      <c r="K529" s="30" t="str">
        <f>VLOOKUP(A529,[1]racine_v11f!$1:$1048576,11,FALSE)</f>
        <v>D16C21G141</v>
      </c>
    </row>
    <row r="530" spans="1:11" x14ac:dyDescent="0.2">
      <c r="A530" s="30" t="s">
        <v>1050</v>
      </c>
      <c r="B530" s="30" t="s">
        <v>1051</v>
      </c>
      <c r="C530" s="30" t="str">
        <f>VLOOKUP(A530,[1]racine_v11f!$1:$1048576,3,FALSE)</f>
        <v>M</v>
      </c>
      <c r="D530" s="30" t="str">
        <f>VLOOKUP(A530,[1]racine_v11f!$1:$1048576,4,FALSE)</f>
        <v>D16</v>
      </c>
      <c r="E530" s="30" t="str">
        <f>VLOOKUP(A530,[1]racine_v11f!$1:$1048576,5,FALSE)</f>
        <v>Hématologie</v>
      </c>
      <c r="F530" s="30" t="str">
        <f>VLOOKUP(A530,[1]racine_v11f!$1:$1048576,6,FALSE)</f>
        <v>X14</v>
      </c>
      <c r="G530" s="30" t="str">
        <f>VLOOKUP(A530,[1]racine_v11f!$1:$1048576,7,FALSE)</f>
        <v>Maladies immunitaires, du Sang, des Organes hématopoïétiques, Tumeurs SID</v>
      </c>
      <c r="H530" s="30" t="str">
        <f>VLOOKUP(A530,[1]racine_v11f!$1:$1048576,8,FALSE)</f>
        <v>G145</v>
      </c>
      <c r="I530" s="30" t="str">
        <f>VLOOKUP(A530,[1]racine_v11f!$1:$1048576,9,FALSE)</f>
        <v>Autres Maladies immunitaires, du Sang, des Organes hématopoïétiques, Tumeurs siège imprécis ou diffus</v>
      </c>
      <c r="J530" s="30" t="str">
        <f>VLOOKUP(A530,[1]racine_v11f!$1:$1048576,10,FALSE)</f>
        <v>D16X14</v>
      </c>
      <c r="K530" s="30" t="str">
        <f>VLOOKUP(A530,[1]racine_v11f!$1:$1048576,11,FALSE)</f>
        <v>D16X14G145</v>
      </c>
    </row>
    <row r="531" spans="1:11" x14ac:dyDescent="0.2">
      <c r="A531" s="30" t="s">
        <v>1052</v>
      </c>
      <c r="B531" s="30" t="s">
        <v>1053</v>
      </c>
      <c r="C531" s="30" t="str">
        <f>VLOOKUP(A531,[1]racine_v11f!$1:$1048576,3,FALSE)</f>
        <v>M</v>
      </c>
      <c r="D531" s="30" t="str">
        <f>VLOOKUP(A531,[1]racine_v11f!$1:$1048576,4,FALSE)</f>
        <v>D16</v>
      </c>
      <c r="E531" s="30" t="str">
        <f>VLOOKUP(A531,[1]racine_v11f!$1:$1048576,5,FALSE)</f>
        <v>Hématologie</v>
      </c>
      <c r="F531" s="30" t="str">
        <f>VLOOKUP(A531,[1]racine_v11f!$1:$1048576,6,FALSE)</f>
        <v>X14</v>
      </c>
      <c r="G531" s="30" t="str">
        <f>VLOOKUP(A531,[1]racine_v11f!$1:$1048576,7,FALSE)</f>
        <v>Maladies immunitaires, du Sang, des Organes hématopoïétiques, Tumeurs SID</v>
      </c>
      <c r="H531" s="30" t="str">
        <f>VLOOKUP(A531,[1]racine_v11f!$1:$1048576,8,FALSE)</f>
        <v>G143</v>
      </c>
      <c r="I531" s="30" t="str">
        <f>VLOOKUP(A531,[1]racine_v11f!$1:$1048576,9,FALSE)</f>
        <v>Donneurs de moëlle</v>
      </c>
      <c r="J531" s="30" t="str">
        <f>VLOOKUP(A531,[1]racine_v11f!$1:$1048576,10,FALSE)</f>
        <v>D16X14</v>
      </c>
      <c r="K531" s="30" t="str">
        <f>VLOOKUP(A531,[1]racine_v11f!$1:$1048576,11,FALSE)</f>
        <v>D16X14G143</v>
      </c>
    </row>
    <row r="532" spans="1:11" x14ac:dyDescent="0.2">
      <c r="A532" s="30" t="s">
        <v>1054</v>
      </c>
      <c r="B532" s="30" t="s">
        <v>1055</v>
      </c>
      <c r="C532" s="30" t="str">
        <f>VLOOKUP(A532,[1]racine_v11f!$1:$1048576,3,FALSE)</f>
        <v>M</v>
      </c>
      <c r="D532" s="30" t="str">
        <f>VLOOKUP(A532,[1]racine_v11f!$1:$1048576,4,FALSE)</f>
        <v>D16</v>
      </c>
      <c r="E532" s="30" t="str">
        <f>VLOOKUP(A532,[1]racine_v11f!$1:$1048576,5,FALSE)</f>
        <v>Hématologie</v>
      </c>
      <c r="F532" s="30" t="str">
        <f>VLOOKUP(A532,[1]racine_v11f!$1:$1048576,6,FALSE)</f>
        <v>X14</v>
      </c>
      <c r="G532" s="30" t="str">
        <f>VLOOKUP(A532,[1]racine_v11f!$1:$1048576,7,FALSE)</f>
        <v>Maladies immunitaires, du Sang, des Organes hématopoïétiques, Tumeurs SID</v>
      </c>
      <c r="H532" s="30" t="str">
        <f>VLOOKUP(A532,[1]racine_v11f!$1:$1048576,8,FALSE)</f>
        <v>G145</v>
      </c>
      <c r="I532" s="30" t="str">
        <f>VLOOKUP(A532,[1]racine_v11f!$1:$1048576,9,FALSE)</f>
        <v>Autres Maladies immunitaires, du Sang, des Organes hématopoïétiques, Tumeurs siège imprécis ou diffus</v>
      </c>
      <c r="J532" s="30" t="str">
        <f>VLOOKUP(A532,[1]racine_v11f!$1:$1048576,10,FALSE)</f>
        <v>D16X14</v>
      </c>
      <c r="K532" s="30" t="str">
        <f>VLOOKUP(A532,[1]racine_v11f!$1:$1048576,11,FALSE)</f>
        <v>D16X14G145</v>
      </c>
    </row>
    <row r="533" spans="1:11" x14ac:dyDescent="0.2">
      <c r="A533" s="30" t="s">
        <v>1056</v>
      </c>
      <c r="B533" s="30" t="s">
        <v>1057</v>
      </c>
      <c r="C533" s="30" t="str">
        <f>VLOOKUP(A533,[1]racine_v11f!$1:$1048576,3,FALSE)</f>
        <v>M</v>
      </c>
      <c r="D533" s="30" t="str">
        <f>VLOOKUP(A533,[1]racine_v11f!$1:$1048576,4,FALSE)</f>
        <v>D16</v>
      </c>
      <c r="E533" s="30" t="str">
        <f>VLOOKUP(A533,[1]racine_v11f!$1:$1048576,5,FALSE)</f>
        <v>Hématologie</v>
      </c>
      <c r="F533" s="30" t="str">
        <f>VLOOKUP(A533,[1]racine_v11f!$1:$1048576,6,FALSE)</f>
        <v>X14</v>
      </c>
      <c r="G533" s="30" t="str">
        <f>VLOOKUP(A533,[1]racine_v11f!$1:$1048576,7,FALSE)</f>
        <v>Maladies immunitaires, du Sang, des Organes hématopoïétiques, Tumeurs SID</v>
      </c>
      <c r="H533" s="30" t="str">
        <f>VLOOKUP(A533,[1]racine_v11f!$1:$1048576,8,FALSE)</f>
        <v>G145</v>
      </c>
      <c r="I533" s="30" t="str">
        <f>VLOOKUP(A533,[1]racine_v11f!$1:$1048576,9,FALSE)</f>
        <v>Autres Maladies immunitaires, du Sang, des Organes hématopoïétiques, Tumeurs siège imprécis ou diffus</v>
      </c>
      <c r="J533" s="30" t="str">
        <f>VLOOKUP(A533,[1]racine_v11f!$1:$1048576,10,FALSE)</f>
        <v>D16X14</v>
      </c>
      <c r="K533" s="30" t="str">
        <f>VLOOKUP(A533,[1]racine_v11f!$1:$1048576,11,FALSE)</f>
        <v>D16X14G145</v>
      </c>
    </row>
    <row r="534" spans="1:11" x14ac:dyDescent="0.2">
      <c r="A534" s="30" t="s">
        <v>1058</v>
      </c>
      <c r="B534" s="30" t="s">
        <v>1059</v>
      </c>
      <c r="C534" s="30" t="str">
        <f>VLOOKUP(A534,[1]racine_v11f!$1:$1048576,3,FALSE)</f>
        <v>M</v>
      </c>
      <c r="D534" s="30" t="str">
        <f>VLOOKUP(A534,[1]racine_v11f!$1:$1048576,4,FALSE)</f>
        <v>D16</v>
      </c>
      <c r="E534" s="30" t="str">
        <f>VLOOKUP(A534,[1]racine_v11f!$1:$1048576,5,FALSE)</f>
        <v>Hématologie</v>
      </c>
      <c r="F534" s="30" t="str">
        <f>VLOOKUP(A534,[1]racine_v11f!$1:$1048576,6,FALSE)</f>
        <v>X14</v>
      </c>
      <c r="G534" s="30" t="str">
        <f>VLOOKUP(A534,[1]racine_v11f!$1:$1048576,7,FALSE)</f>
        <v>Maladies immunitaires, du Sang, des Organes hématopoïétiques, Tumeurs SID</v>
      </c>
      <c r="H534" s="30" t="str">
        <f>VLOOKUP(A534,[1]racine_v11f!$1:$1048576,8,FALSE)</f>
        <v>G145</v>
      </c>
      <c r="I534" s="30" t="str">
        <f>VLOOKUP(A534,[1]racine_v11f!$1:$1048576,9,FALSE)</f>
        <v>Autres Maladies immunitaires, du Sang, des Organes hématopoïétiques, Tumeurs siège imprécis ou diffus</v>
      </c>
      <c r="J534" s="30" t="str">
        <f>VLOOKUP(A534,[1]racine_v11f!$1:$1048576,10,FALSE)</f>
        <v>D16X14</v>
      </c>
      <c r="K534" s="30" t="str">
        <f>VLOOKUP(A534,[1]racine_v11f!$1:$1048576,11,FALSE)</f>
        <v>D16X14G145</v>
      </c>
    </row>
    <row r="535" spans="1:11" x14ac:dyDescent="0.2">
      <c r="A535" s="30" t="s">
        <v>1060</v>
      </c>
      <c r="B535" s="30" t="s">
        <v>1061</v>
      </c>
      <c r="C535" s="30" t="str">
        <f>VLOOKUP(A535,[1]racine_v11f!$1:$1048576,3,FALSE)</f>
        <v>M</v>
      </c>
      <c r="D535" s="30" t="str">
        <f>VLOOKUP(A535,[1]racine_v11f!$1:$1048576,4,FALSE)</f>
        <v>D16</v>
      </c>
      <c r="E535" s="30" t="str">
        <f>VLOOKUP(A535,[1]racine_v11f!$1:$1048576,5,FALSE)</f>
        <v>Hématologie</v>
      </c>
      <c r="F535" s="30" t="str">
        <f>VLOOKUP(A535,[1]racine_v11f!$1:$1048576,6,FALSE)</f>
        <v>X14</v>
      </c>
      <c r="G535" s="30" t="str">
        <f>VLOOKUP(A535,[1]racine_v11f!$1:$1048576,7,FALSE)</f>
        <v>Maladies immunitaires, du Sang, des Organes hématopoïétiques, Tumeurs SID</v>
      </c>
      <c r="H535" s="30" t="str">
        <f>VLOOKUP(A535,[1]racine_v11f!$1:$1048576,8,FALSE)</f>
        <v>G145</v>
      </c>
      <c r="I535" s="30" t="str">
        <f>VLOOKUP(A535,[1]racine_v11f!$1:$1048576,9,FALSE)</f>
        <v>Autres Maladies immunitaires, du Sang, des Organes hématopoïétiques, Tumeurs siège imprécis ou diffus</v>
      </c>
      <c r="J535" s="30" t="str">
        <f>VLOOKUP(A535,[1]racine_v11f!$1:$1048576,10,FALSE)</f>
        <v>D16X14</v>
      </c>
      <c r="K535" s="30" t="str">
        <f>VLOOKUP(A535,[1]racine_v11f!$1:$1048576,11,FALSE)</f>
        <v>D16X14G145</v>
      </c>
    </row>
    <row r="536" spans="1:11" x14ac:dyDescent="0.2">
      <c r="A536" s="30" t="s">
        <v>1062</v>
      </c>
      <c r="B536" s="30" t="s">
        <v>1063</v>
      </c>
      <c r="C536" s="30" t="str">
        <f>VLOOKUP(A536,[1]racine_v11f!$1:$1048576,3,FALSE)</f>
        <v>M</v>
      </c>
      <c r="D536" s="30" t="str">
        <f>VLOOKUP(A536,[1]racine_v11f!$1:$1048576,4,FALSE)</f>
        <v>D16</v>
      </c>
      <c r="E536" s="30" t="str">
        <f>VLOOKUP(A536,[1]racine_v11f!$1:$1048576,5,FALSE)</f>
        <v>Hématologie</v>
      </c>
      <c r="F536" s="30" t="str">
        <f>VLOOKUP(A536,[1]racine_v11f!$1:$1048576,6,FALSE)</f>
        <v>X14</v>
      </c>
      <c r="G536" s="30" t="str">
        <f>VLOOKUP(A536,[1]racine_v11f!$1:$1048576,7,FALSE)</f>
        <v>Maladies immunitaires, du Sang, des Organes hématopoïétiques, Tumeurs SID</v>
      </c>
      <c r="H536" s="30" t="str">
        <f>VLOOKUP(A536,[1]racine_v11f!$1:$1048576,8,FALSE)</f>
        <v>G145</v>
      </c>
      <c r="I536" s="30" t="str">
        <f>VLOOKUP(A536,[1]racine_v11f!$1:$1048576,9,FALSE)</f>
        <v>Autres Maladies immunitaires, du Sang, des Organes hématopoïétiques, Tumeurs siège imprécis ou diffus</v>
      </c>
      <c r="J536" s="30" t="str">
        <f>VLOOKUP(A536,[1]racine_v11f!$1:$1048576,10,FALSE)</f>
        <v>D16X14</v>
      </c>
      <c r="K536" s="30" t="str">
        <f>VLOOKUP(A536,[1]racine_v11f!$1:$1048576,11,FALSE)</f>
        <v>D16X14G145</v>
      </c>
    </row>
    <row r="537" spans="1:11" x14ac:dyDescent="0.2">
      <c r="A537" s="30" t="s">
        <v>1064</v>
      </c>
      <c r="B537" s="30" t="s">
        <v>1065</v>
      </c>
      <c r="C537" s="30" t="str">
        <f>VLOOKUP(A537,[1]racine_v11f!$1:$1048576,3,FALSE)</f>
        <v>M</v>
      </c>
      <c r="D537" s="30" t="str">
        <f>VLOOKUP(A537,[1]racine_v11f!$1:$1048576,4,FALSE)</f>
        <v>D16</v>
      </c>
      <c r="E537" s="30" t="str">
        <f>VLOOKUP(A537,[1]racine_v11f!$1:$1048576,5,FALSE)</f>
        <v>Hématologie</v>
      </c>
      <c r="F537" s="30" t="str">
        <f>VLOOKUP(A537,[1]racine_v11f!$1:$1048576,6,FALSE)</f>
        <v>X14</v>
      </c>
      <c r="G537" s="30" t="str">
        <f>VLOOKUP(A537,[1]racine_v11f!$1:$1048576,7,FALSE)</f>
        <v>Maladies immunitaires, du Sang, des Organes hématopoïétiques, Tumeurs SID</v>
      </c>
      <c r="H537" s="30" t="str">
        <f>VLOOKUP(A537,[1]racine_v11f!$1:$1048576,8,FALSE)</f>
        <v>G145</v>
      </c>
      <c r="I537" s="30" t="str">
        <f>VLOOKUP(A537,[1]racine_v11f!$1:$1048576,9,FALSE)</f>
        <v>Autres Maladies immunitaires, du Sang, des Organes hématopoïétiques, Tumeurs siège imprécis ou diffus</v>
      </c>
      <c r="J537" s="30" t="str">
        <f>VLOOKUP(A537,[1]racine_v11f!$1:$1048576,10,FALSE)</f>
        <v>D16X14</v>
      </c>
      <c r="K537" s="30" t="str">
        <f>VLOOKUP(A537,[1]racine_v11f!$1:$1048576,11,FALSE)</f>
        <v>D16X14G145</v>
      </c>
    </row>
    <row r="538" spans="1:11" x14ac:dyDescent="0.2">
      <c r="A538" s="30" t="s">
        <v>1066</v>
      </c>
      <c r="B538" s="30" t="s">
        <v>1067</v>
      </c>
      <c r="C538" s="30" t="str">
        <f>VLOOKUP(A538,[1]racine_v11f!$1:$1048576,3,FALSE)</f>
        <v>M</v>
      </c>
      <c r="D538" s="30" t="str">
        <f>VLOOKUP(A538,[1]racine_v11f!$1:$1048576,4,FALSE)</f>
        <v>D16</v>
      </c>
      <c r="E538" s="30" t="str">
        <f>VLOOKUP(A538,[1]racine_v11f!$1:$1048576,5,FALSE)</f>
        <v>Hématologie</v>
      </c>
      <c r="F538" s="30" t="str">
        <f>VLOOKUP(A538,[1]racine_v11f!$1:$1048576,6,FALSE)</f>
        <v>X14</v>
      </c>
      <c r="G538" s="30" t="str">
        <f>VLOOKUP(A538,[1]racine_v11f!$1:$1048576,7,FALSE)</f>
        <v>Maladies immunitaires, du Sang, des Organes hématopoïétiques, Tumeurs SID</v>
      </c>
      <c r="H538" s="30" t="str">
        <f>VLOOKUP(A538,[1]racine_v11f!$1:$1048576,8,FALSE)</f>
        <v>G146</v>
      </c>
      <c r="I538" s="30" t="str">
        <f>VLOOKUP(A538,[1]racine_v11f!$1:$1048576,9,FALSE)</f>
        <v>Explorations et surveillance pour affections du sang et des organes hématopoïétiques</v>
      </c>
      <c r="J538" s="30" t="str">
        <f>VLOOKUP(A538,[1]racine_v11f!$1:$1048576,10,FALSE)</f>
        <v>D16X14</v>
      </c>
      <c r="K538" s="30" t="str">
        <f>VLOOKUP(A538,[1]racine_v11f!$1:$1048576,11,FALSE)</f>
        <v>D16X14G146</v>
      </c>
    </row>
    <row r="539" spans="1:11" x14ac:dyDescent="0.2">
      <c r="A539" s="30" t="s">
        <v>1068</v>
      </c>
      <c r="B539" s="30" t="s">
        <v>1069</v>
      </c>
      <c r="C539" s="30" t="str">
        <f>VLOOKUP(A539,[1]racine_v11f!$1:$1048576,3,FALSE)</f>
        <v>M</v>
      </c>
      <c r="D539" s="30" t="str">
        <f>VLOOKUP(A539,[1]racine_v11f!$1:$1048576,4,FALSE)</f>
        <v>D16</v>
      </c>
      <c r="E539" s="30" t="str">
        <f>VLOOKUP(A539,[1]racine_v11f!$1:$1048576,5,FALSE)</f>
        <v>Hématologie</v>
      </c>
      <c r="F539" s="30" t="str">
        <f>VLOOKUP(A539,[1]racine_v11f!$1:$1048576,6,FALSE)</f>
        <v>X14</v>
      </c>
      <c r="G539" s="30" t="str">
        <f>VLOOKUP(A539,[1]racine_v11f!$1:$1048576,7,FALSE)</f>
        <v>Maladies immunitaires, du Sang, des Organes hématopoïétiques, Tumeurs SID</v>
      </c>
      <c r="H539" s="30" t="str">
        <f>VLOOKUP(A539,[1]racine_v11f!$1:$1048576,8,FALSE)</f>
        <v>G145</v>
      </c>
      <c r="I539" s="30" t="str">
        <f>VLOOKUP(A539,[1]racine_v11f!$1:$1048576,9,FALSE)</f>
        <v>Autres Maladies immunitaires, du Sang, des Organes hématopoïétiques, Tumeurs siège imprécis ou diffus</v>
      </c>
      <c r="J539" s="30" t="str">
        <f>VLOOKUP(A539,[1]racine_v11f!$1:$1048576,10,FALSE)</f>
        <v>D16X14</v>
      </c>
      <c r="K539" s="30" t="str">
        <f>VLOOKUP(A539,[1]racine_v11f!$1:$1048576,11,FALSE)</f>
        <v>D16X14G145</v>
      </c>
    </row>
    <row r="540" spans="1:11" x14ac:dyDescent="0.2">
      <c r="A540" s="30" t="s">
        <v>1070</v>
      </c>
      <c r="B540" s="30" t="s">
        <v>1071</v>
      </c>
      <c r="C540" s="30" t="str">
        <f>VLOOKUP(A540,[1]racine_v11f!$1:$1048576,3,FALSE)</f>
        <v>M</v>
      </c>
      <c r="D540" s="30" t="str">
        <f>VLOOKUP(A540,[1]racine_v11f!$1:$1048576,4,FALSE)</f>
        <v>D16</v>
      </c>
      <c r="E540" s="30" t="str">
        <f>VLOOKUP(A540,[1]racine_v11f!$1:$1048576,5,FALSE)</f>
        <v>Hématologie</v>
      </c>
      <c r="F540" s="30" t="str">
        <f>VLOOKUP(A540,[1]racine_v11f!$1:$1048576,6,FALSE)</f>
        <v>X14</v>
      </c>
      <c r="G540" s="30" t="str">
        <f>VLOOKUP(A540,[1]racine_v11f!$1:$1048576,7,FALSE)</f>
        <v>Maladies immunitaires, du Sang, des Organes hématopoïétiques, Tumeurs SID</v>
      </c>
      <c r="H540" s="30" t="str">
        <f>VLOOKUP(A540,[1]racine_v11f!$1:$1048576,8,FALSE)</f>
        <v>G145</v>
      </c>
      <c r="I540" s="30" t="str">
        <f>VLOOKUP(A540,[1]racine_v11f!$1:$1048576,9,FALSE)</f>
        <v>Autres Maladies immunitaires, du Sang, des Organes hématopoïétiques, Tumeurs siège imprécis ou diffus</v>
      </c>
      <c r="J540" s="30" t="str">
        <f>VLOOKUP(A540,[1]racine_v11f!$1:$1048576,10,FALSE)</f>
        <v>D16X14</v>
      </c>
      <c r="K540" s="30" t="str">
        <f>VLOOKUP(A540,[1]racine_v11f!$1:$1048576,11,FALSE)</f>
        <v>D16X14G145</v>
      </c>
    </row>
    <row r="541" spans="1:11" x14ac:dyDescent="0.2">
      <c r="A541" s="30" t="s">
        <v>1072</v>
      </c>
      <c r="B541" s="30" t="s">
        <v>1073</v>
      </c>
      <c r="C541" s="30" t="str">
        <f>VLOOKUP(A541,[1]racine_v11f!$1:$1048576,3,FALSE)</f>
        <v>M</v>
      </c>
      <c r="D541" s="30" t="str">
        <f>VLOOKUP(A541,[1]racine_v11f!$1:$1048576,4,FALSE)</f>
        <v>D16</v>
      </c>
      <c r="E541" s="30" t="str">
        <f>VLOOKUP(A541,[1]racine_v11f!$1:$1048576,5,FALSE)</f>
        <v>Hématologie</v>
      </c>
      <c r="F541" s="30" t="str">
        <f>VLOOKUP(A541,[1]racine_v11f!$1:$1048576,6,FALSE)</f>
        <v>X14</v>
      </c>
      <c r="G541" s="30" t="str">
        <f>VLOOKUP(A541,[1]racine_v11f!$1:$1048576,7,FALSE)</f>
        <v>Maladies immunitaires, du Sang, des Organes hématopoïétiques, Tumeurs SID</v>
      </c>
      <c r="H541" s="30" t="str">
        <f>VLOOKUP(A541,[1]racine_v11f!$1:$1048576,8,FALSE)</f>
        <v>G145</v>
      </c>
      <c r="I541" s="30" t="str">
        <f>VLOOKUP(A541,[1]racine_v11f!$1:$1048576,9,FALSE)</f>
        <v>Autres Maladies immunitaires, du Sang, des Organes hématopoïétiques, Tumeurs siège imprécis ou diffus</v>
      </c>
      <c r="J541" s="30" t="str">
        <f>VLOOKUP(A541,[1]racine_v11f!$1:$1048576,10,FALSE)</f>
        <v>D16X14</v>
      </c>
      <c r="K541" s="30" t="str">
        <f>VLOOKUP(A541,[1]racine_v11f!$1:$1048576,11,FALSE)</f>
        <v>D16X14G145</v>
      </c>
    </row>
    <row r="542" spans="1:11" x14ac:dyDescent="0.2">
      <c r="A542" s="30" t="s">
        <v>1074</v>
      </c>
      <c r="B542" s="30" t="s">
        <v>1075</v>
      </c>
      <c r="C542" s="30" t="str">
        <f>VLOOKUP(A542,[1]racine_v11f!$1:$1048576,3,FALSE)</f>
        <v>M</v>
      </c>
      <c r="D542" s="30" t="str">
        <f>VLOOKUP(A542,[1]racine_v11f!$1:$1048576,4,FALSE)</f>
        <v>D16</v>
      </c>
      <c r="E542" s="30" t="str">
        <f>VLOOKUP(A542,[1]racine_v11f!$1:$1048576,5,FALSE)</f>
        <v>Hématologie</v>
      </c>
      <c r="F542" s="30" t="str">
        <f>VLOOKUP(A542,[1]racine_v11f!$1:$1048576,6,FALSE)</f>
        <v>X14</v>
      </c>
      <c r="G542" s="30" t="str">
        <f>VLOOKUP(A542,[1]racine_v11f!$1:$1048576,7,FALSE)</f>
        <v>Maladies immunitaires, du Sang, des Organes hématopoïétiques, Tumeurs SID</v>
      </c>
      <c r="H542" s="30" t="str">
        <f>VLOOKUP(A542,[1]racine_v11f!$1:$1048576,8,FALSE)</f>
        <v>G145</v>
      </c>
      <c r="I542" s="30" t="str">
        <f>VLOOKUP(A542,[1]racine_v11f!$1:$1048576,9,FALSE)</f>
        <v>Autres Maladies immunitaires, du Sang, des Organes hématopoïétiques, Tumeurs siège imprécis ou diffus</v>
      </c>
      <c r="J542" s="30" t="str">
        <f>VLOOKUP(A542,[1]racine_v11f!$1:$1048576,10,FALSE)</f>
        <v>D16X14</v>
      </c>
      <c r="K542" s="30" t="str">
        <f>VLOOKUP(A542,[1]racine_v11f!$1:$1048576,11,FALSE)</f>
        <v>D16X14G145</v>
      </c>
    </row>
    <row r="543" spans="1:11" s="5" customFormat="1" x14ac:dyDescent="0.2">
      <c r="A543" s="30" t="s">
        <v>1076</v>
      </c>
      <c r="B543" s="30" t="s">
        <v>1077</v>
      </c>
      <c r="C543" s="30" t="s">
        <v>1347</v>
      </c>
      <c r="D543" s="30" t="s">
        <v>1356</v>
      </c>
      <c r="E543" s="30" t="s">
        <v>1357</v>
      </c>
      <c r="F543" s="30" t="s">
        <v>1358</v>
      </c>
      <c r="G543" s="30" t="s">
        <v>1359</v>
      </c>
      <c r="H543" s="30" t="s">
        <v>1360</v>
      </c>
      <c r="I543" s="30" t="s">
        <v>1361</v>
      </c>
      <c r="J543" s="30" t="s">
        <v>1362</v>
      </c>
      <c r="K543" s="30" t="s">
        <v>1363</v>
      </c>
    </row>
    <row r="544" spans="1:11" s="5" customFormat="1" x14ac:dyDescent="0.2">
      <c r="A544" s="30" t="s">
        <v>1078</v>
      </c>
      <c r="B544" s="30" t="s">
        <v>1079</v>
      </c>
      <c r="C544" s="30" t="s">
        <v>1347</v>
      </c>
      <c r="D544" s="30" t="s">
        <v>1356</v>
      </c>
      <c r="E544" s="30" t="s">
        <v>1357</v>
      </c>
      <c r="F544" s="30" t="s">
        <v>1358</v>
      </c>
      <c r="G544" s="30" t="s">
        <v>1359</v>
      </c>
      <c r="H544" s="30" t="s">
        <v>1360</v>
      </c>
      <c r="I544" s="30" t="s">
        <v>1361</v>
      </c>
      <c r="J544" s="30" t="s">
        <v>1362</v>
      </c>
      <c r="K544" s="30" t="s">
        <v>1363</v>
      </c>
    </row>
    <row r="545" spans="1:11" s="5" customFormat="1" x14ac:dyDescent="0.2">
      <c r="A545" s="30" t="s">
        <v>1080</v>
      </c>
      <c r="B545" s="30" t="s">
        <v>1081</v>
      </c>
      <c r="C545" s="30" t="s">
        <v>1347</v>
      </c>
      <c r="D545" s="30" t="s">
        <v>1356</v>
      </c>
      <c r="E545" s="30" t="s">
        <v>1357</v>
      </c>
      <c r="F545" s="30" t="s">
        <v>1358</v>
      </c>
      <c r="G545" s="30" t="s">
        <v>1359</v>
      </c>
      <c r="H545" s="30" t="s">
        <v>1360</v>
      </c>
      <c r="I545" s="30" t="s">
        <v>1361</v>
      </c>
      <c r="J545" s="30" t="s">
        <v>1362</v>
      </c>
      <c r="K545" s="30" t="s">
        <v>1363</v>
      </c>
    </row>
    <row r="546" spans="1:11" x14ac:dyDescent="0.2">
      <c r="A546" s="30" t="s">
        <v>1082</v>
      </c>
      <c r="B546" s="30" t="s">
        <v>1083</v>
      </c>
      <c r="C546" s="30" t="str">
        <f>VLOOKUP(A546,[1]racine_v11f!$1:$1048576,3,FALSE)</f>
        <v>M</v>
      </c>
      <c r="D546" s="30" t="str">
        <f>VLOOKUP(A546,[1]racine_v11f!$1:$1048576,4,FALSE)</f>
        <v>D17</v>
      </c>
      <c r="E546" s="30" t="str">
        <f>VLOOKUP(A546,[1]racine_v11f!$1:$1048576,5,FALSE)</f>
        <v>Chimiothérapie, radiothérapie, hors séances</v>
      </c>
      <c r="F546" s="30" t="str">
        <f>VLOOKUP(A546,[1]racine_v11f!$1:$1048576,6,FALSE)</f>
        <v>K14</v>
      </c>
      <c r="G546" s="30" t="str">
        <f>VLOOKUP(A546,[1]racine_v11f!$1:$1048576,7,FALSE)</f>
        <v>Radiothérapie (hors séances)</v>
      </c>
      <c r="H546" s="30" t="str">
        <f>VLOOKUP(A546,[1]racine_v11f!$1:$1048576,8,FALSE)</f>
        <v>G149</v>
      </c>
      <c r="I546" s="30" t="str">
        <f>VLOOKUP(A546,[1]racine_v11f!$1:$1048576,9,FALSE)</f>
        <v>Radiothérapie hors séances</v>
      </c>
      <c r="J546" s="30" t="str">
        <f>VLOOKUP(A546,[1]racine_v11f!$1:$1048576,10,FALSE)</f>
        <v>D17K14</v>
      </c>
      <c r="K546" s="30" t="str">
        <f>VLOOKUP(A546,[1]racine_v11f!$1:$1048576,11,FALSE)</f>
        <v>D17K14G149</v>
      </c>
    </row>
    <row r="547" spans="1:11" x14ac:dyDescent="0.2">
      <c r="A547" s="30" t="s">
        <v>1084</v>
      </c>
      <c r="B547" s="30" t="s">
        <v>1085</v>
      </c>
      <c r="C547" s="30" t="str">
        <f>VLOOKUP(A547,[1]racine_v11f!$1:$1048576,3,FALSE)</f>
        <v>M</v>
      </c>
      <c r="D547" s="30" t="str">
        <f>VLOOKUP(A547,[1]racine_v11f!$1:$1048576,4,FALSE)</f>
        <v>D17</v>
      </c>
      <c r="E547" s="30" t="str">
        <f>VLOOKUP(A547,[1]racine_v11f!$1:$1048576,5,FALSE)</f>
        <v>Chimiothérapie, radiothérapie, hors séances</v>
      </c>
      <c r="F547" s="30" t="str">
        <f>VLOOKUP(A547,[1]racine_v11f!$1:$1048576,6,FALSE)</f>
        <v>K14</v>
      </c>
      <c r="G547" s="30" t="str">
        <f>VLOOKUP(A547,[1]racine_v11f!$1:$1048576,7,FALSE)</f>
        <v>Radiothérapie (hors séances)</v>
      </c>
      <c r="H547" s="30" t="str">
        <f>VLOOKUP(A547,[1]racine_v11f!$1:$1048576,8,FALSE)</f>
        <v>G149</v>
      </c>
      <c r="I547" s="30" t="str">
        <f>VLOOKUP(A547,[1]racine_v11f!$1:$1048576,9,FALSE)</f>
        <v>Radiothérapie hors séances</v>
      </c>
      <c r="J547" s="30" t="str">
        <f>VLOOKUP(A547,[1]racine_v11f!$1:$1048576,10,FALSE)</f>
        <v>D17K14</v>
      </c>
      <c r="K547" s="30" t="str">
        <f>VLOOKUP(A547,[1]racine_v11f!$1:$1048576,11,FALSE)</f>
        <v>D17K14G149</v>
      </c>
    </row>
    <row r="548" spans="1:11" x14ac:dyDescent="0.2">
      <c r="A548" s="30" t="s">
        <v>1086</v>
      </c>
      <c r="B548" s="30" t="s">
        <v>1087</v>
      </c>
      <c r="C548" s="30" t="str">
        <f>VLOOKUP(A548,[1]racine_v11f!$1:$1048576,3,FALSE)</f>
        <v>M</v>
      </c>
      <c r="D548" s="30" t="str">
        <f>VLOOKUP(A548,[1]racine_v11f!$1:$1048576,4,FALSE)</f>
        <v>D26</v>
      </c>
      <c r="E548" s="30" t="str">
        <f>VLOOKUP(A548,[1]racine_v11f!$1:$1048576,5,FALSE)</f>
        <v>Activités inter spécialités, suivi thérapeutique d'affections connues</v>
      </c>
      <c r="F548" s="30" t="str">
        <f>VLOOKUP(A548,[1]racine_v11f!$1:$1048576,6,FALSE)</f>
        <v>K15</v>
      </c>
      <c r="G548" s="30" t="str">
        <f>VLOOKUP(A548,[1]racine_v11f!$1:$1048576,7,FALSE)</f>
        <v>Autres séj. sans acte, avec anesthésie, en ambulatoire (Aff. myéloP., peau, sein...)</v>
      </c>
      <c r="H548" s="30" t="str">
        <f>VLOOKUP(A548,[1]racine_v11f!$1:$1048576,8,FALSE)</f>
        <v>G203</v>
      </c>
      <c r="I548" s="30" t="str">
        <f>VLOOKUP(A548,[1]racine_v11f!$1:$1048576,9,FALSE)</f>
        <v xml:space="preserve"> Autres séj. sans acte, avec anesthésie, en ambulatoire (Aff. myéloP., peau, sein..)</v>
      </c>
      <c r="J548" s="30" t="str">
        <f>VLOOKUP(A548,[1]racine_v11f!$1:$1048576,10,FALSE)</f>
        <v>D26K15</v>
      </c>
      <c r="K548" s="30" t="str">
        <f>VLOOKUP(A548,[1]racine_v11f!$1:$1048576,11,FALSE)</f>
        <v>D26K15G203</v>
      </c>
    </row>
    <row r="549" spans="1:11" s="5" customFormat="1" x14ac:dyDescent="0.2">
      <c r="A549" s="30" t="s">
        <v>1088</v>
      </c>
      <c r="B549" s="30" t="s">
        <v>1089</v>
      </c>
      <c r="C549" s="30" t="s">
        <v>1364</v>
      </c>
      <c r="D549" s="30" t="s">
        <v>1365</v>
      </c>
      <c r="E549" s="30" t="s">
        <v>1366</v>
      </c>
      <c r="F549" s="30" t="s">
        <v>1367</v>
      </c>
      <c r="G549" s="30" t="s">
        <v>1368</v>
      </c>
      <c r="H549" s="30" t="s">
        <v>1369</v>
      </c>
      <c r="I549" s="30" t="s">
        <v>1370</v>
      </c>
      <c r="J549" s="30" t="s">
        <v>1371</v>
      </c>
      <c r="K549" s="30" t="s">
        <v>1372</v>
      </c>
    </row>
    <row r="550" spans="1:11" s="5" customFormat="1" x14ac:dyDescent="0.2">
      <c r="A550" s="30" t="s">
        <v>1090</v>
      </c>
      <c r="B550" s="30" t="s">
        <v>1091</v>
      </c>
      <c r="C550" s="30" t="s">
        <v>1364</v>
      </c>
      <c r="D550" s="30" t="s">
        <v>1365</v>
      </c>
      <c r="E550" s="30" t="s">
        <v>1366</v>
      </c>
      <c r="F550" s="30" t="s">
        <v>1367</v>
      </c>
      <c r="G550" s="30" t="s">
        <v>1368</v>
      </c>
      <c r="H550" s="30" t="s">
        <v>1369</v>
      </c>
      <c r="I550" s="30" t="s">
        <v>1370</v>
      </c>
      <c r="J550" s="30" t="s">
        <v>1371</v>
      </c>
      <c r="K550" s="30" t="s">
        <v>1372</v>
      </c>
    </row>
    <row r="551" spans="1:11" x14ac:dyDescent="0.2">
      <c r="A551" s="30" t="s">
        <v>1092</v>
      </c>
      <c r="B551" s="30" t="s">
        <v>1093</v>
      </c>
      <c r="C551" s="30" t="str">
        <f>VLOOKUP(A551,[1]racine_v11f!$1:$1048576,3,FALSE)</f>
        <v>M</v>
      </c>
      <c r="D551" s="30" t="str">
        <f>VLOOKUP(A551,[1]racine_v11f!$1:$1048576,4,FALSE)</f>
        <v>D17</v>
      </c>
      <c r="E551" s="30" t="str">
        <f>VLOOKUP(A551,[1]racine_v11f!$1:$1048576,5,FALSE)</f>
        <v>Chimiothérapie, radiothérapie, hors séances</v>
      </c>
      <c r="F551" s="30" t="str">
        <f>VLOOKUP(A551,[1]racine_v11f!$1:$1048576,6,FALSE)</f>
        <v>X23</v>
      </c>
      <c r="G551" s="30" t="str">
        <f>VLOOKUP(A551,[1]racine_v11f!$1:$1048576,7,FALSE)</f>
        <v>Chimiothérapie (hors séances)</v>
      </c>
      <c r="H551" s="30" t="str">
        <f>VLOOKUP(A551,[1]racine_v11f!$1:$1048576,8,FALSE)</f>
        <v>G148</v>
      </c>
      <c r="I551" s="30" t="str">
        <f>VLOOKUP(A551,[1]racine_v11f!$1:$1048576,9,FALSE)</f>
        <v>Chimiothérapie hors séances</v>
      </c>
      <c r="J551" s="30" t="str">
        <f>VLOOKUP(A551,[1]racine_v11f!$1:$1048576,10,FALSE)</f>
        <v>D17X23</v>
      </c>
      <c r="K551" s="30" t="str">
        <f>VLOOKUP(A551,[1]racine_v11f!$1:$1048576,11,FALSE)</f>
        <v>D17X23G148</v>
      </c>
    </row>
    <row r="552" spans="1:11" x14ac:dyDescent="0.2">
      <c r="A552" s="30" t="s">
        <v>1094</v>
      </c>
      <c r="B552" s="30" t="s">
        <v>1095</v>
      </c>
      <c r="C552" s="30" t="str">
        <f>VLOOKUP(A552,[1]racine_v11f!$1:$1048576,3,FALSE)</f>
        <v>M</v>
      </c>
      <c r="D552" s="30" t="str">
        <f>VLOOKUP(A552,[1]racine_v11f!$1:$1048576,4,FALSE)</f>
        <v>D17</v>
      </c>
      <c r="E552" s="30" t="str">
        <f>VLOOKUP(A552,[1]racine_v11f!$1:$1048576,5,FALSE)</f>
        <v>Chimiothérapie, radiothérapie, hors séances</v>
      </c>
      <c r="F552" s="30" t="str">
        <f>VLOOKUP(A552,[1]racine_v11f!$1:$1048576,6,FALSE)</f>
        <v>X23</v>
      </c>
      <c r="G552" s="30" t="str">
        <f>VLOOKUP(A552,[1]racine_v11f!$1:$1048576,7,FALSE)</f>
        <v>Chimiothérapie (hors séances)</v>
      </c>
      <c r="H552" s="30" t="str">
        <f>VLOOKUP(A552,[1]racine_v11f!$1:$1048576,8,FALSE)</f>
        <v>G148</v>
      </c>
      <c r="I552" s="30" t="str">
        <f>VLOOKUP(A552,[1]racine_v11f!$1:$1048576,9,FALSE)</f>
        <v>Chimiothérapie hors séances</v>
      </c>
      <c r="J552" s="30" t="str">
        <f>VLOOKUP(A552,[1]racine_v11f!$1:$1048576,10,FALSE)</f>
        <v>D17X23</v>
      </c>
      <c r="K552" s="30" t="str">
        <f>VLOOKUP(A552,[1]racine_v11f!$1:$1048576,11,FALSE)</f>
        <v>D17X23G148</v>
      </c>
    </row>
    <row r="553" spans="1:11" x14ac:dyDescent="0.2">
      <c r="A553" s="30" t="s">
        <v>1096</v>
      </c>
      <c r="B553" s="30" t="s">
        <v>1097</v>
      </c>
      <c r="C553" s="30" t="str">
        <f>VLOOKUP(A553,[1]racine_v11f!$1:$1048576,3,FALSE)</f>
        <v>M</v>
      </c>
      <c r="D553" s="30" t="str">
        <f>VLOOKUP(A553,[1]racine_v11f!$1:$1048576,4,FALSE)</f>
        <v>D16</v>
      </c>
      <c r="E553" s="30" t="str">
        <f>VLOOKUP(A553,[1]racine_v11f!$1:$1048576,5,FALSE)</f>
        <v>Hématologie</v>
      </c>
      <c r="F553" s="30" t="str">
        <f>VLOOKUP(A553,[1]racine_v11f!$1:$1048576,6,FALSE)</f>
        <v>X14</v>
      </c>
      <c r="G553" s="30" t="str">
        <f>VLOOKUP(A553,[1]racine_v11f!$1:$1048576,7,FALSE)</f>
        <v>Maladies immunitaires, du Sang, des Organes hématopoïétiques, Tumeurs SID</v>
      </c>
      <c r="H553" s="30" t="str">
        <f>VLOOKUP(A553,[1]racine_v11f!$1:$1048576,8,FALSE)</f>
        <v>G144</v>
      </c>
      <c r="I553" s="30" t="str">
        <f>VLOOKUP(A553,[1]racine_v11f!$1:$1048576,9,FALSE)</f>
        <v xml:space="preserve">Affections hématologiques malignes </v>
      </c>
      <c r="J553" s="30" t="str">
        <f>VLOOKUP(A553,[1]racine_v11f!$1:$1048576,10,FALSE)</f>
        <v>D16X14</v>
      </c>
      <c r="K553" s="30" t="str">
        <f>VLOOKUP(A553,[1]racine_v11f!$1:$1048576,11,FALSE)</f>
        <v>D16X14G144</v>
      </c>
    </row>
    <row r="554" spans="1:11" x14ac:dyDescent="0.2">
      <c r="A554" s="30" t="s">
        <v>1098</v>
      </c>
      <c r="B554" s="30" t="s">
        <v>1099</v>
      </c>
      <c r="C554" s="30" t="str">
        <f>VLOOKUP(A554,[1]racine_v11f!$1:$1048576,3,FALSE)</f>
        <v>M</v>
      </c>
      <c r="D554" s="30" t="str">
        <f>VLOOKUP(A554,[1]racine_v11f!$1:$1048576,4,FALSE)</f>
        <v>D16</v>
      </c>
      <c r="E554" s="30" t="str">
        <f>VLOOKUP(A554,[1]racine_v11f!$1:$1048576,5,FALSE)</f>
        <v>Hématologie</v>
      </c>
      <c r="F554" s="30" t="str">
        <f>VLOOKUP(A554,[1]racine_v11f!$1:$1048576,6,FALSE)</f>
        <v>X14</v>
      </c>
      <c r="G554" s="30" t="str">
        <f>VLOOKUP(A554,[1]racine_v11f!$1:$1048576,7,FALSE)</f>
        <v>Maladies immunitaires, du Sang, des Organes hématopoïétiques, Tumeurs SID</v>
      </c>
      <c r="H554" s="30" t="str">
        <f>VLOOKUP(A554,[1]racine_v11f!$1:$1048576,8,FALSE)</f>
        <v>G144</v>
      </c>
      <c r="I554" s="30" t="str">
        <f>VLOOKUP(A554,[1]racine_v11f!$1:$1048576,9,FALSE)</f>
        <v xml:space="preserve">Affections hématologiques malignes </v>
      </c>
      <c r="J554" s="30" t="str">
        <f>VLOOKUP(A554,[1]racine_v11f!$1:$1048576,10,FALSE)</f>
        <v>D16X14</v>
      </c>
      <c r="K554" s="30" t="str">
        <f>VLOOKUP(A554,[1]racine_v11f!$1:$1048576,11,FALSE)</f>
        <v>D16X14G144</v>
      </c>
    </row>
    <row r="555" spans="1:11" x14ac:dyDescent="0.2">
      <c r="A555" s="30" t="s">
        <v>1100</v>
      </c>
      <c r="B555" s="30" t="s">
        <v>1101</v>
      </c>
      <c r="C555" s="30" t="str">
        <f>VLOOKUP(A555,[1]racine_v11f!$1:$1048576,3,FALSE)</f>
        <v>M</v>
      </c>
      <c r="D555" s="30" t="str">
        <f>VLOOKUP(A555,[1]racine_v11f!$1:$1048576,4,FALSE)</f>
        <v>D16</v>
      </c>
      <c r="E555" s="30" t="str">
        <f>VLOOKUP(A555,[1]racine_v11f!$1:$1048576,5,FALSE)</f>
        <v>Hématologie</v>
      </c>
      <c r="F555" s="30" t="str">
        <f>VLOOKUP(A555,[1]racine_v11f!$1:$1048576,6,FALSE)</f>
        <v>X14</v>
      </c>
      <c r="G555" s="30" t="str">
        <f>VLOOKUP(A555,[1]racine_v11f!$1:$1048576,7,FALSE)</f>
        <v>Maladies immunitaires, du Sang, des Organes hématopoïétiques, Tumeurs SID</v>
      </c>
      <c r="H555" s="30" t="str">
        <f>VLOOKUP(A555,[1]racine_v11f!$1:$1048576,8,FALSE)</f>
        <v>G147</v>
      </c>
      <c r="I555" s="30" t="str">
        <f>VLOOKUP(A555,[1]racine_v11f!$1:$1048576,9,FALSE)</f>
        <v>Explorations et surveillance pour affections myéloprolifératives et tumeurs de siège imprécis ou diffus</v>
      </c>
      <c r="J555" s="30" t="str">
        <f>VLOOKUP(A555,[1]racine_v11f!$1:$1048576,10,FALSE)</f>
        <v>D16X14</v>
      </c>
      <c r="K555" s="30" t="str">
        <f>VLOOKUP(A555,[1]racine_v11f!$1:$1048576,11,FALSE)</f>
        <v>D16X14G147</v>
      </c>
    </row>
    <row r="556" spans="1:11" s="5" customFormat="1" x14ac:dyDescent="0.2">
      <c r="A556" s="30" t="s">
        <v>1102</v>
      </c>
      <c r="B556" s="30" t="s">
        <v>1103</v>
      </c>
      <c r="C556" s="30" t="s">
        <v>1364</v>
      </c>
      <c r="D556" s="30" t="s">
        <v>1356</v>
      </c>
      <c r="E556" s="30" t="s">
        <v>1357</v>
      </c>
      <c r="F556" s="30" t="s">
        <v>1373</v>
      </c>
      <c r="G556" s="30" t="s">
        <v>1374</v>
      </c>
      <c r="H556" s="30" t="s">
        <v>1375</v>
      </c>
      <c r="I556" s="30" t="s">
        <v>1376</v>
      </c>
      <c r="J556" s="30" t="s">
        <v>1377</v>
      </c>
      <c r="K556" s="30" t="s">
        <v>1378</v>
      </c>
    </row>
    <row r="557" spans="1:11" s="5" customFormat="1" x14ac:dyDescent="0.2">
      <c r="A557" s="30" t="s">
        <v>1104</v>
      </c>
      <c r="B557" s="30" t="s">
        <v>1105</v>
      </c>
      <c r="C557" s="30" t="s">
        <v>1364</v>
      </c>
      <c r="D557" s="30" t="s">
        <v>1356</v>
      </c>
      <c r="E557" s="30" t="s">
        <v>1357</v>
      </c>
      <c r="F557" s="30" t="s">
        <v>1373</v>
      </c>
      <c r="G557" s="30" t="s">
        <v>1374</v>
      </c>
      <c r="H557" s="30" t="s">
        <v>1379</v>
      </c>
      <c r="I557" s="30" t="s">
        <v>1380</v>
      </c>
      <c r="J557" s="30" t="s">
        <v>1377</v>
      </c>
      <c r="K557" s="30" t="s">
        <v>1381</v>
      </c>
    </row>
    <row r="558" spans="1:11" s="5" customFormat="1" x14ac:dyDescent="0.2">
      <c r="A558" s="30" t="s">
        <v>1106</v>
      </c>
      <c r="B558" s="30" t="s">
        <v>1107</v>
      </c>
      <c r="C558" s="30" t="s">
        <v>1364</v>
      </c>
      <c r="D558" s="30" t="s">
        <v>1356</v>
      </c>
      <c r="E558" s="30" t="s">
        <v>1357</v>
      </c>
      <c r="F558" s="30" t="s">
        <v>1373</v>
      </c>
      <c r="G558" s="30" t="s">
        <v>1374</v>
      </c>
      <c r="H558" s="30" t="s">
        <v>1379</v>
      </c>
      <c r="I558" s="30" t="s">
        <v>1380</v>
      </c>
      <c r="J558" s="30" t="s">
        <v>1377</v>
      </c>
      <c r="K558" s="30" t="s">
        <v>1381</v>
      </c>
    </row>
    <row r="559" spans="1:11" x14ac:dyDescent="0.2">
      <c r="A559" s="30" t="s">
        <v>1108</v>
      </c>
      <c r="B559" s="30" t="s">
        <v>1109</v>
      </c>
      <c r="C559" s="30" t="str">
        <f>VLOOKUP(A559,[1]racine_v11f!$1:$1048576,3,FALSE)</f>
        <v>C</v>
      </c>
      <c r="D559" s="30" t="str">
        <f>VLOOKUP(A559,[1]racine_v11f!$1:$1048576,4,FALSE)</f>
        <v>D26</v>
      </c>
      <c r="E559" s="30" t="str">
        <f>VLOOKUP(A559,[1]racine_v11f!$1:$1048576,5,FALSE)</f>
        <v>Activités inter spécialités, suivi thérapeutique d'affections connues</v>
      </c>
      <c r="F559" s="30" t="str">
        <f>VLOOKUP(A559,[1]racine_v11f!$1:$1048576,6,FALSE)</f>
        <v>C25</v>
      </c>
      <c r="G559" s="30" t="str">
        <f>VLOOKUP(A559,[1]racine_v11f!$1:$1048576,7,FALSE)</f>
        <v>Chirurgie inter spécialités</v>
      </c>
      <c r="H559" s="30" t="str">
        <f>VLOOKUP(A559,[1]racine_v11f!$1:$1048576,8,FALSE)</f>
        <v>G179</v>
      </c>
      <c r="I559" s="30" t="str">
        <f>VLOOKUP(A559,[1]racine_v11f!$1:$1048576,9,FALSE)</f>
        <v>Chirurgie inter spécialités</v>
      </c>
      <c r="J559" s="30" t="str">
        <f>VLOOKUP(A559,[1]racine_v11f!$1:$1048576,10,FALSE)</f>
        <v>D26C25</v>
      </c>
      <c r="K559" s="30" t="str">
        <f>VLOOKUP(A559,[1]racine_v11f!$1:$1048576,11,FALSE)</f>
        <v>D26C25G179</v>
      </c>
    </row>
    <row r="560" spans="1:11" x14ac:dyDescent="0.2">
      <c r="A560" s="30" t="s">
        <v>1110</v>
      </c>
      <c r="B560" s="30" t="s">
        <v>1111</v>
      </c>
      <c r="C560" s="30" t="str">
        <f>VLOOKUP(A560,[1]racine_v11f!$1:$1048576,3,FALSE)</f>
        <v>M</v>
      </c>
      <c r="D560" s="30" t="str">
        <f>VLOOKUP(A560,[1]racine_v11f!$1:$1048576,4,FALSE)</f>
        <v>D18</v>
      </c>
      <c r="E560" s="30" t="str">
        <f>VLOOKUP(A560,[1]racine_v11f!$1:$1048576,5,FALSE)</f>
        <v>Maladies infectieuses (dont VIH)</v>
      </c>
      <c r="F560" s="30" t="str">
        <f>VLOOKUP(A560,[1]racine_v11f!$1:$1048576,6,FALSE)</f>
        <v>X19</v>
      </c>
      <c r="G560" s="30" t="str">
        <f>VLOOKUP(A560,[1]racine_v11f!$1:$1048576,7,FALSE)</f>
        <v>Fièvre, Infection, Septicémie, VIH</v>
      </c>
      <c r="H560" s="30" t="str">
        <f>VLOOKUP(A560,[1]racine_v11f!$1:$1048576,8,FALSE)</f>
        <v>G151</v>
      </c>
      <c r="I560" s="30" t="str">
        <f>VLOOKUP(A560,[1]racine_v11f!$1:$1048576,9,FALSE)</f>
        <v>Maladies virales et fièvres d'origine inconnue</v>
      </c>
      <c r="J560" s="30" t="str">
        <f>VLOOKUP(A560,[1]racine_v11f!$1:$1048576,10,FALSE)</f>
        <v>D18X19</v>
      </c>
      <c r="K560" s="30" t="str">
        <f>VLOOKUP(A560,[1]racine_v11f!$1:$1048576,11,FALSE)</f>
        <v>D18X19G151</v>
      </c>
    </row>
    <row r="561" spans="1:11" x14ac:dyDescent="0.2">
      <c r="A561" s="30" t="s">
        <v>1112</v>
      </c>
      <c r="B561" s="30" t="s">
        <v>1113</v>
      </c>
      <c r="C561" s="30" t="str">
        <f>VLOOKUP(A561,[1]racine_v11f!$1:$1048576,3,FALSE)</f>
        <v>M</v>
      </c>
      <c r="D561" s="30" t="str">
        <f>VLOOKUP(A561,[1]racine_v11f!$1:$1048576,4,FALSE)</f>
        <v>D18</v>
      </c>
      <c r="E561" s="30" t="str">
        <f>VLOOKUP(A561,[1]racine_v11f!$1:$1048576,5,FALSE)</f>
        <v>Maladies infectieuses (dont VIH)</v>
      </c>
      <c r="F561" s="30" t="str">
        <f>VLOOKUP(A561,[1]racine_v11f!$1:$1048576,6,FALSE)</f>
        <v>X19</v>
      </c>
      <c r="G561" s="30" t="str">
        <f>VLOOKUP(A561,[1]racine_v11f!$1:$1048576,7,FALSE)</f>
        <v>Fièvre, Infection, Septicémie, VIH</v>
      </c>
      <c r="H561" s="30" t="str">
        <f>VLOOKUP(A561,[1]racine_v11f!$1:$1048576,8,FALSE)</f>
        <v>G151</v>
      </c>
      <c r="I561" s="30" t="str">
        <f>VLOOKUP(A561,[1]racine_v11f!$1:$1048576,9,FALSE)</f>
        <v>Maladies virales et fièvres d'origine inconnue</v>
      </c>
      <c r="J561" s="30" t="str">
        <f>VLOOKUP(A561,[1]racine_v11f!$1:$1048576,10,FALSE)</f>
        <v>D18X19</v>
      </c>
      <c r="K561" s="30" t="str">
        <f>VLOOKUP(A561,[1]racine_v11f!$1:$1048576,11,FALSE)</f>
        <v>D18X19G151</v>
      </c>
    </row>
    <row r="562" spans="1:11" x14ac:dyDescent="0.2">
      <c r="A562" s="30" t="s">
        <v>1114</v>
      </c>
      <c r="B562" s="30" t="s">
        <v>1115</v>
      </c>
      <c r="C562" s="30" t="str">
        <f>VLOOKUP(A562,[1]racine_v11f!$1:$1048576,3,FALSE)</f>
        <v>M</v>
      </c>
      <c r="D562" s="30" t="str">
        <f>VLOOKUP(A562,[1]racine_v11f!$1:$1048576,4,FALSE)</f>
        <v>D18</v>
      </c>
      <c r="E562" s="30" t="str">
        <f>VLOOKUP(A562,[1]racine_v11f!$1:$1048576,5,FALSE)</f>
        <v>Maladies infectieuses (dont VIH)</v>
      </c>
      <c r="F562" s="30" t="str">
        <f>VLOOKUP(A562,[1]racine_v11f!$1:$1048576,6,FALSE)</f>
        <v>X19</v>
      </c>
      <c r="G562" s="30" t="str">
        <f>VLOOKUP(A562,[1]racine_v11f!$1:$1048576,7,FALSE)</f>
        <v>Fièvre, Infection, Septicémie, VIH</v>
      </c>
      <c r="H562" s="30" t="str">
        <f>VLOOKUP(A562,[1]racine_v11f!$1:$1048576,8,FALSE)</f>
        <v>G151</v>
      </c>
      <c r="I562" s="30" t="str">
        <f>VLOOKUP(A562,[1]racine_v11f!$1:$1048576,9,FALSE)</f>
        <v>Maladies virales et fièvres d'origine inconnue</v>
      </c>
      <c r="J562" s="30" t="str">
        <f>VLOOKUP(A562,[1]racine_v11f!$1:$1048576,10,FALSE)</f>
        <v>D18X19</v>
      </c>
      <c r="K562" s="30" t="str">
        <f>VLOOKUP(A562,[1]racine_v11f!$1:$1048576,11,FALSE)</f>
        <v>D18X19G151</v>
      </c>
    </row>
    <row r="563" spans="1:11" x14ac:dyDescent="0.2">
      <c r="A563" s="30" t="s">
        <v>1116</v>
      </c>
      <c r="B563" s="30" t="s">
        <v>1117</v>
      </c>
      <c r="C563" s="30" t="str">
        <f>VLOOKUP(A563,[1]racine_v11f!$1:$1048576,3,FALSE)</f>
        <v>M</v>
      </c>
      <c r="D563" s="30" t="str">
        <f>VLOOKUP(A563,[1]racine_v11f!$1:$1048576,4,FALSE)</f>
        <v>D18</v>
      </c>
      <c r="E563" s="30" t="str">
        <f>VLOOKUP(A563,[1]racine_v11f!$1:$1048576,5,FALSE)</f>
        <v>Maladies infectieuses (dont VIH)</v>
      </c>
      <c r="F563" s="30" t="str">
        <f>VLOOKUP(A563,[1]racine_v11f!$1:$1048576,6,FALSE)</f>
        <v>X19</v>
      </c>
      <c r="G563" s="30" t="str">
        <f>VLOOKUP(A563,[1]racine_v11f!$1:$1048576,7,FALSE)</f>
        <v>Fièvre, Infection, Septicémie, VIH</v>
      </c>
      <c r="H563" s="30" t="str">
        <f>VLOOKUP(A563,[1]racine_v11f!$1:$1048576,8,FALSE)</f>
        <v>G152</v>
      </c>
      <c r="I563" s="30" t="str">
        <f>VLOOKUP(A563,[1]racine_v11f!$1:$1048576,9,FALSE)</f>
        <v>Septicémies</v>
      </c>
      <c r="J563" s="30" t="str">
        <f>VLOOKUP(A563,[1]racine_v11f!$1:$1048576,10,FALSE)</f>
        <v>D18X19</v>
      </c>
      <c r="K563" s="30" t="str">
        <f>VLOOKUP(A563,[1]racine_v11f!$1:$1048576,11,FALSE)</f>
        <v>D18X19G152</v>
      </c>
    </row>
    <row r="564" spans="1:11" x14ac:dyDescent="0.2">
      <c r="A564" s="30" t="s">
        <v>1118</v>
      </c>
      <c r="B564" s="30" t="s">
        <v>1119</v>
      </c>
      <c r="C564" s="30" t="str">
        <f>VLOOKUP(A564,[1]racine_v11f!$1:$1048576,3,FALSE)</f>
        <v>M</v>
      </c>
      <c r="D564" s="30" t="str">
        <f>VLOOKUP(A564,[1]racine_v11f!$1:$1048576,4,FALSE)</f>
        <v>D18</v>
      </c>
      <c r="E564" s="30" t="str">
        <f>VLOOKUP(A564,[1]racine_v11f!$1:$1048576,5,FALSE)</f>
        <v>Maladies infectieuses (dont VIH)</v>
      </c>
      <c r="F564" s="30" t="str">
        <f>VLOOKUP(A564,[1]racine_v11f!$1:$1048576,6,FALSE)</f>
        <v>X19</v>
      </c>
      <c r="G564" s="30" t="str">
        <f>VLOOKUP(A564,[1]racine_v11f!$1:$1048576,7,FALSE)</f>
        <v>Fièvre, Infection, Septicémie, VIH</v>
      </c>
      <c r="H564" s="30" t="str">
        <f>VLOOKUP(A564,[1]racine_v11f!$1:$1048576,8,FALSE)</f>
        <v>G152</v>
      </c>
      <c r="I564" s="30" t="str">
        <f>VLOOKUP(A564,[1]racine_v11f!$1:$1048576,9,FALSE)</f>
        <v>Septicémies</v>
      </c>
      <c r="J564" s="30" t="str">
        <f>VLOOKUP(A564,[1]racine_v11f!$1:$1048576,10,FALSE)</f>
        <v>D18X19</v>
      </c>
      <c r="K564" s="30" t="str">
        <f>VLOOKUP(A564,[1]racine_v11f!$1:$1048576,11,FALSE)</f>
        <v>D18X19G152</v>
      </c>
    </row>
    <row r="565" spans="1:11" x14ac:dyDescent="0.2">
      <c r="A565" s="30" t="s">
        <v>1120</v>
      </c>
      <c r="B565" s="30" t="s">
        <v>1121</v>
      </c>
      <c r="C565" s="30" t="str">
        <f>VLOOKUP(A565,[1]racine_v11f!$1:$1048576,3,FALSE)</f>
        <v>M</v>
      </c>
      <c r="D565" s="30" t="str">
        <f>VLOOKUP(A565,[1]racine_v11f!$1:$1048576,4,FALSE)</f>
        <v>D18</v>
      </c>
      <c r="E565" s="30" t="str">
        <f>VLOOKUP(A565,[1]racine_v11f!$1:$1048576,5,FALSE)</f>
        <v>Maladies infectieuses (dont VIH)</v>
      </c>
      <c r="F565" s="30" t="str">
        <f>VLOOKUP(A565,[1]racine_v11f!$1:$1048576,6,FALSE)</f>
        <v>X19</v>
      </c>
      <c r="G565" s="30" t="str">
        <f>VLOOKUP(A565,[1]racine_v11f!$1:$1048576,7,FALSE)</f>
        <v>Fièvre, Infection, Septicémie, VIH</v>
      </c>
      <c r="H565" s="30" t="str">
        <f>VLOOKUP(A565,[1]racine_v11f!$1:$1048576,8,FALSE)</f>
        <v>G153</v>
      </c>
      <c r="I565" s="30" t="str">
        <f>VLOOKUP(A565,[1]racine_v11f!$1:$1048576,9,FALSE)</f>
        <v>Maladies infectieuses ou parasitaires hors septicémies et maladies virales</v>
      </c>
      <c r="J565" s="30" t="str">
        <f>VLOOKUP(A565,[1]racine_v11f!$1:$1048576,10,FALSE)</f>
        <v>D18X19</v>
      </c>
      <c r="K565" s="30" t="str">
        <f>VLOOKUP(A565,[1]racine_v11f!$1:$1048576,11,FALSE)</f>
        <v>D18X19G153</v>
      </c>
    </row>
    <row r="566" spans="1:11" x14ac:dyDescent="0.2">
      <c r="A566" s="30" t="s">
        <v>1122</v>
      </c>
      <c r="B566" s="30" t="s">
        <v>1123</v>
      </c>
      <c r="C566" s="30" t="str">
        <f>VLOOKUP(A566,[1]racine_v11f!$1:$1048576,3,FALSE)</f>
        <v>M</v>
      </c>
      <c r="D566" s="30" t="str">
        <f>VLOOKUP(A566,[1]racine_v11f!$1:$1048576,4,FALSE)</f>
        <v>D18</v>
      </c>
      <c r="E566" s="30" t="str">
        <f>VLOOKUP(A566,[1]racine_v11f!$1:$1048576,5,FALSE)</f>
        <v>Maladies infectieuses (dont VIH)</v>
      </c>
      <c r="F566" s="30" t="str">
        <f>VLOOKUP(A566,[1]racine_v11f!$1:$1048576,6,FALSE)</f>
        <v>X19</v>
      </c>
      <c r="G566" s="30" t="str">
        <f>VLOOKUP(A566,[1]racine_v11f!$1:$1048576,7,FALSE)</f>
        <v>Fièvre, Infection, Septicémie, VIH</v>
      </c>
      <c r="H566" s="30" t="str">
        <f>VLOOKUP(A566,[1]racine_v11f!$1:$1048576,8,FALSE)</f>
        <v>G153</v>
      </c>
      <c r="I566" s="30" t="str">
        <f>VLOOKUP(A566,[1]racine_v11f!$1:$1048576,9,FALSE)</f>
        <v>Maladies infectieuses ou parasitaires hors septicémies et maladies virales</v>
      </c>
      <c r="J566" s="30" t="str">
        <f>VLOOKUP(A566,[1]racine_v11f!$1:$1048576,10,FALSE)</f>
        <v>D18X19</v>
      </c>
      <c r="K566" s="30" t="str">
        <f>VLOOKUP(A566,[1]racine_v11f!$1:$1048576,11,FALSE)</f>
        <v>D18X19G153</v>
      </c>
    </row>
    <row r="567" spans="1:11" x14ac:dyDescent="0.2">
      <c r="A567" s="30" t="s">
        <v>1124</v>
      </c>
      <c r="B567" s="30" t="s">
        <v>1125</v>
      </c>
      <c r="C567" s="30" t="str">
        <f>VLOOKUP(A567,[1]racine_v11f!$1:$1048576,3,FALSE)</f>
        <v>M</v>
      </c>
      <c r="D567" s="30" t="str">
        <f>VLOOKUP(A567,[1]racine_v11f!$1:$1048576,4,FALSE)</f>
        <v>D18</v>
      </c>
      <c r="E567" s="30" t="str">
        <f>VLOOKUP(A567,[1]racine_v11f!$1:$1048576,5,FALSE)</f>
        <v>Maladies infectieuses (dont VIH)</v>
      </c>
      <c r="F567" s="30" t="str">
        <f>VLOOKUP(A567,[1]racine_v11f!$1:$1048576,6,FALSE)</f>
        <v>X19</v>
      </c>
      <c r="G567" s="30" t="str">
        <f>VLOOKUP(A567,[1]racine_v11f!$1:$1048576,7,FALSE)</f>
        <v>Fièvre, Infection, Septicémie, VIH</v>
      </c>
      <c r="H567" s="30" t="str">
        <f>VLOOKUP(A567,[1]racine_v11f!$1:$1048576,8,FALSE)</f>
        <v>G153</v>
      </c>
      <c r="I567" s="30" t="str">
        <f>VLOOKUP(A567,[1]racine_v11f!$1:$1048576,9,FALSE)</f>
        <v>Maladies infectieuses ou parasitaires hors septicémies et maladies virales</v>
      </c>
      <c r="J567" s="30" t="str">
        <f>VLOOKUP(A567,[1]racine_v11f!$1:$1048576,10,FALSE)</f>
        <v>D18X19</v>
      </c>
      <c r="K567" s="30" t="str">
        <f>VLOOKUP(A567,[1]racine_v11f!$1:$1048576,11,FALSE)</f>
        <v>D18X19G153</v>
      </c>
    </row>
    <row r="568" spans="1:11" x14ac:dyDescent="0.2">
      <c r="A568" s="30" t="s">
        <v>1126</v>
      </c>
      <c r="B568" s="30" t="s">
        <v>1127</v>
      </c>
      <c r="C568" s="30" t="str">
        <f>VLOOKUP(A568,[1]racine_v11f!$1:$1048576,3,FALSE)</f>
        <v>M</v>
      </c>
      <c r="D568" s="30" t="str">
        <f>VLOOKUP(A568,[1]racine_v11f!$1:$1048576,4,FALSE)</f>
        <v>D18</v>
      </c>
      <c r="E568" s="30" t="str">
        <f>VLOOKUP(A568,[1]racine_v11f!$1:$1048576,5,FALSE)</f>
        <v>Maladies infectieuses (dont VIH)</v>
      </c>
      <c r="F568" s="30" t="str">
        <f>VLOOKUP(A568,[1]racine_v11f!$1:$1048576,6,FALSE)</f>
        <v>X19</v>
      </c>
      <c r="G568" s="30" t="str">
        <f>VLOOKUP(A568,[1]racine_v11f!$1:$1048576,7,FALSE)</f>
        <v>Fièvre, Infection, Septicémie, VIH</v>
      </c>
      <c r="H568" s="30" t="str">
        <f>VLOOKUP(A568,[1]racine_v11f!$1:$1048576,8,FALSE)</f>
        <v>G155</v>
      </c>
      <c r="I568" s="30" t="str">
        <f>VLOOKUP(A568,[1]racine_v11f!$1:$1048576,9,FALSE)</f>
        <v>Explorations et surveillance pour maladies infectieuses ou parasitaires</v>
      </c>
      <c r="J568" s="30" t="str">
        <f>VLOOKUP(A568,[1]racine_v11f!$1:$1048576,10,FALSE)</f>
        <v>D18X19</v>
      </c>
      <c r="K568" s="30" t="str">
        <f>VLOOKUP(A568,[1]racine_v11f!$1:$1048576,11,FALSE)</f>
        <v>D18X19G155</v>
      </c>
    </row>
    <row r="569" spans="1:11" x14ac:dyDescent="0.2">
      <c r="A569" s="30" t="s">
        <v>1128</v>
      </c>
      <c r="B569" s="30" t="s">
        <v>1129</v>
      </c>
      <c r="C569" s="30" t="str">
        <f>VLOOKUP(A569,[1]racine_v11f!$1:$1048576,3,FALSE)</f>
        <v>M</v>
      </c>
      <c r="D569" s="30" t="str">
        <f>VLOOKUP(A569,[1]racine_v11f!$1:$1048576,4,FALSE)</f>
        <v>D18</v>
      </c>
      <c r="E569" s="30" t="str">
        <f>VLOOKUP(A569,[1]racine_v11f!$1:$1048576,5,FALSE)</f>
        <v>Maladies infectieuses (dont VIH)</v>
      </c>
      <c r="F569" s="30" t="str">
        <f>VLOOKUP(A569,[1]racine_v11f!$1:$1048576,6,FALSE)</f>
        <v>X19</v>
      </c>
      <c r="G569" s="30" t="str">
        <f>VLOOKUP(A569,[1]racine_v11f!$1:$1048576,7,FALSE)</f>
        <v>Fièvre, Infection, Septicémie, VIH</v>
      </c>
      <c r="H569" s="30" t="str">
        <f>VLOOKUP(A569,[1]racine_v11f!$1:$1048576,8,FALSE)</f>
        <v>G154</v>
      </c>
      <c r="I569" s="30" t="str">
        <f>VLOOKUP(A569,[1]racine_v11f!$1:$1048576,9,FALSE)</f>
        <v>Décès secondaire à une maladie infectieuse: séjours de moins de 2 jours</v>
      </c>
      <c r="J569" s="30" t="str">
        <f>VLOOKUP(A569,[1]racine_v11f!$1:$1048576,10,FALSE)</f>
        <v>D18X19</v>
      </c>
      <c r="K569" s="30" t="str">
        <f>VLOOKUP(A569,[1]racine_v11f!$1:$1048576,11,FALSE)</f>
        <v>D18X19G154</v>
      </c>
    </row>
    <row r="570" spans="1:11" x14ac:dyDescent="0.2">
      <c r="A570" s="30" t="s">
        <v>1130</v>
      </c>
      <c r="B570" s="30" t="s">
        <v>1131</v>
      </c>
      <c r="C570" s="30" t="str">
        <f>VLOOKUP(A570,[1]racine_v11f!$1:$1048576,3,FALSE)</f>
        <v>M</v>
      </c>
      <c r="D570" s="30" t="str">
        <f>VLOOKUP(A570,[1]racine_v11f!$1:$1048576,4,FALSE)</f>
        <v>D18</v>
      </c>
      <c r="E570" s="30" t="str">
        <f>VLOOKUP(A570,[1]racine_v11f!$1:$1048576,5,FALSE)</f>
        <v>Maladies infectieuses (dont VIH)</v>
      </c>
      <c r="F570" s="30" t="str">
        <f>VLOOKUP(A570,[1]racine_v11f!$1:$1048576,6,FALSE)</f>
        <v>X19</v>
      </c>
      <c r="G570" s="30" t="str">
        <f>VLOOKUP(A570,[1]racine_v11f!$1:$1048576,7,FALSE)</f>
        <v>Fièvre, Infection, Septicémie, VIH</v>
      </c>
      <c r="H570" s="30" t="str">
        <f>VLOOKUP(A570,[1]racine_v11f!$1:$1048576,8,FALSE)</f>
        <v>G153</v>
      </c>
      <c r="I570" s="30" t="str">
        <f>VLOOKUP(A570,[1]racine_v11f!$1:$1048576,9,FALSE)</f>
        <v>Maladies infectieuses ou parasitaires hors septicémies et maladies virales</v>
      </c>
      <c r="J570" s="30" t="str">
        <f>VLOOKUP(A570,[1]racine_v11f!$1:$1048576,10,FALSE)</f>
        <v>D18X19</v>
      </c>
      <c r="K570" s="30" t="str">
        <f>VLOOKUP(A570,[1]racine_v11f!$1:$1048576,11,FALSE)</f>
        <v>D18X19G153</v>
      </c>
    </row>
    <row r="571" spans="1:11" x14ac:dyDescent="0.2">
      <c r="A571" s="30" t="s">
        <v>1132</v>
      </c>
      <c r="B571" s="30" t="s">
        <v>1133</v>
      </c>
      <c r="C571" s="30" t="str">
        <f>VLOOKUP(A571,[1]racine_v11f!$1:$1048576,3,FALSE)</f>
        <v>M</v>
      </c>
      <c r="D571" s="30" t="str">
        <f>VLOOKUP(A571,[1]racine_v11f!$1:$1048576,4,FALSE)</f>
        <v>D18</v>
      </c>
      <c r="E571" s="30" t="str">
        <f>VLOOKUP(A571,[1]racine_v11f!$1:$1048576,5,FALSE)</f>
        <v>Maladies infectieuses (dont VIH)</v>
      </c>
      <c r="F571" s="30" t="str">
        <f>VLOOKUP(A571,[1]racine_v11f!$1:$1048576,6,FALSE)</f>
        <v>X19</v>
      </c>
      <c r="G571" s="30" t="str">
        <f>VLOOKUP(A571,[1]racine_v11f!$1:$1048576,7,FALSE)</f>
        <v>Fièvre, Infection, Septicémie, VIH</v>
      </c>
      <c r="H571" s="30" t="str">
        <f>VLOOKUP(A571,[1]racine_v11f!$1:$1048576,8,FALSE)</f>
        <v>G153</v>
      </c>
      <c r="I571" s="30" t="str">
        <f>VLOOKUP(A571,[1]racine_v11f!$1:$1048576,9,FALSE)</f>
        <v>Maladies infectieuses ou parasitaires hors septicémies et maladies virales</v>
      </c>
      <c r="J571" s="30" t="str">
        <f>VLOOKUP(A571,[1]racine_v11f!$1:$1048576,10,FALSE)</f>
        <v>D18X19</v>
      </c>
      <c r="K571" s="30" t="str">
        <f>VLOOKUP(A571,[1]racine_v11f!$1:$1048576,11,FALSE)</f>
        <v>D18X19G153</v>
      </c>
    </row>
    <row r="572" spans="1:11" x14ac:dyDescent="0.2">
      <c r="A572" s="30" t="s">
        <v>1134</v>
      </c>
      <c r="B572" s="30" t="s">
        <v>1135</v>
      </c>
      <c r="C572" s="30" t="str">
        <f>VLOOKUP(A572,[1]racine_v11f!$1:$1048576,3,FALSE)</f>
        <v>C</v>
      </c>
      <c r="D572" s="30" t="str">
        <f>VLOOKUP(A572,[1]racine_v11f!$1:$1048576,4,FALSE)</f>
        <v>D26</v>
      </c>
      <c r="E572" s="30" t="str">
        <f>VLOOKUP(A572,[1]racine_v11f!$1:$1048576,5,FALSE)</f>
        <v>Activités inter spécialités, suivi thérapeutique d'affections connues</v>
      </c>
      <c r="F572" s="30" t="str">
        <f>VLOOKUP(A572,[1]racine_v11f!$1:$1048576,6,FALSE)</f>
        <v>C25</v>
      </c>
      <c r="G572" s="30" t="str">
        <f>VLOOKUP(A572,[1]racine_v11f!$1:$1048576,7,FALSE)</f>
        <v>Chirurgie inter spécialités</v>
      </c>
      <c r="H572" s="30" t="str">
        <f>VLOOKUP(A572,[1]racine_v11f!$1:$1048576,8,FALSE)</f>
        <v>G179</v>
      </c>
      <c r="I572" s="30" t="str">
        <f>VLOOKUP(A572,[1]racine_v11f!$1:$1048576,9,FALSE)</f>
        <v>Chirurgie inter spécialités</v>
      </c>
      <c r="J572" s="30" t="str">
        <f>VLOOKUP(A572,[1]racine_v11f!$1:$1048576,10,FALSE)</f>
        <v>D26C25</v>
      </c>
      <c r="K572" s="30" t="str">
        <f>VLOOKUP(A572,[1]racine_v11f!$1:$1048576,11,FALSE)</f>
        <v>D26C25G179</v>
      </c>
    </row>
    <row r="573" spans="1:11" x14ac:dyDescent="0.2">
      <c r="A573" s="30" t="s">
        <v>1136</v>
      </c>
      <c r="B573" s="30" t="s">
        <v>1137</v>
      </c>
      <c r="C573" s="30" t="str">
        <f>VLOOKUP(A573,[1]racine_v11f!$1:$1048576,3,FALSE)</f>
        <v>M</v>
      </c>
      <c r="D573" s="30" t="str">
        <f>VLOOKUP(A573,[1]racine_v11f!$1:$1048576,4,FALSE)</f>
        <v>D22</v>
      </c>
      <c r="E573" s="30" t="str">
        <f>VLOOKUP(A573,[1]racine_v11f!$1:$1048576,5,FALSE)</f>
        <v>Psychiatrie</v>
      </c>
      <c r="F573" s="30" t="str">
        <f>VLOOKUP(A573,[1]racine_v11f!$1:$1048576,6,FALSE)</f>
        <v>X20</v>
      </c>
      <c r="G573" s="30" t="str">
        <f>VLOOKUP(A573,[1]racine_v11f!$1:$1048576,7,FALSE)</f>
        <v>Psychiatrie</v>
      </c>
      <c r="H573" s="30" t="str">
        <f>VLOOKUP(A573,[1]racine_v11f!$1:$1048576,8,FALSE)</f>
        <v>G171</v>
      </c>
      <c r="I573" s="30" t="str">
        <f>VLOOKUP(A573,[1]racine_v11f!$1:$1048576,9,FALSE)</f>
        <v>Névroses, psychoses et autres troubles mentaux</v>
      </c>
      <c r="J573" s="30" t="str">
        <f>VLOOKUP(A573,[1]racine_v11f!$1:$1048576,10,FALSE)</f>
        <v>D22X20</v>
      </c>
      <c r="K573" s="30" t="str">
        <f>VLOOKUP(A573,[1]racine_v11f!$1:$1048576,11,FALSE)</f>
        <v>D22X20G171</v>
      </c>
    </row>
    <row r="574" spans="1:11" x14ac:dyDescent="0.2">
      <c r="A574" s="30" t="s">
        <v>1138</v>
      </c>
      <c r="B574" s="30" t="s">
        <v>1139</v>
      </c>
      <c r="C574" s="30" t="str">
        <f>VLOOKUP(A574,[1]racine_v11f!$1:$1048576,3,FALSE)</f>
        <v>M</v>
      </c>
      <c r="D574" s="30" t="str">
        <f>VLOOKUP(A574,[1]racine_v11f!$1:$1048576,4,FALSE)</f>
        <v>D22</v>
      </c>
      <c r="E574" s="30" t="str">
        <f>VLOOKUP(A574,[1]racine_v11f!$1:$1048576,5,FALSE)</f>
        <v>Psychiatrie</v>
      </c>
      <c r="F574" s="30" t="str">
        <f>VLOOKUP(A574,[1]racine_v11f!$1:$1048576,6,FALSE)</f>
        <v>X20</v>
      </c>
      <c r="G574" s="30" t="str">
        <f>VLOOKUP(A574,[1]racine_v11f!$1:$1048576,7,FALSE)</f>
        <v>Psychiatrie</v>
      </c>
      <c r="H574" s="30" t="str">
        <f>VLOOKUP(A574,[1]racine_v11f!$1:$1048576,8,FALSE)</f>
        <v>G170</v>
      </c>
      <c r="I574" s="30" t="str">
        <f>VLOOKUP(A574,[1]racine_v11f!$1:$1048576,9,FALSE)</f>
        <v>Troubles mentaux d'origine organique et retards mentaux</v>
      </c>
      <c r="J574" s="30" t="str">
        <f>VLOOKUP(A574,[1]racine_v11f!$1:$1048576,10,FALSE)</f>
        <v>D22X20</v>
      </c>
      <c r="K574" s="30" t="str">
        <f>VLOOKUP(A574,[1]racine_v11f!$1:$1048576,11,FALSE)</f>
        <v>D22X20G170</v>
      </c>
    </row>
    <row r="575" spans="1:11" x14ac:dyDescent="0.2">
      <c r="A575" s="30" t="s">
        <v>1140</v>
      </c>
      <c r="B575" s="30" t="s">
        <v>1141</v>
      </c>
      <c r="C575" s="30" t="str">
        <f>VLOOKUP(A575,[1]racine_v11f!$1:$1048576,3,FALSE)</f>
        <v>M</v>
      </c>
      <c r="D575" s="30" t="str">
        <f>VLOOKUP(A575,[1]racine_v11f!$1:$1048576,4,FALSE)</f>
        <v>D22</v>
      </c>
      <c r="E575" s="30" t="str">
        <f>VLOOKUP(A575,[1]racine_v11f!$1:$1048576,5,FALSE)</f>
        <v>Psychiatrie</v>
      </c>
      <c r="F575" s="30" t="str">
        <f>VLOOKUP(A575,[1]racine_v11f!$1:$1048576,6,FALSE)</f>
        <v>X20</v>
      </c>
      <c r="G575" s="30" t="str">
        <f>VLOOKUP(A575,[1]racine_v11f!$1:$1048576,7,FALSE)</f>
        <v>Psychiatrie</v>
      </c>
      <c r="H575" s="30" t="str">
        <f>VLOOKUP(A575,[1]racine_v11f!$1:$1048576,8,FALSE)</f>
        <v>G170</v>
      </c>
      <c r="I575" s="30" t="str">
        <f>VLOOKUP(A575,[1]racine_v11f!$1:$1048576,9,FALSE)</f>
        <v>Troubles mentaux d'origine organique et retards mentaux</v>
      </c>
      <c r="J575" s="30" t="str">
        <f>VLOOKUP(A575,[1]racine_v11f!$1:$1048576,10,FALSE)</f>
        <v>D22X20</v>
      </c>
      <c r="K575" s="30" t="str">
        <f>VLOOKUP(A575,[1]racine_v11f!$1:$1048576,11,FALSE)</f>
        <v>D22X20G170</v>
      </c>
    </row>
    <row r="576" spans="1:11" x14ac:dyDescent="0.2">
      <c r="A576" s="30" t="s">
        <v>1142</v>
      </c>
      <c r="B576" s="30" t="s">
        <v>1143</v>
      </c>
      <c r="C576" s="30" t="str">
        <f>VLOOKUP(A576,[1]racine_v11f!$1:$1048576,3,FALSE)</f>
        <v>M</v>
      </c>
      <c r="D576" s="30" t="str">
        <f>VLOOKUP(A576,[1]racine_v11f!$1:$1048576,4,FALSE)</f>
        <v>D22</v>
      </c>
      <c r="E576" s="30" t="str">
        <f>VLOOKUP(A576,[1]racine_v11f!$1:$1048576,5,FALSE)</f>
        <v>Psychiatrie</v>
      </c>
      <c r="F576" s="30" t="str">
        <f>VLOOKUP(A576,[1]racine_v11f!$1:$1048576,6,FALSE)</f>
        <v>X20</v>
      </c>
      <c r="G576" s="30" t="str">
        <f>VLOOKUP(A576,[1]racine_v11f!$1:$1048576,7,FALSE)</f>
        <v>Psychiatrie</v>
      </c>
      <c r="H576" s="30" t="str">
        <f>VLOOKUP(A576,[1]racine_v11f!$1:$1048576,8,FALSE)</f>
        <v>G171</v>
      </c>
      <c r="I576" s="30" t="str">
        <f>VLOOKUP(A576,[1]racine_v11f!$1:$1048576,9,FALSE)</f>
        <v>Névroses, psychoses et autres troubles mentaux</v>
      </c>
      <c r="J576" s="30" t="str">
        <f>VLOOKUP(A576,[1]racine_v11f!$1:$1048576,10,FALSE)</f>
        <v>D22X20</v>
      </c>
      <c r="K576" s="30" t="str">
        <f>VLOOKUP(A576,[1]racine_v11f!$1:$1048576,11,FALSE)</f>
        <v>D22X20G171</v>
      </c>
    </row>
    <row r="577" spans="1:11" x14ac:dyDescent="0.2">
      <c r="A577" s="30" t="s">
        <v>1144</v>
      </c>
      <c r="B577" s="30" t="s">
        <v>1145</v>
      </c>
      <c r="C577" s="30" t="str">
        <f>VLOOKUP(A577,[1]racine_v11f!$1:$1048576,3,FALSE)</f>
        <v>M</v>
      </c>
      <c r="D577" s="30" t="str">
        <f>VLOOKUP(A577,[1]racine_v11f!$1:$1048576,4,FALSE)</f>
        <v>D22</v>
      </c>
      <c r="E577" s="30" t="str">
        <f>VLOOKUP(A577,[1]racine_v11f!$1:$1048576,5,FALSE)</f>
        <v>Psychiatrie</v>
      </c>
      <c r="F577" s="30" t="str">
        <f>VLOOKUP(A577,[1]racine_v11f!$1:$1048576,6,FALSE)</f>
        <v>X20</v>
      </c>
      <c r="G577" s="30" t="str">
        <f>VLOOKUP(A577,[1]racine_v11f!$1:$1048576,7,FALSE)</f>
        <v>Psychiatrie</v>
      </c>
      <c r="H577" s="30" t="str">
        <f>VLOOKUP(A577,[1]racine_v11f!$1:$1048576,8,FALSE)</f>
        <v>G171</v>
      </c>
      <c r="I577" s="30" t="str">
        <f>VLOOKUP(A577,[1]racine_v11f!$1:$1048576,9,FALSE)</f>
        <v>Névroses, psychoses et autres troubles mentaux</v>
      </c>
      <c r="J577" s="30" t="str">
        <f>VLOOKUP(A577,[1]racine_v11f!$1:$1048576,10,FALSE)</f>
        <v>D22X20</v>
      </c>
      <c r="K577" s="30" t="str">
        <f>VLOOKUP(A577,[1]racine_v11f!$1:$1048576,11,FALSE)</f>
        <v>D22X20G171</v>
      </c>
    </row>
    <row r="578" spans="1:11" x14ac:dyDescent="0.2">
      <c r="A578" s="30" t="s">
        <v>1146</v>
      </c>
      <c r="B578" s="30" t="s">
        <v>1147</v>
      </c>
      <c r="C578" s="30" t="str">
        <f>VLOOKUP(A578,[1]racine_v11f!$1:$1048576,3,FALSE)</f>
        <v>M</v>
      </c>
      <c r="D578" s="30" t="str">
        <f>VLOOKUP(A578,[1]racine_v11f!$1:$1048576,4,FALSE)</f>
        <v>D22</v>
      </c>
      <c r="E578" s="30" t="str">
        <f>VLOOKUP(A578,[1]racine_v11f!$1:$1048576,5,FALSE)</f>
        <v>Psychiatrie</v>
      </c>
      <c r="F578" s="30" t="str">
        <f>VLOOKUP(A578,[1]racine_v11f!$1:$1048576,6,FALSE)</f>
        <v>X20</v>
      </c>
      <c r="G578" s="30" t="str">
        <f>VLOOKUP(A578,[1]racine_v11f!$1:$1048576,7,FALSE)</f>
        <v>Psychiatrie</v>
      </c>
      <c r="H578" s="30" t="str">
        <f>VLOOKUP(A578,[1]racine_v11f!$1:$1048576,8,FALSE)</f>
        <v>G171</v>
      </c>
      <c r="I578" s="30" t="str">
        <f>VLOOKUP(A578,[1]racine_v11f!$1:$1048576,9,FALSE)</f>
        <v>Névroses, psychoses et autres troubles mentaux</v>
      </c>
      <c r="J578" s="30" t="str">
        <f>VLOOKUP(A578,[1]racine_v11f!$1:$1048576,10,FALSE)</f>
        <v>D22X20</v>
      </c>
      <c r="K578" s="30" t="str">
        <f>VLOOKUP(A578,[1]racine_v11f!$1:$1048576,11,FALSE)</f>
        <v>D22X20G171</v>
      </c>
    </row>
    <row r="579" spans="1:11" x14ac:dyDescent="0.2">
      <c r="A579" s="30" t="s">
        <v>1148</v>
      </c>
      <c r="B579" s="30" t="s">
        <v>1149</v>
      </c>
      <c r="C579" s="30" t="str">
        <f>VLOOKUP(A579,[1]racine_v11f!$1:$1048576,3,FALSE)</f>
        <v>M</v>
      </c>
      <c r="D579" s="30" t="str">
        <f>VLOOKUP(A579,[1]racine_v11f!$1:$1048576,4,FALSE)</f>
        <v>D22</v>
      </c>
      <c r="E579" s="30" t="str">
        <f>VLOOKUP(A579,[1]racine_v11f!$1:$1048576,5,FALSE)</f>
        <v>Psychiatrie</v>
      </c>
      <c r="F579" s="30" t="str">
        <f>VLOOKUP(A579,[1]racine_v11f!$1:$1048576,6,FALSE)</f>
        <v>X20</v>
      </c>
      <c r="G579" s="30" t="str">
        <f>VLOOKUP(A579,[1]racine_v11f!$1:$1048576,7,FALSE)</f>
        <v>Psychiatrie</v>
      </c>
      <c r="H579" s="30" t="str">
        <f>VLOOKUP(A579,[1]racine_v11f!$1:$1048576,8,FALSE)</f>
        <v>G171</v>
      </c>
      <c r="I579" s="30" t="str">
        <f>VLOOKUP(A579,[1]racine_v11f!$1:$1048576,9,FALSE)</f>
        <v>Névroses, psychoses et autres troubles mentaux</v>
      </c>
      <c r="J579" s="30" t="str">
        <f>VLOOKUP(A579,[1]racine_v11f!$1:$1048576,10,FALSE)</f>
        <v>D22X20</v>
      </c>
      <c r="K579" s="30" t="str">
        <f>VLOOKUP(A579,[1]racine_v11f!$1:$1048576,11,FALSE)</f>
        <v>D22X20G171</v>
      </c>
    </row>
    <row r="580" spans="1:11" x14ac:dyDescent="0.2">
      <c r="A580" s="30" t="s">
        <v>1150</v>
      </c>
      <c r="B580" s="30" t="s">
        <v>1151</v>
      </c>
      <c r="C580" s="30" t="str">
        <f>VLOOKUP(A580,[1]racine_v11f!$1:$1048576,3,FALSE)</f>
        <v>M</v>
      </c>
      <c r="D580" s="30" t="str">
        <f>VLOOKUP(A580,[1]racine_v11f!$1:$1048576,4,FALSE)</f>
        <v>D22</v>
      </c>
      <c r="E580" s="30" t="str">
        <f>VLOOKUP(A580,[1]racine_v11f!$1:$1048576,5,FALSE)</f>
        <v>Psychiatrie</v>
      </c>
      <c r="F580" s="30" t="str">
        <f>VLOOKUP(A580,[1]racine_v11f!$1:$1048576,6,FALSE)</f>
        <v>X20</v>
      </c>
      <c r="G580" s="30" t="str">
        <f>VLOOKUP(A580,[1]racine_v11f!$1:$1048576,7,FALSE)</f>
        <v>Psychiatrie</v>
      </c>
      <c r="H580" s="30" t="str">
        <f>VLOOKUP(A580,[1]racine_v11f!$1:$1048576,8,FALSE)</f>
        <v>G171</v>
      </c>
      <c r="I580" s="30" t="str">
        <f>VLOOKUP(A580,[1]racine_v11f!$1:$1048576,9,FALSE)</f>
        <v>Névroses, psychoses et autres troubles mentaux</v>
      </c>
      <c r="J580" s="30" t="str">
        <f>VLOOKUP(A580,[1]racine_v11f!$1:$1048576,10,FALSE)</f>
        <v>D22X20</v>
      </c>
      <c r="K580" s="30" t="str">
        <f>VLOOKUP(A580,[1]racine_v11f!$1:$1048576,11,FALSE)</f>
        <v>D22X20G171</v>
      </c>
    </row>
    <row r="581" spans="1:11" x14ac:dyDescent="0.2">
      <c r="A581" s="30" t="s">
        <v>1152</v>
      </c>
      <c r="B581" s="30" t="s">
        <v>1153</v>
      </c>
      <c r="C581" s="30" t="str">
        <f>VLOOKUP(A581,[1]racine_v11f!$1:$1048576,3,FALSE)</f>
        <v>M</v>
      </c>
      <c r="D581" s="30" t="str">
        <f>VLOOKUP(A581,[1]racine_v11f!$1:$1048576,4,FALSE)</f>
        <v>D22</v>
      </c>
      <c r="E581" s="30" t="str">
        <f>VLOOKUP(A581,[1]racine_v11f!$1:$1048576,5,FALSE)</f>
        <v>Psychiatrie</v>
      </c>
      <c r="F581" s="30" t="str">
        <f>VLOOKUP(A581,[1]racine_v11f!$1:$1048576,6,FALSE)</f>
        <v>X20</v>
      </c>
      <c r="G581" s="30" t="str">
        <f>VLOOKUP(A581,[1]racine_v11f!$1:$1048576,7,FALSE)</f>
        <v>Psychiatrie</v>
      </c>
      <c r="H581" s="30" t="str">
        <f>VLOOKUP(A581,[1]racine_v11f!$1:$1048576,8,FALSE)</f>
        <v>G171</v>
      </c>
      <c r="I581" s="30" t="str">
        <f>VLOOKUP(A581,[1]racine_v11f!$1:$1048576,9,FALSE)</f>
        <v>Névroses, psychoses et autres troubles mentaux</v>
      </c>
      <c r="J581" s="30" t="str">
        <f>VLOOKUP(A581,[1]racine_v11f!$1:$1048576,10,FALSE)</f>
        <v>D22X20</v>
      </c>
      <c r="K581" s="30" t="str">
        <f>VLOOKUP(A581,[1]racine_v11f!$1:$1048576,11,FALSE)</f>
        <v>D22X20G171</v>
      </c>
    </row>
    <row r="582" spans="1:11" x14ac:dyDescent="0.2">
      <c r="A582" s="30" t="s">
        <v>1154</v>
      </c>
      <c r="B582" s="30" t="s">
        <v>1155</v>
      </c>
      <c r="C582" s="30" t="str">
        <f>VLOOKUP(A582,[1]racine_v11f!$1:$1048576,3,FALSE)</f>
        <v>M</v>
      </c>
      <c r="D582" s="30" t="str">
        <f>VLOOKUP(A582,[1]racine_v11f!$1:$1048576,4,FALSE)</f>
        <v>D22</v>
      </c>
      <c r="E582" s="30" t="str">
        <f>VLOOKUP(A582,[1]racine_v11f!$1:$1048576,5,FALSE)</f>
        <v>Psychiatrie</v>
      </c>
      <c r="F582" s="30" t="str">
        <f>VLOOKUP(A582,[1]racine_v11f!$1:$1048576,6,FALSE)</f>
        <v>X20</v>
      </c>
      <c r="G582" s="30" t="str">
        <f>VLOOKUP(A582,[1]racine_v11f!$1:$1048576,7,FALSE)</f>
        <v>Psychiatrie</v>
      </c>
      <c r="H582" s="30" t="str">
        <f>VLOOKUP(A582,[1]racine_v11f!$1:$1048576,8,FALSE)</f>
        <v>G171</v>
      </c>
      <c r="I582" s="30" t="str">
        <f>VLOOKUP(A582,[1]racine_v11f!$1:$1048576,9,FALSE)</f>
        <v>Névroses, psychoses et autres troubles mentaux</v>
      </c>
      <c r="J582" s="30" t="str">
        <f>VLOOKUP(A582,[1]racine_v11f!$1:$1048576,10,FALSE)</f>
        <v>D22X20</v>
      </c>
      <c r="K582" s="30" t="str">
        <f>VLOOKUP(A582,[1]racine_v11f!$1:$1048576,11,FALSE)</f>
        <v>D22X20G171</v>
      </c>
    </row>
    <row r="583" spans="1:11" x14ac:dyDescent="0.2">
      <c r="A583" s="30" t="s">
        <v>1156</v>
      </c>
      <c r="B583" s="30" t="s">
        <v>1157</v>
      </c>
      <c r="C583" s="30" t="str">
        <f>VLOOKUP(A583,[1]racine_v11f!$1:$1048576,3,FALSE)</f>
        <v>M</v>
      </c>
      <c r="D583" s="30" t="str">
        <f>VLOOKUP(A583,[1]racine_v11f!$1:$1048576,4,FALSE)</f>
        <v>D22</v>
      </c>
      <c r="E583" s="30" t="str">
        <f>VLOOKUP(A583,[1]racine_v11f!$1:$1048576,5,FALSE)</f>
        <v>Psychiatrie</v>
      </c>
      <c r="F583" s="30" t="str">
        <f>VLOOKUP(A583,[1]racine_v11f!$1:$1048576,6,FALSE)</f>
        <v>X20</v>
      </c>
      <c r="G583" s="30" t="str">
        <f>VLOOKUP(A583,[1]racine_v11f!$1:$1048576,7,FALSE)</f>
        <v>Psychiatrie</v>
      </c>
      <c r="H583" s="30" t="str">
        <f>VLOOKUP(A583,[1]racine_v11f!$1:$1048576,8,FALSE)</f>
        <v>G171</v>
      </c>
      <c r="I583" s="30" t="str">
        <f>VLOOKUP(A583,[1]racine_v11f!$1:$1048576,9,FALSE)</f>
        <v>Névroses, psychoses et autres troubles mentaux</v>
      </c>
      <c r="J583" s="30" t="str">
        <f>VLOOKUP(A583,[1]racine_v11f!$1:$1048576,10,FALSE)</f>
        <v>D22X20</v>
      </c>
      <c r="K583" s="30" t="str">
        <f>VLOOKUP(A583,[1]racine_v11f!$1:$1048576,11,FALSE)</f>
        <v>D22X20G171</v>
      </c>
    </row>
    <row r="584" spans="1:11" x14ac:dyDescent="0.2">
      <c r="A584" s="30" t="s">
        <v>1158</v>
      </c>
      <c r="B584" s="30" t="s">
        <v>1159</v>
      </c>
      <c r="C584" s="30" t="str">
        <f>VLOOKUP(A584,[1]racine_v11f!$1:$1048576,3,FALSE)</f>
        <v>M</v>
      </c>
      <c r="D584" s="30" t="str">
        <f>VLOOKUP(A584,[1]racine_v11f!$1:$1048576,4,FALSE)</f>
        <v>D22</v>
      </c>
      <c r="E584" s="30" t="str">
        <f>VLOOKUP(A584,[1]racine_v11f!$1:$1048576,5,FALSE)</f>
        <v>Psychiatrie</v>
      </c>
      <c r="F584" s="30" t="str">
        <f>VLOOKUP(A584,[1]racine_v11f!$1:$1048576,6,FALSE)</f>
        <v>X20</v>
      </c>
      <c r="G584" s="30" t="str">
        <f>VLOOKUP(A584,[1]racine_v11f!$1:$1048576,7,FALSE)</f>
        <v>Psychiatrie</v>
      </c>
      <c r="H584" s="30" t="str">
        <f>VLOOKUP(A584,[1]racine_v11f!$1:$1048576,8,FALSE)</f>
        <v>G171</v>
      </c>
      <c r="I584" s="30" t="str">
        <f>VLOOKUP(A584,[1]racine_v11f!$1:$1048576,9,FALSE)</f>
        <v>Névroses, psychoses et autres troubles mentaux</v>
      </c>
      <c r="J584" s="30" t="str">
        <f>VLOOKUP(A584,[1]racine_v11f!$1:$1048576,10,FALSE)</f>
        <v>D22X20</v>
      </c>
      <c r="K584" s="30" t="str">
        <f>VLOOKUP(A584,[1]racine_v11f!$1:$1048576,11,FALSE)</f>
        <v>D22X20G171</v>
      </c>
    </row>
    <row r="585" spans="1:11" x14ac:dyDescent="0.2">
      <c r="A585" s="30" t="s">
        <v>1160</v>
      </c>
      <c r="B585" s="30" t="s">
        <v>1161</v>
      </c>
      <c r="C585" s="30" t="str">
        <f>VLOOKUP(A585,[1]racine_v11f!$1:$1048576,3,FALSE)</f>
        <v>M</v>
      </c>
      <c r="D585" s="30" t="str">
        <f>VLOOKUP(A585,[1]racine_v11f!$1:$1048576,4,FALSE)</f>
        <v>D22</v>
      </c>
      <c r="E585" s="30" t="str">
        <f>VLOOKUP(A585,[1]racine_v11f!$1:$1048576,5,FALSE)</f>
        <v>Psychiatrie</v>
      </c>
      <c r="F585" s="30" t="str">
        <f>VLOOKUP(A585,[1]racine_v11f!$1:$1048576,6,FALSE)</f>
        <v>X20</v>
      </c>
      <c r="G585" s="30" t="str">
        <f>VLOOKUP(A585,[1]racine_v11f!$1:$1048576,7,FALSE)</f>
        <v>Psychiatrie</v>
      </c>
      <c r="H585" s="30" t="str">
        <f>VLOOKUP(A585,[1]racine_v11f!$1:$1048576,8,FALSE)</f>
        <v>G171</v>
      </c>
      <c r="I585" s="30" t="str">
        <f>VLOOKUP(A585,[1]racine_v11f!$1:$1048576,9,FALSE)</f>
        <v>Névroses, psychoses et autres troubles mentaux</v>
      </c>
      <c r="J585" s="30" t="str">
        <f>VLOOKUP(A585,[1]racine_v11f!$1:$1048576,10,FALSE)</f>
        <v>D22X20</v>
      </c>
      <c r="K585" s="30" t="str">
        <f>VLOOKUP(A585,[1]racine_v11f!$1:$1048576,11,FALSE)</f>
        <v>D22X20G171</v>
      </c>
    </row>
    <row r="586" spans="1:11" x14ac:dyDescent="0.2">
      <c r="A586" s="30" t="s">
        <v>1162</v>
      </c>
      <c r="B586" s="30" t="s">
        <v>1163</v>
      </c>
      <c r="C586" s="30" t="str">
        <f>VLOOKUP(A586,[1]racine_v11f!$1:$1048576,3,FALSE)</f>
        <v>M</v>
      </c>
      <c r="D586" s="30" t="str">
        <f>VLOOKUP(A586,[1]racine_v11f!$1:$1048576,4,FALSE)</f>
        <v>D22</v>
      </c>
      <c r="E586" s="30" t="str">
        <f>VLOOKUP(A586,[1]racine_v11f!$1:$1048576,5,FALSE)</f>
        <v>Psychiatrie</v>
      </c>
      <c r="F586" s="30" t="str">
        <f>VLOOKUP(A586,[1]racine_v11f!$1:$1048576,6,FALSE)</f>
        <v>X20</v>
      </c>
      <c r="G586" s="30" t="str">
        <f>VLOOKUP(A586,[1]racine_v11f!$1:$1048576,7,FALSE)</f>
        <v>Psychiatrie</v>
      </c>
      <c r="H586" s="30" t="str">
        <f>VLOOKUP(A586,[1]racine_v11f!$1:$1048576,8,FALSE)</f>
        <v>G171</v>
      </c>
      <c r="I586" s="30" t="str">
        <f>VLOOKUP(A586,[1]racine_v11f!$1:$1048576,9,FALSE)</f>
        <v>Névroses, psychoses et autres troubles mentaux</v>
      </c>
      <c r="J586" s="30" t="str">
        <f>VLOOKUP(A586,[1]racine_v11f!$1:$1048576,10,FALSE)</f>
        <v>D22X20</v>
      </c>
      <c r="K586" s="30" t="str">
        <f>VLOOKUP(A586,[1]racine_v11f!$1:$1048576,11,FALSE)</f>
        <v>D22X20G171</v>
      </c>
    </row>
    <row r="587" spans="1:11" x14ac:dyDescent="0.2">
      <c r="A587" s="30" t="s">
        <v>1164</v>
      </c>
      <c r="B587" s="30" t="s">
        <v>1165</v>
      </c>
      <c r="C587" s="30" t="str">
        <f>VLOOKUP(A587,[1]racine_v11f!$1:$1048576,3,FALSE)</f>
        <v>M</v>
      </c>
      <c r="D587" s="30" t="str">
        <f>VLOOKUP(A587,[1]racine_v11f!$1:$1048576,4,FALSE)</f>
        <v>D22</v>
      </c>
      <c r="E587" s="30" t="str">
        <f>VLOOKUP(A587,[1]racine_v11f!$1:$1048576,5,FALSE)</f>
        <v>Psychiatrie</v>
      </c>
      <c r="F587" s="30" t="str">
        <f>VLOOKUP(A587,[1]racine_v11f!$1:$1048576,6,FALSE)</f>
        <v>X20</v>
      </c>
      <c r="G587" s="30" t="str">
        <f>VLOOKUP(A587,[1]racine_v11f!$1:$1048576,7,FALSE)</f>
        <v>Psychiatrie</v>
      </c>
      <c r="H587" s="30" t="str">
        <f>VLOOKUP(A587,[1]racine_v11f!$1:$1048576,8,FALSE)</f>
        <v>G172</v>
      </c>
      <c r="I587" s="30" t="str">
        <f>VLOOKUP(A587,[1]racine_v11f!$1:$1048576,9,FALSE)</f>
        <v>Explorations et surveillance pour maladies et troubles mentaux</v>
      </c>
      <c r="J587" s="30" t="str">
        <f>VLOOKUP(A587,[1]racine_v11f!$1:$1048576,10,FALSE)</f>
        <v>D22X20</v>
      </c>
      <c r="K587" s="30" t="str">
        <f>VLOOKUP(A587,[1]racine_v11f!$1:$1048576,11,FALSE)</f>
        <v>D22X20G172</v>
      </c>
    </row>
    <row r="588" spans="1:11" x14ac:dyDescent="0.2">
      <c r="A588" s="30" t="s">
        <v>1166</v>
      </c>
      <c r="B588" s="30" t="s">
        <v>1167</v>
      </c>
      <c r="C588" s="30" t="str">
        <f>VLOOKUP(A588,[1]racine_v11f!$1:$1048576,3,FALSE)</f>
        <v>M</v>
      </c>
      <c r="D588" s="30" t="str">
        <f>VLOOKUP(A588,[1]racine_v11f!$1:$1048576,4,FALSE)</f>
        <v>D22</v>
      </c>
      <c r="E588" s="30" t="str">
        <f>VLOOKUP(A588,[1]racine_v11f!$1:$1048576,5,FALSE)</f>
        <v>Psychiatrie</v>
      </c>
      <c r="F588" s="30" t="str">
        <f>VLOOKUP(A588,[1]racine_v11f!$1:$1048576,6,FALSE)</f>
        <v>X20</v>
      </c>
      <c r="G588" s="30" t="str">
        <f>VLOOKUP(A588,[1]racine_v11f!$1:$1048576,7,FALSE)</f>
        <v>Psychiatrie</v>
      </c>
      <c r="H588" s="30" t="str">
        <f>VLOOKUP(A588,[1]racine_v11f!$1:$1048576,8,FALSE)</f>
        <v>G171</v>
      </c>
      <c r="I588" s="30" t="str">
        <f>VLOOKUP(A588,[1]racine_v11f!$1:$1048576,9,FALSE)</f>
        <v>Névroses, psychoses et autres troubles mentaux</v>
      </c>
      <c r="J588" s="30" t="str">
        <f>VLOOKUP(A588,[1]racine_v11f!$1:$1048576,10,FALSE)</f>
        <v>D22X20</v>
      </c>
      <c r="K588" s="30" t="str">
        <f>VLOOKUP(A588,[1]racine_v11f!$1:$1048576,11,FALSE)</f>
        <v>D22X20G171</v>
      </c>
    </row>
    <row r="589" spans="1:11" x14ac:dyDescent="0.2">
      <c r="A589" s="30" t="s">
        <v>1168</v>
      </c>
      <c r="B589" s="30" t="s">
        <v>1169</v>
      </c>
      <c r="C589" s="30" t="str">
        <f>VLOOKUP(A589,[1]racine_v11f!$1:$1048576,3,FALSE)</f>
        <v>M</v>
      </c>
      <c r="D589" s="30" t="str">
        <f>VLOOKUP(A589,[1]racine_v11f!$1:$1048576,4,FALSE)</f>
        <v>D23</v>
      </c>
      <c r="E589" s="30" t="str">
        <f>VLOOKUP(A589,[1]racine_v11f!$1:$1048576,5,FALSE)</f>
        <v>Toxicologie, Intoxications, Alcool</v>
      </c>
      <c r="F589" s="30" t="str">
        <f>VLOOKUP(A589,[1]racine_v11f!$1:$1048576,6,FALSE)</f>
        <v>X21</v>
      </c>
      <c r="G589" s="30" t="str">
        <f>VLOOKUP(A589,[1]racine_v11f!$1:$1048576,7,FALSE)</f>
        <v>Effets nocifs, alcool, toxicologie, allergies</v>
      </c>
      <c r="H589" s="30" t="str">
        <f>VLOOKUP(A589,[1]racine_v11f!$1:$1048576,8,FALSE)</f>
        <v>G173</v>
      </c>
      <c r="I589" s="30" t="str">
        <f>VLOOKUP(A589,[1]racine_v11f!$1:$1048576,9,FALSE)</f>
        <v>Toxicomanies et alcoolisme</v>
      </c>
      <c r="J589" s="30" t="str">
        <f>VLOOKUP(A589,[1]racine_v11f!$1:$1048576,10,FALSE)</f>
        <v>D23X21</v>
      </c>
      <c r="K589" s="30" t="str">
        <f>VLOOKUP(A589,[1]racine_v11f!$1:$1048576,11,FALSE)</f>
        <v>D23X21G173</v>
      </c>
    </row>
    <row r="590" spans="1:11" x14ac:dyDescent="0.2">
      <c r="A590" s="30" t="s">
        <v>1170</v>
      </c>
      <c r="B590" s="30" t="s">
        <v>1171</v>
      </c>
      <c r="C590" s="30" t="str">
        <f>VLOOKUP(A590,[1]racine_v11f!$1:$1048576,3,FALSE)</f>
        <v>M</v>
      </c>
      <c r="D590" s="30" t="str">
        <f>VLOOKUP(A590,[1]racine_v11f!$1:$1048576,4,FALSE)</f>
        <v>D23</v>
      </c>
      <c r="E590" s="30" t="str">
        <f>VLOOKUP(A590,[1]racine_v11f!$1:$1048576,5,FALSE)</f>
        <v>Toxicologie, Intoxications, Alcool</v>
      </c>
      <c r="F590" s="30" t="str">
        <f>VLOOKUP(A590,[1]racine_v11f!$1:$1048576,6,FALSE)</f>
        <v>X21</v>
      </c>
      <c r="G590" s="30" t="str">
        <f>VLOOKUP(A590,[1]racine_v11f!$1:$1048576,7,FALSE)</f>
        <v>Effets nocifs, alcool, toxicologie, allergies</v>
      </c>
      <c r="H590" s="30" t="str">
        <f>VLOOKUP(A590,[1]racine_v11f!$1:$1048576,8,FALSE)</f>
        <v>G173</v>
      </c>
      <c r="I590" s="30" t="str">
        <f>VLOOKUP(A590,[1]racine_v11f!$1:$1048576,9,FALSE)</f>
        <v>Toxicomanies et alcoolisme</v>
      </c>
      <c r="J590" s="30" t="str">
        <f>VLOOKUP(A590,[1]racine_v11f!$1:$1048576,10,FALSE)</f>
        <v>D23X21</v>
      </c>
      <c r="K590" s="30" t="str">
        <f>VLOOKUP(A590,[1]racine_v11f!$1:$1048576,11,FALSE)</f>
        <v>D23X21G173</v>
      </c>
    </row>
    <row r="591" spans="1:11" x14ac:dyDescent="0.2">
      <c r="A591" s="30" t="s">
        <v>1172</v>
      </c>
      <c r="B591" s="30" t="s">
        <v>1173</v>
      </c>
      <c r="C591" s="30" t="str">
        <f>VLOOKUP(A591,[1]racine_v11f!$1:$1048576,3,FALSE)</f>
        <v>M</v>
      </c>
      <c r="D591" s="30" t="str">
        <f>VLOOKUP(A591,[1]racine_v11f!$1:$1048576,4,FALSE)</f>
        <v>D23</v>
      </c>
      <c r="E591" s="30" t="str">
        <f>VLOOKUP(A591,[1]racine_v11f!$1:$1048576,5,FALSE)</f>
        <v>Toxicologie, Intoxications, Alcool</v>
      </c>
      <c r="F591" s="30" t="str">
        <f>VLOOKUP(A591,[1]racine_v11f!$1:$1048576,6,FALSE)</f>
        <v>X21</v>
      </c>
      <c r="G591" s="30" t="str">
        <f>VLOOKUP(A591,[1]racine_v11f!$1:$1048576,7,FALSE)</f>
        <v>Effets nocifs, alcool, toxicologie, allergies</v>
      </c>
      <c r="H591" s="30" t="str">
        <f>VLOOKUP(A591,[1]racine_v11f!$1:$1048576,8,FALSE)</f>
        <v>G173</v>
      </c>
      <c r="I591" s="30" t="str">
        <f>VLOOKUP(A591,[1]racine_v11f!$1:$1048576,9,FALSE)</f>
        <v>Toxicomanies et alcoolisme</v>
      </c>
      <c r="J591" s="30" t="str">
        <f>VLOOKUP(A591,[1]racine_v11f!$1:$1048576,10,FALSE)</f>
        <v>D23X21</v>
      </c>
      <c r="K591" s="30" t="str">
        <f>VLOOKUP(A591,[1]racine_v11f!$1:$1048576,11,FALSE)</f>
        <v>D23X21G173</v>
      </c>
    </row>
    <row r="592" spans="1:11" x14ac:dyDescent="0.2">
      <c r="A592" s="30" t="s">
        <v>1174</v>
      </c>
      <c r="B592" s="30" t="s">
        <v>1175</v>
      </c>
      <c r="C592" s="30" t="str">
        <f>VLOOKUP(A592,[1]racine_v11f!$1:$1048576,3,FALSE)</f>
        <v>M</v>
      </c>
      <c r="D592" s="30" t="str">
        <f>VLOOKUP(A592,[1]racine_v11f!$1:$1048576,4,FALSE)</f>
        <v>D23</v>
      </c>
      <c r="E592" s="30" t="str">
        <f>VLOOKUP(A592,[1]racine_v11f!$1:$1048576,5,FALSE)</f>
        <v>Toxicologie, Intoxications, Alcool</v>
      </c>
      <c r="F592" s="30" t="str">
        <f>VLOOKUP(A592,[1]racine_v11f!$1:$1048576,6,FALSE)</f>
        <v>X21</v>
      </c>
      <c r="G592" s="30" t="str">
        <f>VLOOKUP(A592,[1]racine_v11f!$1:$1048576,7,FALSE)</f>
        <v>Effets nocifs, alcool, toxicologie, allergies</v>
      </c>
      <c r="H592" s="30" t="str">
        <f>VLOOKUP(A592,[1]racine_v11f!$1:$1048576,8,FALSE)</f>
        <v>G173</v>
      </c>
      <c r="I592" s="30" t="str">
        <f>VLOOKUP(A592,[1]racine_v11f!$1:$1048576,9,FALSE)</f>
        <v>Toxicomanies et alcoolisme</v>
      </c>
      <c r="J592" s="30" t="str">
        <f>VLOOKUP(A592,[1]racine_v11f!$1:$1048576,10,FALSE)</f>
        <v>D23X21</v>
      </c>
      <c r="K592" s="30" t="str">
        <f>VLOOKUP(A592,[1]racine_v11f!$1:$1048576,11,FALSE)</f>
        <v>D23X21G173</v>
      </c>
    </row>
    <row r="593" spans="1:11" x14ac:dyDescent="0.2">
      <c r="A593" s="30" t="s">
        <v>1176</v>
      </c>
      <c r="B593" s="30" t="s">
        <v>1177</v>
      </c>
      <c r="C593" s="30" t="str">
        <f>VLOOKUP(A593,[1]racine_v11f!$1:$1048576,3,FALSE)</f>
        <v>M</v>
      </c>
      <c r="D593" s="30" t="str">
        <f>VLOOKUP(A593,[1]racine_v11f!$1:$1048576,4,FALSE)</f>
        <v>D23</v>
      </c>
      <c r="E593" s="30" t="str">
        <f>VLOOKUP(A593,[1]racine_v11f!$1:$1048576,5,FALSE)</f>
        <v>Toxicologie, Intoxications, Alcool</v>
      </c>
      <c r="F593" s="30" t="str">
        <f>VLOOKUP(A593,[1]racine_v11f!$1:$1048576,6,FALSE)</f>
        <v>X21</v>
      </c>
      <c r="G593" s="30" t="str">
        <f>VLOOKUP(A593,[1]racine_v11f!$1:$1048576,7,FALSE)</f>
        <v>Effets nocifs, alcool, toxicologie, allergies</v>
      </c>
      <c r="H593" s="30" t="str">
        <f>VLOOKUP(A593,[1]racine_v11f!$1:$1048576,8,FALSE)</f>
        <v>G173</v>
      </c>
      <c r="I593" s="30" t="str">
        <f>VLOOKUP(A593,[1]racine_v11f!$1:$1048576,9,FALSE)</f>
        <v>Toxicomanies et alcoolisme</v>
      </c>
      <c r="J593" s="30" t="str">
        <f>VLOOKUP(A593,[1]racine_v11f!$1:$1048576,10,FALSE)</f>
        <v>D23X21</v>
      </c>
      <c r="K593" s="30" t="str">
        <f>VLOOKUP(A593,[1]racine_v11f!$1:$1048576,11,FALSE)</f>
        <v>D23X21G173</v>
      </c>
    </row>
    <row r="594" spans="1:11" x14ac:dyDescent="0.2">
      <c r="A594" s="30" t="s">
        <v>1178</v>
      </c>
      <c r="B594" s="30" t="s">
        <v>1179</v>
      </c>
      <c r="C594" s="30" t="str">
        <f>VLOOKUP(A594,[1]racine_v11f!$1:$1048576,3,FALSE)</f>
        <v>C</v>
      </c>
      <c r="D594" s="30" t="str">
        <f>VLOOKUP(A594,[1]racine_v11f!$1:$1048576,4,FALSE)</f>
        <v>D02</v>
      </c>
      <c r="E594" s="30" t="str">
        <f>VLOOKUP(A594,[1]racine_v11f!$1:$1048576,5,FALSE)</f>
        <v>Orthopédie traumatologie</v>
      </c>
      <c r="F594" s="30" t="str">
        <f>VLOOKUP(A594,[1]racine_v11f!$1:$1048576,6,FALSE)</f>
        <v>C11</v>
      </c>
      <c r="G594" s="30" t="str">
        <f>VLOOKUP(A594,[1]racine_v11f!$1:$1048576,7,FALSE)</f>
        <v>Chirurgies autres de l'appareil locomoteur, amputations</v>
      </c>
      <c r="H594" s="30" t="str">
        <f>VLOOKUP(A594,[1]racine_v11f!$1:$1048576,8,FALSE)</f>
        <v>G029</v>
      </c>
      <c r="I594" s="30" t="str">
        <f>VLOOKUP(A594,[1]racine_v11f!$1:$1048576,9,FALSE)</f>
        <v>Chirurgies main, poignet</v>
      </c>
      <c r="J594" s="30" t="str">
        <f>VLOOKUP(A594,[1]racine_v11f!$1:$1048576,10,FALSE)</f>
        <v>D02C11</v>
      </c>
      <c r="K594" s="30" t="str">
        <f>VLOOKUP(A594,[1]racine_v11f!$1:$1048576,11,FALSE)</f>
        <v>D02C11G029</v>
      </c>
    </row>
    <row r="595" spans="1:11" x14ac:dyDescent="0.2">
      <c r="A595" s="30" t="s">
        <v>1180</v>
      </c>
      <c r="B595" s="30" t="s">
        <v>1181</v>
      </c>
      <c r="C595" s="30" t="str">
        <f>VLOOKUP(A595,[1]racine_v11f!$1:$1048576,3,FALSE)</f>
        <v>C</v>
      </c>
      <c r="D595" s="30" t="str">
        <f>VLOOKUP(A595,[1]racine_v11f!$1:$1048576,4,FALSE)</f>
        <v>D26</v>
      </c>
      <c r="E595" s="30" t="str">
        <f>VLOOKUP(A595,[1]racine_v11f!$1:$1048576,5,FALSE)</f>
        <v>Activités inter spécialités, suivi thérapeutique d'affections connues</v>
      </c>
      <c r="F595" s="30" t="str">
        <f>VLOOKUP(A595,[1]racine_v11f!$1:$1048576,6,FALSE)</f>
        <v>C25</v>
      </c>
      <c r="G595" s="30" t="str">
        <f>VLOOKUP(A595,[1]racine_v11f!$1:$1048576,7,FALSE)</f>
        <v>Chirurgie inter spécialités</v>
      </c>
      <c r="H595" s="30" t="str">
        <f>VLOOKUP(A595,[1]racine_v11f!$1:$1048576,8,FALSE)</f>
        <v>G179</v>
      </c>
      <c r="I595" s="30" t="str">
        <f>VLOOKUP(A595,[1]racine_v11f!$1:$1048576,9,FALSE)</f>
        <v>Chirurgie inter spécialités</v>
      </c>
      <c r="J595" s="30" t="str">
        <f>VLOOKUP(A595,[1]racine_v11f!$1:$1048576,10,FALSE)</f>
        <v>D26C25</v>
      </c>
      <c r="K595" s="30" t="str">
        <f>VLOOKUP(A595,[1]racine_v11f!$1:$1048576,11,FALSE)</f>
        <v>D26C25G179</v>
      </c>
    </row>
    <row r="596" spans="1:11" x14ac:dyDescent="0.2">
      <c r="A596" s="30" t="s">
        <v>1182</v>
      </c>
      <c r="B596" s="30" t="s">
        <v>1183</v>
      </c>
      <c r="C596" s="30" t="str">
        <f>VLOOKUP(A596,[1]racine_v11f!$1:$1048576,3,FALSE)</f>
        <v>C</v>
      </c>
      <c r="D596" s="30" t="str">
        <f>VLOOKUP(A596,[1]racine_v11f!$1:$1048576,4,FALSE)</f>
        <v>D20</v>
      </c>
      <c r="E596" s="30" t="str">
        <f>VLOOKUP(A596,[1]racine_v11f!$1:$1048576,5,FALSE)</f>
        <v>Tissu cutané et tissu sous-cutané</v>
      </c>
      <c r="F596" s="30" t="str">
        <f>VLOOKUP(A596,[1]racine_v11f!$1:$1048576,6,FALSE)</f>
        <v>C23</v>
      </c>
      <c r="G596" s="30" t="str">
        <f>VLOOKUP(A596,[1]racine_v11f!$1:$1048576,7,FALSE)</f>
        <v>Parages de plaies, Greffes de peau, des Tissus S/C</v>
      </c>
      <c r="H596" s="30" t="str">
        <f>VLOOKUP(A596,[1]racine_v11f!$1:$1048576,8,FALSE)</f>
        <v>G163</v>
      </c>
      <c r="I596" s="30" t="str">
        <f>VLOOKUP(A596,[1]racine_v11f!$1:$1048576,9,FALSE)</f>
        <v>Greffes peau / parages hors brûlures</v>
      </c>
      <c r="J596" s="30" t="str">
        <f>VLOOKUP(A596,[1]racine_v11f!$1:$1048576,10,FALSE)</f>
        <v>D20C23</v>
      </c>
      <c r="K596" s="30" t="str">
        <f>VLOOKUP(A596,[1]racine_v11f!$1:$1048576,11,FALSE)</f>
        <v>D20C23G163</v>
      </c>
    </row>
    <row r="597" spans="1:11" x14ac:dyDescent="0.2">
      <c r="A597" s="30" t="s">
        <v>1184</v>
      </c>
      <c r="B597" s="30" t="s">
        <v>1185</v>
      </c>
      <c r="C597" s="30" t="str">
        <f>VLOOKUP(A597,[1]racine_v11f!$1:$1048576,3,FALSE)</f>
        <v>C</v>
      </c>
      <c r="D597" s="30" t="str">
        <f>VLOOKUP(A597,[1]racine_v11f!$1:$1048576,4,FALSE)</f>
        <v>D26</v>
      </c>
      <c r="E597" s="30" t="str">
        <f>VLOOKUP(A597,[1]racine_v11f!$1:$1048576,5,FALSE)</f>
        <v>Activités inter spécialités, suivi thérapeutique d'affections connues</v>
      </c>
      <c r="F597" s="30" t="str">
        <f>VLOOKUP(A597,[1]racine_v11f!$1:$1048576,6,FALSE)</f>
        <v>K17</v>
      </c>
      <c r="G597" s="30" t="str">
        <f>VLOOKUP(A597,[1]racine_v11f!$1:$1048576,7,FALSE)</f>
        <v>Traumatologie avec acte classant non opératoire ou anesthésie</v>
      </c>
      <c r="H597" s="30" t="str">
        <f>VLOOKUP(A597,[1]racine_v11f!$1:$1048576,8,FALSE)</f>
        <v>G206</v>
      </c>
      <c r="I597" s="30" t="str">
        <f>VLOOKUP(A597,[1]racine_v11f!$1:$1048576,9,FALSE)</f>
        <v>Traumatismes, allergies et empoisonnements sans acte opératoire, avec anesthésie, en ambulatoire</v>
      </c>
      <c r="J597" s="30" t="str">
        <f>VLOOKUP(A597,[1]racine_v11f!$1:$1048576,10,FALSE)</f>
        <v>D26K17</v>
      </c>
      <c r="K597" s="30" t="str">
        <f>VLOOKUP(A597,[1]racine_v11f!$1:$1048576,11,FALSE)</f>
        <v>D26K17G206</v>
      </c>
    </row>
    <row r="598" spans="1:11" x14ac:dyDescent="0.2">
      <c r="A598" s="30" t="s">
        <v>1186</v>
      </c>
      <c r="B598" s="30" t="s">
        <v>1187</v>
      </c>
      <c r="C598" s="30" t="str">
        <f>VLOOKUP(A598,[1]racine_v11f!$1:$1048576,3,FALSE)</f>
        <v>M</v>
      </c>
      <c r="D598" s="30" t="str">
        <f>VLOOKUP(A598,[1]racine_v11f!$1:$1048576,4,FALSE)</f>
        <v>D23</v>
      </c>
      <c r="E598" s="30" t="str">
        <f>VLOOKUP(A598,[1]racine_v11f!$1:$1048576,5,FALSE)</f>
        <v>Toxicologie, Intoxications, Alcool</v>
      </c>
      <c r="F598" s="30" t="str">
        <f>VLOOKUP(A598,[1]racine_v11f!$1:$1048576,6,FALSE)</f>
        <v>X21</v>
      </c>
      <c r="G598" s="30" t="str">
        <f>VLOOKUP(A598,[1]racine_v11f!$1:$1048576,7,FALSE)</f>
        <v>Effets nocifs, alcool, toxicologie, allergies</v>
      </c>
      <c r="H598" s="30" t="str">
        <f>VLOOKUP(A598,[1]racine_v11f!$1:$1048576,8,FALSE)</f>
        <v>G175</v>
      </c>
      <c r="I598" s="30" t="str">
        <f>VLOOKUP(A598,[1]racine_v11f!$1:$1048576,9,FALSE)</f>
        <v>Iatrogénie, intox médicamenteuses et chimiques</v>
      </c>
      <c r="J598" s="30" t="str">
        <f>VLOOKUP(A598,[1]racine_v11f!$1:$1048576,10,FALSE)</f>
        <v>D23X21</v>
      </c>
      <c r="K598" s="30" t="str">
        <f>VLOOKUP(A598,[1]racine_v11f!$1:$1048576,11,FALSE)</f>
        <v>D23X21G175</v>
      </c>
    </row>
    <row r="599" spans="1:11" x14ac:dyDescent="0.2">
      <c r="A599" s="30" t="s">
        <v>1188</v>
      </c>
      <c r="B599" s="30" t="s">
        <v>1189</v>
      </c>
      <c r="C599" s="30" t="str">
        <f>VLOOKUP(A599,[1]racine_v11f!$1:$1048576,3,FALSE)</f>
        <v>M</v>
      </c>
      <c r="D599" s="30" t="str">
        <f>VLOOKUP(A599,[1]racine_v11f!$1:$1048576,4,FALSE)</f>
        <v>D23</v>
      </c>
      <c r="E599" s="30" t="str">
        <f>VLOOKUP(A599,[1]racine_v11f!$1:$1048576,5,FALSE)</f>
        <v>Toxicologie, Intoxications, Alcool</v>
      </c>
      <c r="F599" s="30" t="str">
        <f>VLOOKUP(A599,[1]racine_v11f!$1:$1048576,6,FALSE)</f>
        <v>X21</v>
      </c>
      <c r="G599" s="30" t="str">
        <f>VLOOKUP(A599,[1]racine_v11f!$1:$1048576,7,FALSE)</f>
        <v>Effets nocifs, alcool, toxicologie, allergies</v>
      </c>
      <c r="H599" s="30" t="str">
        <f>VLOOKUP(A599,[1]racine_v11f!$1:$1048576,8,FALSE)</f>
        <v>G174</v>
      </c>
      <c r="I599" s="30" t="str">
        <f>VLOOKUP(A599,[1]racine_v11f!$1:$1048576,9,FALSE)</f>
        <v>Allergies</v>
      </c>
      <c r="J599" s="30" t="str">
        <f>VLOOKUP(A599,[1]racine_v11f!$1:$1048576,10,FALSE)</f>
        <v>D23X21</v>
      </c>
      <c r="K599" s="30" t="str">
        <f>VLOOKUP(A599,[1]racine_v11f!$1:$1048576,11,FALSE)</f>
        <v>D23X21G174</v>
      </c>
    </row>
    <row r="600" spans="1:11" x14ac:dyDescent="0.2">
      <c r="A600" s="30" t="s">
        <v>1190</v>
      </c>
      <c r="B600" s="30" t="s">
        <v>1191</v>
      </c>
      <c r="C600" s="30" t="str">
        <f>VLOOKUP(A600,[1]racine_v11f!$1:$1048576,3,FALSE)</f>
        <v>M</v>
      </c>
      <c r="D600" s="30" t="str">
        <f>VLOOKUP(A600,[1]racine_v11f!$1:$1048576,4,FALSE)</f>
        <v>D23</v>
      </c>
      <c r="E600" s="30" t="str">
        <f>VLOOKUP(A600,[1]racine_v11f!$1:$1048576,5,FALSE)</f>
        <v>Toxicologie, Intoxications, Alcool</v>
      </c>
      <c r="F600" s="30" t="str">
        <f>VLOOKUP(A600,[1]racine_v11f!$1:$1048576,6,FALSE)</f>
        <v>X21</v>
      </c>
      <c r="G600" s="30" t="str">
        <f>VLOOKUP(A600,[1]racine_v11f!$1:$1048576,7,FALSE)</f>
        <v>Effets nocifs, alcool, toxicologie, allergies</v>
      </c>
      <c r="H600" s="30" t="str">
        <f>VLOOKUP(A600,[1]racine_v11f!$1:$1048576,8,FALSE)</f>
        <v>G174</v>
      </c>
      <c r="I600" s="30" t="str">
        <f>VLOOKUP(A600,[1]racine_v11f!$1:$1048576,9,FALSE)</f>
        <v>Allergies</v>
      </c>
      <c r="J600" s="30" t="str">
        <f>VLOOKUP(A600,[1]racine_v11f!$1:$1048576,10,FALSE)</f>
        <v>D23X21</v>
      </c>
      <c r="K600" s="30" t="str">
        <f>VLOOKUP(A600,[1]racine_v11f!$1:$1048576,11,FALSE)</f>
        <v>D23X21G174</v>
      </c>
    </row>
    <row r="601" spans="1:11" x14ac:dyDescent="0.2">
      <c r="A601" s="30" t="s">
        <v>1192</v>
      </c>
      <c r="B601" s="30" t="s">
        <v>1193</v>
      </c>
      <c r="C601" s="30" t="str">
        <f>VLOOKUP(A601,[1]racine_v11f!$1:$1048576,3,FALSE)</f>
        <v>C</v>
      </c>
      <c r="D601" s="30" t="str">
        <f>VLOOKUP(A601,[1]racine_v11f!$1:$1048576,4,FALSE)</f>
        <v>D02</v>
      </c>
      <c r="E601" s="30" t="str">
        <f>VLOOKUP(A601,[1]racine_v11f!$1:$1048576,5,FALSE)</f>
        <v>Orthopédie traumatologie</v>
      </c>
      <c r="F601" s="30" t="str">
        <f>VLOOKUP(A601,[1]racine_v11f!$1:$1048576,6,FALSE)</f>
        <v>X05</v>
      </c>
      <c r="G601" s="30" t="str">
        <f>VLOOKUP(A601,[1]racine_v11f!$1:$1048576,7,FALSE)</f>
        <v>Traumatologie et ablation de matériel de l'appareil locomoteur</v>
      </c>
      <c r="H601" s="30" t="str">
        <f>VLOOKUP(A601,[1]racine_v11f!$1:$1048576,8,FALSE)</f>
        <v>G036</v>
      </c>
      <c r="I601" s="30" t="str">
        <f>VLOOKUP(A601,[1]racine_v11f!$1:$1048576,9,FALSE)</f>
        <v>Traumatismes du bassin et des membres</v>
      </c>
      <c r="J601" s="30" t="str">
        <f>VLOOKUP(A601,[1]racine_v11f!$1:$1048576,10,FALSE)</f>
        <v>D02X05</v>
      </c>
      <c r="K601" s="30" t="str">
        <f>VLOOKUP(A601,[1]racine_v11f!$1:$1048576,11,FALSE)</f>
        <v>D02X05G036</v>
      </c>
    </row>
    <row r="602" spans="1:11" x14ac:dyDescent="0.2">
      <c r="A602" s="30" t="s">
        <v>1194</v>
      </c>
      <c r="B602" s="30" t="s">
        <v>1195</v>
      </c>
      <c r="C602" s="30" t="str">
        <f>VLOOKUP(A602,[1]racine_v11f!$1:$1048576,3,FALSE)</f>
        <v>C</v>
      </c>
      <c r="D602" s="30" t="str">
        <f>VLOOKUP(A602,[1]racine_v11f!$1:$1048576,4,FALSE)</f>
        <v>D02</v>
      </c>
      <c r="E602" s="30" t="str">
        <f>VLOOKUP(A602,[1]racine_v11f!$1:$1048576,5,FALSE)</f>
        <v>Orthopédie traumatologie</v>
      </c>
      <c r="F602" s="30" t="str">
        <f>VLOOKUP(A602,[1]racine_v11f!$1:$1048576,6,FALSE)</f>
        <v>X05</v>
      </c>
      <c r="G602" s="30" t="str">
        <f>VLOOKUP(A602,[1]racine_v11f!$1:$1048576,7,FALSE)</f>
        <v>Traumatologie et ablation de matériel de l'appareil locomoteur</v>
      </c>
      <c r="H602" s="30" t="str">
        <f>VLOOKUP(A602,[1]racine_v11f!$1:$1048576,8,FALSE)</f>
        <v>G036</v>
      </c>
      <c r="I602" s="30" t="str">
        <f>VLOOKUP(A602,[1]racine_v11f!$1:$1048576,9,FALSE)</f>
        <v>Traumatismes du bassin et des membres</v>
      </c>
      <c r="J602" s="30" t="str">
        <f>VLOOKUP(A602,[1]racine_v11f!$1:$1048576,10,FALSE)</f>
        <v>D02X05</v>
      </c>
      <c r="K602" s="30" t="str">
        <f>VLOOKUP(A602,[1]racine_v11f!$1:$1048576,11,FALSE)</f>
        <v>D02X05G036</v>
      </c>
    </row>
    <row r="603" spans="1:11" x14ac:dyDescent="0.2">
      <c r="A603" s="30" t="s">
        <v>1196</v>
      </c>
      <c r="B603" s="30" t="s">
        <v>1197</v>
      </c>
      <c r="C603" s="30" t="str">
        <f>VLOOKUP(A603,[1]racine_v11f!$1:$1048576,3,FALSE)</f>
        <v>M</v>
      </c>
      <c r="D603" s="30" t="str">
        <f>VLOOKUP(A603,[1]racine_v11f!$1:$1048576,4,FALSE)</f>
        <v>D23</v>
      </c>
      <c r="E603" s="30" t="str">
        <f>VLOOKUP(A603,[1]racine_v11f!$1:$1048576,5,FALSE)</f>
        <v>Toxicologie, Intoxications, Alcool</v>
      </c>
      <c r="F603" s="30" t="str">
        <f>VLOOKUP(A603,[1]racine_v11f!$1:$1048576,6,FALSE)</f>
        <v>X21</v>
      </c>
      <c r="G603" s="30" t="str">
        <f>VLOOKUP(A603,[1]racine_v11f!$1:$1048576,7,FALSE)</f>
        <v>Effets nocifs, alcool, toxicologie, allergies</v>
      </c>
      <c r="H603" s="30" t="str">
        <f>VLOOKUP(A603,[1]racine_v11f!$1:$1048576,8,FALSE)</f>
        <v>G175</v>
      </c>
      <c r="I603" s="30" t="str">
        <f>VLOOKUP(A603,[1]racine_v11f!$1:$1048576,9,FALSE)</f>
        <v>Iatrogénie, intox médicamenteuses et chimiques</v>
      </c>
      <c r="J603" s="30" t="str">
        <f>VLOOKUP(A603,[1]racine_v11f!$1:$1048576,10,FALSE)</f>
        <v>D23X21</v>
      </c>
      <c r="K603" s="30" t="str">
        <f>VLOOKUP(A603,[1]racine_v11f!$1:$1048576,11,FALSE)</f>
        <v>D23X21G175</v>
      </c>
    </row>
    <row r="604" spans="1:11" x14ac:dyDescent="0.2">
      <c r="A604" s="30" t="s">
        <v>1198</v>
      </c>
      <c r="B604" s="30" t="s">
        <v>1199</v>
      </c>
      <c r="C604" s="30" t="str">
        <f>VLOOKUP(A604,[1]racine_v11f!$1:$1048576,3,FALSE)</f>
        <v>M</v>
      </c>
      <c r="D604" s="30" t="str">
        <f>VLOOKUP(A604,[1]racine_v11f!$1:$1048576,4,FALSE)</f>
        <v>D23</v>
      </c>
      <c r="E604" s="30" t="str">
        <f>VLOOKUP(A604,[1]racine_v11f!$1:$1048576,5,FALSE)</f>
        <v>Toxicologie, Intoxications, Alcool</v>
      </c>
      <c r="F604" s="30" t="str">
        <f>VLOOKUP(A604,[1]racine_v11f!$1:$1048576,6,FALSE)</f>
        <v>X21</v>
      </c>
      <c r="G604" s="30" t="str">
        <f>VLOOKUP(A604,[1]racine_v11f!$1:$1048576,7,FALSE)</f>
        <v>Effets nocifs, alcool, toxicologie, allergies</v>
      </c>
      <c r="H604" s="30" t="str">
        <f>VLOOKUP(A604,[1]racine_v11f!$1:$1048576,8,FALSE)</f>
        <v>G175</v>
      </c>
      <c r="I604" s="30" t="str">
        <f>VLOOKUP(A604,[1]racine_v11f!$1:$1048576,9,FALSE)</f>
        <v>Iatrogénie, intox médicamenteuses et chimiques</v>
      </c>
      <c r="J604" s="30" t="str">
        <f>VLOOKUP(A604,[1]racine_v11f!$1:$1048576,10,FALSE)</f>
        <v>D23X21</v>
      </c>
      <c r="K604" s="30" t="str">
        <f>VLOOKUP(A604,[1]racine_v11f!$1:$1048576,11,FALSE)</f>
        <v>D23X21G175</v>
      </c>
    </row>
    <row r="605" spans="1:11" x14ac:dyDescent="0.2">
      <c r="A605" s="30" t="s">
        <v>1200</v>
      </c>
      <c r="B605" s="30" t="s">
        <v>1201</v>
      </c>
      <c r="C605" s="30" t="str">
        <f>VLOOKUP(A605,[1]racine_v11f!$1:$1048576,3,FALSE)</f>
        <v>M</v>
      </c>
      <c r="D605" s="30" t="str">
        <f>VLOOKUP(A605,[1]racine_v11f!$1:$1048576,4,FALSE)</f>
        <v>D23</v>
      </c>
      <c r="E605" s="30" t="str">
        <f>VLOOKUP(A605,[1]racine_v11f!$1:$1048576,5,FALSE)</f>
        <v>Toxicologie, Intoxications, Alcool</v>
      </c>
      <c r="F605" s="30" t="str">
        <f>VLOOKUP(A605,[1]racine_v11f!$1:$1048576,6,FALSE)</f>
        <v>X21</v>
      </c>
      <c r="G605" s="30" t="str">
        <f>VLOOKUP(A605,[1]racine_v11f!$1:$1048576,7,FALSE)</f>
        <v>Effets nocifs, alcool, toxicologie, allergies</v>
      </c>
      <c r="H605" s="30" t="str">
        <f>VLOOKUP(A605,[1]racine_v11f!$1:$1048576,8,FALSE)</f>
        <v>G175</v>
      </c>
      <c r="I605" s="30" t="str">
        <f>VLOOKUP(A605,[1]racine_v11f!$1:$1048576,9,FALSE)</f>
        <v>Iatrogénie, intox médicamenteuses et chimiques</v>
      </c>
      <c r="J605" s="30" t="str">
        <f>VLOOKUP(A605,[1]racine_v11f!$1:$1048576,10,FALSE)</f>
        <v>D23X21</v>
      </c>
      <c r="K605" s="30" t="str">
        <f>VLOOKUP(A605,[1]racine_v11f!$1:$1048576,11,FALSE)</f>
        <v>D23X21G175</v>
      </c>
    </row>
    <row r="606" spans="1:11" x14ac:dyDescent="0.2">
      <c r="A606" s="30" t="s">
        <v>1202</v>
      </c>
      <c r="B606" s="30" t="s">
        <v>1203</v>
      </c>
      <c r="C606" s="30" t="str">
        <f>VLOOKUP(A606,[1]racine_v11f!$1:$1048576,3,FALSE)</f>
        <v>M</v>
      </c>
      <c r="D606" s="30" t="str">
        <f>VLOOKUP(A606,[1]racine_v11f!$1:$1048576,4,FALSE)</f>
        <v>D26</v>
      </c>
      <c r="E606" s="30" t="str">
        <f>VLOOKUP(A606,[1]racine_v11f!$1:$1048576,5,FALSE)</f>
        <v>Activités inter spécialités, suivi thérapeutique d'affections connues</v>
      </c>
      <c r="F606" s="30" t="str">
        <f>VLOOKUP(A606,[1]racine_v11f!$1:$1048576,6,FALSE)</f>
        <v>X24</v>
      </c>
      <c r="G606" s="30" t="str">
        <f>VLOOKUP(A606,[1]racine_v11f!$1:$1048576,7,FALSE)</f>
        <v>Médecine inter spécialités, Autres symptômes ou motifs médicaux</v>
      </c>
      <c r="H606" s="30" t="str">
        <f>VLOOKUP(A606,[1]racine_v11f!$1:$1048576,8,FALSE)</f>
        <v>G181</v>
      </c>
      <c r="I606" s="30" t="str">
        <f>VLOOKUP(A606,[1]racine_v11f!$1:$1048576,9,FALSE)</f>
        <v>Médecine inter spécialités</v>
      </c>
      <c r="J606" s="30" t="str">
        <f>VLOOKUP(A606,[1]racine_v11f!$1:$1048576,10,FALSE)</f>
        <v>D26X24</v>
      </c>
      <c r="K606" s="30" t="str">
        <f>VLOOKUP(A606,[1]racine_v11f!$1:$1048576,11,FALSE)</f>
        <v>D26X24G181</v>
      </c>
    </row>
    <row r="607" spans="1:11" x14ac:dyDescent="0.2">
      <c r="A607" s="30" t="s">
        <v>1204</v>
      </c>
      <c r="B607" s="30" t="s">
        <v>1205</v>
      </c>
      <c r="C607" s="30" t="str">
        <f>VLOOKUP(A607,[1]racine_v11f!$1:$1048576,3,FALSE)</f>
        <v>M</v>
      </c>
      <c r="D607" s="30" t="str">
        <f>VLOOKUP(A607,[1]racine_v11f!$1:$1048576,4,FALSE)</f>
        <v>D23</v>
      </c>
      <c r="E607" s="30" t="str">
        <f>VLOOKUP(A607,[1]racine_v11f!$1:$1048576,5,FALSE)</f>
        <v>Toxicologie, Intoxications, Alcool</v>
      </c>
      <c r="F607" s="30" t="str">
        <f>VLOOKUP(A607,[1]racine_v11f!$1:$1048576,6,FALSE)</f>
        <v>X21</v>
      </c>
      <c r="G607" s="30" t="str">
        <f>VLOOKUP(A607,[1]racine_v11f!$1:$1048576,7,FALSE)</f>
        <v>Effets nocifs, alcool, toxicologie, allergies</v>
      </c>
      <c r="H607" s="30" t="str">
        <f>VLOOKUP(A607,[1]racine_v11f!$1:$1048576,8,FALSE)</f>
        <v>G175</v>
      </c>
      <c r="I607" s="30" t="str">
        <f>VLOOKUP(A607,[1]racine_v11f!$1:$1048576,9,FALSE)</f>
        <v>Iatrogénie, intox médicamenteuses et chimiques</v>
      </c>
      <c r="J607" s="30" t="str">
        <f>VLOOKUP(A607,[1]racine_v11f!$1:$1048576,10,FALSE)</f>
        <v>D23X21</v>
      </c>
      <c r="K607" s="30" t="str">
        <f>VLOOKUP(A607,[1]racine_v11f!$1:$1048576,11,FALSE)</f>
        <v>D23X21G175</v>
      </c>
    </row>
    <row r="608" spans="1:11" x14ac:dyDescent="0.2">
      <c r="A608" s="30" t="s">
        <v>1206</v>
      </c>
      <c r="B608" s="30" t="s">
        <v>1207</v>
      </c>
      <c r="C608" s="30" t="str">
        <f>VLOOKUP(A608,[1]racine_v11f!$1:$1048576,3,FALSE)</f>
        <v>M</v>
      </c>
      <c r="D608" s="30" t="str">
        <f>VLOOKUP(A608,[1]racine_v11f!$1:$1048576,4,FALSE)</f>
        <v>D26</v>
      </c>
      <c r="E608" s="30" t="str">
        <f>VLOOKUP(A608,[1]racine_v11f!$1:$1048576,5,FALSE)</f>
        <v>Activités inter spécialités, suivi thérapeutique d'affections connues</v>
      </c>
      <c r="F608" s="30" t="str">
        <f>VLOOKUP(A608,[1]racine_v11f!$1:$1048576,6,FALSE)</f>
        <v>X24</v>
      </c>
      <c r="G608" s="30" t="str">
        <f>VLOOKUP(A608,[1]racine_v11f!$1:$1048576,7,FALSE)</f>
        <v>Médecine inter spécialités, Autres symptômes ou motifs médicaux</v>
      </c>
      <c r="H608" s="30" t="str">
        <f>VLOOKUP(A608,[1]racine_v11f!$1:$1048576,8,FALSE)</f>
        <v>G181</v>
      </c>
      <c r="I608" s="30" t="str">
        <f>VLOOKUP(A608,[1]racine_v11f!$1:$1048576,9,FALSE)</f>
        <v>Médecine inter spécialités</v>
      </c>
      <c r="J608" s="30" t="str">
        <f>VLOOKUP(A608,[1]racine_v11f!$1:$1048576,10,FALSE)</f>
        <v>D26X24</v>
      </c>
      <c r="K608" s="30" t="str">
        <f>VLOOKUP(A608,[1]racine_v11f!$1:$1048576,11,FALSE)</f>
        <v>D26X24G181</v>
      </c>
    </row>
    <row r="609" spans="1:11" x14ac:dyDescent="0.2">
      <c r="A609" s="30" t="s">
        <v>1208</v>
      </c>
      <c r="B609" s="30" t="s">
        <v>1209</v>
      </c>
      <c r="C609" s="30" t="str">
        <f>VLOOKUP(A609,[1]racine_v11f!$1:$1048576,3,FALSE)</f>
        <v>M</v>
      </c>
      <c r="D609" s="30" t="str">
        <f>VLOOKUP(A609,[1]racine_v11f!$1:$1048576,4,FALSE)</f>
        <v>D23</v>
      </c>
      <c r="E609" s="30" t="str">
        <f>VLOOKUP(A609,[1]racine_v11f!$1:$1048576,5,FALSE)</f>
        <v>Toxicologie, Intoxications, Alcool</v>
      </c>
      <c r="F609" s="30" t="str">
        <f>VLOOKUP(A609,[1]racine_v11f!$1:$1048576,6,FALSE)</f>
        <v>X21</v>
      </c>
      <c r="G609" s="30" t="str">
        <f>VLOOKUP(A609,[1]racine_v11f!$1:$1048576,7,FALSE)</f>
        <v>Effets nocifs, alcool, toxicologie, allergies</v>
      </c>
      <c r="H609" s="30" t="str">
        <f>VLOOKUP(A609,[1]racine_v11f!$1:$1048576,8,FALSE)</f>
        <v>G175</v>
      </c>
      <c r="I609" s="30" t="str">
        <f>VLOOKUP(A609,[1]racine_v11f!$1:$1048576,9,FALSE)</f>
        <v>Iatrogénie, intox médicamenteuses et chimiques</v>
      </c>
      <c r="J609" s="30" t="str">
        <f>VLOOKUP(A609,[1]racine_v11f!$1:$1048576,10,FALSE)</f>
        <v>D23X21</v>
      </c>
      <c r="K609" s="30" t="str">
        <f>VLOOKUP(A609,[1]racine_v11f!$1:$1048576,11,FALSE)</f>
        <v>D23X21G175</v>
      </c>
    </row>
    <row r="610" spans="1:11" x14ac:dyDescent="0.2">
      <c r="A610" s="30" t="s">
        <v>1210</v>
      </c>
      <c r="B610" s="30" t="s">
        <v>1211</v>
      </c>
      <c r="C610" s="30" t="str">
        <f>VLOOKUP(A610,[1]racine_v11f!$1:$1048576,3,FALSE)</f>
        <v>C</v>
      </c>
      <c r="D610" s="30" t="str">
        <f>VLOOKUP(A610,[1]racine_v11f!$1:$1048576,4,FALSE)</f>
        <v>D21</v>
      </c>
      <c r="E610" s="30" t="str">
        <f>VLOOKUP(A610,[1]racine_v11f!$1:$1048576,5,FALSE)</f>
        <v>Brûlures</v>
      </c>
      <c r="F610" s="30" t="str">
        <f>VLOOKUP(A610,[1]racine_v11f!$1:$1048576,6,FALSE)</f>
        <v>C24</v>
      </c>
      <c r="G610" s="30" t="str">
        <f>VLOOKUP(A610,[1]racine_v11f!$1:$1048576,7,FALSE)</f>
        <v>Chirurgie pour brûlures</v>
      </c>
      <c r="H610" s="30" t="str">
        <f>VLOOKUP(A610,[1]racine_v11f!$1:$1048576,8,FALSE)</f>
        <v>G204</v>
      </c>
      <c r="I610" s="30" t="str">
        <f>VLOOKUP(A610,[1]racine_v11f!$1:$1048576,9,FALSE)</f>
        <v>Brûlures chirurgie</v>
      </c>
      <c r="J610" s="30" t="str">
        <f>VLOOKUP(A610,[1]racine_v11f!$1:$1048576,10,FALSE)</f>
        <v>D21C24</v>
      </c>
      <c r="K610" s="30" t="str">
        <f>VLOOKUP(A610,[1]racine_v11f!$1:$1048576,11,FALSE)</f>
        <v>D21C24G204</v>
      </c>
    </row>
    <row r="611" spans="1:11" x14ac:dyDescent="0.2">
      <c r="A611" s="30" t="s">
        <v>1212</v>
      </c>
      <c r="B611" s="30" t="s">
        <v>1213</v>
      </c>
      <c r="C611" s="30" t="str">
        <f>VLOOKUP(A611,[1]racine_v11f!$1:$1048576,3,FALSE)</f>
        <v>C</v>
      </c>
      <c r="D611" s="30" t="str">
        <f>VLOOKUP(A611,[1]racine_v11f!$1:$1048576,4,FALSE)</f>
        <v>D21</v>
      </c>
      <c r="E611" s="30" t="str">
        <f>VLOOKUP(A611,[1]racine_v11f!$1:$1048576,5,FALSE)</f>
        <v>Brûlures</v>
      </c>
      <c r="F611" s="30" t="str">
        <f>VLOOKUP(A611,[1]racine_v11f!$1:$1048576,6,FALSE)</f>
        <v>C24</v>
      </c>
      <c r="G611" s="30" t="str">
        <f>VLOOKUP(A611,[1]racine_v11f!$1:$1048576,7,FALSE)</f>
        <v>Chirurgie pour brûlures</v>
      </c>
      <c r="H611" s="30" t="str">
        <f>VLOOKUP(A611,[1]racine_v11f!$1:$1048576,8,FALSE)</f>
        <v>G204</v>
      </c>
      <c r="I611" s="30" t="str">
        <f>VLOOKUP(A611,[1]racine_v11f!$1:$1048576,9,FALSE)</f>
        <v>Brûlures chirurgie</v>
      </c>
      <c r="J611" s="30" t="str">
        <f>VLOOKUP(A611,[1]racine_v11f!$1:$1048576,10,FALSE)</f>
        <v>D21C24</v>
      </c>
      <c r="K611" s="30" t="str">
        <f>VLOOKUP(A611,[1]racine_v11f!$1:$1048576,11,FALSE)</f>
        <v>D21C24G204</v>
      </c>
    </row>
    <row r="612" spans="1:11" x14ac:dyDescent="0.2">
      <c r="A612" s="30" t="s">
        <v>1214</v>
      </c>
      <c r="B612" s="30" t="s">
        <v>1215</v>
      </c>
      <c r="C612" s="30" t="str">
        <f>VLOOKUP(A612,[1]racine_v11f!$1:$1048576,3,FALSE)</f>
        <v>C</v>
      </c>
      <c r="D612" s="30" t="str">
        <f>VLOOKUP(A612,[1]racine_v11f!$1:$1048576,4,FALSE)</f>
        <v>D21</v>
      </c>
      <c r="E612" s="30" t="str">
        <f>VLOOKUP(A612,[1]racine_v11f!$1:$1048576,5,FALSE)</f>
        <v>Brûlures</v>
      </c>
      <c r="F612" s="30" t="str">
        <f>VLOOKUP(A612,[1]racine_v11f!$1:$1048576,6,FALSE)</f>
        <v>K16</v>
      </c>
      <c r="G612" s="30" t="str">
        <f>VLOOKUP(A612,[1]racine_v11f!$1:$1048576,7,FALSE)</f>
        <v>Brûlures sans acte opératoire, avec anesthésie, en ambulatoire</v>
      </c>
      <c r="H612" s="30" t="str">
        <f>VLOOKUP(A612,[1]racine_v11f!$1:$1048576,8,FALSE)</f>
        <v>G215</v>
      </c>
      <c r="I612" s="30" t="str">
        <f>VLOOKUP(A612,[1]racine_v11f!$1:$1048576,9,FALSE)</f>
        <v>Brûlures sans acte opératoire, avec anesthésie, en ambulatoire</v>
      </c>
      <c r="J612" s="30" t="str">
        <f>VLOOKUP(A612,[1]racine_v11f!$1:$1048576,10,FALSE)</f>
        <v>D21K16</v>
      </c>
      <c r="K612" s="30" t="str">
        <f>VLOOKUP(A612,[1]racine_v11f!$1:$1048576,11,FALSE)</f>
        <v>D21K16G215</v>
      </c>
    </row>
    <row r="613" spans="1:11" x14ac:dyDescent="0.2">
      <c r="A613" s="30" t="s">
        <v>1216</v>
      </c>
      <c r="B613" s="30" t="s">
        <v>1217</v>
      </c>
      <c r="C613" s="30" t="str">
        <f>VLOOKUP(A613,[1]racine_v11f!$1:$1048576,3,FALSE)</f>
        <v>C</v>
      </c>
      <c r="D613" s="30" t="str">
        <f>VLOOKUP(A613,[1]racine_v11f!$1:$1048576,4,FALSE)</f>
        <v>D21</v>
      </c>
      <c r="E613" s="30" t="str">
        <f>VLOOKUP(A613,[1]racine_v11f!$1:$1048576,5,FALSE)</f>
        <v>Brûlures</v>
      </c>
      <c r="F613" s="30" t="str">
        <f>VLOOKUP(A613,[1]racine_v11f!$1:$1048576,6,FALSE)</f>
        <v>X17</v>
      </c>
      <c r="G613" s="30" t="str">
        <f>VLOOKUP(A613,[1]racine_v11f!$1:$1048576,7,FALSE)</f>
        <v>Brûlures</v>
      </c>
      <c r="H613" s="30" t="str">
        <f>VLOOKUP(A613,[1]racine_v11f!$1:$1048576,8,FALSE)</f>
        <v>G169</v>
      </c>
      <c r="I613" s="30" t="str">
        <f>VLOOKUP(A613,[1]racine_v11f!$1:$1048576,9,FALSE)</f>
        <v>Brûlures sans acte opératoire classant</v>
      </c>
      <c r="J613" s="30" t="str">
        <f>VLOOKUP(A613,[1]racine_v11f!$1:$1048576,10,FALSE)</f>
        <v>D21X17</v>
      </c>
      <c r="K613" s="30" t="str">
        <f>VLOOKUP(A613,[1]racine_v11f!$1:$1048576,11,FALSE)</f>
        <v>D21X17G169</v>
      </c>
    </row>
    <row r="614" spans="1:11" x14ac:dyDescent="0.2">
      <c r="A614" s="30" t="s">
        <v>1218</v>
      </c>
      <c r="B614" s="30" t="s">
        <v>1219</v>
      </c>
      <c r="C614" s="30" t="str">
        <f>VLOOKUP(A614,[1]racine_v11f!$1:$1048576,3,FALSE)</f>
        <v>C</v>
      </c>
      <c r="D614" s="30" t="str">
        <f>VLOOKUP(A614,[1]racine_v11f!$1:$1048576,4,FALSE)</f>
        <v>D21</v>
      </c>
      <c r="E614" s="30" t="str">
        <f>VLOOKUP(A614,[1]racine_v11f!$1:$1048576,5,FALSE)</f>
        <v>Brûlures</v>
      </c>
      <c r="F614" s="30" t="str">
        <f>VLOOKUP(A614,[1]racine_v11f!$1:$1048576,6,FALSE)</f>
        <v>X17</v>
      </c>
      <c r="G614" s="30" t="str">
        <f>VLOOKUP(A614,[1]racine_v11f!$1:$1048576,7,FALSE)</f>
        <v>Brûlures</v>
      </c>
      <c r="H614" s="30" t="str">
        <f>VLOOKUP(A614,[1]racine_v11f!$1:$1048576,8,FALSE)</f>
        <v>G169</v>
      </c>
      <c r="I614" s="30" t="str">
        <f>VLOOKUP(A614,[1]racine_v11f!$1:$1048576,9,FALSE)</f>
        <v>Brûlures sans acte opératoire classant</v>
      </c>
      <c r="J614" s="30" t="str">
        <f>VLOOKUP(A614,[1]racine_v11f!$1:$1048576,10,FALSE)</f>
        <v>D21X17</v>
      </c>
      <c r="K614" s="30" t="str">
        <f>VLOOKUP(A614,[1]racine_v11f!$1:$1048576,11,FALSE)</f>
        <v>D21X17G169</v>
      </c>
    </row>
    <row r="615" spans="1:11" x14ac:dyDescent="0.2">
      <c r="A615" s="30" t="s">
        <v>1220</v>
      </c>
      <c r="B615" s="30" t="s">
        <v>1221</v>
      </c>
      <c r="C615" s="30" t="str">
        <f>VLOOKUP(A615,[1]racine_v11f!$1:$1048576,3,FALSE)</f>
        <v>C</v>
      </c>
      <c r="D615" s="30" t="str">
        <f>VLOOKUP(A615,[1]racine_v11f!$1:$1048576,4,FALSE)</f>
        <v>D21</v>
      </c>
      <c r="E615" s="30" t="str">
        <f>VLOOKUP(A615,[1]racine_v11f!$1:$1048576,5,FALSE)</f>
        <v>Brûlures</v>
      </c>
      <c r="F615" s="30" t="str">
        <f>VLOOKUP(A615,[1]racine_v11f!$1:$1048576,6,FALSE)</f>
        <v>X17</v>
      </c>
      <c r="G615" s="30" t="str">
        <f>VLOOKUP(A615,[1]racine_v11f!$1:$1048576,7,FALSE)</f>
        <v>Brûlures</v>
      </c>
      <c r="H615" s="30" t="str">
        <f>VLOOKUP(A615,[1]racine_v11f!$1:$1048576,8,FALSE)</f>
        <v>G169</v>
      </c>
      <c r="I615" s="30" t="str">
        <f>VLOOKUP(A615,[1]racine_v11f!$1:$1048576,9,FALSE)</f>
        <v>Brûlures sans acte opératoire classant</v>
      </c>
      <c r="J615" s="30" t="str">
        <f>VLOOKUP(A615,[1]racine_v11f!$1:$1048576,10,FALSE)</f>
        <v>D21X17</v>
      </c>
      <c r="K615" s="30" t="str">
        <f>VLOOKUP(A615,[1]racine_v11f!$1:$1048576,11,FALSE)</f>
        <v>D21X17G169</v>
      </c>
    </row>
    <row r="616" spans="1:11" x14ac:dyDescent="0.2">
      <c r="A616" s="30" t="s">
        <v>1222</v>
      </c>
      <c r="B616" s="30" t="s">
        <v>1223</v>
      </c>
      <c r="C616" s="30" t="str">
        <f>VLOOKUP(A616,[1]racine_v11f!$1:$1048576,3,FALSE)</f>
        <v>C</v>
      </c>
      <c r="D616" s="30" t="str">
        <f>VLOOKUP(A616,[1]racine_v11f!$1:$1048576,4,FALSE)</f>
        <v>D26</v>
      </c>
      <c r="E616" s="30" t="str">
        <f>VLOOKUP(A616,[1]racine_v11f!$1:$1048576,5,FALSE)</f>
        <v>Activités inter spécialités, suivi thérapeutique d'affections connues</v>
      </c>
      <c r="F616" s="30" t="str">
        <f>VLOOKUP(A616,[1]racine_v11f!$1:$1048576,6,FALSE)</f>
        <v>C25</v>
      </c>
      <c r="G616" s="30" t="str">
        <f>VLOOKUP(A616,[1]racine_v11f!$1:$1048576,7,FALSE)</f>
        <v>Chirurgie inter spécialités</v>
      </c>
      <c r="H616" s="30" t="str">
        <f>VLOOKUP(A616,[1]racine_v11f!$1:$1048576,8,FALSE)</f>
        <v>G179</v>
      </c>
      <c r="I616" s="30" t="str">
        <f>VLOOKUP(A616,[1]racine_v11f!$1:$1048576,9,FALSE)</f>
        <v>Chirurgie inter spécialités</v>
      </c>
      <c r="J616" s="30" t="str">
        <f>VLOOKUP(A616,[1]racine_v11f!$1:$1048576,10,FALSE)</f>
        <v>D26C25</v>
      </c>
      <c r="K616" s="30" t="str">
        <f>VLOOKUP(A616,[1]racine_v11f!$1:$1048576,11,FALSE)</f>
        <v>D26C25G179</v>
      </c>
    </row>
    <row r="617" spans="1:11" x14ac:dyDescent="0.2">
      <c r="A617" s="30" t="s">
        <v>1224</v>
      </c>
      <c r="B617" s="30" t="s">
        <v>1225</v>
      </c>
      <c r="C617" s="30" t="str">
        <f>VLOOKUP(A617,[1]racine_v11f!$1:$1048576,3,FALSE)</f>
        <v>M</v>
      </c>
      <c r="D617" s="30" t="str">
        <f>VLOOKUP(A617,[1]racine_v11f!$1:$1048576,4,FALSE)</f>
        <v>D26</v>
      </c>
      <c r="E617" s="30" t="str">
        <f>VLOOKUP(A617,[1]racine_v11f!$1:$1048576,5,FALSE)</f>
        <v>Activités inter spécialités, suivi thérapeutique d'affections connues</v>
      </c>
      <c r="F617" s="30" t="str">
        <f>VLOOKUP(A617,[1]racine_v11f!$1:$1048576,6,FALSE)</f>
        <v>K12</v>
      </c>
      <c r="G617" s="30" t="str">
        <f>VLOOKUP(A617,[1]racine_v11f!$1:$1048576,7,FALSE)</f>
        <v>Explorations nocturnes, séjours de moins de 2 jours</v>
      </c>
      <c r="H617" s="30" t="str">
        <f>VLOOKUP(A617,[1]racine_v11f!$1:$1048576,8,FALSE)</f>
        <v>G183</v>
      </c>
      <c r="I617" s="30" t="str">
        <f>VLOOKUP(A617,[1]racine_v11f!$1:$1048576,9,FALSE)</f>
        <v>Explorations nocturnes et apparentées</v>
      </c>
      <c r="J617" s="30" t="str">
        <f>VLOOKUP(A617,[1]racine_v11f!$1:$1048576,10,FALSE)</f>
        <v>D26K12</v>
      </c>
      <c r="K617" s="30" t="str">
        <f>VLOOKUP(A617,[1]racine_v11f!$1:$1048576,11,FALSE)</f>
        <v>D26K12G183</v>
      </c>
    </row>
    <row r="618" spans="1:11" x14ac:dyDescent="0.2">
      <c r="A618" s="30" t="s">
        <v>1226</v>
      </c>
      <c r="B618" s="30" t="s">
        <v>1227</v>
      </c>
      <c r="C618" s="30" t="str">
        <f>VLOOKUP(A618,[1]racine_v11f!$1:$1048576,3,FALSE)</f>
        <v>M</v>
      </c>
      <c r="D618" s="30" t="str">
        <f>VLOOKUP(A618,[1]racine_v11f!$1:$1048576,4,FALSE)</f>
        <v>D26</v>
      </c>
      <c r="E618" s="30" t="str">
        <f>VLOOKUP(A618,[1]racine_v11f!$1:$1048576,5,FALSE)</f>
        <v>Activités inter spécialités, suivi thérapeutique d'affections connues</v>
      </c>
      <c r="F618" s="30" t="str">
        <f>VLOOKUP(A618,[1]racine_v11f!$1:$1048576,6,FALSE)</f>
        <v>K15</v>
      </c>
      <c r="G618" s="30" t="str">
        <f>VLOOKUP(A618,[1]racine_v11f!$1:$1048576,7,FALSE)</f>
        <v>Autres séj. sans acte, avec anesthésie, en ambulatoire (Aff. myéloP., peau, sein...)</v>
      </c>
      <c r="H618" s="30" t="str">
        <f>VLOOKUP(A618,[1]racine_v11f!$1:$1048576,8,FALSE)</f>
        <v>G203</v>
      </c>
      <c r="I618" s="30" t="str">
        <f>VLOOKUP(A618,[1]racine_v11f!$1:$1048576,9,FALSE)</f>
        <v xml:space="preserve"> Autres séj. sans acte, avec anesthésie, en ambulatoire (Aff. myéloP., peau, sein..)</v>
      </c>
      <c r="J618" s="30" t="str">
        <f>VLOOKUP(A618,[1]racine_v11f!$1:$1048576,10,FALSE)</f>
        <v>D26K15</v>
      </c>
      <c r="K618" s="30" t="str">
        <f>VLOOKUP(A618,[1]racine_v11f!$1:$1048576,11,FALSE)</f>
        <v>D26K15G203</v>
      </c>
    </row>
    <row r="619" spans="1:11" x14ac:dyDescent="0.2">
      <c r="A619" s="30" t="s">
        <v>1228</v>
      </c>
      <c r="B619" s="30" t="s">
        <v>1229</v>
      </c>
      <c r="C619" s="30" t="str">
        <f>VLOOKUP(A619,[1]racine_v11f!$1:$1048576,3,FALSE)</f>
        <v>M</v>
      </c>
      <c r="D619" s="30" t="str">
        <f>VLOOKUP(A619,[1]racine_v11f!$1:$1048576,4,FALSE)</f>
        <v>D26</v>
      </c>
      <c r="E619" s="30" t="str">
        <f>VLOOKUP(A619,[1]racine_v11f!$1:$1048576,5,FALSE)</f>
        <v>Activités inter spécialités, suivi thérapeutique d'affections connues</v>
      </c>
      <c r="F619" s="30" t="str">
        <f>VLOOKUP(A619,[1]racine_v11f!$1:$1048576,6,FALSE)</f>
        <v>X18</v>
      </c>
      <c r="G619" s="30" t="str">
        <f>VLOOKUP(A619,[1]racine_v11f!$1:$1048576,7,FALSE)</f>
        <v>Suivi thérap. d'affections connues, Allergologie, Rééducation, Convalescence</v>
      </c>
      <c r="H619" s="30" t="str">
        <f>VLOOKUP(A619,[1]racine_v11f!$1:$1048576,8,FALSE)</f>
        <v>G186</v>
      </c>
      <c r="I619" s="30" t="str">
        <f>VLOOKUP(A619,[1]racine_v11f!$1:$1048576,9,FALSE)</f>
        <v>Rééducation - Convalescence</v>
      </c>
      <c r="J619" s="30" t="str">
        <f>VLOOKUP(A619,[1]racine_v11f!$1:$1048576,10,FALSE)</f>
        <v>D26X18</v>
      </c>
      <c r="K619" s="30" t="str">
        <f>VLOOKUP(A619,[1]racine_v11f!$1:$1048576,11,FALSE)</f>
        <v>D26X18G186</v>
      </c>
    </row>
    <row r="620" spans="1:11" x14ac:dyDescent="0.2">
      <c r="A620" s="30" t="s">
        <v>1230</v>
      </c>
      <c r="B620" s="30" t="s">
        <v>1231</v>
      </c>
      <c r="C620" s="30" t="str">
        <f>VLOOKUP(A620,[1]racine_v11f!$1:$1048576,3,FALSE)</f>
        <v>M</v>
      </c>
      <c r="D620" s="30" t="str">
        <f>VLOOKUP(A620,[1]racine_v11f!$1:$1048576,4,FALSE)</f>
        <v>D26</v>
      </c>
      <c r="E620" s="30" t="str">
        <f>VLOOKUP(A620,[1]racine_v11f!$1:$1048576,5,FALSE)</f>
        <v>Activités inter spécialités, suivi thérapeutique d'affections connues</v>
      </c>
      <c r="F620" s="30" t="str">
        <f>VLOOKUP(A620,[1]racine_v11f!$1:$1048576,6,FALSE)</f>
        <v>X24</v>
      </c>
      <c r="G620" s="30" t="str">
        <f>VLOOKUP(A620,[1]racine_v11f!$1:$1048576,7,FALSE)</f>
        <v>Médecine inter spécialités, Autres symptômes ou motifs médicaux</v>
      </c>
      <c r="H620" s="30" t="str">
        <f>VLOOKUP(A620,[1]racine_v11f!$1:$1048576,8,FALSE)</f>
        <v>G194</v>
      </c>
      <c r="I620" s="30" t="str">
        <f>VLOOKUP(A620,[1]racine_v11f!$1:$1048576,9,FALSE)</f>
        <v>Signes et symptômes</v>
      </c>
      <c r="J620" s="30" t="str">
        <f>VLOOKUP(A620,[1]racine_v11f!$1:$1048576,10,FALSE)</f>
        <v>D26X24</v>
      </c>
      <c r="K620" s="30" t="str">
        <f>VLOOKUP(A620,[1]racine_v11f!$1:$1048576,11,FALSE)</f>
        <v>D26X24G194</v>
      </c>
    </row>
    <row r="621" spans="1:11" x14ac:dyDescent="0.2">
      <c r="A621" s="30" t="s">
        <v>1232</v>
      </c>
      <c r="B621" s="30" t="s">
        <v>1233</v>
      </c>
      <c r="C621" s="30" t="str">
        <f>VLOOKUP(A621,[1]racine_v11f!$1:$1048576,3,FALSE)</f>
        <v>M</v>
      </c>
      <c r="D621" s="30" t="str">
        <f>VLOOKUP(A621,[1]racine_v11f!$1:$1048576,4,FALSE)</f>
        <v>D18</v>
      </c>
      <c r="E621" s="30" t="str">
        <f>VLOOKUP(A621,[1]racine_v11f!$1:$1048576,5,FALSE)</f>
        <v>Maladies infectieuses (dont VIH)</v>
      </c>
      <c r="F621" s="30" t="str">
        <f>VLOOKUP(A621,[1]racine_v11f!$1:$1048576,6,FALSE)</f>
        <v>X19</v>
      </c>
      <c r="G621" s="30" t="str">
        <f>VLOOKUP(A621,[1]racine_v11f!$1:$1048576,7,FALSE)</f>
        <v>Fièvre, Infection, Septicémie, VIH</v>
      </c>
      <c r="H621" s="30" t="str">
        <f>VLOOKUP(A621,[1]racine_v11f!$1:$1048576,8,FALSE)</f>
        <v>G156</v>
      </c>
      <c r="I621" s="30" t="str">
        <f>VLOOKUP(A621,[1]racine_v11f!$1:$1048576,9,FALSE)</f>
        <v>Maladies VIH</v>
      </c>
      <c r="J621" s="30" t="str">
        <f>VLOOKUP(A621,[1]racine_v11f!$1:$1048576,10,FALSE)</f>
        <v>D18X19</v>
      </c>
      <c r="K621" s="30" t="str">
        <f>VLOOKUP(A621,[1]racine_v11f!$1:$1048576,11,FALSE)</f>
        <v>D18X19G156</v>
      </c>
    </row>
    <row r="622" spans="1:11" x14ac:dyDescent="0.2">
      <c r="A622" s="30" t="s">
        <v>1234</v>
      </c>
      <c r="B622" s="30" t="s">
        <v>1235</v>
      </c>
      <c r="C622" s="30" t="str">
        <f>VLOOKUP(A622,[1]racine_v11f!$1:$1048576,3,FALSE)</f>
        <v>M</v>
      </c>
      <c r="D622" s="30" t="str">
        <f>VLOOKUP(A622,[1]racine_v11f!$1:$1048576,4,FALSE)</f>
        <v>D19</v>
      </c>
      <c r="E622" s="30" t="str">
        <f>VLOOKUP(A622,[1]racine_v11f!$1:$1048576,5,FALSE)</f>
        <v>Endocrinologie</v>
      </c>
      <c r="F622" s="30" t="str">
        <f>VLOOKUP(A622,[1]racine_v11f!$1:$1048576,6,FALSE)</f>
        <v>X15</v>
      </c>
      <c r="G622" s="30" t="str">
        <f>VLOOKUP(A622,[1]racine_v11f!$1:$1048576,7,FALSE)</f>
        <v>Diabète, Maladies métaboliques, Endocrinologie (hors complications)</v>
      </c>
      <c r="H622" s="30" t="str">
        <f>VLOOKUP(A622,[1]racine_v11f!$1:$1048576,8,FALSE)</f>
        <v>G159</v>
      </c>
      <c r="I622" s="30" t="str">
        <f>VLOOKUP(A622,[1]racine_v11f!$1:$1048576,9,FALSE)</f>
        <v>Diabète</v>
      </c>
      <c r="J622" s="30" t="str">
        <f>VLOOKUP(A622,[1]racine_v11f!$1:$1048576,10,FALSE)</f>
        <v>D19X15</v>
      </c>
      <c r="K622" s="30" t="str">
        <f>VLOOKUP(A622,[1]racine_v11f!$1:$1048576,11,FALSE)</f>
        <v>D19X15G159</v>
      </c>
    </row>
    <row r="623" spans="1:11" x14ac:dyDescent="0.2">
      <c r="A623" s="30" t="s">
        <v>1236</v>
      </c>
      <c r="B623" s="30" t="s">
        <v>1237</v>
      </c>
      <c r="C623" s="30" t="str">
        <f>VLOOKUP(A623,[1]racine_v11f!$1:$1048576,3,FALSE)</f>
        <v>M</v>
      </c>
      <c r="D623" s="30" t="str">
        <f>VLOOKUP(A623,[1]racine_v11f!$1:$1048576,4,FALSE)</f>
        <v>D17</v>
      </c>
      <c r="E623" s="30" t="str">
        <f>VLOOKUP(A623,[1]racine_v11f!$1:$1048576,5,FALSE)</f>
        <v>Chimiothérapie, radiothérapie, hors séances</v>
      </c>
      <c r="F623" s="30" t="str">
        <f>VLOOKUP(A623,[1]racine_v11f!$1:$1048576,6,FALSE)</f>
        <v>X23</v>
      </c>
      <c r="G623" s="30" t="str">
        <f>VLOOKUP(A623,[1]racine_v11f!$1:$1048576,7,FALSE)</f>
        <v>Chimiothérapie (hors séances)</v>
      </c>
      <c r="H623" s="30" t="str">
        <f>VLOOKUP(A623,[1]racine_v11f!$1:$1048576,8,FALSE)</f>
        <v>G150</v>
      </c>
      <c r="I623" s="30" t="str">
        <f>VLOOKUP(A623,[1]racine_v11f!$1:$1048576,9,FALSE)</f>
        <v>Chimiothérapie non tumorale hors séances</v>
      </c>
      <c r="J623" s="30" t="str">
        <f>VLOOKUP(A623,[1]racine_v11f!$1:$1048576,10,FALSE)</f>
        <v>D17X23</v>
      </c>
      <c r="K623" s="30" t="str">
        <f>VLOOKUP(A623,[1]racine_v11f!$1:$1048576,11,FALSE)</f>
        <v>D17X23G150</v>
      </c>
    </row>
    <row r="624" spans="1:11" x14ac:dyDescent="0.2">
      <c r="A624" s="30" t="s">
        <v>1238</v>
      </c>
      <c r="B624" s="30" t="s">
        <v>1239</v>
      </c>
      <c r="C624" s="30" t="str">
        <f>VLOOKUP(A624,[1]racine_v11f!$1:$1048576,3,FALSE)</f>
        <v>M</v>
      </c>
      <c r="D624" s="30" t="str">
        <f>VLOOKUP(A624,[1]racine_v11f!$1:$1048576,4,FALSE)</f>
        <v>D26</v>
      </c>
      <c r="E624" s="30" t="str">
        <f>VLOOKUP(A624,[1]racine_v11f!$1:$1048576,5,FALSE)</f>
        <v>Activités inter spécialités, suivi thérapeutique d'affections connues</v>
      </c>
      <c r="F624" s="30" t="str">
        <f>VLOOKUP(A624,[1]racine_v11f!$1:$1048576,6,FALSE)</f>
        <v>X18</v>
      </c>
      <c r="G624" s="30" t="str">
        <f>VLOOKUP(A624,[1]racine_v11f!$1:$1048576,7,FALSE)</f>
        <v>Suivi thérap. d'affections connues, Allergologie, Rééducation, Convalescence</v>
      </c>
      <c r="H624" s="30" t="str">
        <f>VLOOKUP(A624,[1]racine_v11f!$1:$1048576,8,FALSE)</f>
        <v>G184</v>
      </c>
      <c r="I624" s="30" t="str">
        <f>VLOOKUP(A624,[1]racine_v11f!$1:$1048576,9,FALSE)</f>
        <v xml:space="preserve">Suivi thérap.d'affections connues </v>
      </c>
      <c r="J624" s="30" t="str">
        <f>VLOOKUP(A624,[1]racine_v11f!$1:$1048576,10,FALSE)</f>
        <v>D26X18</v>
      </c>
      <c r="K624" s="30" t="str">
        <f>VLOOKUP(A624,[1]racine_v11f!$1:$1048576,11,FALSE)</f>
        <v>D26X18G184</v>
      </c>
    </row>
    <row r="625" spans="1:11" x14ac:dyDescent="0.2">
      <c r="A625" s="30" t="s">
        <v>1240</v>
      </c>
      <c r="B625" s="30" t="s">
        <v>1241</v>
      </c>
      <c r="C625" s="30" t="str">
        <f>VLOOKUP(A625,[1]racine_v11f!$1:$1048576,3,FALSE)</f>
        <v>M</v>
      </c>
      <c r="D625" s="30" t="str">
        <f>VLOOKUP(A625,[1]racine_v11f!$1:$1048576,4,FALSE)</f>
        <v>D26</v>
      </c>
      <c r="E625" s="30" t="str">
        <f>VLOOKUP(A625,[1]racine_v11f!$1:$1048576,5,FALSE)</f>
        <v>Activités inter spécialités, suivi thérapeutique d'affections connues</v>
      </c>
      <c r="F625" s="30" t="str">
        <f>VLOOKUP(A625,[1]racine_v11f!$1:$1048576,6,FALSE)</f>
        <v>X24</v>
      </c>
      <c r="G625" s="30" t="str">
        <f>VLOOKUP(A625,[1]racine_v11f!$1:$1048576,7,FALSE)</f>
        <v>Médecine inter spécialités, Autres symptômes ou motifs médicaux</v>
      </c>
      <c r="H625" s="30" t="str">
        <f>VLOOKUP(A625,[1]racine_v11f!$1:$1048576,8,FALSE)</f>
        <v>G181</v>
      </c>
      <c r="I625" s="30" t="str">
        <f>VLOOKUP(A625,[1]racine_v11f!$1:$1048576,9,FALSE)</f>
        <v>Médecine inter spécialités</v>
      </c>
      <c r="J625" s="30" t="str">
        <f>VLOOKUP(A625,[1]racine_v11f!$1:$1048576,10,FALSE)</f>
        <v>D26X24</v>
      </c>
      <c r="K625" s="30" t="str">
        <f>VLOOKUP(A625,[1]racine_v11f!$1:$1048576,11,FALSE)</f>
        <v>D26X24G181</v>
      </c>
    </row>
    <row r="626" spans="1:11" x14ac:dyDescent="0.2">
      <c r="A626" s="30" t="s">
        <v>1242</v>
      </c>
      <c r="B626" s="30" t="s">
        <v>1243</v>
      </c>
      <c r="C626" s="30" t="str">
        <f>VLOOKUP(A626,[1]racine_v11f!$1:$1048576,3,FALSE)</f>
        <v>M</v>
      </c>
      <c r="D626" s="30" t="str">
        <f>VLOOKUP(A626,[1]racine_v11f!$1:$1048576,4,FALSE)</f>
        <v>D26</v>
      </c>
      <c r="E626" s="30" t="str">
        <f>VLOOKUP(A626,[1]racine_v11f!$1:$1048576,5,FALSE)</f>
        <v>Activités inter spécialités, suivi thérapeutique d'affections connues</v>
      </c>
      <c r="F626" s="30" t="str">
        <f>VLOOKUP(A626,[1]racine_v11f!$1:$1048576,6,FALSE)</f>
        <v>X18</v>
      </c>
      <c r="G626" s="30" t="str">
        <f>VLOOKUP(A626,[1]racine_v11f!$1:$1048576,7,FALSE)</f>
        <v>Suivi thérap. d'affections connues, Allergologie, Rééducation, Convalescence</v>
      </c>
      <c r="H626" s="30" t="str">
        <f>VLOOKUP(A626,[1]racine_v11f!$1:$1048576,8,FALSE)</f>
        <v>G184</v>
      </c>
      <c r="I626" s="30" t="str">
        <f>VLOOKUP(A626,[1]racine_v11f!$1:$1048576,9,FALSE)</f>
        <v xml:space="preserve">Suivi thérap.d'affections connues </v>
      </c>
      <c r="J626" s="30" t="str">
        <f>VLOOKUP(A626,[1]racine_v11f!$1:$1048576,10,FALSE)</f>
        <v>D26X18</v>
      </c>
      <c r="K626" s="30" t="str">
        <f>VLOOKUP(A626,[1]racine_v11f!$1:$1048576,11,FALSE)</f>
        <v>D26X18G184</v>
      </c>
    </row>
    <row r="627" spans="1:11" x14ac:dyDescent="0.2">
      <c r="A627" s="30" t="s">
        <v>1244</v>
      </c>
      <c r="B627" s="30" t="s">
        <v>1245</v>
      </c>
      <c r="C627" s="30" t="str">
        <f>VLOOKUP(A627,[1]racine_v11f!$1:$1048576,3,FALSE)</f>
        <v>M</v>
      </c>
      <c r="D627" s="30" t="str">
        <f>VLOOKUP(A627,[1]racine_v11f!$1:$1048576,4,FALSE)</f>
        <v>D26</v>
      </c>
      <c r="E627" s="30" t="str">
        <f>VLOOKUP(A627,[1]racine_v11f!$1:$1048576,5,FALSE)</f>
        <v>Activités inter spécialités, suivi thérapeutique d'affections connues</v>
      </c>
      <c r="F627" s="30" t="str">
        <f>VLOOKUP(A627,[1]racine_v11f!$1:$1048576,6,FALSE)</f>
        <v>X24</v>
      </c>
      <c r="G627" s="30" t="str">
        <f>VLOOKUP(A627,[1]racine_v11f!$1:$1048576,7,FALSE)</f>
        <v>Médecine inter spécialités, Autres symptômes ou motifs médicaux</v>
      </c>
      <c r="H627" s="30" t="str">
        <f>VLOOKUP(A627,[1]racine_v11f!$1:$1048576,8,FALSE)</f>
        <v>G181</v>
      </c>
      <c r="I627" s="30" t="str">
        <f>VLOOKUP(A627,[1]racine_v11f!$1:$1048576,9,FALSE)</f>
        <v>Médecine inter spécialités</v>
      </c>
      <c r="J627" s="30" t="str">
        <f>VLOOKUP(A627,[1]racine_v11f!$1:$1048576,10,FALSE)</f>
        <v>D26X24</v>
      </c>
      <c r="K627" s="30" t="str">
        <f>VLOOKUP(A627,[1]racine_v11f!$1:$1048576,11,FALSE)</f>
        <v>D26X24G181</v>
      </c>
    </row>
    <row r="628" spans="1:11" x14ac:dyDescent="0.2">
      <c r="A628" s="30" t="s">
        <v>1246</v>
      </c>
      <c r="B628" s="30" t="s">
        <v>1247</v>
      </c>
      <c r="C628" s="30" t="str">
        <f>VLOOKUP(A628,[1]racine_v11f!$1:$1048576,3,FALSE)</f>
        <v>M</v>
      </c>
      <c r="D628" s="30" t="str">
        <f>VLOOKUP(A628,[1]racine_v11f!$1:$1048576,4,FALSE)</f>
        <v>D26</v>
      </c>
      <c r="E628" s="30" t="str">
        <f>VLOOKUP(A628,[1]racine_v11f!$1:$1048576,5,FALSE)</f>
        <v>Activités inter spécialités, suivi thérapeutique d'affections connues</v>
      </c>
      <c r="F628" s="30" t="str">
        <f>VLOOKUP(A628,[1]racine_v11f!$1:$1048576,6,FALSE)</f>
        <v>X18</v>
      </c>
      <c r="G628" s="30" t="str">
        <f>VLOOKUP(A628,[1]racine_v11f!$1:$1048576,7,FALSE)</f>
        <v>Suivi thérap. d'affections connues, Allergologie, Rééducation, Convalescence</v>
      </c>
      <c r="H628" s="30" t="str">
        <f>VLOOKUP(A628,[1]racine_v11f!$1:$1048576,8,FALSE)</f>
        <v>G186</v>
      </c>
      <c r="I628" s="30" t="str">
        <f>VLOOKUP(A628,[1]racine_v11f!$1:$1048576,9,FALSE)</f>
        <v>Rééducation - Convalescence</v>
      </c>
      <c r="J628" s="30" t="str">
        <f>VLOOKUP(A628,[1]racine_v11f!$1:$1048576,10,FALSE)</f>
        <v>D26X18</v>
      </c>
      <c r="K628" s="30" t="str">
        <f>VLOOKUP(A628,[1]racine_v11f!$1:$1048576,11,FALSE)</f>
        <v>D26X18G186</v>
      </c>
    </row>
    <row r="629" spans="1:11" x14ac:dyDescent="0.2">
      <c r="A629" s="30" t="s">
        <v>1248</v>
      </c>
      <c r="B629" s="30" t="s">
        <v>1249</v>
      </c>
      <c r="C629" s="30" t="str">
        <f>VLOOKUP(A629,[1]racine_v11f!$1:$1048576,3,FALSE)</f>
        <v>M</v>
      </c>
      <c r="D629" s="30" t="str">
        <f>VLOOKUP(A629,[1]racine_v11f!$1:$1048576,4,FALSE)</f>
        <v>D26</v>
      </c>
      <c r="E629" s="30" t="str">
        <f>VLOOKUP(A629,[1]racine_v11f!$1:$1048576,5,FALSE)</f>
        <v>Activités inter spécialités, suivi thérapeutique d'affections connues</v>
      </c>
      <c r="F629" s="30" t="str">
        <f>VLOOKUP(A629,[1]racine_v11f!$1:$1048576,6,FALSE)</f>
        <v>X18</v>
      </c>
      <c r="G629" s="30" t="str">
        <f>VLOOKUP(A629,[1]racine_v11f!$1:$1048576,7,FALSE)</f>
        <v>Suivi thérap. d'affections connues, Allergologie, Rééducation, Convalescence</v>
      </c>
      <c r="H629" s="30" t="str">
        <f>VLOOKUP(A629,[1]racine_v11f!$1:$1048576,8,FALSE)</f>
        <v>G185</v>
      </c>
      <c r="I629" s="30" t="str">
        <f>VLOOKUP(A629,[1]racine_v11f!$1:$1048576,9,FALSE)</f>
        <v>Explorations et surveillance pour autres motifs de recours aux soins</v>
      </c>
      <c r="J629" s="30" t="str">
        <f>VLOOKUP(A629,[1]racine_v11f!$1:$1048576,10,FALSE)</f>
        <v>D26X18</v>
      </c>
      <c r="K629" s="30" t="str">
        <f>VLOOKUP(A629,[1]racine_v11f!$1:$1048576,11,FALSE)</f>
        <v>D26X18G185</v>
      </c>
    </row>
    <row r="630" spans="1:11" x14ac:dyDescent="0.2">
      <c r="A630" s="30" t="s">
        <v>1250</v>
      </c>
      <c r="B630" s="30" t="s">
        <v>1251</v>
      </c>
      <c r="C630" s="30" t="str">
        <f>VLOOKUP(A630,[1]racine_v11f!$1:$1048576,3,FALSE)</f>
        <v>M</v>
      </c>
      <c r="D630" s="30" t="str">
        <f>VLOOKUP(A630,[1]racine_v11f!$1:$1048576,4,FALSE)</f>
        <v>D26</v>
      </c>
      <c r="E630" s="30" t="str">
        <f>VLOOKUP(A630,[1]racine_v11f!$1:$1048576,5,FALSE)</f>
        <v>Activités inter spécialités, suivi thérapeutique d'affections connues</v>
      </c>
      <c r="F630" s="30" t="str">
        <f>VLOOKUP(A630,[1]racine_v11f!$1:$1048576,6,FALSE)</f>
        <v>X24</v>
      </c>
      <c r="G630" s="30" t="str">
        <f>VLOOKUP(A630,[1]racine_v11f!$1:$1048576,7,FALSE)</f>
        <v>Médecine inter spécialités, Autres symptômes ou motifs médicaux</v>
      </c>
      <c r="H630" s="30" t="str">
        <f>VLOOKUP(A630,[1]racine_v11f!$1:$1048576,8,FALSE)</f>
        <v>G194</v>
      </c>
      <c r="I630" s="30" t="str">
        <f>VLOOKUP(A630,[1]racine_v11f!$1:$1048576,9,FALSE)</f>
        <v>Signes et symptômes</v>
      </c>
      <c r="J630" s="30" t="str">
        <f>VLOOKUP(A630,[1]racine_v11f!$1:$1048576,10,FALSE)</f>
        <v>D26X24</v>
      </c>
      <c r="K630" s="30" t="str">
        <f>VLOOKUP(A630,[1]racine_v11f!$1:$1048576,11,FALSE)</f>
        <v>D26X24G194</v>
      </c>
    </row>
    <row r="631" spans="1:11" x14ac:dyDescent="0.2">
      <c r="A631" s="30" t="s">
        <v>1252</v>
      </c>
      <c r="B631" s="30" t="s">
        <v>1253</v>
      </c>
      <c r="C631" s="30" t="str">
        <f>VLOOKUP(A631,[1]racine_v11f!$1:$1048576,3,FALSE)</f>
        <v>M</v>
      </c>
      <c r="D631" s="30" t="str">
        <f>VLOOKUP(A631,[1]racine_v11f!$1:$1048576,4,FALSE)</f>
        <v>D26</v>
      </c>
      <c r="E631" s="30" t="str">
        <f>VLOOKUP(A631,[1]racine_v11f!$1:$1048576,5,FALSE)</f>
        <v>Activités inter spécialités, suivi thérapeutique d'affections connues</v>
      </c>
      <c r="F631" s="30" t="str">
        <f>VLOOKUP(A631,[1]racine_v11f!$1:$1048576,6,FALSE)</f>
        <v>X18</v>
      </c>
      <c r="G631" s="30" t="str">
        <f>VLOOKUP(A631,[1]racine_v11f!$1:$1048576,7,FALSE)</f>
        <v>Suivi thérap. d'affections connues, Allergologie, Rééducation, Convalescence</v>
      </c>
      <c r="H631" s="30" t="str">
        <f>VLOOKUP(A631,[1]racine_v11f!$1:$1048576,8,FALSE)</f>
        <v>G182</v>
      </c>
      <c r="I631" s="30" t="str">
        <f>VLOOKUP(A631,[1]racine_v11f!$1:$1048576,9,FALSE)</f>
        <v>Allergologie</v>
      </c>
      <c r="J631" s="30" t="str">
        <f>VLOOKUP(A631,[1]racine_v11f!$1:$1048576,10,FALSE)</f>
        <v>D26X18</v>
      </c>
      <c r="K631" s="30" t="str">
        <f>VLOOKUP(A631,[1]racine_v11f!$1:$1048576,11,FALSE)</f>
        <v>D26X18G182</v>
      </c>
    </row>
    <row r="632" spans="1:11" x14ac:dyDescent="0.2">
      <c r="A632" s="30" t="s">
        <v>1254</v>
      </c>
      <c r="B632" s="30" t="s">
        <v>1255</v>
      </c>
      <c r="C632" s="30" t="str">
        <f>VLOOKUP(A632,[1]racine_v11f!$1:$1048576,3,FALSE)</f>
        <v>M</v>
      </c>
      <c r="D632" s="30" t="str">
        <f>VLOOKUP(A632,[1]racine_v11f!$1:$1048576,4,FALSE)</f>
        <v>D24</v>
      </c>
      <c r="E632" s="30" t="str">
        <f>VLOOKUP(A632,[1]racine_v11f!$1:$1048576,5,FALSE)</f>
        <v>Douleurs chroniques, Soins palliatifs</v>
      </c>
      <c r="F632" s="30" t="str">
        <f>VLOOKUP(A632,[1]racine_v11f!$1:$1048576,6,FALSE)</f>
        <v>X22</v>
      </c>
      <c r="G632" s="30" t="str">
        <f>VLOOKUP(A632,[1]racine_v11f!$1:$1048576,7,FALSE)</f>
        <v>Douleur et soins palliatifs</v>
      </c>
      <c r="H632" s="30" t="str">
        <f>VLOOKUP(A632,[1]racine_v11f!$1:$1048576,8,FALSE)</f>
        <v>G176</v>
      </c>
      <c r="I632" s="30" t="str">
        <f>VLOOKUP(A632,[1]racine_v11f!$1:$1048576,9,FALSE)</f>
        <v>Soins palliatifs</v>
      </c>
      <c r="J632" s="30" t="str">
        <f>VLOOKUP(A632,[1]racine_v11f!$1:$1048576,10,FALSE)</f>
        <v>D24X22</v>
      </c>
      <c r="K632" s="30" t="str">
        <f>VLOOKUP(A632,[1]racine_v11f!$1:$1048576,11,FALSE)</f>
        <v>D24X22G176</v>
      </c>
    </row>
    <row r="633" spans="1:11" x14ac:dyDescent="0.2">
      <c r="A633" s="30" t="s">
        <v>1256</v>
      </c>
      <c r="B633" s="30" t="s">
        <v>1257</v>
      </c>
      <c r="C633" s="30" t="str">
        <f>VLOOKUP(A633,[1]racine_v11f!$1:$1048576,3,FALSE)</f>
        <v>C</v>
      </c>
      <c r="D633" s="30" t="str">
        <f>VLOOKUP(A633,[1]racine_v11f!$1:$1048576,4,FALSE)</f>
        <v>D26</v>
      </c>
      <c r="E633" s="30" t="str">
        <f>VLOOKUP(A633,[1]racine_v11f!$1:$1048576,5,FALSE)</f>
        <v>Activités inter spécialités, suivi thérapeutique d'affections connues</v>
      </c>
      <c r="F633" s="30" t="str">
        <f>VLOOKUP(A633,[1]racine_v11f!$1:$1048576,6,FALSE)</f>
        <v>X26</v>
      </c>
      <c r="G633" s="30" t="str">
        <f>VLOOKUP(A633,[1]racine_v11f!$1:$1048576,7,FALSE)</f>
        <v>Chirurgie esthétique et de confort</v>
      </c>
      <c r="H633" s="30" t="str">
        <f>VLOOKUP(A633,[1]racine_v11f!$1:$1048576,8,FALSE)</f>
        <v>G180</v>
      </c>
      <c r="I633" s="30" t="str">
        <f>VLOOKUP(A633,[1]racine_v11f!$1:$1048576,9,FALSE)</f>
        <v>Chirurgie esthétique et de confort</v>
      </c>
      <c r="J633" s="30" t="str">
        <f>VLOOKUP(A633,[1]racine_v11f!$1:$1048576,10,FALSE)</f>
        <v>D26X26</v>
      </c>
      <c r="K633" s="30" t="str">
        <f>VLOOKUP(A633,[1]racine_v11f!$1:$1048576,11,FALSE)</f>
        <v>D26X26G180</v>
      </c>
    </row>
    <row r="634" spans="1:11" x14ac:dyDescent="0.2">
      <c r="A634" s="30" t="s">
        <v>1258</v>
      </c>
      <c r="B634" s="30" t="s">
        <v>1259</v>
      </c>
      <c r="C634" s="30" t="str">
        <f>VLOOKUP(A634,[1]racine_v11f!$1:$1048576,3,FALSE)</f>
        <v>C</v>
      </c>
      <c r="D634" s="30" t="str">
        <f>VLOOKUP(A634,[1]racine_v11f!$1:$1048576,4,FALSE)</f>
        <v>D26</v>
      </c>
      <c r="E634" s="30" t="str">
        <f>VLOOKUP(A634,[1]racine_v11f!$1:$1048576,5,FALSE)</f>
        <v>Activités inter spécialités, suivi thérapeutique d'affections connues</v>
      </c>
      <c r="F634" s="30" t="str">
        <f>VLOOKUP(A634,[1]racine_v11f!$1:$1048576,6,FALSE)</f>
        <v>C25</v>
      </c>
      <c r="G634" s="30" t="str">
        <f>VLOOKUP(A634,[1]racine_v11f!$1:$1048576,7,FALSE)</f>
        <v>Chirurgie inter spécialités</v>
      </c>
      <c r="H634" s="30" t="str">
        <f>VLOOKUP(A634,[1]racine_v11f!$1:$1048576,8,FALSE)</f>
        <v>G179</v>
      </c>
      <c r="I634" s="30" t="str">
        <f>VLOOKUP(A634,[1]racine_v11f!$1:$1048576,9,FALSE)</f>
        <v>Chirurgie inter spécialités</v>
      </c>
      <c r="J634" s="30" t="str">
        <f>VLOOKUP(A634,[1]racine_v11f!$1:$1048576,10,FALSE)</f>
        <v>D26C25</v>
      </c>
      <c r="K634" s="30" t="str">
        <f>VLOOKUP(A634,[1]racine_v11f!$1:$1048576,11,FALSE)</f>
        <v>D26C25G179</v>
      </c>
    </row>
    <row r="635" spans="1:11" x14ac:dyDescent="0.2">
      <c r="A635" s="30" t="s">
        <v>1260</v>
      </c>
      <c r="B635" s="30" t="s">
        <v>1261</v>
      </c>
      <c r="C635" s="30" t="str">
        <f>VLOOKUP(A635,[1]racine_v11f!$1:$1048576,3,FALSE)</f>
        <v>M</v>
      </c>
      <c r="D635" s="30" t="str">
        <f>VLOOKUP(A635,[1]racine_v11f!$1:$1048576,4,FALSE)</f>
        <v>D18</v>
      </c>
      <c r="E635" s="30" t="str">
        <f>VLOOKUP(A635,[1]racine_v11f!$1:$1048576,5,FALSE)</f>
        <v>Maladies infectieuses (dont VIH)</v>
      </c>
      <c r="F635" s="30" t="str">
        <f>VLOOKUP(A635,[1]racine_v11f!$1:$1048576,6,FALSE)</f>
        <v>X19</v>
      </c>
      <c r="G635" s="30" t="str">
        <f>VLOOKUP(A635,[1]racine_v11f!$1:$1048576,7,FALSE)</f>
        <v>Fièvre, Infection, Septicémie, VIH</v>
      </c>
      <c r="H635" s="30" t="str">
        <f>VLOOKUP(A635,[1]racine_v11f!$1:$1048576,8,FALSE)</f>
        <v>G156</v>
      </c>
      <c r="I635" s="30" t="str">
        <f>VLOOKUP(A635,[1]racine_v11f!$1:$1048576,9,FALSE)</f>
        <v>Maladies VIH</v>
      </c>
      <c r="J635" s="30" t="str">
        <f>VLOOKUP(A635,[1]racine_v11f!$1:$1048576,10,FALSE)</f>
        <v>D18X19</v>
      </c>
      <c r="K635" s="30" t="str">
        <f>VLOOKUP(A635,[1]racine_v11f!$1:$1048576,11,FALSE)</f>
        <v>D18X19G156</v>
      </c>
    </row>
    <row r="636" spans="1:11" x14ac:dyDescent="0.2">
      <c r="A636" s="30" t="s">
        <v>1262</v>
      </c>
      <c r="B636" s="30" t="s">
        <v>1263</v>
      </c>
      <c r="C636" s="30" t="str">
        <f>VLOOKUP(A636,[1]racine_v11f!$1:$1048576,3,FALSE)</f>
        <v>M</v>
      </c>
      <c r="D636" s="30" t="str">
        <f>VLOOKUP(A636,[1]racine_v11f!$1:$1048576,4,FALSE)</f>
        <v>D18</v>
      </c>
      <c r="E636" s="30" t="str">
        <f>VLOOKUP(A636,[1]racine_v11f!$1:$1048576,5,FALSE)</f>
        <v>Maladies infectieuses (dont VIH)</v>
      </c>
      <c r="F636" s="30" t="str">
        <f>VLOOKUP(A636,[1]racine_v11f!$1:$1048576,6,FALSE)</f>
        <v>X19</v>
      </c>
      <c r="G636" s="30" t="str">
        <f>VLOOKUP(A636,[1]racine_v11f!$1:$1048576,7,FALSE)</f>
        <v>Fièvre, Infection, Septicémie, VIH</v>
      </c>
      <c r="H636" s="30" t="str">
        <f>VLOOKUP(A636,[1]racine_v11f!$1:$1048576,8,FALSE)</f>
        <v>G156</v>
      </c>
      <c r="I636" s="30" t="str">
        <f>VLOOKUP(A636,[1]racine_v11f!$1:$1048576,9,FALSE)</f>
        <v>Maladies VIH</v>
      </c>
      <c r="J636" s="30" t="str">
        <f>VLOOKUP(A636,[1]racine_v11f!$1:$1048576,10,FALSE)</f>
        <v>D18X19</v>
      </c>
      <c r="K636" s="30" t="str">
        <f>VLOOKUP(A636,[1]racine_v11f!$1:$1048576,11,FALSE)</f>
        <v>D18X19G156</v>
      </c>
    </row>
    <row r="637" spans="1:11" x14ac:dyDescent="0.2">
      <c r="A637" s="30" t="s">
        <v>1264</v>
      </c>
      <c r="B637" s="30" t="s">
        <v>1265</v>
      </c>
      <c r="C637" s="30" t="str">
        <f>VLOOKUP(A637,[1]racine_v11f!$1:$1048576,3,FALSE)</f>
        <v>M</v>
      </c>
      <c r="D637" s="30" t="str">
        <f>VLOOKUP(A637,[1]racine_v11f!$1:$1048576,4,FALSE)</f>
        <v>D18</v>
      </c>
      <c r="E637" s="30" t="str">
        <f>VLOOKUP(A637,[1]racine_v11f!$1:$1048576,5,FALSE)</f>
        <v>Maladies infectieuses (dont VIH)</v>
      </c>
      <c r="F637" s="30" t="str">
        <f>VLOOKUP(A637,[1]racine_v11f!$1:$1048576,6,FALSE)</f>
        <v>X19</v>
      </c>
      <c r="G637" s="30" t="str">
        <f>VLOOKUP(A637,[1]racine_v11f!$1:$1048576,7,FALSE)</f>
        <v>Fièvre, Infection, Septicémie, VIH</v>
      </c>
      <c r="H637" s="30" t="str">
        <f>VLOOKUP(A637,[1]racine_v11f!$1:$1048576,8,FALSE)</f>
        <v>G156</v>
      </c>
      <c r="I637" s="30" t="str">
        <f>VLOOKUP(A637,[1]racine_v11f!$1:$1048576,9,FALSE)</f>
        <v>Maladies VIH</v>
      </c>
      <c r="J637" s="30" t="str">
        <f>VLOOKUP(A637,[1]racine_v11f!$1:$1048576,10,FALSE)</f>
        <v>D18X19</v>
      </c>
      <c r="K637" s="30" t="str">
        <f>VLOOKUP(A637,[1]racine_v11f!$1:$1048576,11,FALSE)</f>
        <v>D18X19G156</v>
      </c>
    </row>
    <row r="638" spans="1:11" x14ac:dyDescent="0.2">
      <c r="A638" s="30" t="s">
        <v>1266</v>
      </c>
      <c r="B638" s="30" t="s">
        <v>1267</v>
      </c>
      <c r="C638" s="30" t="str">
        <f>VLOOKUP(A638,[1]racine_v11f!$1:$1048576,3,FALSE)</f>
        <v>C</v>
      </c>
      <c r="D638" s="30" t="str">
        <f>VLOOKUP(A638,[1]racine_v11f!$1:$1048576,4,FALSE)</f>
        <v>D03</v>
      </c>
      <c r="E638" s="30" t="str">
        <f>VLOOKUP(A638,[1]racine_v11f!$1:$1048576,5,FALSE)</f>
        <v>Traumatismes multiples ou complexes graves</v>
      </c>
      <c r="F638" s="30" t="str">
        <f>VLOOKUP(A638,[1]racine_v11f!$1:$1048576,6,FALSE)</f>
        <v>C12</v>
      </c>
      <c r="G638" s="30" t="str">
        <f>VLOOKUP(A638,[1]racine_v11f!$1:$1048576,7,FALSE)</f>
        <v>Traumatismes multiples graves</v>
      </c>
      <c r="H638" s="30" t="str">
        <f>VLOOKUP(A638,[1]racine_v11f!$1:$1048576,8,FALSE)</f>
        <v>G037</v>
      </c>
      <c r="I638" s="30" t="str">
        <f>VLOOKUP(A638,[1]racine_v11f!$1:$1048576,9,FALSE)</f>
        <v>Polytraumatismes graves</v>
      </c>
      <c r="J638" s="30" t="str">
        <f>VLOOKUP(A638,[1]racine_v11f!$1:$1048576,10,FALSE)</f>
        <v>D03C12</v>
      </c>
      <c r="K638" s="30" t="str">
        <f>VLOOKUP(A638,[1]racine_v11f!$1:$1048576,11,FALSE)</f>
        <v>D03C12G037</v>
      </c>
    </row>
    <row r="639" spans="1:11" x14ac:dyDescent="0.2">
      <c r="A639" s="30" t="s">
        <v>1268</v>
      </c>
      <c r="B639" s="30" t="s">
        <v>1269</v>
      </c>
      <c r="C639" s="30" t="str">
        <f>VLOOKUP(A639,[1]racine_v11f!$1:$1048576,3,FALSE)</f>
        <v>C</v>
      </c>
      <c r="D639" s="30" t="str">
        <f>VLOOKUP(A639,[1]racine_v11f!$1:$1048576,4,FALSE)</f>
        <v>D03</v>
      </c>
      <c r="E639" s="30" t="str">
        <f>VLOOKUP(A639,[1]racine_v11f!$1:$1048576,5,FALSE)</f>
        <v>Traumatismes multiples ou complexes graves</v>
      </c>
      <c r="F639" s="30" t="str">
        <f>VLOOKUP(A639,[1]racine_v11f!$1:$1048576,6,FALSE)</f>
        <v>X25</v>
      </c>
      <c r="G639" s="30" t="str">
        <f>VLOOKUP(A639,[1]racine_v11f!$1:$1048576,7,FALSE)</f>
        <v>Traumatismes multiples graves</v>
      </c>
      <c r="H639" s="30" t="str">
        <f>VLOOKUP(A639,[1]racine_v11f!$1:$1048576,8,FALSE)</f>
        <v>G216</v>
      </c>
      <c r="I639" s="30" t="str">
        <f>VLOOKUP(A639,[1]racine_v11f!$1:$1048576,9,FALSE)</f>
        <v>Polytraumatismes graves</v>
      </c>
      <c r="J639" s="30" t="str">
        <f>VLOOKUP(A639,[1]racine_v11f!$1:$1048576,10,FALSE)</f>
        <v>D03X25</v>
      </c>
      <c r="K639" s="30" t="str">
        <f>VLOOKUP(A639,[1]racine_v11f!$1:$1048576,11,FALSE)</f>
        <v>D03X25G216</v>
      </c>
    </row>
    <row r="640" spans="1:11" x14ac:dyDescent="0.2">
      <c r="A640" s="30" t="s">
        <v>1270</v>
      </c>
      <c r="B640" s="30" t="s">
        <v>1271</v>
      </c>
      <c r="C640" s="30" t="str">
        <f>VLOOKUP(A640,[1]racine_v11f!$1:$1048576,3,FALSE)</f>
        <v>C</v>
      </c>
      <c r="D640" s="30" t="str">
        <f>VLOOKUP(A640,[1]racine_v11f!$1:$1048576,4,FALSE)</f>
        <v>D25</v>
      </c>
      <c r="E640" s="30" t="str">
        <f>VLOOKUP(A640,[1]racine_v11f!$1:$1048576,5,FALSE)</f>
        <v>Transplant. d'organes</v>
      </c>
      <c r="F640" s="30" t="str">
        <f>VLOOKUP(A640,[1]racine_v11f!$1:$1048576,6,FALSE)</f>
        <v>C01</v>
      </c>
      <c r="G640" s="30" t="str">
        <f>VLOOKUP(A640,[1]racine_v11f!$1:$1048576,7,FALSE)</f>
        <v>Transplant. d'organes (hors greffes de moelle &amp; cornée)</v>
      </c>
      <c r="H640" s="30" t="str">
        <f>VLOOKUP(A640,[1]racine_v11f!$1:$1048576,8,FALSE)</f>
        <v>G178</v>
      </c>
      <c r="I640" s="30" t="str">
        <f>VLOOKUP(A640,[1]racine_v11f!$1:$1048576,9,FALSE)</f>
        <v>Transplantations d'organes</v>
      </c>
      <c r="J640" s="30" t="str">
        <f>VLOOKUP(A640,[1]racine_v11f!$1:$1048576,10,FALSE)</f>
        <v>D25C01</v>
      </c>
      <c r="K640" s="30" t="str">
        <f>VLOOKUP(A640,[1]racine_v11f!$1:$1048576,11,FALSE)</f>
        <v>D25C01G178</v>
      </c>
    </row>
    <row r="641" spans="1:11" x14ac:dyDescent="0.2">
      <c r="A641" s="30" t="s">
        <v>1272</v>
      </c>
      <c r="B641" s="30" t="s">
        <v>1273</v>
      </c>
      <c r="C641" s="30" t="str">
        <f>VLOOKUP(A641,[1]racine_v11f!$1:$1048576,3,FALSE)</f>
        <v>C</v>
      </c>
      <c r="D641" s="30" t="str">
        <f>VLOOKUP(A641,[1]racine_v11f!$1:$1048576,4,FALSE)</f>
        <v>D25</v>
      </c>
      <c r="E641" s="30" t="str">
        <f>VLOOKUP(A641,[1]racine_v11f!$1:$1048576,5,FALSE)</f>
        <v>Transplant. d'organes</v>
      </c>
      <c r="F641" s="30" t="str">
        <f>VLOOKUP(A641,[1]racine_v11f!$1:$1048576,6,FALSE)</f>
        <v>C01</v>
      </c>
      <c r="G641" s="30" t="str">
        <f>VLOOKUP(A641,[1]racine_v11f!$1:$1048576,7,FALSE)</f>
        <v>Transplant. d'organes (hors greffes de moelle &amp; cornée)</v>
      </c>
      <c r="H641" s="30" t="str">
        <f>VLOOKUP(A641,[1]racine_v11f!$1:$1048576,8,FALSE)</f>
        <v>G178</v>
      </c>
      <c r="I641" s="30" t="str">
        <f>VLOOKUP(A641,[1]racine_v11f!$1:$1048576,9,FALSE)</f>
        <v>Transplantations d'organes</v>
      </c>
      <c r="J641" s="30" t="str">
        <f>VLOOKUP(A641,[1]racine_v11f!$1:$1048576,10,FALSE)</f>
        <v>D25C01</v>
      </c>
      <c r="K641" s="30" t="str">
        <f>VLOOKUP(A641,[1]racine_v11f!$1:$1048576,11,FALSE)</f>
        <v>D25C01G178</v>
      </c>
    </row>
    <row r="642" spans="1:11" x14ac:dyDescent="0.2">
      <c r="A642" s="30" t="s">
        <v>1274</v>
      </c>
      <c r="B642" s="30" t="s">
        <v>1275</v>
      </c>
      <c r="C642" s="30" t="str">
        <f>VLOOKUP(A642,[1]racine_v11f!$1:$1048576,3,FALSE)</f>
        <v>C</v>
      </c>
      <c r="D642" s="30" t="str">
        <f>VLOOKUP(A642,[1]racine_v11f!$1:$1048576,4,FALSE)</f>
        <v>D25</v>
      </c>
      <c r="E642" s="30" t="str">
        <f>VLOOKUP(A642,[1]racine_v11f!$1:$1048576,5,FALSE)</f>
        <v>Transplant. d'organes</v>
      </c>
      <c r="F642" s="30" t="str">
        <f>VLOOKUP(A642,[1]racine_v11f!$1:$1048576,6,FALSE)</f>
        <v>C01</v>
      </c>
      <c r="G642" s="30" t="str">
        <f>VLOOKUP(A642,[1]racine_v11f!$1:$1048576,7,FALSE)</f>
        <v>Transplant. d'organes (hors greffes de moelle &amp; cornée)</v>
      </c>
      <c r="H642" s="30" t="str">
        <f>VLOOKUP(A642,[1]racine_v11f!$1:$1048576,8,FALSE)</f>
        <v>G178</v>
      </c>
      <c r="I642" s="30" t="str">
        <f>VLOOKUP(A642,[1]racine_v11f!$1:$1048576,9,FALSE)</f>
        <v>Transplantations d'organes</v>
      </c>
      <c r="J642" s="30" t="str">
        <f>VLOOKUP(A642,[1]racine_v11f!$1:$1048576,10,FALSE)</f>
        <v>D25C01</v>
      </c>
      <c r="K642" s="30" t="str">
        <f>VLOOKUP(A642,[1]racine_v11f!$1:$1048576,11,FALSE)</f>
        <v>D25C01G178</v>
      </c>
    </row>
    <row r="643" spans="1:11" x14ac:dyDescent="0.2">
      <c r="A643" s="30" t="s">
        <v>1276</v>
      </c>
      <c r="B643" s="30" t="s">
        <v>1277</v>
      </c>
      <c r="C643" s="30" t="str">
        <f>VLOOKUP(A643,[1]racine_v11f!$1:$1048576,3,FALSE)</f>
        <v>C</v>
      </c>
      <c r="D643" s="30" t="str">
        <f>VLOOKUP(A643,[1]racine_v11f!$1:$1048576,4,FALSE)</f>
        <v>D25</v>
      </c>
      <c r="E643" s="30" t="str">
        <f>VLOOKUP(A643,[1]racine_v11f!$1:$1048576,5,FALSE)</f>
        <v>Transplant. d'organes</v>
      </c>
      <c r="F643" s="30" t="str">
        <f>VLOOKUP(A643,[1]racine_v11f!$1:$1048576,6,FALSE)</f>
        <v>C01</v>
      </c>
      <c r="G643" s="30" t="str">
        <f>VLOOKUP(A643,[1]racine_v11f!$1:$1048576,7,FALSE)</f>
        <v>Transplant. d'organes (hors greffes de moelle &amp; cornée)</v>
      </c>
      <c r="H643" s="30" t="str">
        <f>VLOOKUP(A643,[1]racine_v11f!$1:$1048576,8,FALSE)</f>
        <v>G178</v>
      </c>
      <c r="I643" s="30" t="str">
        <f>VLOOKUP(A643,[1]racine_v11f!$1:$1048576,9,FALSE)</f>
        <v>Transplantations d'organes</v>
      </c>
      <c r="J643" s="30" t="str">
        <f>VLOOKUP(A643,[1]racine_v11f!$1:$1048576,10,FALSE)</f>
        <v>D25C01</v>
      </c>
      <c r="K643" s="30" t="str">
        <f>VLOOKUP(A643,[1]racine_v11f!$1:$1048576,11,FALSE)</f>
        <v>D25C01G178</v>
      </c>
    </row>
    <row r="644" spans="1:11" x14ac:dyDescent="0.2">
      <c r="A644" s="30" t="s">
        <v>1278</v>
      </c>
      <c r="B644" s="30" t="s">
        <v>1279</v>
      </c>
      <c r="C644" s="30" t="str">
        <f>VLOOKUP(A644,[1]racine_v11f!$1:$1048576,3,FALSE)</f>
        <v>C</v>
      </c>
      <c r="D644" s="30" t="str">
        <f>VLOOKUP(A644,[1]racine_v11f!$1:$1048576,4,FALSE)</f>
        <v>D25</v>
      </c>
      <c r="E644" s="30" t="str">
        <f>VLOOKUP(A644,[1]racine_v11f!$1:$1048576,5,FALSE)</f>
        <v>Transplant. d'organes</v>
      </c>
      <c r="F644" s="30" t="str">
        <f>VLOOKUP(A644,[1]racine_v11f!$1:$1048576,6,FALSE)</f>
        <v>C01</v>
      </c>
      <c r="G644" s="30" t="str">
        <f>VLOOKUP(A644,[1]racine_v11f!$1:$1048576,7,FALSE)</f>
        <v>Transplant. d'organes (hors greffes de moelle &amp; cornée)</v>
      </c>
      <c r="H644" s="30" t="str">
        <f>VLOOKUP(A644,[1]racine_v11f!$1:$1048576,8,FALSE)</f>
        <v>G178</v>
      </c>
      <c r="I644" s="30" t="str">
        <f>VLOOKUP(A644,[1]racine_v11f!$1:$1048576,9,FALSE)</f>
        <v>Transplantations d'organes</v>
      </c>
      <c r="J644" s="30" t="str">
        <f>VLOOKUP(A644,[1]racine_v11f!$1:$1048576,10,FALSE)</f>
        <v>D25C01</v>
      </c>
      <c r="K644" s="30" t="str">
        <f>VLOOKUP(A644,[1]racine_v11f!$1:$1048576,11,FALSE)</f>
        <v>D25C01G178</v>
      </c>
    </row>
    <row r="645" spans="1:11" x14ac:dyDescent="0.2">
      <c r="A645" s="30" t="s">
        <v>1280</v>
      </c>
      <c r="B645" s="30" t="s">
        <v>1281</v>
      </c>
      <c r="C645" s="30" t="str">
        <f>VLOOKUP(A645,[1]racine_v11f!$1:$1048576,3,FALSE)</f>
        <v>C</v>
      </c>
      <c r="D645" s="30" t="str">
        <f>VLOOKUP(A645,[1]racine_v11f!$1:$1048576,4,FALSE)</f>
        <v>D25</v>
      </c>
      <c r="E645" s="30" t="str">
        <f>VLOOKUP(A645,[1]racine_v11f!$1:$1048576,5,FALSE)</f>
        <v>Transplant. d'organes</v>
      </c>
      <c r="F645" s="30" t="str">
        <f>VLOOKUP(A645,[1]racine_v11f!$1:$1048576,6,FALSE)</f>
        <v>C01</v>
      </c>
      <c r="G645" s="30" t="str">
        <f>VLOOKUP(A645,[1]racine_v11f!$1:$1048576,7,FALSE)</f>
        <v>Transplant. d'organes (hors greffes de moelle &amp; cornée)</v>
      </c>
      <c r="H645" s="30" t="str">
        <f>VLOOKUP(A645,[1]racine_v11f!$1:$1048576,8,FALSE)</f>
        <v>G178</v>
      </c>
      <c r="I645" s="30" t="str">
        <f>VLOOKUP(A645,[1]racine_v11f!$1:$1048576,9,FALSE)</f>
        <v>Transplantations d'organes</v>
      </c>
      <c r="J645" s="30" t="str">
        <f>VLOOKUP(A645,[1]racine_v11f!$1:$1048576,10,FALSE)</f>
        <v>D25C01</v>
      </c>
      <c r="K645" s="30" t="str">
        <f>VLOOKUP(A645,[1]racine_v11f!$1:$1048576,11,FALSE)</f>
        <v>D25C01G178</v>
      </c>
    </row>
    <row r="646" spans="1:11" x14ac:dyDescent="0.2">
      <c r="A646" s="30" t="s">
        <v>1282</v>
      </c>
      <c r="B646" s="30" t="s">
        <v>1283</v>
      </c>
      <c r="C646" s="30" t="str">
        <f>VLOOKUP(A646,[1]racine_v11f!$1:$1048576,3,FALSE)</f>
        <v>M</v>
      </c>
      <c r="D646" s="30" t="str">
        <f>VLOOKUP(A646,[1]racine_v11f!$1:$1048576,4,FALSE)</f>
        <v>D16</v>
      </c>
      <c r="E646" s="30" t="str">
        <f>VLOOKUP(A646,[1]racine_v11f!$1:$1048576,5,FALSE)</f>
        <v>Hématologie</v>
      </c>
      <c r="F646" s="30" t="str">
        <f>VLOOKUP(A646,[1]racine_v11f!$1:$1048576,6,FALSE)</f>
        <v>X01</v>
      </c>
      <c r="G646" s="30" t="str">
        <f>VLOOKUP(A646,[1]racine_v11f!$1:$1048576,7,FALSE)</f>
        <v>Greffe de moelle, Auto et Allogreffes de cellules souches</v>
      </c>
      <c r="H646" s="30" t="str">
        <f>VLOOKUP(A646,[1]racine_v11f!$1:$1048576,8,FALSE)</f>
        <v>G142</v>
      </c>
      <c r="I646" s="30" t="str">
        <f>VLOOKUP(A646,[1]racine_v11f!$1:$1048576,9,FALSE)</f>
        <v>greffes de cellules souches hématopoïétiques</v>
      </c>
      <c r="J646" s="30" t="str">
        <f>VLOOKUP(A646,[1]racine_v11f!$1:$1048576,10,FALSE)</f>
        <v>D16X01</v>
      </c>
      <c r="K646" s="30" t="str">
        <f>VLOOKUP(A646,[1]racine_v11f!$1:$1048576,11,FALSE)</f>
        <v>D16X01G142</v>
      </c>
    </row>
    <row r="647" spans="1:11" x14ac:dyDescent="0.2">
      <c r="A647" s="30" t="s">
        <v>1284</v>
      </c>
      <c r="B647" s="30" t="s">
        <v>1285</v>
      </c>
      <c r="C647" s="30" t="str">
        <f>VLOOKUP(A647,[1]racine_v11f!$1:$1048576,3,FALSE)</f>
        <v>M</v>
      </c>
      <c r="D647" s="30" t="str">
        <f>VLOOKUP(A647,[1]racine_v11f!$1:$1048576,4,FALSE)</f>
        <v>D16</v>
      </c>
      <c r="E647" s="30" t="str">
        <f>VLOOKUP(A647,[1]racine_v11f!$1:$1048576,5,FALSE)</f>
        <v>Hématologie</v>
      </c>
      <c r="F647" s="30" t="str">
        <f>VLOOKUP(A647,[1]racine_v11f!$1:$1048576,6,FALSE)</f>
        <v>X01</v>
      </c>
      <c r="G647" s="30" t="str">
        <f>VLOOKUP(A647,[1]racine_v11f!$1:$1048576,7,FALSE)</f>
        <v>Greffe de moelle, Auto et Allogreffes de cellules souches</v>
      </c>
      <c r="H647" s="30" t="str">
        <f>VLOOKUP(A647,[1]racine_v11f!$1:$1048576,8,FALSE)</f>
        <v>G142</v>
      </c>
      <c r="I647" s="30" t="str">
        <f>VLOOKUP(A647,[1]racine_v11f!$1:$1048576,9,FALSE)</f>
        <v>greffes de cellules souches hématopoïétiques</v>
      </c>
      <c r="J647" s="30" t="str">
        <f>VLOOKUP(A647,[1]racine_v11f!$1:$1048576,10,FALSE)</f>
        <v>D16X01</v>
      </c>
      <c r="K647" s="30" t="str">
        <f>VLOOKUP(A647,[1]racine_v11f!$1:$1048576,11,FALSE)</f>
        <v>D16X01G142</v>
      </c>
    </row>
    <row r="648" spans="1:11" x14ac:dyDescent="0.2">
      <c r="A648" s="30" t="s">
        <v>1286</v>
      </c>
      <c r="B648" s="30" t="s">
        <v>1287</v>
      </c>
      <c r="C648" s="30" t="str">
        <f>VLOOKUP(A648,[1]racine_v11f!$1:$1048576,3,FALSE)</f>
        <v>M</v>
      </c>
      <c r="D648" s="30" t="str">
        <f>VLOOKUP(A648,[1]racine_v11f!$1:$1048576,4,FALSE)</f>
        <v>D16</v>
      </c>
      <c r="E648" s="30" t="str">
        <f>VLOOKUP(A648,[1]racine_v11f!$1:$1048576,5,FALSE)</f>
        <v>Hématologie</v>
      </c>
      <c r="F648" s="30" t="str">
        <f>VLOOKUP(A648,[1]racine_v11f!$1:$1048576,6,FALSE)</f>
        <v>X01</v>
      </c>
      <c r="G648" s="30" t="str">
        <f>VLOOKUP(A648,[1]racine_v11f!$1:$1048576,7,FALSE)</f>
        <v>Greffe de moelle, Auto et Allogreffes de cellules souches</v>
      </c>
      <c r="H648" s="30" t="str">
        <f>VLOOKUP(A648,[1]racine_v11f!$1:$1048576,8,FALSE)</f>
        <v>G142</v>
      </c>
      <c r="I648" s="30" t="str">
        <f>VLOOKUP(A648,[1]racine_v11f!$1:$1048576,9,FALSE)</f>
        <v>greffes de cellules souches hématopoïétiques</v>
      </c>
      <c r="J648" s="30" t="str">
        <f>VLOOKUP(A648,[1]racine_v11f!$1:$1048576,10,FALSE)</f>
        <v>D16X01</v>
      </c>
      <c r="K648" s="30" t="str">
        <f>VLOOKUP(A648,[1]racine_v11f!$1:$1048576,11,FALSE)</f>
        <v>D16X01G142</v>
      </c>
    </row>
    <row r="649" spans="1:11" x14ac:dyDescent="0.2">
      <c r="A649" s="30" t="s">
        <v>1288</v>
      </c>
      <c r="B649" s="30" t="s">
        <v>1289</v>
      </c>
      <c r="C649" s="30" t="str">
        <f>VLOOKUP(A649,[1]racine_v11f!$1:$1048576,3,FALSE)</f>
        <v>M</v>
      </c>
      <c r="D649" s="30" t="str">
        <f>VLOOKUP(A649,[1]racine_v11f!$1:$1048576,4,FALSE)</f>
        <v>D27</v>
      </c>
      <c r="E649" s="30" t="str">
        <f>VLOOKUP(A649,[1]racine_v11f!$1:$1048576,5,FALSE)</f>
        <v>Séances</v>
      </c>
      <c r="F649" s="30" t="str">
        <f>VLOOKUP(A649,[1]racine_v11f!$1:$1048576,6,FALSE)</f>
        <v>S01</v>
      </c>
      <c r="G649" s="30" t="str">
        <f>VLOOKUP(A649,[1]racine_v11f!$1:$1048576,7,FALSE)</f>
        <v>Dialyse</v>
      </c>
      <c r="H649" s="30" t="str">
        <f>VLOOKUP(A649,[1]racine_v11f!$1:$1048576,8,FALSE)</f>
        <v>G187</v>
      </c>
      <c r="I649" s="30" t="str">
        <f>VLOOKUP(A649,[1]racine_v11f!$1:$1048576,9,FALSE)</f>
        <v>Séances : dialyse</v>
      </c>
      <c r="J649" s="30" t="str">
        <f>VLOOKUP(A649,[1]racine_v11f!$1:$1048576,10,FALSE)</f>
        <v>D27S01</v>
      </c>
      <c r="K649" s="30" t="str">
        <f>VLOOKUP(A649,[1]racine_v11f!$1:$1048576,11,FALSE)</f>
        <v>D27S01G187</v>
      </c>
    </row>
    <row r="650" spans="1:11" x14ac:dyDescent="0.2">
      <c r="A650" s="30" t="s">
        <v>1290</v>
      </c>
      <c r="B650" s="30" t="s">
        <v>1291</v>
      </c>
      <c r="C650" s="30" t="str">
        <f>VLOOKUP(A650,[1]racine_v11f!$1:$1048576,3,FALSE)</f>
        <v>M</v>
      </c>
      <c r="D650" s="30" t="str">
        <f>VLOOKUP(A650,[1]racine_v11f!$1:$1048576,4,FALSE)</f>
        <v>D27</v>
      </c>
      <c r="E650" s="30" t="str">
        <f>VLOOKUP(A650,[1]racine_v11f!$1:$1048576,5,FALSE)</f>
        <v>Séances</v>
      </c>
      <c r="F650" s="30" t="str">
        <f>VLOOKUP(A650,[1]racine_v11f!$1:$1048576,6,FALSE)</f>
        <v>S01</v>
      </c>
      <c r="G650" s="30" t="str">
        <f>VLOOKUP(A650,[1]racine_v11f!$1:$1048576,7,FALSE)</f>
        <v>Dialyse</v>
      </c>
      <c r="H650" s="30" t="str">
        <f>VLOOKUP(A650,[1]racine_v11f!$1:$1048576,8,FALSE)</f>
        <v>G187</v>
      </c>
      <c r="I650" s="30" t="str">
        <f>VLOOKUP(A650,[1]racine_v11f!$1:$1048576,9,FALSE)</f>
        <v>Séances : dialyse</v>
      </c>
      <c r="J650" s="30" t="str">
        <f>VLOOKUP(A650,[1]racine_v11f!$1:$1048576,10,FALSE)</f>
        <v>D27S01</v>
      </c>
      <c r="K650" s="30" t="str">
        <f>VLOOKUP(A650,[1]racine_v11f!$1:$1048576,11,FALSE)</f>
        <v>D27S01G187</v>
      </c>
    </row>
    <row r="651" spans="1:11" x14ac:dyDescent="0.2">
      <c r="A651" s="30" t="s">
        <v>1292</v>
      </c>
      <c r="B651" s="30" t="s">
        <v>1293</v>
      </c>
      <c r="C651" s="30" t="str">
        <f>VLOOKUP(A651,[1]racine_v11f!$1:$1048576,3,FALSE)</f>
        <v>M</v>
      </c>
      <c r="D651" s="30" t="str">
        <f>VLOOKUP(A651,[1]racine_v11f!$1:$1048576,4,FALSE)</f>
        <v>D27</v>
      </c>
      <c r="E651" s="30" t="str">
        <f>VLOOKUP(A651,[1]racine_v11f!$1:$1048576,5,FALSE)</f>
        <v>Séances</v>
      </c>
      <c r="F651" s="30" t="str">
        <f>VLOOKUP(A651,[1]racine_v11f!$1:$1048576,6,FALSE)</f>
        <v>S01</v>
      </c>
      <c r="G651" s="30" t="str">
        <f>VLOOKUP(A651,[1]racine_v11f!$1:$1048576,7,FALSE)</f>
        <v>Dialyse</v>
      </c>
      <c r="H651" s="30" t="str">
        <f>VLOOKUP(A651,[1]racine_v11f!$1:$1048576,8,FALSE)</f>
        <v>G187</v>
      </c>
      <c r="I651" s="30" t="str">
        <f>VLOOKUP(A651,[1]racine_v11f!$1:$1048576,9,FALSE)</f>
        <v>Séances : dialyse</v>
      </c>
      <c r="J651" s="30" t="str">
        <f>VLOOKUP(A651,[1]racine_v11f!$1:$1048576,10,FALSE)</f>
        <v>D27S01</v>
      </c>
      <c r="K651" s="30" t="str">
        <f>VLOOKUP(A651,[1]racine_v11f!$1:$1048576,11,FALSE)</f>
        <v>D27S01G187</v>
      </c>
    </row>
    <row r="652" spans="1:11" x14ac:dyDescent="0.2">
      <c r="A652" s="30" t="s">
        <v>1294</v>
      </c>
      <c r="B652" s="30" t="s">
        <v>1295</v>
      </c>
      <c r="C652" s="30" t="str">
        <f>VLOOKUP(A652,[1]racine_v11f!$1:$1048576,3,FALSE)</f>
        <v>M</v>
      </c>
      <c r="D652" s="30" t="str">
        <f>VLOOKUP(A652,[1]racine_v11f!$1:$1048576,4,FALSE)</f>
        <v>D27</v>
      </c>
      <c r="E652" s="30" t="str">
        <f>VLOOKUP(A652,[1]racine_v11f!$1:$1048576,5,FALSE)</f>
        <v>Séances</v>
      </c>
      <c r="F652" s="30" t="str">
        <f>VLOOKUP(A652,[1]racine_v11f!$1:$1048576,6,FALSE)</f>
        <v>S01</v>
      </c>
      <c r="G652" s="30" t="str">
        <f>VLOOKUP(A652,[1]racine_v11f!$1:$1048576,7,FALSE)</f>
        <v>Dialyse</v>
      </c>
      <c r="H652" s="30" t="str">
        <f>VLOOKUP(A652,[1]racine_v11f!$1:$1048576,8,FALSE)</f>
        <v>G187</v>
      </c>
      <c r="I652" s="30" t="str">
        <f>VLOOKUP(A652,[1]racine_v11f!$1:$1048576,9,FALSE)</f>
        <v>Séances : dialyse</v>
      </c>
      <c r="J652" s="30" t="str">
        <f>VLOOKUP(A652,[1]racine_v11f!$1:$1048576,10,FALSE)</f>
        <v>D27S01</v>
      </c>
      <c r="K652" s="30" t="str">
        <f>VLOOKUP(A652,[1]racine_v11f!$1:$1048576,11,FALSE)</f>
        <v>D27S01G187</v>
      </c>
    </row>
    <row r="653" spans="1:11" x14ac:dyDescent="0.2">
      <c r="A653" s="30" t="s">
        <v>1296</v>
      </c>
      <c r="B653" s="30" t="s">
        <v>1297</v>
      </c>
      <c r="C653" s="30" t="str">
        <f>VLOOKUP(A653,[1]racine_v11f!$1:$1048576,3,FALSE)</f>
        <v>M</v>
      </c>
      <c r="D653" s="30" t="str">
        <f>VLOOKUP(A653,[1]racine_v11f!$1:$1048576,4,FALSE)</f>
        <v>D27</v>
      </c>
      <c r="E653" s="30" t="str">
        <f>VLOOKUP(A653,[1]racine_v11f!$1:$1048576,5,FALSE)</f>
        <v>Séances</v>
      </c>
      <c r="F653" s="30" t="str">
        <f>VLOOKUP(A653,[1]racine_v11f!$1:$1048576,6,FALSE)</f>
        <v>S02</v>
      </c>
      <c r="G653" s="30" t="str">
        <f>VLOOKUP(A653,[1]racine_v11f!$1:$1048576,7,FALSE)</f>
        <v>Chimiothérapie pour tumeur</v>
      </c>
      <c r="H653" s="30" t="str">
        <f>VLOOKUP(A653,[1]racine_v11f!$1:$1048576,8,FALSE)</f>
        <v>G190</v>
      </c>
      <c r="I653" s="30" t="str">
        <f>VLOOKUP(A653,[1]racine_v11f!$1:$1048576,9,FALSE)</f>
        <v>Séances : chimiothérapie</v>
      </c>
      <c r="J653" s="30" t="str">
        <f>VLOOKUP(A653,[1]racine_v11f!$1:$1048576,10,FALSE)</f>
        <v>D27S02</v>
      </c>
      <c r="K653" s="30" t="str">
        <f>VLOOKUP(A653,[1]racine_v11f!$1:$1048576,11,FALSE)</f>
        <v>D27S02G190</v>
      </c>
    </row>
    <row r="654" spans="1:11" x14ac:dyDescent="0.2">
      <c r="A654" s="30" t="s">
        <v>1298</v>
      </c>
      <c r="B654" s="30" t="s">
        <v>1299</v>
      </c>
      <c r="C654" s="30" t="str">
        <f>VLOOKUP(A654,[1]racine_v11f!$1:$1048576,3,FALSE)</f>
        <v>M</v>
      </c>
      <c r="D654" s="30" t="str">
        <f>VLOOKUP(A654,[1]racine_v11f!$1:$1048576,4,FALSE)</f>
        <v>D27</v>
      </c>
      <c r="E654" s="30" t="str">
        <f>VLOOKUP(A654,[1]racine_v11f!$1:$1048576,5,FALSE)</f>
        <v>Séances</v>
      </c>
      <c r="F654" s="30" t="str">
        <f>VLOOKUP(A654,[1]racine_v11f!$1:$1048576,6,FALSE)</f>
        <v>S04</v>
      </c>
      <c r="G654" s="30" t="str">
        <f>VLOOKUP(A654,[1]racine_v11f!$1:$1048576,7,FALSE)</f>
        <v>Radiothérapie</v>
      </c>
      <c r="H654" s="30" t="str">
        <f>VLOOKUP(A654,[1]racine_v11f!$1:$1048576,8,FALSE)</f>
        <v>G189</v>
      </c>
      <c r="I654" s="30" t="str">
        <f>VLOOKUP(A654,[1]racine_v11f!$1:$1048576,9,FALSE)</f>
        <v>Séances : radiothérapie</v>
      </c>
      <c r="J654" s="30" t="str">
        <f>VLOOKUP(A654,[1]racine_v11f!$1:$1048576,10,FALSE)</f>
        <v>D27S04</v>
      </c>
      <c r="K654" s="30" t="str">
        <f>VLOOKUP(A654,[1]racine_v11f!$1:$1048576,11,FALSE)</f>
        <v>D27S04G189</v>
      </c>
    </row>
    <row r="655" spans="1:11" x14ac:dyDescent="0.2">
      <c r="A655" s="30" t="s">
        <v>1300</v>
      </c>
      <c r="B655" s="30" t="s">
        <v>1301</v>
      </c>
      <c r="C655" s="30" t="str">
        <f>VLOOKUP(A655,[1]racine_v11f!$1:$1048576,3,FALSE)</f>
        <v>M</v>
      </c>
      <c r="D655" s="30" t="str">
        <f>VLOOKUP(A655,[1]racine_v11f!$1:$1048576,4,FALSE)</f>
        <v>D27</v>
      </c>
      <c r="E655" s="30" t="str">
        <f>VLOOKUP(A655,[1]racine_v11f!$1:$1048576,5,FALSE)</f>
        <v>Séances</v>
      </c>
      <c r="F655" s="30" t="str">
        <f>VLOOKUP(A655,[1]racine_v11f!$1:$1048576,6,FALSE)</f>
        <v>S04</v>
      </c>
      <c r="G655" s="30" t="str">
        <f>VLOOKUP(A655,[1]racine_v11f!$1:$1048576,7,FALSE)</f>
        <v>Radiothérapie</v>
      </c>
      <c r="H655" s="30" t="str">
        <f>VLOOKUP(A655,[1]racine_v11f!$1:$1048576,8,FALSE)</f>
        <v>G189</v>
      </c>
      <c r="I655" s="30" t="str">
        <f>VLOOKUP(A655,[1]racine_v11f!$1:$1048576,9,FALSE)</f>
        <v>Séances : radiothérapie</v>
      </c>
      <c r="J655" s="30" t="str">
        <f>VLOOKUP(A655,[1]racine_v11f!$1:$1048576,10,FALSE)</f>
        <v>D27S04</v>
      </c>
      <c r="K655" s="30" t="str">
        <f>VLOOKUP(A655,[1]racine_v11f!$1:$1048576,11,FALSE)</f>
        <v>D27S04G189</v>
      </c>
    </row>
    <row r="656" spans="1:11" x14ac:dyDescent="0.2">
      <c r="A656" s="30" t="s">
        <v>1302</v>
      </c>
      <c r="B656" s="30" t="s">
        <v>1303</v>
      </c>
      <c r="C656" s="30" t="str">
        <f>VLOOKUP(A656,[1]racine_v11f!$1:$1048576,3,FALSE)</f>
        <v>M</v>
      </c>
      <c r="D656" s="30" t="str">
        <f>VLOOKUP(A656,[1]racine_v11f!$1:$1048576,4,FALSE)</f>
        <v>D27</v>
      </c>
      <c r="E656" s="30" t="str">
        <f>VLOOKUP(A656,[1]racine_v11f!$1:$1048576,5,FALSE)</f>
        <v>Séances</v>
      </c>
      <c r="F656" s="30" t="str">
        <f>VLOOKUP(A656,[1]racine_v11f!$1:$1048576,6,FALSE)</f>
        <v>S05</v>
      </c>
      <c r="G656" s="30" t="str">
        <f>VLOOKUP(A656,[1]racine_v11f!$1:$1048576,7,FALSE)</f>
        <v>Transfusion</v>
      </c>
      <c r="H656" s="30" t="str">
        <f>VLOOKUP(A656,[1]racine_v11f!$1:$1048576,8,FALSE)</f>
        <v>G188</v>
      </c>
      <c r="I656" s="30" t="str">
        <f>VLOOKUP(A656,[1]racine_v11f!$1:$1048576,9,FALSE)</f>
        <v>Séances : transfusion</v>
      </c>
      <c r="J656" s="30" t="str">
        <f>VLOOKUP(A656,[1]racine_v11f!$1:$1048576,10,FALSE)</f>
        <v>D27S05</v>
      </c>
      <c r="K656" s="30" t="str">
        <f>VLOOKUP(A656,[1]racine_v11f!$1:$1048576,11,FALSE)</f>
        <v>D27S05G188</v>
      </c>
    </row>
    <row r="657" spans="1:11" x14ac:dyDescent="0.2">
      <c r="A657" s="30" t="s">
        <v>1304</v>
      </c>
      <c r="B657" s="30" t="s">
        <v>1305</v>
      </c>
      <c r="C657" s="30" t="str">
        <f>VLOOKUP(A657,[1]racine_v11f!$1:$1048576,3,FALSE)</f>
        <v>M</v>
      </c>
      <c r="D657" s="30" t="str">
        <f>VLOOKUP(A657,[1]racine_v11f!$1:$1048576,4,FALSE)</f>
        <v>D27</v>
      </c>
      <c r="E657" s="30" t="str">
        <f>VLOOKUP(A657,[1]racine_v11f!$1:$1048576,5,FALSE)</f>
        <v>Séances</v>
      </c>
      <c r="F657" s="30" t="str">
        <f>VLOOKUP(A657,[1]racine_v11f!$1:$1048576,6,FALSE)</f>
        <v>S07</v>
      </c>
      <c r="G657" s="30" t="str">
        <f>VLOOKUP(A657,[1]racine_v11f!$1:$1048576,7,FALSE)</f>
        <v>Oxygénothérapie hyperbare, en séances</v>
      </c>
      <c r="H657" s="30" t="str">
        <f>VLOOKUP(A657,[1]racine_v11f!$1:$1048576,8,FALSE)</f>
        <v>G192</v>
      </c>
      <c r="I657" s="30" t="str">
        <f>VLOOKUP(A657,[1]racine_v11f!$1:$1048576,9,FALSE)</f>
        <v>Séances : caisson hyperbare</v>
      </c>
      <c r="J657" s="30" t="str">
        <f>VLOOKUP(A657,[1]racine_v11f!$1:$1048576,10,FALSE)</f>
        <v>D27S07</v>
      </c>
      <c r="K657" s="30" t="str">
        <f>VLOOKUP(A657,[1]racine_v11f!$1:$1048576,11,FALSE)</f>
        <v>D27S07G192</v>
      </c>
    </row>
    <row r="658" spans="1:11" x14ac:dyDescent="0.2">
      <c r="A658" s="30" t="s">
        <v>1306</v>
      </c>
      <c r="B658" s="30" t="s">
        <v>1307</v>
      </c>
      <c r="C658" s="30" t="str">
        <f>VLOOKUP(A658,[1]racine_v11f!$1:$1048576,3,FALSE)</f>
        <v>M</v>
      </c>
      <c r="D658" s="30" t="str">
        <f>VLOOKUP(A658,[1]racine_v11f!$1:$1048576,4,FALSE)</f>
        <v>D27</v>
      </c>
      <c r="E658" s="30" t="str">
        <f>VLOOKUP(A658,[1]racine_v11f!$1:$1048576,5,FALSE)</f>
        <v>Séances</v>
      </c>
      <c r="F658" s="30" t="str">
        <f>VLOOKUP(A658,[1]racine_v11f!$1:$1048576,6,FALSE)</f>
        <v>S06</v>
      </c>
      <c r="G658" s="30" t="str">
        <f>VLOOKUP(A658,[1]racine_v11f!$1:$1048576,7,FALSE)</f>
        <v>Aphérèse</v>
      </c>
      <c r="H658" s="30" t="str">
        <f>VLOOKUP(A658,[1]racine_v11f!$1:$1048576,8,FALSE)</f>
        <v>G193</v>
      </c>
      <c r="I658" s="30" t="str">
        <f>VLOOKUP(A658,[1]racine_v11f!$1:$1048576,9,FALSE)</f>
        <v>Séances : aphérèse sanguine</v>
      </c>
      <c r="J658" s="30" t="str">
        <f>VLOOKUP(A658,[1]racine_v11f!$1:$1048576,10,FALSE)</f>
        <v>D27S06</v>
      </c>
      <c r="K658" s="30" t="str">
        <f>VLOOKUP(A658,[1]racine_v11f!$1:$1048576,11,FALSE)</f>
        <v>D27S06G193</v>
      </c>
    </row>
    <row r="659" spans="1:11" x14ac:dyDescent="0.2">
      <c r="A659" s="30" t="s">
        <v>1308</v>
      </c>
      <c r="B659" s="30" t="s">
        <v>1309</v>
      </c>
      <c r="C659" s="30" t="str">
        <f>VLOOKUP(A659,[1]racine_v11f!$1:$1048576,3,FALSE)</f>
        <v>M</v>
      </c>
      <c r="D659" s="30" t="str">
        <f>VLOOKUP(A659,[1]racine_v11f!$1:$1048576,4,FALSE)</f>
        <v>D27</v>
      </c>
      <c r="E659" s="30" t="str">
        <f>VLOOKUP(A659,[1]racine_v11f!$1:$1048576,5,FALSE)</f>
        <v>Séances</v>
      </c>
      <c r="F659" s="30" t="str">
        <f>VLOOKUP(A659,[1]racine_v11f!$1:$1048576,6,FALSE)</f>
        <v>S03</v>
      </c>
      <c r="G659" s="30" t="str">
        <f>VLOOKUP(A659,[1]racine_v11f!$1:$1048576,7,FALSE)</f>
        <v>Chimiothérapie pour aff. Non tumorale</v>
      </c>
      <c r="H659" s="30" t="str">
        <f>VLOOKUP(A659,[1]racine_v11f!$1:$1048576,8,FALSE)</f>
        <v>G191</v>
      </c>
      <c r="I659" s="30" t="str">
        <f>VLOOKUP(A659,[1]racine_v11f!$1:$1048576,9,FALSE)</f>
        <v>Séances : chimiothérapie non tumorale</v>
      </c>
      <c r="J659" s="30" t="str">
        <f>VLOOKUP(A659,[1]racine_v11f!$1:$1048576,10,FALSE)</f>
        <v>D27S03</v>
      </c>
      <c r="K659" s="30" t="str">
        <f>VLOOKUP(A659,[1]racine_v11f!$1:$1048576,11,FALSE)</f>
        <v>D27S03G191</v>
      </c>
    </row>
    <row r="660" spans="1:11" x14ac:dyDescent="0.2">
      <c r="A660" s="30" t="s">
        <v>1310</v>
      </c>
      <c r="B660" s="30" t="s">
        <v>1311</v>
      </c>
      <c r="C660" s="30" t="str">
        <f>VLOOKUP(A660,[1]racine_v11f!$1:$1048576,3,FALSE)</f>
        <v>M</v>
      </c>
      <c r="D660" s="30" t="str">
        <f>VLOOKUP(A660,[1]racine_v11f!$1:$1048576,4,FALSE)</f>
        <v>D27</v>
      </c>
      <c r="E660" s="30" t="str">
        <f>VLOOKUP(A660,[1]racine_v11f!$1:$1048576,5,FALSE)</f>
        <v>Séances</v>
      </c>
      <c r="F660" s="30" t="str">
        <f>VLOOKUP(A660,[1]racine_v11f!$1:$1048576,6,FALSE)</f>
        <v>S04</v>
      </c>
      <c r="G660" s="30" t="str">
        <f>VLOOKUP(A660,[1]racine_v11f!$1:$1048576,7,FALSE)</f>
        <v>Radiothérapie</v>
      </c>
      <c r="H660" s="30" t="str">
        <f>VLOOKUP(A660,[1]racine_v11f!$1:$1048576,8,FALSE)</f>
        <v>G189</v>
      </c>
      <c r="I660" s="30" t="str">
        <f>VLOOKUP(A660,[1]racine_v11f!$1:$1048576,9,FALSE)</f>
        <v>Séances : radiothérapie</v>
      </c>
      <c r="J660" s="30" t="str">
        <f>VLOOKUP(A660,[1]racine_v11f!$1:$1048576,10,FALSE)</f>
        <v>D27S04</v>
      </c>
      <c r="K660" s="30" t="str">
        <f>VLOOKUP(A660,[1]racine_v11f!$1:$1048576,11,FALSE)</f>
        <v>D27S04G189</v>
      </c>
    </row>
    <row r="661" spans="1:11" x14ac:dyDescent="0.2">
      <c r="A661" s="30" t="s">
        <v>1312</v>
      </c>
      <c r="B661" s="30" t="s">
        <v>1313</v>
      </c>
      <c r="C661" s="30" t="str">
        <f>VLOOKUP(A661,[1]racine_v11f!$1:$1048576,3,FALSE)</f>
        <v>M</v>
      </c>
      <c r="D661" s="30" t="str">
        <f>VLOOKUP(A661,[1]racine_v11f!$1:$1048576,4,FALSE)</f>
        <v>D27</v>
      </c>
      <c r="E661" s="30" t="str">
        <f>VLOOKUP(A661,[1]racine_v11f!$1:$1048576,5,FALSE)</f>
        <v>Séances</v>
      </c>
      <c r="F661" s="30" t="str">
        <f>VLOOKUP(A661,[1]racine_v11f!$1:$1048576,6,FALSE)</f>
        <v>S04</v>
      </c>
      <c r="G661" s="30" t="str">
        <f>VLOOKUP(A661,[1]racine_v11f!$1:$1048576,7,FALSE)</f>
        <v>Radiothérapie</v>
      </c>
      <c r="H661" s="30" t="str">
        <f>VLOOKUP(A661,[1]racine_v11f!$1:$1048576,8,FALSE)</f>
        <v>G189</v>
      </c>
      <c r="I661" s="30" t="str">
        <f>VLOOKUP(A661,[1]racine_v11f!$1:$1048576,9,FALSE)</f>
        <v>Séances : radiothérapie</v>
      </c>
      <c r="J661" s="30" t="str">
        <f>VLOOKUP(A661,[1]racine_v11f!$1:$1048576,10,FALSE)</f>
        <v>D27S04</v>
      </c>
      <c r="K661" s="30" t="str">
        <f>VLOOKUP(A661,[1]racine_v11f!$1:$1048576,11,FALSE)</f>
        <v>D27S04G189</v>
      </c>
    </row>
    <row r="662" spans="1:11" x14ac:dyDescent="0.2">
      <c r="A662" s="30" t="s">
        <v>1314</v>
      </c>
      <c r="B662" s="30" t="s">
        <v>1315</v>
      </c>
      <c r="C662" s="30" t="str">
        <f>VLOOKUP(A662,[1]racine_v11f!$1:$1048576,3,FALSE)</f>
        <v>M</v>
      </c>
      <c r="D662" s="30" t="str">
        <f>VLOOKUP(A662,[1]racine_v11f!$1:$1048576,4,FALSE)</f>
        <v>D27</v>
      </c>
      <c r="E662" s="30" t="str">
        <f>VLOOKUP(A662,[1]racine_v11f!$1:$1048576,5,FALSE)</f>
        <v>Séances</v>
      </c>
      <c r="F662" s="30" t="str">
        <f>VLOOKUP(A662,[1]racine_v11f!$1:$1048576,6,FALSE)</f>
        <v>S04</v>
      </c>
      <c r="G662" s="30" t="str">
        <f>VLOOKUP(A662,[1]racine_v11f!$1:$1048576,7,FALSE)</f>
        <v>Radiothérapie</v>
      </c>
      <c r="H662" s="30" t="str">
        <f>VLOOKUP(A662,[1]racine_v11f!$1:$1048576,8,FALSE)</f>
        <v>G189</v>
      </c>
      <c r="I662" s="30" t="str">
        <f>VLOOKUP(A662,[1]racine_v11f!$1:$1048576,9,FALSE)</f>
        <v>Séances : radiothérapie</v>
      </c>
      <c r="J662" s="30" t="str">
        <f>VLOOKUP(A662,[1]racine_v11f!$1:$1048576,10,FALSE)</f>
        <v>D27S04</v>
      </c>
      <c r="K662" s="30" t="str">
        <f>VLOOKUP(A662,[1]racine_v11f!$1:$1048576,11,FALSE)</f>
        <v>D27S04G189</v>
      </c>
    </row>
    <row r="663" spans="1:11" x14ac:dyDescent="0.2">
      <c r="A663" s="30" t="s">
        <v>1316</v>
      </c>
      <c r="B663" s="30" t="s">
        <v>1317</v>
      </c>
      <c r="C663" s="30" t="str">
        <f>VLOOKUP(A663,[1]racine_v11f!$1:$1048576,3,FALSE)</f>
        <v>M</v>
      </c>
      <c r="D663" s="30" t="str">
        <f>VLOOKUP(A663,[1]racine_v11f!$1:$1048576,4,FALSE)</f>
        <v>D27</v>
      </c>
      <c r="E663" s="30" t="str">
        <f>VLOOKUP(A663,[1]racine_v11f!$1:$1048576,5,FALSE)</f>
        <v>Séances</v>
      </c>
      <c r="F663" s="30" t="str">
        <f>VLOOKUP(A663,[1]racine_v11f!$1:$1048576,6,FALSE)</f>
        <v>S04</v>
      </c>
      <c r="G663" s="30" t="str">
        <f>VLOOKUP(A663,[1]racine_v11f!$1:$1048576,7,FALSE)</f>
        <v>Radiothérapie</v>
      </c>
      <c r="H663" s="30" t="str">
        <f>VLOOKUP(A663,[1]racine_v11f!$1:$1048576,8,FALSE)</f>
        <v>G189</v>
      </c>
      <c r="I663" s="30" t="str">
        <f>VLOOKUP(A663,[1]racine_v11f!$1:$1048576,9,FALSE)</f>
        <v>Séances : radiothérapie</v>
      </c>
      <c r="J663" s="30" t="str">
        <f>VLOOKUP(A663,[1]racine_v11f!$1:$1048576,10,FALSE)</f>
        <v>D27S04</v>
      </c>
      <c r="K663" s="30" t="str">
        <f>VLOOKUP(A663,[1]racine_v11f!$1:$1048576,11,FALSE)</f>
        <v>D27S04G189</v>
      </c>
    </row>
    <row r="664" spans="1:11" x14ac:dyDescent="0.2">
      <c r="A664" s="30" t="s">
        <v>1318</v>
      </c>
      <c r="B664" s="30" t="s">
        <v>1319</v>
      </c>
      <c r="C664" s="30" t="str">
        <f>VLOOKUP(A664,[1]racine_v11f!$1:$1048576,3,FALSE)</f>
        <v>M</v>
      </c>
      <c r="D664" s="30" t="str">
        <f>VLOOKUP(A664,[1]racine_v11f!$1:$1048576,4,FALSE)</f>
        <v>D27</v>
      </c>
      <c r="E664" s="30" t="str">
        <f>VLOOKUP(A664,[1]racine_v11f!$1:$1048576,5,FALSE)</f>
        <v>Séances</v>
      </c>
      <c r="F664" s="30" t="str">
        <f>VLOOKUP(A664,[1]racine_v11f!$1:$1048576,6,FALSE)</f>
        <v>S04</v>
      </c>
      <c r="G664" s="30" t="str">
        <f>VLOOKUP(A664,[1]racine_v11f!$1:$1048576,7,FALSE)</f>
        <v>Radiothérapie</v>
      </c>
      <c r="H664" s="30" t="str">
        <f>VLOOKUP(A664,[1]racine_v11f!$1:$1048576,8,FALSE)</f>
        <v>G189</v>
      </c>
      <c r="I664" s="30" t="str">
        <f>VLOOKUP(A664,[1]racine_v11f!$1:$1048576,9,FALSE)</f>
        <v>Séances : radiothérapie</v>
      </c>
      <c r="J664" s="30" t="str">
        <f>VLOOKUP(A664,[1]racine_v11f!$1:$1048576,10,FALSE)</f>
        <v>D27S04</v>
      </c>
      <c r="K664" s="30" t="str">
        <f>VLOOKUP(A664,[1]racine_v11f!$1:$1048576,11,FALSE)</f>
        <v>D27S04G189</v>
      </c>
    </row>
    <row r="665" spans="1:11" x14ac:dyDescent="0.2">
      <c r="A665" s="30" t="s">
        <v>1320</v>
      </c>
      <c r="B665" s="30" t="s">
        <v>1321</v>
      </c>
      <c r="C665" s="30" t="str">
        <f>VLOOKUP(A665,[1]racine_v11f!$1:$1048576,3,FALSE)</f>
        <v>M</v>
      </c>
      <c r="D665" s="30" t="str">
        <f>VLOOKUP(A665,[1]racine_v11f!$1:$1048576,4,FALSE)</f>
        <v>D27</v>
      </c>
      <c r="E665" s="30" t="str">
        <f>VLOOKUP(A665,[1]racine_v11f!$1:$1048576,5,FALSE)</f>
        <v>Séances</v>
      </c>
      <c r="F665" s="30" t="str">
        <f>VLOOKUP(A665,[1]racine_v11f!$1:$1048576,6,FALSE)</f>
        <v>S04</v>
      </c>
      <c r="G665" s="30" t="str">
        <f>VLOOKUP(A665,[1]racine_v11f!$1:$1048576,7,FALSE)</f>
        <v>Radiothérapie</v>
      </c>
      <c r="H665" s="30" t="str">
        <f>VLOOKUP(A665,[1]racine_v11f!$1:$1048576,8,FALSE)</f>
        <v>G189</v>
      </c>
      <c r="I665" s="30" t="str">
        <f>VLOOKUP(A665,[1]racine_v11f!$1:$1048576,9,FALSE)</f>
        <v>Séances : radiothérapie</v>
      </c>
      <c r="J665" s="30" t="str">
        <f>VLOOKUP(A665,[1]racine_v11f!$1:$1048576,10,FALSE)</f>
        <v>D27S04</v>
      </c>
      <c r="K665" s="30" t="str">
        <f>VLOOKUP(A665,[1]racine_v11f!$1:$1048576,11,FALSE)</f>
        <v>D27S04G189</v>
      </c>
    </row>
    <row r="666" spans="1:11" x14ac:dyDescent="0.2">
      <c r="A666" s="30" t="s">
        <v>1322</v>
      </c>
      <c r="B666" s="30" t="s">
        <v>1323</v>
      </c>
      <c r="C666" s="30" t="str">
        <f>VLOOKUP(A666,[1]racine_v11f!$1:$1048576,3,FALSE)</f>
        <v>M</v>
      </c>
      <c r="D666" s="30" t="str">
        <f>VLOOKUP(A666,[1]racine_v11f!$1:$1048576,4,FALSE)</f>
        <v>D27</v>
      </c>
      <c r="E666" s="30" t="str">
        <f>VLOOKUP(A666,[1]racine_v11f!$1:$1048576,5,FALSE)</f>
        <v>Séances</v>
      </c>
      <c r="F666" s="30" t="str">
        <f>VLOOKUP(A666,[1]racine_v11f!$1:$1048576,6,FALSE)</f>
        <v>S04</v>
      </c>
      <c r="G666" s="30" t="str">
        <f>VLOOKUP(A666,[1]racine_v11f!$1:$1048576,7,FALSE)</f>
        <v>Radiothérapie</v>
      </c>
      <c r="H666" s="30" t="str">
        <f>VLOOKUP(A666,[1]racine_v11f!$1:$1048576,8,FALSE)</f>
        <v>G189</v>
      </c>
      <c r="I666" s="30" t="str">
        <f>VLOOKUP(A666,[1]racine_v11f!$1:$1048576,9,FALSE)</f>
        <v>Séances : radiothérapie</v>
      </c>
      <c r="J666" s="30" t="str">
        <f>VLOOKUP(A666,[1]racine_v11f!$1:$1048576,10,FALSE)</f>
        <v>D27S04</v>
      </c>
      <c r="K666" s="30" t="str">
        <f>VLOOKUP(A666,[1]racine_v11f!$1:$1048576,11,FALSE)</f>
        <v>D27S04G189</v>
      </c>
    </row>
    <row r="667" spans="1:11" x14ac:dyDescent="0.2">
      <c r="A667" s="30" t="s">
        <v>1324</v>
      </c>
      <c r="B667" s="30" t="s">
        <v>1325</v>
      </c>
      <c r="C667" s="30" t="str">
        <f>VLOOKUP(A667,[1]racine_v11f!$1:$1048576,3,FALSE)</f>
        <v>M</v>
      </c>
      <c r="D667" s="30" t="str">
        <f>VLOOKUP(A667,[1]racine_v11f!$1:$1048576,4,FALSE)</f>
        <v>D27</v>
      </c>
      <c r="E667" s="30" t="str">
        <f>VLOOKUP(A667,[1]racine_v11f!$1:$1048576,5,FALSE)</f>
        <v>Séances</v>
      </c>
      <c r="F667" s="30" t="str">
        <f>VLOOKUP(A667,[1]racine_v11f!$1:$1048576,6,FALSE)</f>
        <v>S04</v>
      </c>
      <c r="G667" s="30" t="str">
        <f>VLOOKUP(A667,[1]racine_v11f!$1:$1048576,7,FALSE)</f>
        <v>Radiothérapie</v>
      </c>
      <c r="H667" s="30" t="str">
        <f>VLOOKUP(A667,[1]racine_v11f!$1:$1048576,8,FALSE)</f>
        <v>G189</v>
      </c>
      <c r="I667" s="30" t="str">
        <f>VLOOKUP(A667,[1]racine_v11f!$1:$1048576,9,FALSE)</f>
        <v>Séances : radiothérapie</v>
      </c>
      <c r="J667" s="30" t="str">
        <f>VLOOKUP(A667,[1]racine_v11f!$1:$1048576,10,FALSE)</f>
        <v>D27S04</v>
      </c>
      <c r="K667" s="30" t="str">
        <f>VLOOKUP(A667,[1]racine_v11f!$1:$1048576,11,FALSE)</f>
        <v>D27S04G189</v>
      </c>
    </row>
    <row r="668" spans="1:11" x14ac:dyDescent="0.2">
      <c r="A668" s="30" t="s">
        <v>1326</v>
      </c>
      <c r="B668" s="30" t="s">
        <v>1327</v>
      </c>
      <c r="C668" s="30" t="str">
        <f>VLOOKUP(A668,[1]racine_v11f!$1:$1048576,3,FALSE)</f>
        <v>Z</v>
      </c>
      <c r="D668" s="30" t="str">
        <f>VLOOKUP(A668,[1]racine_v11f!$1:$1048576,4,FALSE)</f>
        <v>D90</v>
      </c>
      <c r="E668" s="30" t="str">
        <f>VLOOKUP(A668,[1]racine_v11f!$1:$1048576,5,FALSE)</f>
        <v>Séjours en erreur</v>
      </c>
      <c r="F668" s="30" t="str">
        <f>VLOOKUP(A668,[1]racine_v11f!$1:$1048576,6,FALSE)</f>
        <v>Z99</v>
      </c>
      <c r="G668" s="30" t="str">
        <f>VLOOKUP(A668,[1]racine_v11f!$1:$1048576,7,FALSE)</f>
        <v>Séjours en Erreur</v>
      </c>
      <c r="H668" s="30" t="str">
        <f>VLOOKUP(A668,[1]racine_v11f!$1:$1048576,8,FALSE)</f>
        <v>G999</v>
      </c>
      <c r="I668" s="30" t="str">
        <f>VLOOKUP(A668,[1]racine_v11f!$1:$1048576,9,FALSE)</f>
        <v xml:space="preserve">Séjours en Erreur </v>
      </c>
      <c r="J668" s="30" t="str">
        <f>VLOOKUP(A668,[1]racine_v11f!$1:$1048576,10,FALSE)</f>
        <v>D90Z99</v>
      </c>
      <c r="K668" s="30" t="str">
        <f>VLOOKUP(A668,[1]racine_v11f!$1:$1048576,11,FALSE)</f>
        <v>D90Z99G999</v>
      </c>
    </row>
    <row r="669" spans="1:11" x14ac:dyDescent="0.2">
      <c r="A669" s="30" t="s">
        <v>1328</v>
      </c>
      <c r="B669" s="30" t="s">
        <v>1329</v>
      </c>
      <c r="C669" s="30" t="str">
        <f>VLOOKUP(A669,[1]racine_v11f!$1:$1048576,3,FALSE)</f>
        <v>Z</v>
      </c>
      <c r="D669" s="30" t="str">
        <f>VLOOKUP(A669,[1]racine_v11f!$1:$1048576,4,FALSE)</f>
        <v>D90</v>
      </c>
      <c r="E669" s="30" t="str">
        <f>VLOOKUP(A669,[1]racine_v11f!$1:$1048576,5,FALSE)</f>
        <v>Séjours en erreur</v>
      </c>
      <c r="F669" s="30" t="str">
        <f>VLOOKUP(A669,[1]racine_v11f!$1:$1048576,6,FALSE)</f>
        <v>Z99</v>
      </c>
      <c r="G669" s="30" t="str">
        <f>VLOOKUP(A669,[1]racine_v11f!$1:$1048576,7,FALSE)</f>
        <v>Séjours en Erreur</v>
      </c>
      <c r="H669" s="30" t="str">
        <f>VLOOKUP(A669,[1]racine_v11f!$1:$1048576,8,FALSE)</f>
        <v>G999</v>
      </c>
      <c r="I669" s="30" t="str">
        <f>VLOOKUP(A669,[1]racine_v11f!$1:$1048576,9,FALSE)</f>
        <v xml:space="preserve">Séjours en Erreur </v>
      </c>
      <c r="J669" s="30" t="str">
        <f>VLOOKUP(A669,[1]racine_v11f!$1:$1048576,10,FALSE)</f>
        <v>D90Z99</v>
      </c>
      <c r="K669" s="30" t="str">
        <f>VLOOKUP(A669,[1]racine_v11f!$1:$1048576,11,FALSE)</f>
        <v>D90Z99G999</v>
      </c>
    </row>
    <row r="670" spans="1:11" x14ac:dyDescent="0.2">
      <c r="A670" s="30" t="s">
        <v>1330</v>
      </c>
      <c r="B670" s="30" t="s">
        <v>1331</v>
      </c>
      <c r="C670" s="30" t="str">
        <f>VLOOKUP(A670,[1]racine_v11f!$1:$1048576,3,FALSE)</f>
        <v>Z</v>
      </c>
      <c r="D670" s="30" t="str">
        <f>VLOOKUP(A670,[1]racine_v11f!$1:$1048576,4,FALSE)</f>
        <v>D90</v>
      </c>
      <c r="E670" s="30" t="str">
        <f>VLOOKUP(A670,[1]racine_v11f!$1:$1048576,5,FALSE)</f>
        <v>Séjours en erreur</v>
      </c>
      <c r="F670" s="30" t="str">
        <f>VLOOKUP(A670,[1]racine_v11f!$1:$1048576,6,FALSE)</f>
        <v>Z99</v>
      </c>
      <c r="G670" s="30" t="str">
        <f>VLOOKUP(A670,[1]racine_v11f!$1:$1048576,7,FALSE)</f>
        <v>Séjours en Erreur</v>
      </c>
      <c r="H670" s="30" t="str">
        <f>VLOOKUP(A670,[1]racine_v11f!$1:$1048576,8,FALSE)</f>
        <v>G999</v>
      </c>
      <c r="I670" s="30" t="str">
        <f>VLOOKUP(A670,[1]racine_v11f!$1:$1048576,9,FALSE)</f>
        <v xml:space="preserve">Séjours en Erreur </v>
      </c>
      <c r="J670" s="30" t="str">
        <f>VLOOKUP(A670,[1]racine_v11f!$1:$1048576,10,FALSE)</f>
        <v>D90Z99</v>
      </c>
      <c r="K670" s="30" t="str">
        <f>VLOOKUP(A670,[1]racine_v11f!$1:$1048576,11,FALSE)</f>
        <v>D90Z99G999</v>
      </c>
    </row>
    <row r="671" spans="1:11" x14ac:dyDescent="0.2">
      <c r="A671" s="30" t="s">
        <v>1332</v>
      </c>
      <c r="B671" s="30" t="s">
        <v>1333</v>
      </c>
      <c r="C671" s="30" t="str">
        <f>VLOOKUP(A671,[1]racine_v11f!$1:$1048576,3,FALSE)</f>
        <v>Z</v>
      </c>
      <c r="D671" s="30" t="str">
        <f>VLOOKUP(A671,[1]racine_v11f!$1:$1048576,4,FALSE)</f>
        <v>D90</v>
      </c>
      <c r="E671" s="30" t="str">
        <f>VLOOKUP(A671,[1]racine_v11f!$1:$1048576,5,FALSE)</f>
        <v>Séjours en erreur</v>
      </c>
      <c r="F671" s="30" t="str">
        <f>VLOOKUP(A671,[1]racine_v11f!$1:$1048576,6,FALSE)</f>
        <v>Z99</v>
      </c>
      <c r="G671" s="30" t="str">
        <f>VLOOKUP(A671,[1]racine_v11f!$1:$1048576,7,FALSE)</f>
        <v>Séjours en Erreur</v>
      </c>
      <c r="H671" s="30" t="str">
        <f>VLOOKUP(A671,[1]racine_v11f!$1:$1048576,8,FALSE)</f>
        <v>G999</v>
      </c>
      <c r="I671" s="30" t="str">
        <f>VLOOKUP(A671,[1]racine_v11f!$1:$1048576,9,FALSE)</f>
        <v xml:space="preserve">Séjours en Erreur </v>
      </c>
      <c r="J671" s="30" t="str">
        <f>VLOOKUP(A671,[1]racine_v11f!$1:$1048576,10,FALSE)</f>
        <v>D90Z99</v>
      </c>
      <c r="K671" s="30" t="str">
        <f>VLOOKUP(A671,[1]racine_v11f!$1:$1048576,11,FALSE)</f>
        <v>D90Z99G999</v>
      </c>
    </row>
    <row r="672" spans="1:11" x14ac:dyDescent="0.2">
      <c r="A672" s="30" t="s">
        <v>1334</v>
      </c>
      <c r="B672" s="30" t="s">
        <v>1335</v>
      </c>
      <c r="C672" s="30" t="str">
        <f>VLOOKUP(A672,[1]racine_v11f!$1:$1048576,3,FALSE)</f>
        <v>Z</v>
      </c>
      <c r="D672" s="30" t="str">
        <f>VLOOKUP(A672,[1]racine_v11f!$1:$1048576,4,FALSE)</f>
        <v>D90</v>
      </c>
      <c r="E672" s="30" t="str">
        <f>VLOOKUP(A672,[1]racine_v11f!$1:$1048576,5,FALSE)</f>
        <v>Séjours en erreur</v>
      </c>
      <c r="F672" s="30" t="str">
        <f>VLOOKUP(A672,[1]racine_v11f!$1:$1048576,6,FALSE)</f>
        <v>Z99</v>
      </c>
      <c r="G672" s="30" t="str">
        <f>VLOOKUP(A672,[1]racine_v11f!$1:$1048576,7,FALSE)</f>
        <v>Séjours en Erreur</v>
      </c>
      <c r="H672" s="30" t="str">
        <f>VLOOKUP(A672,[1]racine_v11f!$1:$1048576,8,FALSE)</f>
        <v>G999</v>
      </c>
      <c r="I672" s="30" t="str">
        <f>VLOOKUP(A672,[1]racine_v11f!$1:$1048576,9,FALSE)</f>
        <v xml:space="preserve">Séjours en Erreur </v>
      </c>
      <c r="J672" s="30" t="str">
        <f>VLOOKUP(A672,[1]racine_v11f!$1:$1048576,10,FALSE)</f>
        <v>D90Z99</v>
      </c>
      <c r="K672" s="30" t="str">
        <f>VLOOKUP(A672,[1]racine_v11f!$1:$1048576,11,FALSE)</f>
        <v>D90Z99G999</v>
      </c>
    </row>
  </sheetData>
  <mergeCells count="2">
    <mergeCell ref="A1:I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</vt:lpstr>
      <vt:lpstr>GP</vt:lpstr>
      <vt:lpstr>GA</vt:lpstr>
      <vt:lpstr>DA-GP-GA</vt:lpstr>
      <vt:lpstr>racines_V2018</vt:lpstr>
    </vt:vector>
  </TitlesOfParts>
  <Company>ATIH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francoise.bourgoin@atih.sante.fr</dc:creator>
  <cp:lastModifiedBy>Françoise BOURGOIN</cp:lastModifiedBy>
  <dcterms:created xsi:type="dcterms:W3CDTF">2014-12-30T16:47:52Z</dcterms:created>
  <dcterms:modified xsi:type="dcterms:W3CDTF">2018-03-30T13:13:13Z</dcterms:modified>
</cp:coreProperties>
</file>