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/MyProjects/HECProject/CorporateFinance-msc1sem-/project2/"/>
    </mc:Choice>
  </mc:AlternateContent>
  <xr:revisionPtr revIDLastSave="0" documentId="13_ncr:1_{D84E9131-6710-D24A-BBED-DD32400A582C}" xr6:coauthVersionLast="45" xr6:coauthVersionMax="45" xr10:uidLastSave="{00000000-0000-0000-0000-000000000000}"/>
  <bookViews>
    <workbookView xWindow="0" yWindow="460" windowWidth="25600" windowHeight="15540" xr2:uid="{CCE95774-ADB2-C840-B008-4251A2DFC48C}"/>
  </bookViews>
  <sheets>
    <sheet name="analysis_long" sheetId="2" r:id="rId1"/>
    <sheet name="analysis" sheetId="1" r:id="rId2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<sst xmlns="http://schemas.openxmlformats.org/spreadsheetml/2006/main" count="14" uniqueCount="10">
  <si>
    <t>date</t>
  </si>
  <si>
    <t>Levered Free Cash Flow</t>
  </si>
  <si>
    <t>R &amp; D Exp.</t>
  </si>
  <si>
    <t xml:space="preserve">  Return on Assets %</t>
  </si>
  <si>
    <t xml:space="preserve">  Total Revenue3</t>
  </si>
  <si>
    <t xml:space="preserve">  Gross Margin %</t>
  </si>
  <si>
    <t>Revenue</t>
  </si>
  <si>
    <t>ROA</t>
  </si>
  <si>
    <t xml:space="preserve">  Inventory Turnover</t>
  </si>
  <si>
    <t xml:space="preserve"> 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</si>
</sst>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#,##0.0%_);_(\(#,##0.0%\)_);_(#,##0.0%_)"/>
    <numFmt numFmtId="170" formatCode="#,##0.0\x"/>
  </numFmts>
  <fonts count="6" x14ac:knownFonts="1">
    <font>
      <sz val="12"/>
      <color theme="1"/>
      <name val="Calibri"/>
      <family val="2"/>
      <scheme val="minor"/>
    </font>
    <font>
      <b/>
      <sz val="1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u val="double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164" fontId="2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 vertical="top" wrapText="1"/>
    </xf>
    <xf numFmtId="165" fontId="2" fillId="3" borderId="0" xfId="0" applyNumberFormat="1" applyFont="1" applyFill="1" applyAlignment="1">
      <alignment horizontal="right" vertical="top" wrapText="1"/>
    </xf>
    <xf numFmtId="0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horizontal="right" vertical="top" wrapText="1"/>
    </xf>
    <xf numFmtId="0" fontId="3" fillId="0" borderId="0" xfId="1" applyFont="1" applyAlignment="1">
      <alignment horizontal="left" vertical="top"/>
    </xf>
    <xf numFmtId="164" fontId="5" fillId="0" borderId="1" xfId="1" applyNumberFormat="1" applyFont="1" applyBorder="1" applyAlignment="1">
      <alignment horizontal="right" vertical="top" wrapText="1"/>
    </xf>
    <xf numFmtId="170" fontId="2" fillId="0" borderId="0" xfId="0" applyNumberFormat="1" applyFont="1" applyAlignment="1">
      <alignment horizontal="right" vertical="top" wrapText="1"/>
    </xf>
  </cellXfs>
  <cellStyles count="2">
    <cellStyle name="Normal" xfId="0" builtinId="0"/>
    <cellStyle name="Normal 2" xfId="1" xr:uid="{BE043741-5E47-FE43-AAF9-345673B9F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414F-CCC3-FC4A-8519-97B0C99AA98B}">
  <dimension ref="A1:H21"/>
  <sheetViews>
    <sheetView tabSelected="1" workbookViewId="0">
      <selection activeCell="H1" sqref="H1:H21"/>
    </sheetView>
  </sheetViews>
  <sheetFormatPr baseColWidth="10" defaultRowHeight="16" x14ac:dyDescent="0.2"/>
  <cols>
    <col min="1" max="1" width="7.6640625" bestFit="1" customWidth="1"/>
    <col min="2" max="2" width="14.83203125" bestFit="1" customWidth="1"/>
    <col min="4" max="4" width="6.6640625" bestFit="1" customWidth="1"/>
    <col min="5" max="5" width="5.33203125" bestFit="1" customWidth="1"/>
    <col min="6" max="6" width="14.33203125" bestFit="1" customWidth="1"/>
    <col min="7" max="7" width="8.5" bestFit="1" customWidth="1"/>
    <col min="8" max="8" width="13.83203125" bestFit="1" customWidth="1"/>
  </cols>
  <sheetData>
    <row r="1" spans="1:8" ht="23" x14ac:dyDescent="0.2">
      <c r="A1" s="1" t="s">
        <v>0</v>
      </c>
      <c r="B1" s="9" t="s">
        <v>1</v>
      </c>
      <c r="C1" s="2" t="s">
        <v>5</v>
      </c>
      <c r="D1" s="9" t="s">
        <v>6</v>
      </c>
      <c r="E1" s="2" t="s">
        <v>7</v>
      </c>
      <c r="F1" s="2" t="s">
        <v>8</v>
      </c>
      <c r="G1" s="9" t="s">
        <v>2</v>
      </c>
      <c r="H1" s="11" t="s">
        <v>9</v>
      </c>
    </row>
    <row r="2" spans="1:8" x14ac:dyDescent="0.2">
      <c r="A2" s="3">
        <v>2000</v>
      </c>
      <c r="B2" s="10">
        <v>148.99237500000001</v>
      </c>
      <c r="C2" s="5">
        <v>0.37113000000000002</v>
      </c>
      <c r="D2" s="10">
        <v>735.26400000000001</v>
      </c>
      <c r="E2" s="5">
        <v>0.13137699999999999</v>
      </c>
      <c r="F2" s="13">
        <v>7.2241439999999999</v>
      </c>
      <c r="G2" s="10">
        <v>86.046999999999997</v>
      </c>
      <c r="H2" s="12">
        <v>98.468999999999994</v>
      </c>
    </row>
    <row r="3" spans="1:8" x14ac:dyDescent="0.2">
      <c r="A3" s="3">
        <f t="shared" ref="A3:A21" si="0">A2+1</f>
        <v>2001</v>
      </c>
      <c r="B3" s="10">
        <v>31.0885</v>
      </c>
      <c r="C3" s="5">
        <v>0.37915199999999999</v>
      </c>
      <c r="D3" s="10">
        <v>1369.471</v>
      </c>
      <c r="E3" s="5">
        <v>0.12670600000000001</v>
      </c>
      <c r="F3" s="13">
        <v>5.5889129999999998</v>
      </c>
      <c r="G3" s="10">
        <v>154.75200000000001</v>
      </c>
      <c r="H3" s="12">
        <v>176.92400000000001</v>
      </c>
    </row>
    <row r="4" spans="1:8" x14ac:dyDescent="0.2">
      <c r="A4" s="3">
        <f t="shared" si="0"/>
        <v>2002</v>
      </c>
      <c r="B4" s="10">
        <v>200.18537499999999</v>
      </c>
      <c r="C4" s="5">
        <v>0.30166399999999999</v>
      </c>
      <c r="D4" s="10">
        <v>1909.4469999999999</v>
      </c>
      <c r="E4" s="5">
        <v>5.7682999999999998E-2</v>
      </c>
      <c r="F4" s="13">
        <v>7.4302000000000001</v>
      </c>
      <c r="G4" s="10">
        <v>260.27300000000002</v>
      </c>
      <c r="H4" s="12">
        <v>90.799000000000007</v>
      </c>
    </row>
    <row r="5" spans="1:8" x14ac:dyDescent="0.2">
      <c r="A5" s="3">
        <f t="shared" si="0"/>
        <v>2003</v>
      </c>
      <c r="B5" s="10">
        <v>-144</v>
      </c>
      <c r="C5" s="5">
        <v>0.28813800000000001</v>
      </c>
      <c r="D5" s="10">
        <v>1822.9449999999999</v>
      </c>
      <c r="E5" s="5">
        <v>2.2082000000000001E-2</v>
      </c>
      <c r="F5" s="13">
        <v>6.8428089999999999</v>
      </c>
      <c r="G5" s="10">
        <v>292.16199999999998</v>
      </c>
      <c r="H5" s="12">
        <v>48.63</v>
      </c>
    </row>
    <row r="6" spans="1:8" x14ac:dyDescent="0.2">
      <c r="A6" s="3">
        <f t="shared" si="0"/>
        <v>2004</v>
      </c>
      <c r="B6" s="10">
        <v>17.551500000000001</v>
      </c>
      <c r="C6" s="5">
        <v>0.32216099999999998</v>
      </c>
      <c r="D6" s="10">
        <v>2010.0329999999999</v>
      </c>
      <c r="E6" s="5">
        <v>3.8842000000000002E-2</v>
      </c>
      <c r="F6" s="13">
        <v>4.9542489999999999</v>
      </c>
      <c r="G6" s="10">
        <v>348.22</v>
      </c>
      <c r="H6" s="12">
        <v>88.614999999999995</v>
      </c>
    </row>
    <row r="7" spans="1:8" x14ac:dyDescent="0.2">
      <c r="A7" s="3">
        <v>2005</v>
      </c>
      <c r="B7" s="10">
        <v>300.56274999999999</v>
      </c>
      <c r="C7" s="5">
        <v>0.38306000000000001</v>
      </c>
      <c r="D7" s="10">
        <v>2375.6869999999999</v>
      </c>
      <c r="E7" s="5">
        <v>0.121199</v>
      </c>
      <c r="F7" s="13">
        <v>5.1367330000000004</v>
      </c>
      <c r="G7" s="10">
        <v>357.12299999999999</v>
      </c>
      <c r="H7" s="12">
        <v>301.17599999999999</v>
      </c>
    </row>
    <row r="8" spans="1:8" x14ac:dyDescent="0.2">
      <c r="A8" s="3">
        <f t="shared" si="0"/>
        <v>2006</v>
      </c>
      <c r="B8" s="10">
        <v>263.21837499999998</v>
      </c>
      <c r="C8" s="5">
        <v>0.42376799999999998</v>
      </c>
      <c r="D8" s="10">
        <v>3068.7710000000002</v>
      </c>
      <c r="E8" s="5">
        <v>0.122423</v>
      </c>
      <c r="F8" s="13">
        <v>5.8020569999999996</v>
      </c>
      <c r="G8" s="10">
        <v>553.46699999999998</v>
      </c>
      <c r="H8" s="12">
        <v>448.834</v>
      </c>
    </row>
    <row r="9" spans="1:8" x14ac:dyDescent="0.2">
      <c r="A9" s="3">
        <f>A8+1</f>
        <v>2007</v>
      </c>
      <c r="B9" s="10">
        <v>764.41750000000002</v>
      </c>
      <c r="C9" s="5">
        <v>0.45616000000000001</v>
      </c>
      <c r="D9" s="10">
        <v>4097.8599999999997</v>
      </c>
      <c r="E9" s="5">
        <v>0.16276499999999999</v>
      </c>
      <c r="F9" s="13">
        <v>6.2495139999999996</v>
      </c>
      <c r="G9" s="10">
        <v>653.43700000000001</v>
      </c>
      <c r="H9" s="12">
        <v>797.64499999999998</v>
      </c>
    </row>
    <row r="10" spans="1:8" x14ac:dyDescent="0.2">
      <c r="A10" s="3">
        <f t="shared" si="0"/>
        <v>2008</v>
      </c>
      <c r="B10" s="10">
        <v>-109.4</v>
      </c>
      <c r="C10" s="5">
        <v>0.342866</v>
      </c>
      <c r="D10" s="10">
        <v>3424.8589999999999</v>
      </c>
      <c r="E10" s="5">
        <v>-7.7130000000000002E-3</v>
      </c>
      <c r="F10" s="13">
        <v>5.0216479999999999</v>
      </c>
      <c r="G10" s="10">
        <v>855.87900000000002</v>
      </c>
      <c r="H10" s="12">
        <v>-30</v>
      </c>
    </row>
    <row r="11" spans="1:8" x14ac:dyDescent="0.2">
      <c r="A11" s="3">
        <f t="shared" si="0"/>
        <v>2009</v>
      </c>
      <c r="B11" s="10">
        <v>551.37599999999998</v>
      </c>
      <c r="C11" s="5">
        <v>0.357238</v>
      </c>
      <c r="D11" s="10">
        <v>3326.4450000000002</v>
      </c>
      <c r="E11" s="5">
        <v>7.4409999999999997E-3</v>
      </c>
      <c r="F11" s="13">
        <v>4.9236389999999997</v>
      </c>
      <c r="G11" s="10">
        <v>818.39499999999998</v>
      </c>
      <c r="H11" s="12">
        <v>-68</v>
      </c>
    </row>
    <row r="12" spans="1:8" x14ac:dyDescent="0.2">
      <c r="A12" s="3">
        <f t="shared" si="0"/>
        <v>2010</v>
      </c>
      <c r="B12" s="10">
        <v>494.17200000000003</v>
      </c>
      <c r="C12" s="5">
        <v>0.39767599999999997</v>
      </c>
      <c r="D12" s="10">
        <v>3543.3090000000002</v>
      </c>
      <c r="E12" s="5">
        <v>3.2705999999999999E-2</v>
      </c>
      <c r="F12" s="13">
        <v>6.3123990000000001</v>
      </c>
      <c r="G12" s="10">
        <v>848.83</v>
      </c>
      <c r="H12" s="12">
        <v>253.14599999999999</v>
      </c>
    </row>
    <row r="13" spans="1:8" x14ac:dyDescent="0.2">
      <c r="A13" s="3">
        <f t="shared" si="0"/>
        <v>2011</v>
      </c>
      <c r="B13" s="10">
        <v>552.96124999999995</v>
      </c>
      <c r="C13" s="5">
        <v>0.51439500000000005</v>
      </c>
      <c r="D13" s="10">
        <v>3997.93</v>
      </c>
      <c r="E13" s="5">
        <v>8.0647999999999997E-2</v>
      </c>
      <c r="F13" s="13">
        <v>5.6615650000000004</v>
      </c>
      <c r="G13" s="10">
        <v>1002.605</v>
      </c>
      <c r="H13" s="12">
        <v>581.09</v>
      </c>
    </row>
    <row r="14" spans="1:8" x14ac:dyDescent="0.2">
      <c r="A14" s="3">
        <f t="shared" si="0"/>
        <v>2012</v>
      </c>
      <c r="B14" s="10">
        <v>359.28812499999998</v>
      </c>
      <c r="C14" s="5">
        <v>0.52015400000000001</v>
      </c>
      <c r="D14" s="10">
        <v>4280.1589999999997</v>
      </c>
      <c r="E14" s="5">
        <v>6.8044999999999994E-2</v>
      </c>
      <c r="F14" s="13">
        <v>5.4567319999999997</v>
      </c>
      <c r="G14" s="10">
        <v>1147.2819999999999</v>
      </c>
      <c r="H14" s="12">
        <v>562.53599999999994</v>
      </c>
    </row>
    <row r="15" spans="1:8" x14ac:dyDescent="0.2">
      <c r="A15" s="3">
        <f t="shared" si="0"/>
        <v>2013</v>
      </c>
      <c r="B15" s="10">
        <v>492.49700000000001</v>
      </c>
      <c r="C15" s="5">
        <v>0.54915199999999997</v>
      </c>
      <c r="D15" s="10">
        <v>4130</v>
      </c>
      <c r="E15" s="5">
        <v>4.5377000000000001E-2</v>
      </c>
      <c r="F15" s="13">
        <v>4.6536499999999998</v>
      </c>
      <c r="G15" s="10">
        <v>1336</v>
      </c>
      <c r="H15" s="12">
        <v>440</v>
      </c>
    </row>
    <row r="16" spans="1:8" x14ac:dyDescent="0.2">
      <c r="A16" s="3">
        <f t="shared" si="0"/>
        <v>2014</v>
      </c>
      <c r="B16" s="10">
        <v>543.03</v>
      </c>
      <c r="C16" s="5">
        <v>0.55510400000000004</v>
      </c>
      <c r="D16" s="10">
        <v>4682</v>
      </c>
      <c r="E16" s="5">
        <v>6.5647999999999998E-2</v>
      </c>
      <c r="F16" s="13">
        <v>4.7842979999999997</v>
      </c>
      <c r="G16" s="10">
        <v>1360</v>
      </c>
      <c r="H16" s="12">
        <v>631</v>
      </c>
    </row>
    <row r="17" spans="1:8" x14ac:dyDescent="0.2">
      <c r="A17" s="3">
        <f t="shared" si="0"/>
        <v>2015</v>
      </c>
      <c r="B17" s="10">
        <v>975.375</v>
      </c>
      <c r="C17" s="5">
        <v>0.56107700000000005</v>
      </c>
      <c r="D17" s="10">
        <v>5010</v>
      </c>
      <c r="E17" s="5">
        <v>7.5319999999999998E-2</v>
      </c>
      <c r="F17" s="13">
        <v>4.8812430000000004</v>
      </c>
      <c r="G17" s="10">
        <v>1331</v>
      </c>
      <c r="H17" s="12">
        <v>614</v>
      </c>
    </row>
    <row r="18" spans="1:8" x14ac:dyDescent="0.2">
      <c r="A18" s="3">
        <f t="shared" si="0"/>
        <v>2016</v>
      </c>
      <c r="B18" s="10">
        <v>764.375</v>
      </c>
      <c r="C18" s="5">
        <v>0.58798799999999996</v>
      </c>
      <c r="D18" s="10">
        <v>6910</v>
      </c>
      <c r="E18" s="5">
        <v>0.14068</v>
      </c>
      <c r="F18" s="13">
        <v>4.6980190000000004</v>
      </c>
      <c r="G18" s="10">
        <v>1463</v>
      </c>
      <c r="H18" s="12">
        <v>1666</v>
      </c>
    </row>
    <row r="19" spans="1:8" x14ac:dyDescent="0.2">
      <c r="A19" s="3">
        <f t="shared" si="0"/>
        <v>2017</v>
      </c>
      <c r="B19" s="10">
        <v>1706.125</v>
      </c>
      <c r="C19" s="5">
        <v>0.59934100000000001</v>
      </c>
      <c r="D19" s="10">
        <v>9714</v>
      </c>
      <c r="E19" s="5">
        <v>0.190328</v>
      </c>
      <c r="F19" s="13">
        <v>4.8955970000000004</v>
      </c>
      <c r="G19" s="10">
        <v>1797</v>
      </c>
      <c r="H19" s="12">
        <v>3047</v>
      </c>
    </row>
    <row r="20" spans="1:8" x14ac:dyDescent="0.2">
      <c r="A20" s="3">
        <f t="shared" si="0"/>
        <v>2018</v>
      </c>
      <c r="B20" s="10">
        <v>1763.25</v>
      </c>
      <c r="C20" s="5">
        <v>0.61206799999999995</v>
      </c>
      <c r="D20" s="10">
        <v>11716</v>
      </c>
      <c r="E20" s="5">
        <v>0.19381999999999999</v>
      </c>
      <c r="F20" s="13">
        <v>3.833825</v>
      </c>
      <c r="G20" s="10">
        <v>2376</v>
      </c>
      <c r="H20" s="12">
        <v>4141</v>
      </c>
    </row>
    <row r="21" spans="1:8" x14ac:dyDescent="0.2">
      <c r="A21" s="3">
        <f t="shared" si="0"/>
        <v>2019</v>
      </c>
      <c r="B21" s="10">
        <v>3188.25</v>
      </c>
      <c r="C21" s="5">
        <v>0.61989300000000003</v>
      </c>
      <c r="D21" s="10">
        <v>10918</v>
      </c>
      <c r="E21" s="5">
        <v>0.116231</v>
      </c>
      <c r="F21" s="13">
        <v>3.2498040000000001</v>
      </c>
      <c r="G21" s="10">
        <v>2829</v>
      </c>
      <c r="H21" s="12">
        <v>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476E-4E43-3B40-B5A8-A10ED1AEEA3E}">
  <dimension ref="A1:I11"/>
  <sheetViews>
    <sheetView workbookViewId="0">
      <selection activeCell="C1" sqref="C1"/>
    </sheetView>
  </sheetViews>
  <sheetFormatPr baseColWidth="10" defaultRowHeight="16" x14ac:dyDescent="0.2"/>
  <cols>
    <col min="1" max="1" width="7.6640625" bestFit="1" customWidth="1"/>
    <col min="2" max="2" width="14.83203125" bestFit="1" customWidth="1"/>
    <col min="3" max="3" width="7.1640625" bestFit="1" customWidth="1"/>
    <col min="4" max="4" width="12.6640625" bestFit="1" customWidth="1"/>
    <col min="5" max="6" width="10.33203125" bestFit="1" customWidth="1"/>
    <col min="7" max="7" width="8.33203125" bestFit="1" customWidth="1"/>
    <col min="8" max="8" width="12.1640625" bestFit="1" customWidth="1"/>
    <col min="9" max="9" width="18.5" bestFit="1" customWidth="1"/>
  </cols>
  <sheetData>
    <row r="1" spans="1:9" ht="23" x14ac:dyDescent="0.2">
      <c r="A1" s="1" t="s">
        <v>0</v>
      </c>
      <c r="B1" s="6" t="s">
        <v>1</v>
      </c>
      <c r="C1" s="6" t="s">
        <v>2</v>
      </c>
      <c r="D1" s="2" t="s">
        <v>3</v>
      </c>
      <c r="E1" s="6" t="s">
        <v>4</v>
      </c>
      <c r="F1" s="2" t="s">
        <v>6</v>
      </c>
      <c r="G1" s="2"/>
      <c r="H1" s="2"/>
      <c r="I1" s="2"/>
    </row>
    <row r="2" spans="1:9" x14ac:dyDescent="0.2">
      <c r="A2" s="3">
        <v>2010</v>
      </c>
      <c r="B2" s="7">
        <v>494.17200000000003</v>
      </c>
      <c r="C2" s="7">
        <v>848.83</v>
      </c>
      <c r="D2" s="5">
        <v>3.2705999999999999E-2</v>
      </c>
      <c r="E2" s="8">
        <v>-4.7312E-2</v>
      </c>
      <c r="F2" s="4">
        <v>3543.3090000000002</v>
      </c>
      <c r="G2" s="4"/>
      <c r="H2" s="4"/>
      <c r="I2" s="4"/>
    </row>
    <row r="3" spans="1:9" x14ac:dyDescent="0.2">
      <c r="A3" s="3">
        <f t="shared" ref="A3:A11" si="0">A2+1</f>
        <v>2011</v>
      </c>
      <c r="B3" s="7">
        <v>552.96124999999995</v>
      </c>
      <c r="C3" s="7">
        <v>1002.605</v>
      </c>
      <c r="D3" s="5">
        <v>8.0647999999999997E-2</v>
      </c>
      <c r="E3" s="8">
        <v>5.2925E-2</v>
      </c>
      <c r="F3" s="4">
        <v>3997.93</v>
      </c>
      <c r="G3" s="4"/>
      <c r="H3" s="4"/>
      <c r="I3" s="4"/>
    </row>
    <row r="4" spans="1:9" x14ac:dyDescent="0.2">
      <c r="A4" s="3">
        <f t="shared" si="0"/>
        <v>2012</v>
      </c>
      <c r="B4" s="7">
        <v>359.28812499999998</v>
      </c>
      <c r="C4" s="7">
        <v>1147.2819999999999</v>
      </c>
      <c r="D4" s="5">
        <v>6.8044999999999994E-2</v>
      </c>
      <c r="E4" s="8">
        <v>8.7660000000000002E-2</v>
      </c>
      <c r="F4" s="4">
        <v>4280.1589999999997</v>
      </c>
      <c r="G4" s="4"/>
      <c r="H4" s="4"/>
      <c r="I4" s="4"/>
    </row>
    <row r="5" spans="1:9" x14ac:dyDescent="0.2">
      <c r="A5" s="3">
        <f t="shared" si="0"/>
        <v>2013</v>
      </c>
      <c r="B5" s="7">
        <v>492.49700000000001</v>
      </c>
      <c r="C5" s="7">
        <v>1336</v>
      </c>
      <c r="D5" s="5">
        <v>4.5377000000000001E-2</v>
      </c>
      <c r="E5" s="8">
        <v>5.2399000000000001E-2</v>
      </c>
      <c r="F5" s="4">
        <v>4130</v>
      </c>
      <c r="G5" s="4"/>
      <c r="H5" s="4"/>
      <c r="I5" s="4"/>
    </row>
    <row r="6" spans="1:9" x14ac:dyDescent="0.2">
      <c r="A6" s="3">
        <f t="shared" si="0"/>
        <v>2014</v>
      </c>
      <c r="B6" s="7">
        <v>543.03</v>
      </c>
      <c r="C6" s="7">
        <v>1360</v>
      </c>
      <c r="D6" s="5">
        <v>6.5647999999999998E-2</v>
      </c>
      <c r="E6" s="8">
        <v>5.4059999999999997E-2</v>
      </c>
      <c r="F6" s="4">
        <v>4682</v>
      </c>
      <c r="G6" s="4"/>
      <c r="H6" s="4"/>
      <c r="I6" s="4"/>
    </row>
    <row r="7" spans="1:9" x14ac:dyDescent="0.2">
      <c r="A7" s="3">
        <f t="shared" si="0"/>
        <v>2015</v>
      </c>
      <c r="B7" s="7">
        <v>975.375</v>
      </c>
      <c r="C7" s="7">
        <v>1331</v>
      </c>
      <c r="D7" s="5">
        <v>7.5319999999999998E-2</v>
      </c>
      <c r="E7" s="8">
        <v>5.3883E-2</v>
      </c>
      <c r="F7" s="4">
        <v>5010</v>
      </c>
      <c r="G7" s="4"/>
      <c r="H7" s="4"/>
      <c r="I7" s="4"/>
    </row>
    <row r="8" spans="1:9" x14ac:dyDescent="0.2">
      <c r="A8" s="3">
        <f t="shared" si="0"/>
        <v>2016</v>
      </c>
      <c r="B8" s="7">
        <v>764.375</v>
      </c>
      <c r="C8" s="7">
        <v>1463</v>
      </c>
      <c r="D8" s="5">
        <v>0.14068</v>
      </c>
      <c r="E8" s="8">
        <v>0.18715999999999999</v>
      </c>
      <c r="F8" s="4">
        <v>6910</v>
      </c>
      <c r="G8" s="4"/>
      <c r="H8" s="4"/>
      <c r="I8" s="4"/>
    </row>
    <row r="9" spans="1:9" x14ac:dyDescent="0.2">
      <c r="A9" s="3">
        <f t="shared" si="0"/>
        <v>2017</v>
      </c>
      <c r="B9" s="7">
        <v>1706.125</v>
      </c>
      <c r="C9" s="7">
        <v>1797</v>
      </c>
      <c r="D9" s="5">
        <v>0.190328</v>
      </c>
      <c r="E9" s="8">
        <v>0.27542699999999998</v>
      </c>
      <c r="F9" s="4">
        <v>9714</v>
      </c>
      <c r="G9" s="4"/>
      <c r="H9" s="4"/>
      <c r="I9" s="4"/>
    </row>
    <row r="10" spans="1:9" x14ac:dyDescent="0.2">
      <c r="A10" s="3">
        <f t="shared" si="0"/>
        <v>2018</v>
      </c>
      <c r="B10" s="7">
        <v>1763.25</v>
      </c>
      <c r="C10" s="7">
        <v>2376</v>
      </c>
      <c r="D10" s="5">
        <v>0.19381999999999999</v>
      </c>
      <c r="E10" s="8">
        <v>0.32733499999999999</v>
      </c>
      <c r="F10" s="4">
        <v>11716</v>
      </c>
      <c r="G10" s="4"/>
      <c r="H10" s="4"/>
      <c r="I10" s="4"/>
    </row>
    <row r="11" spans="1:9" x14ac:dyDescent="0.2">
      <c r="A11" s="3">
        <f t="shared" si="0"/>
        <v>2019</v>
      </c>
      <c r="B11" s="7">
        <v>3188.25</v>
      </c>
      <c r="C11" s="7">
        <v>2829</v>
      </c>
      <c r="D11" s="5">
        <v>0.116231</v>
      </c>
      <c r="E11" s="8">
        <v>0.16472000000000001</v>
      </c>
      <c r="F11" s="4">
        <v>10918</v>
      </c>
      <c r="G11" s="4"/>
      <c r="H11" s="4"/>
      <c r="I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analysis_long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2020-11-07T09:01:06Z</dcterms:created>
  <dcterms:modified xsi:type="dcterms:W3CDTF">2020-11-08T14:45:59Z</dcterms:modified>
</cp:coreProperties>
</file>