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Tatiatus\Documents\Decision Analytics\"/>
    </mc:Choice>
  </mc:AlternateContent>
  <xr:revisionPtr revIDLastSave="0" documentId="13_ncr:1_{274B2EB4-82A0-4667-94CB-B687E0DCD7DE}" xr6:coauthVersionLast="45" xr6:coauthVersionMax="45" xr10:uidLastSave="{00000000-0000-0000-0000-000000000000}"/>
  <bookViews>
    <workbookView xWindow="-108" yWindow="-108" windowWidth="23256" windowHeight="12576" xr2:uid="{11D3A49A-90E7-4502-BB8E-CF20DA8092FE}"/>
  </bookViews>
  <sheets>
    <sheet name="Chart" sheetId="7" r:id="rId1"/>
    <sheet name="Pivot Table" sheetId="6" r:id="rId2"/>
    <sheet name="Full Data" sheetId="2" r:id="rId3"/>
    <sheet name="Income" sheetId="5" r:id="rId4"/>
    <sheet name="Median Rent" sheetId="3" r:id="rId5"/>
  </sheets>
  <definedNames>
    <definedName name="ExternalData_1" localSheetId="2" hidden="1">'Full Data'!$A$1:$E$723</definedName>
    <definedName name="ExternalData_1" localSheetId="3" hidden="1">Income!$A$1:$C$723</definedName>
    <definedName name="ExternalData_1" localSheetId="4" hidden="1">'Median Rent'!$A$1:$C$723</definedName>
    <definedName name="Slicer_Unique_state">#N/A</definedName>
  </definedNames>
  <calcPr calcId="191029"/>
  <pivotCaches>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G2" i="2"/>
  <c r="H2" i="2" s="1"/>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H448" i="2" s="1"/>
  <c r="G449" i="2"/>
  <c r="H449" i="2" s="1"/>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H544" i="2" s="1"/>
  <c r="G545" i="2"/>
  <c r="H545" i="2" s="1"/>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H576" i="2" s="1"/>
  <c r="G577" i="2"/>
  <c r="H577" i="2" s="1"/>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3" i="2"/>
  <c r="H643" i="2" s="1"/>
  <c r="G644" i="2"/>
  <c r="H64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5" i="2"/>
  <c r="H675" i="2" s="1"/>
  <c r="G676" i="2"/>
  <c r="H67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G694" i="2"/>
  <c r="H694" i="2" s="1"/>
  <c r="G695" i="2"/>
  <c r="H695" i="2" s="1"/>
  <c r="G696" i="2"/>
  <c r="H696" i="2" s="1"/>
  <c r="G697" i="2"/>
  <c r="H697" i="2" s="1"/>
  <c r="G698" i="2"/>
  <c r="H698" i="2" s="1"/>
  <c r="G699" i="2"/>
  <c r="H699" i="2" s="1"/>
  <c r="G700" i="2"/>
  <c r="H700" i="2" s="1"/>
  <c r="G701" i="2"/>
  <c r="H701" i="2" s="1"/>
  <c r="G702" i="2"/>
  <c r="H702" i="2" s="1"/>
  <c r="G703" i="2"/>
  <c r="H703" i="2" s="1"/>
  <c r="G704" i="2"/>
  <c r="H704" i="2" s="1"/>
  <c r="G705" i="2"/>
  <c r="H705" i="2" s="1"/>
  <c r="G706" i="2"/>
  <c r="H706" i="2" s="1"/>
  <c r="G707" i="2"/>
  <c r="H707" i="2" s="1"/>
  <c r="G708" i="2"/>
  <c r="H70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H720" i="2" s="1"/>
  <c r="G721" i="2"/>
  <c r="H721" i="2" s="1"/>
  <c r="G722" i="2"/>
  <c r="H722" i="2" s="1"/>
  <c r="G723" i="2"/>
  <c r="H723" i="2" s="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I707" i="2" l="1"/>
  <c r="I625" i="2"/>
  <c r="I497" i="2"/>
  <c r="I654" i="2"/>
  <c r="I719" i="2"/>
  <c r="I711" i="2"/>
  <c r="I703" i="2"/>
  <c r="I695" i="2"/>
  <c r="I687" i="2"/>
  <c r="I679" i="2"/>
  <c r="I671" i="2"/>
  <c r="I663" i="2"/>
  <c r="I655" i="2"/>
  <c r="I647" i="2"/>
  <c r="I639" i="2"/>
  <c r="I631" i="2"/>
  <c r="I623" i="2"/>
  <c r="I615" i="2"/>
  <c r="I607" i="2"/>
  <c r="I599" i="2"/>
  <c r="I591" i="2"/>
  <c r="I583" i="2"/>
  <c r="I575" i="2"/>
  <c r="I567" i="2"/>
  <c r="I559" i="2"/>
  <c r="I551" i="2"/>
  <c r="I543" i="2"/>
  <c r="I535" i="2"/>
  <c r="I527" i="2"/>
  <c r="I519" i="2"/>
  <c r="I511" i="2"/>
  <c r="I503" i="2"/>
  <c r="I495" i="2"/>
  <c r="I487" i="2"/>
  <c r="I723" i="2"/>
  <c r="I715" i="2"/>
  <c r="I699" i="2"/>
  <c r="I691" i="2"/>
  <c r="I683" i="2"/>
  <c r="I382" i="2"/>
  <c r="I674" i="2"/>
  <c r="I665" i="2"/>
  <c r="I641" i="2"/>
  <c r="I609" i="2"/>
  <c r="I593" i="2"/>
  <c r="I577" i="2"/>
  <c r="I561" i="2"/>
  <c r="I545" i="2"/>
  <c r="I529" i="2"/>
  <c r="I513" i="2"/>
  <c r="I481" i="2"/>
  <c r="I465" i="2"/>
  <c r="I449" i="2"/>
  <c r="I433" i="2"/>
  <c r="I417" i="2"/>
  <c r="I720" i="2"/>
  <c r="I712" i="2"/>
  <c r="I704" i="2"/>
  <c r="I696" i="2"/>
  <c r="I688" i="2"/>
  <c r="I680" i="2"/>
  <c r="I672" i="2"/>
  <c r="I664" i="2"/>
  <c r="I656" i="2"/>
  <c r="I648" i="2"/>
  <c r="I640" i="2"/>
  <c r="I632" i="2"/>
  <c r="I624" i="2"/>
  <c r="I616" i="2"/>
  <c r="I608" i="2"/>
  <c r="I600" i="2"/>
  <c r="I592" i="2"/>
  <c r="I584" i="2"/>
  <c r="I576" i="2"/>
  <c r="I568" i="2"/>
  <c r="I560" i="2"/>
  <c r="I552" i="2"/>
  <c r="I544" i="2"/>
  <c r="I536" i="2"/>
  <c r="I528" i="2"/>
  <c r="I520" i="2"/>
  <c r="I512" i="2"/>
  <c r="I504" i="2"/>
  <c r="I496" i="2"/>
  <c r="I488" i="2"/>
  <c r="I480" i="2"/>
  <c r="I472" i="2"/>
  <c r="I464" i="2"/>
  <c r="I456" i="2"/>
  <c r="I448" i="2"/>
  <c r="I440" i="2"/>
  <c r="I432" i="2"/>
  <c r="I424" i="2"/>
  <c r="I416" i="2"/>
  <c r="I408" i="2"/>
  <c r="I400" i="2"/>
  <c r="I392" i="2"/>
  <c r="I384" i="2"/>
  <c r="I376" i="2"/>
  <c r="I368" i="2"/>
  <c r="I360" i="2"/>
  <c r="I352" i="2"/>
  <c r="I344" i="2"/>
  <c r="I718" i="2"/>
  <c r="I710" i="2"/>
  <c r="I702" i="2"/>
  <c r="I694" i="2"/>
  <c r="I686" i="2"/>
  <c r="I678" i="2"/>
  <c r="I670" i="2"/>
  <c r="I662" i="2"/>
  <c r="I646" i="2"/>
  <c r="I638" i="2"/>
  <c r="I630" i="2"/>
  <c r="I622" i="2"/>
  <c r="I614" i="2"/>
  <c r="I606" i="2"/>
  <c r="I598" i="2"/>
  <c r="I590" i="2"/>
  <c r="I582" i="2"/>
  <c r="I574" i="2"/>
  <c r="I566" i="2"/>
  <c r="I558" i="2"/>
  <c r="I550" i="2"/>
  <c r="I542" i="2"/>
  <c r="I534" i="2"/>
  <c r="I526" i="2"/>
  <c r="I518" i="2"/>
  <c r="I510" i="2"/>
  <c r="I502" i="2"/>
  <c r="I494" i="2"/>
  <c r="I486" i="2"/>
  <c r="I478" i="2"/>
  <c r="I470" i="2"/>
  <c r="I462" i="2"/>
  <c r="I454" i="2"/>
  <c r="I446" i="2"/>
  <c r="I438" i="2"/>
  <c r="I430" i="2"/>
  <c r="I422" i="2"/>
  <c r="I414" i="2"/>
  <c r="I406" i="2"/>
  <c r="I398" i="2"/>
  <c r="I390" i="2"/>
  <c r="I374" i="2"/>
  <c r="I366" i="2"/>
  <c r="I358" i="2"/>
  <c r="I350" i="2"/>
  <c r="I342" i="2"/>
  <c r="I334" i="2"/>
  <c r="I717" i="2"/>
  <c r="I709" i="2"/>
  <c r="I701" i="2"/>
  <c r="I693" i="2"/>
  <c r="I685" i="2"/>
  <c r="I677" i="2"/>
  <c r="I669" i="2"/>
  <c r="I661" i="2"/>
  <c r="I653" i="2"/>
  <c r="I645" i="2"/>
  <c r="I637" i="2"/>
  <c r="I629" i="2"/>
  <c r="I621" i="2"/>
  <c r="I613" i="2"/>
  <c r="I605" i="2"/>
  <c r="I597" i="2"/>
  <c r="I589" i="2"/>
  <c r="I581" i="2"/>
  <c r="I573" i="2"/>
  <c r="I565" i="2"/>
  <c r="I557" i="2"/>
  <c r="I549" i="2"/>
  <c r="I541" i="2"/>
  <c r="I533" i="2"/>
  <c r="I525" i="2"/>
  <c r="I517" i="2"/>
  <c r="I509" i="2"/>
  <c r="I501" i="2"/>
  <c r="I493" i="2"/>
  <c r="I485" i="2"/>
  <c r="I477" i="2"/>
  <c r="I469" i="2"/>
  <c r="I461" i="2"/>
  <c r="I453" i="2"/>
  <c r="I445" i="2"/>
  <c r="I437" i="2"/>
  <c r="I429" i="2"/>
  <c r="I421" i="2"/>
  <c r="I413" i="2"/>
  <c r="I405" i="2"/>
  <c r="I397" i="2"/>
  <c r="I389" i="2"/>
  <c r="I381" i="2"/>
  <c r="I373" i="2"/>
  <c r="I365" i="2"/>
  <c r="I357" i="2"/>
  <c r="I349" i="2"/>
  <c r="I716" i="2"/>
  <c r="I708" i="2"/>
  <c r="I700" i="2"/>
  <c r="I692" i="2"/>
  <c r="I684" i="2"/>
  <c r="I676" i="2"/>
  <c r="I668" i="2"/>
  <c r="I660" i="2"/>
  <c r="I652" i="2"/>
  <c r="I644" i="2"/>
  <c r="I636" i="2"/>
  <c r="I628" i="2"/>
  <c r="I620" i="2"/>
  <c r="I612" i="2"/>
  <c r="I604" i="2"/>
  <c r="I596" i="2"/>
  <c r="I588" i="2"/>
  <c r="I580" i="2"/>
  <c r="I572" i="2"/>
  <c r="I564" i="2"/>
  <c r="I556" i="2"/>
  <c r="I548" i="2"/>
  <c r="I540" i="2"/>
  <c r="I532" i="2"/>
  <c r="I524" i="2"/>
  <c r="I516" i="2"/>
  <c r="I508" i="2"/>
  <c r="I500" i="2"/>
  <c r="I492" i="2"/>
  <c r="I484" i="2"/>
  <c r="I476" i="2"/>
  <c r="I468" i="2"/>
  <c r="I460" i="2"/>
  <c r="I452" i="2"/>
  <c r="I444" i="2"/>
  <c r="I436" i="2"/>
  <c r="I428" i="2"/>
  <c r="I420" i="2"/>
  <c r="I412" i="2"/>
  <c r="I404" i="2"/>
  <c r="I396" i="2"/>
  <c r="I388" i="2"/>
  <c r="I380" i="2"/>
  <c r="I372" i="2"/>
  <c r="I364" i="2"/>
  <c r="I356" i="2"/>
  <c r="I348" i="2"/>
  <c r="I340" i="2"/>
  <c r="I675" i="2"/>
  <c r="I667" i="2"/>
  <c r="I659" i="2"/>
  <c r="I651" i="2"/>
  <c r="I643" i="2"/>
  <c r="I635" i="2"/>
  <c r="I627" i="2"/>
  <c r="I619" i="2"/>
  <c r="I611" i="2"/>
  <c r="I603" i="2"/>
  <c r="I595" i="2"/>
  <c r="I587" i="2"/>
  <c r="I579" i="2"/>
  <c r="I571" i="2"/>
  <c r="I563" i="2"/>
  <c r="I555" i="2"/>
  <c r="I547" i="2"/>
  <c r="I539" i="2"/>
  <c r="I531" i="2"/>
  <c r="I523" i="2"/>
  <c r="I515" i="2"/>
  <c r="I507" i="2"/>
  <c r="I499" i="2"/>
  <c r="I491" i="2"/>
  <c r="I483" i="2"/>
  <c r="I475" i="2"/>
  <c r="I467" i="2"/>
  <c r="I459" i="2"/>
  <c r="I451" i="2"/>
  <c r="I443" i="2"/>
  <c r="I435" i="2"/>
  <c r="I427" i="2"/>
  <c r="I419" i="2"/>
  <c r="I411" i="2"/>
  <c r="I403" i="2"/>
  <c r="I395" i="2"/>
  <c r="I387" i="2"/>
  <c r="I722" i="2"/>
  <c r="I714" i="2"/>
  <c r="I706" i="2"/>
  <c r="I698" i="2"/>
  <c r="I690" i="2"/>
  <c r="I682" i="2"/>
  <c r="I666" i="2"/>
  <c r="I658" i="2"/>
  <c r="I650" i="2"/>
  <c r="I642" i="2"/>
  <c r="I634" i="2"/>
  <c r="I626" i="2"/>
  <c r="I618" i="2"/>
  <c r="I610" i="2"/>
  <c r="I602" i="2"/>
  <c r="I594" i="2"/>
  <c r="I586" i="2"/>
  <c r="I578" i="2"/>
  <c r="I570" i="2"/>
  <c r="I562" i="2"/>
  <c r="I554" i="2"/>
  <c r="I546" i="2"/>
  <c r="I538" i="2"/>
  <c r="I530" i="2"/>
  <c r="I522" i="2"/>
  <c r="I514" i="2"/>
  <c r="I506" i="2"/>
  <c r="I498" i="2"/>
  <c r="I490" i="2"/>
  <c r="I482" i="2"/>
  <c r="I721" i="2"/>
  <c r="I713" i="2"/>
  <c r="I705" i="2"/>
  <c r="I697" i="2"/>
  <c r="I689" i="2"/>
  <c r="I681" i="2"/>
  <c r="I673" i="2"/>
  <c r="I657" i="2"/>
  <c r="I649" i="2"/>
  <c r="I633" i="2"/>
  <c r="I617" i="2"/>
  <c r="I601" i="2"/>
  <c r="I585" i="2"/>
  <c r="I569" i="2"/>
  <c r="I553" i="2"/>
  <c r="I537" i="2"/>
  <c r="I521" i="2"/>
  <c r="I505" i="2"/>
  <c r="I489" i="2"/>
  <c r="I473" i="2"/>
  <c r="I457" i="2"/>
  <c r="I441" i="2"/>
  <c r="I425" i="2"/>
  <c r="I409" i="2"/>
  <c r="I401" i="2"/>
  <c r="I393" i="2"/>
  <c r="I385" i="2"/>
  <c r="I377" i="2"/>
  <c r="I369" i="2"/>
  <c r="I361" i="2"/>
  <c r="I353" i="2"/>
  <c r="I345" i="2"/>
  <c r="I337" i="2"/>
  <c r="I329" i="2"/>
  <c r="I321" i="2"/>
  <c r="I313" i="2"/>
  <c r="I305" i="2"/>
  <c r="I297" i="2"/>
  <c r="I289" i="2"/>
  <c r="I281" i="2"/>
  <c r="I273" i="2"/>
  <c r="I265" i="2"/>
  <c r="I257" i="2"/>
  <c r="I249" i="2"/>
  <c r="I241" i="2"/>
  <c r="I233" i="2"/>
  <c r="I225" i="2"/>
  <c r="I217" i="2"/>
  <c r="I209" i="2"/>
  <c r="I201" i="2"/>
  <c r="I193" i="2"/>
  <c r="I185" i="2"/>
  <c r="I177" i="2"/>
  <c r="I169" i="2"/>
  <c r="I161" i="2"/>
  <c r="I153" i="2"/>
  <c r="I145" i="2"/>
  <c r="I137" i="2"/>
  <c r="I129" i="2"/>
  <c r="I121" i="2"/>
  <c r="I113" i="2"/>
  <c r="I105" i="2"/>
  <c r="I97" i="2"/>
  <c r="I89" i="2"/>
  <c r="I81" i="2"/>
  <c r="I73" i="2"/>
  <c r="I65" i="2"/>
  <c r="I57" i="2"/>
  <c r="I49" i="2"/>
  <c r="I41" i="2"/>
  <c r="I33" i="2"/>
  <c r="I25" i="2"/>
  <c r="I17" i="2"/>
  <c r="I9" i="2"/>
  <c r="I474" i="2"/>
  <c r="I466" i="2"/>
  <c r="I458" i="2"/>
  <c r="I450" i="2"/>
  <c r="I442" i="2"/>
  <c r="I434" i="2"/>
  <c r="I426" i="2"/>
  <c r="I418" i="2"/>
  <c r="I410" i="2"/>
  <c r="I402" i="2"/>
  <c r="I394" i="2"/>
  <c r="I386" i="2"/>
  <c r="I378" i="2"/>
  <c r="I370" i="2"/>
  <c r="I362" i="2"/>
  <c r="I354" i="2"/>
  <c r="I346" i="2"/>
  <c r="I338" i="2"/>
  <c r="I330" i="2"/>
  <c r="I322" i="2"/>
  <c r="I314" i="2"/>
  <c r="I306" i="2"/>
  <c r="I298" i="2"/>
  <c r="I290" i="2"/>
  <c r="I282" i="2"/>
  <c r="I274" i="2"/>
  <c r="I266" i="2"/>
  <c r="I258" i="2"/>
  <c r="I250" i="2"/>
  <c r="I242" i="2"/>
  <c r="I234" i="2"/>
  <c r="I226" i="2"/>
  <c r="I218" i="2"/>
  <c r="I210" i="2"/>
  <c r="I202" i="2"/>
  <c r="I194" i="2"/>
  <c r="I186" i="2"/>
  <c r="I178" i="2"/>
  <c r="I170" i="2"/>
  <c r="I162" i="2"/>
  <c r="I154" i="2"/>
  <c r="I146" i="2"/>
  <c r="I138" i="2"/>
  <c r="I130" i="2"/>
  <c r="I122" i="2"/>
  <c r="I114" i="2"/>
  <c r="I106" i="2"/>
  <c r="I98" i="2"/>
  <c r="I90" i="2"/>
  <c r="I82" i="2"/>
  <c r="I74" i="2"/>
  <c r="I66" i="2"/>
  <c r="I58" i="2"/>
  <c r="I50" i="2"/>
  <c r="I42" i="2"/>
  <c r="I34" i="2"/>
  <c r="I26" i="2"/>
  <c r="I18" i="2"/>
  <c r="I10" i="2"/>
  <c r="I2" i="2"/>
  <c r="I336" i="2"/>
  <c r="I328" i="2"/>
  <c r="I320" i="2"/>
  <c r="I312" i="2"/>
  <c r="I304" i="2"/>
  <c r="I296" i="2"/>
  <c r="I288" i="2"/>
  <c r="I280" i="2"/>
  <c r="I272" i="2"/>
  <c r="I264" i="2"/>
  <c r="I256" i="2"/>
  <c r="I248" i="2"/>
  <c r="I240" i="2"/>
  <c r="I232" i="2"/>
  <c r="I224" i="2"/>
  <c r="I216" i="2"/>
  <c r="I208" i="2"/>
  <c r="I200" i="2"/>
  <c r="I192" i="2"/>
  <c r="I184" i="2"/>
  <c r="I176" i="2"/>
  <c r="I168" i="2"/>
  <c r="I160" i="2"/>
  <c r="I152" i="2"/>
  <c r="I144" i="2"/>
  <c r="I136" i="2"/>
  <c r="I128" i="2"/>
  <c r="I120" i="2"/>
  <c r="I112" i="2"/>
  <c r="I104" i="2"/>
  <c r="I96" i="2"/>
  <c r="I88" i="2"/>
  <c r="I80" i="2"/>
  <c r="I72" i="2"/>
  <c r="I64" i="2"/>
  <c r="I56" i="2"/>
  <c r="I48" i="2"/>
  <c r="I40" i="2"/>
  <c r="I32" i="2"/>
  <c r="I24" i="2"/>
  <c r="I16" i="2"/>
  <c r="I8" i="2"/>
  <c r="I479" i="2"/>
  <c r="I471" i="2"/>
  <c r="I463" i="2"/>
  <c r="I455" i="2"/>
  <c r="I447" i="2"/>
  <c r="I439" i="2"/>
  <c r="I431" i="2"/>
  <c r="I423" i="2"/>
  <c r="I415" i="2"/>
  <c r="I407" i="2"/>
  <c r="I399" i="2"/>
  <c r="I391" i="2"/>
  <c r="I383" i="2"/>
  <c r="I375" i="2"/>
  <c r="I367" i="2"/>
  <c r="I359" i="2"/>
  <c r="I351" i="2"/>
  <c r="I343" i="2"/>
  <c r="I335" i="2"/>
  <c r="I327" i="2"/>
  <c r="I319" i="2"/>
  <c r="I311" i="2"/>
  <c r="I303" i="2"/>
  <c r="I295" i="2"/>
  <c r="I287" i="2"/>
  <c r="I279" i="2"/>
  <c r="I271" i="2"/>
  <c r="I263" i="2"/>
  <c r="I255" i="2"/>
  <c r="I247" i="2"/>
  <c r="I239" i="2"/>
  <c r="I231" i="2"/>
  <c r="I223" i="2"/>
  <c r="I215" i="2"/>
  <c r="I207" i="2"/>
  <c r="I199" i="2"/>
  <c r="I191" i="2"/>
  <c r="I183" i="2"/>
  <c r="I175" i="2"/>
  <c r="I167" i="2"/>
  <c r="I159" i="2"/>
  <c r="I151" i="2"/>
  <c r="I143" i="2"/>
  <c r="I135" i="2"/>
  <c r="I127" i="2"/>
  <c r="I119" i="2"/>
  <c r="I111" i="2"/>
  <c r="I103" i="2"/>
  <c r="I95" i="2"/>
  <c r="I87" i="2"/>
  <c r="I79" i="2"/>
  <c r="I71" i="2"/>
  <c r="I63" i="2"/>
  <c r="I55" i="2"/>
  <c r="I47" i="2"/>
  <c r="I39" i="2"/>
  <c r="I31" i="2"/>
  <c r="I23" i="2"/>
  <c r="I15" i="2"/>
  <c r="I7" i="2"/>
  <c r="I326" i="2"/>
  <c r="I318" i="2"/>
  <c r="I310" i="2"/>
  <c r="I302" i="2"/>
  <c r="I294" i="2"/>
  <c r="I286" i="2"/>
  <c r="I278" i="2"/>
  <c r="I270" i="2"/>
  <c r="I262" i="2"/>
  <c r="I254" i="2"/>
  <c r="I246" i="2"/>
  <c r="I238" i="2"/>
  <c r="I230" i="2"/>
  <c r="I222" i="2"/>
  <c r="I214" i="2"/>
  <c r="I206" i="2"/>
  <c r="I198" i="2"/>
  <c r="I190" i="2"/>
  <c r="I182" i="2"/>
  <c r="I174" i="2"/>
  <c r="I166" i="2"/>
  <c r="I158" i="2"/>
  <c r="I150" i="2"/>
  <c r="I142" i="2"/>
  <c r="I134" i="2"/>
  <c r="I126" i="2"/>
  <c r="I118" i="2"/>
  <c r="I110" i="2"/>
  <c r="I102" i="2"/>
  <c r="I94" i="2"/>
  <c r="I86" i="2"/>
  <c r="I78" i="2"/>
  <c r="I70" i="2"/>
  <c r="I62" i="2"/>
  <c r="I54" i="2"/>
  <c r="I46" i="2"/>
  <c r="I38" i="2"/>
  <c r="I30" i="2"/>
  <c r="I22" i="2"/>
  <c r="I14" i="2"/>
  <c r="I6" i="2"/>
  <c r="I341" i="2"/>
  <c r="I333" i="2"/>
  <c r="I325" i="2"/>
  <c r="I317" i="2"/>
  <c r="I309" i="2"/>
  <c r="I301" i="2"/>
  <c r="I293" i="2"/>
  <c r="I285" i="2"/>
  <c r="I277" i="2"/>
  <c r="I269" i="2"/>
  <c r="I261" i="2"/>
  <c r="I253" i="2"/>
  <c r="I245" i="2"/>
  <c r="I237" i="2"/>
  <c r="I229" i="2"/>
  <c r="I221" i="2"/>
  <c r="I213" i="2"/>
  <c r="I205" i="2"/>
  <c r="I197" i="2"/>
  <c r="I189" i="2"/>
  <c r="I181" i="2"/>
  <c r="I173" i="2"/>
  <c r="I165" i="2"/>
  <c r="I157" i="2"/>
  <c r="I149" i="2"/>
  <c r="I141" i="2"/>
  <c r="I133" i="2"/>
  <c r="I125" i="2"/>
  <c r="I117" i="2"/>
  <c r="I109" i="2"/>
  <c r="I101" i="2"/>
  <c r="I93" i="2"/>
  <c r="I85" i="2"/>
  <c r="I77" i="2"/>
  <c r="I69" i="2"/>
  <c r="I61" i="2"/>
  <c r="I53" i="2"/>
  <c r="I45" i="2"/>
  <c r="I37" i="2"/>
  <c r="I29" i="2"/>
  <c r="I21" i="2"/>
  <c r="I13" i="2"/>
  <c r="I5" i="2"/>
  <c r="I332" i="2"/>
  <c r="I324" i="2"/>
  <c r="I316" i="2"/>
  <c r="I308" i="2"/>
  <c r="I300" i="2"/>
  <c r="I292" i="2"/>
  <c r="I284" i="2"/>
  <c r="I276" i="2"/>
  <c r="I268" i="2"/>
  <c r="I260" i="2"/>
  <c r="I252" i="2"/>
  <c r="I244" i="2"/>
  <c r="I236" i="2"/>
  <c r="I228" i="2"/>
  <c r="I220" i="2"/>
  <c r="I212" i="2"/>
  <c r="I204" i="2"/>
  <c r="I196" i="2"/>
  <c r="I188" i="2"/>
  <c r="I180" i="2"/>
  <c r="I172" i="2"/>
  <c r="I164" i="2"/>
  <c r="I156" i="2"/>
  <c r="I148" i="2"/>
  <c r="I140" i="2"/>
  <c r="I132" i="2"/>
  <c r="I124" i="2"/>
  <c r="I116" i="2"/>
  <c r="I108" i="2"/>
  <c r="I100" i="2"/>
  <c r="I92" i="2"/>
  <c r="I84" i="2"/>
  <c r="I76" i="2"/>
  <c r="I68" i="2"/>
  <c r="I60" i="2"/>
  <c r="I52" i="2"/>
  <c r="I44" i="2"/>
  <c r="I36" i="2"/>
  <c r="I28" i="2"/>
  <c r="I20" i="2"/>
  <c r="I12" i="2"/>
  <c r="I4" i="2"/>
  <c r="I379" i="2"/>
  <c r="I371" i="2"/>
  <c r="I363" i="2"/>
  <c r="I355" i="2"/>
  <c r="I347" i="2"/>
  <c r="I339" i="2"/>
  <c r="I331" i="2"/>
  <c r="I323" i="2"/>
  <c r="I315" i="2"/>
  <c r="I307" i="2"/>
  <c r="I299" i="2"/>
  <c r="I291" i="2"/>
  <c r="I283" i="2"/>
  <c r="I275" i="2"/>
  <c r="I267" i="2"/>
  <c r="I259" i="2"/>
  <c r="I251" i="2"/>
  <c r="I243" i="2"/>
  <c r="I235" i="2"/>
  <c r="I227" i="2"/>
  <c r="I219" i="2"/>
  <c r="I211" i="2"/>
  <c r="I203" i="2"/>
  <c r="I195" i="2"/>
  <c r="I187" i="2"/>
  <c r="I179" i="2"/>
  <c r="I171" i="2"/>
  <c r="I163" i="2"/>
  <c r="I155" i="2"/>
  <c r="I147" i="2"/>
  <c r="I139" i="2"/>
  <c r="I131" i="2"/>
  <c r="I123" i="2"/>
  <c r="I115" i="2"/>
  <c r="I107" i="2"/>
  <c r="I99" i="2"/>
  <c r="I91" i="2"/>
  <c r="I83" i="2"/>
  <c r="I75" i="2"/>
  <c r="I67" i="2"/>
  <c r="I59" i="2"/>
  <c r="I51" i="2"/>
  <c r="I43" i="2"/>
  <c r="I35" i="2"/>
  <c r="I27" i="2"/>
  <c r="I19" i="2"/>
  <c r="I11"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tc={4CDEE676-DF7B-4D25-ABBB-B75321F427DE}</author>
  </authors>
  <commentList>
    <comment ref="D1" authorId="0" shapeId="0" xr:uid="{4CDEE676-DF7B-4D25-ABBB-B75321F427DE}">
      <text>
        <t>[Threaded comment]
Your version of Excel allows you to read this threaded comment; however, any edits to it will get removed if the file is opened in a newer version of Excel. Learn more: https://go.microsoft.com/fwlink/?linkid=870924
Comment:
    Since many had plenty of states, I took only the first for data cleansing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AC0004-E1BF-4036-8A12-891C561FDD0D}" keepAlive="1" name="Query - shown_cz_kfr_rP_gP_pall" description="Connection to the 'shown_cz_kfr_rP_gP_pall' query in the workbook." type="5" refreshedVersion="6" background="1" saveData="1">
    <dbPr connection="Provider=Microsoft.Mashup.OleDb.1;Data Source=$Workbook$;Location=shown_cz_kfr_rP_gP_pall;Extended Properties=&quot;&quot;" command="SELECT * FROM [shown_cz_kfr_rP_gP_pall]"/>
  </connection>
  <connection id="2" xr16:uid="{7A7B5445-BE5F-41A5-8BA5-38884F861994}" keepAlive="1" name="Query - shown_cz_median_rent2016" description="Connection to the 'shown_cz_median_rent2016' query in the workbook." type="5" refreshedVersion="6" background="1" saveData="1">
    <dbPr connection="Provider=Microsoft.Mashup.OleDb.1;Data Source=$Workbook$;Location=shown_cz_median_rent2016;Extended Properties=&quot;&quot;" command="SELECT * FROM [shown_cz_median_rent2016]"/>
  </connection>
  <connection id="3" xr16:uid="{E1D5879F-8A58-47A3-B12D-6C0093DA89A4}" keepAlive="1" name="Query - shown_cz_working_rP_gP_pall" description="Connection to the 'shown_cz_working_rP_gP_pall' query in the workbook." type="5" refreshedVersion="6" background="1" saveData="1">
    <dbPr connection="Provider=Microsoft.Mashup.OleDb.1;Data Source=$Workbook$;Location=shown_cz_working_rP_gP_pall;Extended Properties=&quot;&quot;" command="SELECT * FROM [shown_cz_working_rP_gP_pall]"/>
  </connection>
</connections>
</file>

<file path=xl/sharedStrings.xml><?xml version="1.0" encoding="utf-8"?>
<sst xmlns="http://schemas.openxmlformats.org/spreadsheetml/2006/main" count="5083" uniqueCount="2249">
  <si>
    <t>cz</t>
  </si>
  <si>
    <t>Employment_Rate_rP_gP_pall</t>
  </si>
  <si>
    <t>cz26405</t>
  </si>
  <si>
    <t>Scobey</t>
  </si>
  <si>
    <t xml:space="preserve"> MT</t>
  </si>
  <si>
    <t>cz27012</t>
  </si>
  <si>
    <t>Gettysburg</t>
  </si>
  <si>
    <t xml:space="preserve"> SD</t>
  </si>
  <si>
    <t>cz26204</t>
  </si>
  <si>
    <t>Steele</t>
  </si>
  <si>
    <t xml:space="preserve"> ND</t>
  </si>
  <si>
    <t>cz21202</t>
  </si>
  <si>
    <t>Redwood Falls</t>
  </si>
  <si>
    <t xml:space="preserve"> MN</t>
  </si>
  <si>
    <t>cz26601</t>
  </si>
  <si>
    <t>Milbank</t>
  </si>
  <si>
    <t xml:space="preserve"> MN &amp; SD</t>
  </si>
  <si>
    <t>cz27010</t>
  </si>
  <si>
    <t>Miller</t>
  </si>
  <si>
    <t>cz26502</t>
  </si>
  <si>
    <t>Madison</t>
  </si>
  <si>
    <t>cz27007</t>
  </si>
  <si>
    <t>Huron</t>
  </si>
  <si>
    <t>cz26201</t>
  </si>
  <si>
    <t>Bismarck</t>
  </si>
  <si>
    <t>cz26703</t>
  </si>
  <si>
    <t>Thief River Falls</t>
  </si>
  <si>
    <t>cz21301</t>
  </si>
  <si>
    <t>Mankato</t>
  </si>
  <si>
    <t>cz29002</t>
  </si>
  <si>
    <t>Coldwater</t>
  </si>
  <si>
    <t xml:space="preserve"> KS</t>
  </si>
  <si>
    <t>cz23200</t>
  </si>
  <si>
    <t>Dubuque</t>
  </si>
  <si>
    <t xml:space="preserve"> IA &amp; IL</t>
  </si>
  <si>
    <t>cz27005</t>
  </si>
  <si>
    <t>Yankton</t>
  </si>
  <si>
    <t xml:space="preserve"> NE &amp; SD</t>
  </si>
  <si>
    <t>cz26802</t>
  </si>
  <si>
    <t>Lisbon</t>
  </si>
  <si>
    <t>cz21802</t>
  </si>
  <si>
    <t>Decorah</t>
  </si>
  <si>
    <t xml:space="preserve"> IA</t>
  </si>
  <si>
    <t>cz26302</t>
  </si>
  <si>
    <t>Carrington</t>
  </si>
  <si>
    <t>cz27011</t>
  </si>
  <si>
    <t>Pierre</t>
  </si>
  <si>
    <t>cz22400</t>
  </si>
  <si>
    <t>Sheboygan</t>
  </si>
  <si>
    <t xml:space="preserve"> WI</t>
  </si>
  <si>
    <t>cz26801</t>
  </si>
  <si>
    <t>Fargo</t>
  </si>
  <si>
    <t xml:space="preserve"> MN &amp; ND</t>
  </si>
  <si>
    <t>cz26605</t>
  </si>
  <si>
    <t>Aberdeen</t>
  </si>
  <si>
    <t>cz21201</t>
  </si>
  <si>
    <t>Hutchinson</t>
  </si>
  <si>
    <t>cz39204</t>
  </si>
  <si>
    <t>Condon</t>
  </si>
  <si>
    <t xml:space="preserve"> OR</t>
  </si>
  <si>
    <t>cz27102</t>
  </si>
  <si>
    <t>Marshall</t>
  </si>
  <si>
    <t>cz26803</t>
  </si>
  <si>
    <t>Jamestown</t>
  </si>
  <si>
    <t>cz28002</t>
  </si>
  <si>
    <t>West Point</t>
  </si>
  <si>
    <t xml:space="preserve"> NE</t>
  </si>
  <si>
    <t>cz26501</t>
  </si>
  <si>
    <t>Brookings</t>
  </si>
  <si>
    <t>cz27101</t>
  </si>
  <si>
    <t>Willmar</t>
  </si>
  <si>
    <t>cz28602</t>
  </si>
  <si>
    <t>Norton</t>
  </si>
  <si>
    <t>cz21701</t>
  </si>
  <si>
    <t>Rochester</t>
  </si>
  <si>
    <t>cz21400</t>
  </si>
  <si>
    <t>St. Cloud</t>
  </si>
  <si>
    <t>cz26704</t>
  </si>
  <si>
    <t>Grand Forks</t>
  </si>
  <si>
    <t>cz22601</t>
  </si>
  <si>
    <t>Green Bay</t>
  </si>
  <si>
    <t>cz22500</t>
  </si>
  <si>
    <t>Oshkosh</t>
  </si>
  <si>
    <t>cz27902</t>
  </si>
  <si>
    <t>York</t>
  </si>
  <si>
    <t>cz26504</t>
  </si>
  <si>
    <t>Watertown</t>
  </si>
  <si>
    <t>cz21302</t>
  </si>
  <si>
    <t>Owatonna</t>
  </si>
  <si>
    <t>cz27504</t>
  </si>
  <si>
    <t>Carroll</t>
  </si>
  <si>
    <t>cz22700</t>
  </si>
  <si>
    <t>Wausau</t>
  </si>
  <si>
    <t>cz26503</t>
  </si>
  <si>
    <t>Sioux Falls</t>
  </si>
  <si>
    <t>cz21702</t>
  </si>
  <si>
    <t>Austin</t>
  </si>
  <si>
    <t>cz26202</t>
  </si>
  <si>
    <t>East Grant UT</t>
  </si>
  <si>
    <t>cz27302</t>
  </si>
  <si>
    <t>Fairmont</t>
  </si>
  <si>
    <t xml:space="preserve"> IA &amp; MN</t>
  </si>
  <si>
    <t>cz28703</t>
  </si>
  <si>
    <t>Granby</t>
  </si>
  <si>
    <t xml:space="preserve"> CO</t>
  </si>
  <si>
    <t>cz28603</t>
  </si>
  <si>
    <t>Phillipsburg</t>
  </si>
  <si>
    <t>cz22900</t>
  </si>
  <si>
    <t>La Crosse</t>
  </si>
  <si>
    <t xml:space="preserve"> MN &amp; WI</t>
  </si>
  <si>
    <t>cz22800</t>
  </si>
  <si>
    <t>Eau Claire</t>
  </si>
  <si>
    <t>cz27202</t>
  </si>
  <si>
    <t>Worthington</t>
  </si>
  <si>
    <t>cz26702</t>
  </si>
  <si>
    <t>Grafton</t>
  </si>
  <si>
    <t>cz27401</t>
  </si>
  <si>
    <t>Storm Lake</t>
  </si>
  <si>
    <t>cz22002</t>
  </si>
  <si>
    <t>Iowa Falls</t>
  </si>
  <si>
    <t>cz29102</t>
  </si>
  <si>
    <t>Superior</t>
  </si>
  <si>
    <t>cz27301</t>
  </si>
  <si>
    <t>Spencer</t>
  </si>
  <si>
    <t>cz26901</t>
  </si>
  <si>
    <t>Fergus Falls</t>
  </si>
  <si>
    <t>cz27802</t>
  </si>
  <si>
    <t>Columbus</t>
  </si>
  <si>
    <t>cz13400</t>
  </si>
  <si>
    <t>Lima</t>
  </si>
  <si>
    <t xml:space="preserve"> OH</t>
  </si>
  <si>
    <t>cz23802</t>
  </si>
  <si>
    <t>Clinton</t>
  </si>
  <si>
    <t>cz22001</t>
  </si>
  <si>
    <t>Waterloo</t>
  </si>
  <si>
    <t>cz27801</t>
  </si>
  <si>
    <t>Columbus-Norfolk</t>
  </si>
  <si>
    <t>cz23000</t>
  </si>
  <si>
    <t>Monroe</t>
  </si>
  <si>
    <t>cz21900</t>
  </si>
  <si>
    <t>Marshalltown</t>
  </si>
  <si>
    <t>cz23100</t>
  </si>
  <si>
    <t>cz21501</t>
  </si>
  <si>
    <t>Minneapolis</t>
  </si>
  <si>
    <t>cz26001</t>
  </si>
  <si>
    <t>Roseau</t>
  </si>
  <si>
    <t>cz27201</t>
  </si>
  <si>
    <t>Sioux Center</t>
  </si>
  <si>
    <t>cz22200</t>
  </si>
  <si>
    <t>Cedar Rapids</t>
  </si>
  <si>
    <t>cz27008</t>
  </si>
  <si>
    <t>Parkston</t>
  </si>
  <si>
    <t>cz28305</t>
  </si>
  <si>
    <t>Broken Bow</t>
  </si>
  <si>
    <t>cz27903</t>
  </si>
  <si>
    <t>Grand Island</t>
  </si>
  <si>
    <t>cz27402</t>
  </si>
  <si>
    <t>Fort Dodge</t>
  </si>
  <si>
    <t>cz29202</t>
  </si>
  <si>
    <t>Marysville</t>
  </si>
  <si>
    <t>cz26203</t>
  </si>
  <si>
    <t>Linton</t>
  </si>
  <si>
    <t>cz22100</t>
  </si>
  <si>
    <t>Iowa City</t>
  </si>
  <si>
    <t>cz26902</t>
  </si>
  <si>
    <t>Little Falls</t>
  </si>
  <si>
    <t>cz27003</t>
  </si>
  <si>
    <t>Ainsworth</t>
  </si>
  <si>
    <t>cz27901</t>
  </si>
  <si>
    <t>Hastings</t>
  </si>
  <si>
    <t>cz28102</t>
  </si>
  <si>
    <t>Nebraska City</t>
  </si>
  <si>
    <t>cz28001</t>
  </si>
  <si>
    <t>Sioux City</t>
  </si>
  <si>
    <t xml:space="preserve"> IA &amp; NE &amp; SD</t>
  </si>
  <si>
    <t>cz26002</t>
  </si>
  <si>
    <t>Duluth</t>
  </si>
  <si>
    <t>cz27503</t>
  </si>
  <si>
    <t>Atlantic</t>
  </si>
  <si>
    <t>cz28101</t>
  </si>
  <si>
    <t>Lincoln</t>
  </si>
  <si>
    <t>cz28201</t>
  </si>
  <si>
    <t>Red Oak</t>
  </si>
  <si>
    <t>cz27006</t>
  </si>
  <si>
    <t>Mitchell</t>
  </si>
  <si>
    <t>cz11402</t>
  </si>
  <si>
    <t>Marinette</t>
  </si>
  <si>
    <t xml:space="preserve"> MI &amp; WI</t>
  </si>
  <si>
    <t>cz23600</t>
  </si>
  <si>
    <t>Burlington</t>
  </si>
  <si>
    <t xml:space="preserve"> IA &amp; IL &amp; MO</t>
  </si>
  <si>
    <t>cz28608</t>
  </si>
  <si>
    <t>Kearney</t>
  </si>
  <si>
    <t>cz21801</t>
  </si>
  <si>
    <t>Mason City</t>
  </si>
  <si>
    <t>cz29201</t>
  </si>
  <si>
    <t>Hiawatha</t>
  </si>
  <si>
    <t>cz21101</t>
  </si>
  <si>
    <t>Rice Lake</t>
  </si>
  <si>
    <t>cz27703</t>
  </si>
  <si>
    <t>Torrington</t>
  </si>
  <si>
    <t xml:space="preserve"> WY</t>
  </si>
  <si>
    <t>cz28601</t>
  </si>
  <si>
    <t>Oberlin</t>
  </si>
  <si>
    <t>cz21003</t>
  </si>
  <si>
    <t>Ironwood</t>
  </si>
  <si>
    <t>cz29008</t>
  </si>
  <si>
    <t>Center</t>
  </si>
  <si>
    <t>cz27701</t>
  </si>
  <si>
    <t>Scottsbluff</t>
  </si>
  <si>
    <t>cz18202</t>
  </si>
  <si>
    <t>St. Marys</t>
  </si>
  <si>
    <t xml:space="preserve"> PA</t>
  </si>
  <si>
    <t>cz21502</t>
  </si>
  <si>
    <t>Pine City</t>
  </si>
  <si>
    <t>cz22602</t>
  </si>
  <si>
    <t>Shawano</t>
  </si>
  <si>
    <t>cz30605</t>
  </si>
  <si>
    <t>Van Horn</t>
  </si>
  <si>
    <t xml:space="preserve"> TX</t>
  </si>
  <si>
    <t>cz34305</t>
  </si>
  <si>
    <t>Miles City</t>
  </si>
  <si>
    <t>cz28306</t>
  </si>
  <si>
    <t>North Platte</t>
  </si>
  <si>
    <t>cz13300</t>
  </si>
  <si>
    <t>Findlay</t>
  </si>
  <si>
    <t>cz26407</t>
  </si>
  <si>
    <t>Plentywood</t>
  </si>
  <si>
    <t>cz26304</t>
  </si>
  <si>
    <t>Minot</t>
  </si>
  <si>
    <t>cz29004</t>
  </si>
  <si>
    <t>Great Bend</t>
  </si>
  <si>
    <t>cz23801</t>
  </si>
  <si>
    <t>Davenport</t>
  </si>
  <si>
    <t>cz27501</t>
  </si>
  <si>
    <t>Des Moines</t>
  </si>
  <si>
    <t>cz29402</t>
  </si>
  <si>
    <t>Emporia</t>
  </si>
  <si>
    <t>cz13502</t>
  </si>
  <si>
    <t>Defiance</t>
  </si>
  <si>
    <t>cz34601</t>
  </si>
  <si>
    <t>Gillette</t>
  </si>
  <si>
    <t>cz24100</t>
  </si>
  <si>
    <t>Milwaukee</t>
  </si>
  <si>
    <t>cz27002</t>
  </si>
  <si>
    <t>Ord</t>
  </si>
  <si>
    <t>cz26602</t>
  </si>
  <si>
    <t>Sisseton</t>
  </si>
  <si>
    <t>cz21102</t>
  </si>
  <si>
    <t>Amery</t>
  </si>
  <si>
    <t>cz18600</t>
  </si>
  <si>
    <t>Albany</t>
  </si>
  <si>
    <t xml:space="preserve"> NY</t>
  </si>
  <si>
    <t>cz26404</t>
  </si>
  <si>
    <t>Lemmon</t>
  </si>
  <si>
    <t xml:space="preserve"> ND &amp; SD</t>
  </si>
  <si>
    <t>cz26410</t>
  </si>
  <si>
    <t>Dickinson</t>
  </si>
  <si>
    <t>cz28202</t>
  </si>
  <si>
    <t>Omaha</t>
  </si>
  <si>
    <t xml:space="preserve"> IA &amp; NE</t>
  </si>
  <si>
    <t>cz29006</t>
  </si>
  <si>
    <t>Hays</t>
  </si>
  <si>
    <t>cz26004</t>
  </si>
  <si>
    <t>International Falls</t>
  </si>
  <si>
    <t>cz18000</t>
  </si>
  <si>
    <t>Buffalo</t>
  </si>
  <si>
    <t>cz19000</t>
  </si>
  <si>
    <t>Allentown</t>
  </si>
  <si>
    <t>cz24801</t>
  </si>
  <si>
    <t>Jacksonville</t>
  </si>
  <si>
    <t xml:space="preserve"> IL</t>
  </si>
  <si>
    <t>cz28604</t>
  </si>
  <si>
    <t>Colby</t>
  </si>
  <si>
    <t>cz21004</t>
  </si>
  <si>
    <t>Rhinelander</t>
  </si>
  <si>
    <t>cz23302</t>
  </si>
  <si>
    <t>Douglas</t>
  </si>
  <si>
    <t>cz26408</t>
  </si>
  <si>
    <t>Glasgow</t>
  </si>
  <si>
    <t>cz26104</t>
  </si>
  <si>
    <t>Trenton</t>
  </si>
  <si>
    <t xml:space="preserve"> MO</t>
  </si>
  <si>
    <t>cz27702</t>
  </si>
  <si>
    <t>Cheyenne</t>
  </si>
  <si>
    <t xml:space="preserve"> NE &amp; WY</t>
  </si>
  <si>
    <t>cz29007</t>
  </si>
  <si>
    <t>Township 11</t>
  </si>
  <si>
    <t>cz34404</t>
  </si>
  <si>
    <t>Butte-Silver Bow</t>
  </si>
  <si>
    <t>cz34604</t>
  </si>
  <si>
    <t>Lusk</t>
  </si>
  <si>
    <t>cz29104</t>
  </si>
  <si>
    <t>Salina</t>
  </si>
  <si>
    <t>cz23700</t>
  </si>
  <si>
    <t>Galesburg</t>
  </si>
  <si>
    <t>cz28704</t>
  </si>
  <si>
    <t>Laramie</t>
  </si>
  <si>
    <t xml:space="preserve"> CO &amp; WY</t>
  </si>
  <si>
    <t>cz21001</t>
  </si>
  <si>
    <t>Ashland</t>
  </si>
  <si>
    <t>cz27009</t>
  </si>
  <si>
    <t>Chamberlain</t>
  </si>
  <si>
    <t>cz14700</t>
  </si>
  <si>
    <t>Evansville</t>
  </si>
  <si>
    <t xml:space="preserve"> IL &amp; IN</t>
  </si>
  <si>
    <t>cz26305</t>
  </si>
  <si>
    <t>Rugby</t>
  </si>
  <si>
    <t>cz26106</t>
  </si>
  <si>
    <t>Centerville</t>
  </si>
  <si>
    <t>cz21600</t>
  </si>
  <si>
    <t>Brainerd</t>
  </si>
  <si>
    <t>cz28607</t>
  </si>
  <si>
    <t>McCook</t>
  </si>
  <si>
    <t>cz28609</t>
  </si>
  <si>
    <t>Lexington</t>
  </si>
  <si>
    <t>cz26701</t>
  </si>
  <si>
    <t>Bemidji</t>
  </si>
  <si>
    <t>cz25500</t>
  </si>
  <si>
    <t>Centralia</t>
  </si>
  <si>
    <t>cz26604</t>
  </si>
  <si>
    <t>Mobridge</t>
  </si>
  <si>
    <t>cz29506</t>
  </si>
  <si>
    <t>Bethany</t>
  </si>
  <si>
    <t>cz34403</t>
  </si>
  <si>
    <t>Helena</t>
  </si>
  <si>
    <t>cz26409</t>
  </si>
  <si>
    <t>Glendive</t>
  </si>
  <si>
    <t xml:space="preserve"> MT &amp; ND</t>
  </si>
  <si>
    <t>cz29101</t>
  </si>
  <si>
    <t>Concordia</t>
  </si>
  <si>
    <t>cz12800</t>
  </si>
  <si>
    <t>Washington</t>
  </si>
  <si>
    <t xml:space="preserve"> IN</t>
  </si>
  <si>
    <t>cz11401</t>
  </si>
  <si>
    <t>Marquette</t>
  </si>
  <si>
    <t xml:space="preserve"> MI</t>
  </si>
  <si>
    <t>cz34302</t>
  </si>
  <si>
    <t>Worland</t>
  </si>
  <si>
    <t>cz24802</t>
  </si>
  <si>
    <t>Springfield</t>
  </si>
  <si>
    <t>cz29203</t>
  </si>
  <si>
    <t>Manhattan</t>
  </si>
  <si>
    <t>cz18800</t>
  </si>
  <si>
    <t>Scranton</t>
  </si>
  <si>
    <t>cz25000</t>
  </si>
  <si>
    <t>Quincy</t>
  </si>
  <si>
    <t xml:space="preserve"> IL &amp; MO</t>
  </si>
  <si>
    <t>cz17700</t>
  </si>
  <si>
    <t>Syracuse</t>
  </si>
  <si>
    <t>cz29103</t>
  </si>
  <si>
    <t>Beloit</t>
  </si>
  <si>
    <t>cz24000</t>
  </si>
  <si>
    <t>Kenosha</t>
  </si>
  <si>
    <t>cz27601</t>
  </si>
  <si>
    <t>Rapid City</t>
  </si>
  <si>
    <t>cz34401</t>
  </si>
  <si>
    <t>Dillon</t>
  </si>
  <si>
    <t>cz34603</t>
  </si>
  <si>
    <t>Casper</t>
  </si>
  <si>
    <t>cz27001</t>
  </si>
  <si>
    <t>O'Neill</t>
  </si>
  <si>
    <t>cz29204</t>
  </si>
  <si>
    <t>Topeka</t>
  </si>
  <si>
    <t>cz19200</t>
  </si>
  <si>
    <t>Harrisburg</t>
  </si>
  <si>
    <t>cz20401</t>
  </si>
  <si>
    <t>Providence</t>
  </si>
  <si>
    <t xml:space="preserve"> MA &amp; RI</t>
  </si>
  <si>
    <t>cz34602</t>
  </si>
  <si>
    <t>Rawlins</t>
  </si>
  <si>
    <t>cz20500</t>
  </si>
  <si>
    <t>Boston</t>
  </si>
  <si>
    <t xml:space="preserve"> MA</t>
  </si>
  <si>
    <t>cz27004</t>
  </si>
  <si>
    <t>Winner</t>
  </si>
  <si>
    <t>cz18500</t>
  </si>
  <si>
    <t>Amsterdam</t>
  </si>
  <si>
    <t>cz29505</t>
  </si>
  <si>
    <t>Polk</t>
  </si>
  <si>
    <t>cz29601</t>
  </si>
  <si>
    <t>Columbia</t>
  </si>
  <si>
    <t>cz27502</t>
  </si>
  <si>
    <t>Creston</t>
  </si>
  <si>
    <t>cz14802</t>
  </si>
  <si>
    <t>Vincennes</t>
  </si>
  <si>
    <t>cz20200</t>
  </si>
  <si>
    <t xml:space="preserve"> VT</t>
  </si>
  <si>
    <t>cz26301</t>
  </si>
  <si>
    <t>Devils Lake</t>
  </si>
  <si>
    <t>cz34203</t>
  </si>
  <si>
    <t>Great Falls</t>
  </si>
  <si>
    <t>cz28302</t>
  </si>
  <si>
    <t>Ogallala</t>
  </si>
  <si>
    <t xml:space="preserve"> CO &amp; NE</t>
  </si>
  <si>
    <t>cz16300</t>
  </si>
  <si>
    <t>Pittsburgh</t>
  </si>
  <si>
    <t>cz29501</t>
  </si>
  <si>
    <t>Leavenworth</t>
  </si>
  <si>
    <t>cz20901</t>
  </si>
  <si>
    <t>Bridgeport</t>
  </si>
  <si>
    <t xml:space="preserve"> CT</t>
  </si>
  <si>
    <t>cz22300</t>
  </si>
  <si>
    <t>Ottumwa</t>
  </si>
  <si>
    <t>cz29005</t>
  </si>
  <si>
    <t>cz20600</t>
  </si>
  <si>
    <t>Manchester</t>
  </si>
  <si>
    <t xml:space="preserve"> ME &amp; NH</t>
  </si>
  <si>
    <t>cz14100</t>
  </si>
  <si>
    <t>Fort Wayne</t>
  </si>
  <si>
    <t>cz34308</t>
  </si>
  <si>
    <t>Billings</t>
  </si>
  <si>
    <t>cz31002</t>
  </si>
  <si>
    <t>Ulysses</t>
  </si>
  <si>
    <t>cz15100</t>
  </si>
  <si>
    <t>Lorain</t>
  </si>
  <si>
    <t>cz24400</t>
  </si>
  <si>
    <t>Rockford</t>
  </si>
  <si>
    <t>cz29303</t>
  </si>
  <si>
    <t>Winfield</t>
  </si>
  <si>
    <t>cz23500</t>
  </si>
  <si>
    <t>Decatur</t>
  </si>
  <si>
    <t>cz18900</t>
  </si>
  <si>
    <t>Williamsport</t>
  </si>
  <si>
    <t>cz16200</t>
  </si>
  <si>
    <t>Altoona</t>
  </si>
  <si>
    <t>cz20800</t>
  </si>
  <si>
    <t>cz29302</t>
  </si>
  <si>
    <t>Newton</t>
  </si>
  <si>
    <t>cz23900</t>
  </si>
  <si>
    <t>Peoria</t>
  </si>
  <si>
    <t>cz26003</t>
  </si>
  <si>
    <t>West Cook UT</t>
  </si>
  <si>
    <t>cz17900</t>
  </si>
  <si>
    <t>Union</t>
  </si>
  <si>
    <t xml:space="preserve"> NY &amp; PA</t>
  </si>
  <si>
    <t>cz13501</t>
  </si>
  <si>
    <t>Toledo</t>
  </si>
  <si>
    <t xml:space="preserve"> MI &amp; OH</t>
  </si>
  <si>
    <t>cz16100</t>
  </si>
  <si>
    <t>State College</t>
  </si>
  <si>
    <t>cz36401</t>
  </si>
  <si>
    <t>Steamboat Springs</t>
  </si>
  <si>
    <t>cz13102</t>
  </si>
  <si>
    <t xml:space="preserve"> IN &amp; KY</t>
  </si>
  <si>
    <t>cz15600</t>
  </si>
  <si>
    <t>Wheeling</t>
  </si>
  <si>
    <t xml:space="preserve"> OH &amp; WV</t>
  </si>
  <si>
    <t>cz16500</t>
  </si>
  <si>
    <t>Erie</t>
  </si>
  <si>
    <t>cz24701</t>
  </si>
  <si>
    <t>St. Louis</t>
  </si>
  <si>
    <t>cz20902</t>
  </si>
  <si>
    <t>Pittsfield</t>
  </si>
  <si>
    <t xml:space="preserve"> MA &amp; VT</t>
  </si>
  <si>
    <t>cz28605</t>
  </si>
  <si>
    <t>Goodland</t>
  </si>
  <si>
    <t>cz34304</t>
  </si>
  <si>
    <t>Sheridan</t>
  </si>
  <si>
    <t xml:space="preserve"> MT &amp; WY</t>
  </si>
  <si>
    <t>cz19500</t>
  </si>
  <si>
    <t>Toms River</t>
  </si>
  <si>
    <t xml:space="preserve"> NJ</t>
  </si>
  <si>
    <t>cz36404</t>
  </si>
  <si>
    <t>Rock Springs</t>
  </si>
  <si>
    <t xml:space="preserve"> UT &amp; WY</t>
  </si>
  <si>
    <t>cz26105</t>
  </si>
  <si>
    <t>cz24200</t>
  </si>
  <si>
    <t>Bourbonnais</t>
  </si>
  <si>
    <t>cz26101</t>
  </si>
  <si>
    <t>Moberly</t>
  </si>
  <si>
    <t>cz18700</t>
  </si>
  <si>
    <t>Sunbury</t>
  </si>
  <si>
    <t>cz26103</t>
  </si>
  <si>
    <t>Brookfield</t>
  </si>
  <si>
    <t>cz19600</t>
  </si>
  <si>
    <t>Newark</t>
  </si>
  <si>
    <t xml:space="preserve"> NJ &amp; NY</t>
  </si>
  <si>
    <t>cz20301</t>
  </si>
  <si>
    <t>Berlin</t>
  </si>
  <si>
    <t xml:space="preserve"> NH &amp; VT</t>
  </si>
  <si>
    <t>cz20302</t>
  </si>
  <si>
    <t>Claremont</t>
  </si>
  <si>
    <t>cz29401</t>
  </si>
  <si>
    <t>Ottawa</t>
  </si>
  <si>
    <t>cz24900</t>
  </si>
  <si>
    <t>Edwardsville</t>
  </si>
  <si>
    <t>cz18201</t>
  </si>
  <si>
    <t>Olean</t>
  </si>
  <si>
    <t>cz14801</t>
  </si>
  <si>
    <t>Olney</t>
  </si>
  <si>
    <t>cz28304</t>
  </si>
  <si>
    <t>Valentine</t>
  </si>
  <si>
    <t>cz36302</t>
  </si>
  <si>
    <t>Salmon</t>
  </si>
  <si>
    <t xml:space="preserve"> ID</t>
  </si>
  <si>
    <t>cz29502</t>
  </si>
  <si>
    <t>Kansas City</t>
  </si>
  <si>
    <t xml:space="preserve"> KS &amp; MO</t>
  </si>
  <si>
    <t>cz28301</t>
  </si>
  <si>
    <t>Sterling</t>
  </si>
  <si>
    <t>cz18400</t>
  </si>
  <si>
    <t>Plattsburgh</t>
  </si>
  <si>
    <t>cz29503</t>
  </si>
  <si>
    <t>St. Joseph</t>
  </si>
  <si>
    <t>cz31501</t>
  </si>
  <si>
    <t>Crystal City</t>
  </si>
  <si>
    <t>cz28606</t>
  </si>
  <si>
    <t>Wano</t>
  </si>
  <si>
    <t xml:space="preserve"> KS &amp; NE</t>
  </si>
  <si>
    <t>cz28504</t>
  </si>
  <si>
    <t>cz26102</t>
  </si>
  <si>
    <t>cz13101</t>
  </si>
  <si>
    <t>Louisville</t>
  </si>
  <si>
    <t>cz13600</t>
  </si>
  <si>
    <t>South Bend</t>
  </si>
  <si>
    <t xml:space="preserve"> IN &amp; MI</t>
  </si>
  <si>
    <t>cz24702</t>
  </si>
  <si>
    <t>Mexico</t>
  </si>
  <si>
    <t>cz11700</t>
  </si>
  <si>
    <t>Lansing</t>
  </si>
  <si>
    <t>cz35905</t>
  </si>
  <si>
    <t>Loa</t>
  </si>
  <si>
    <t xml:space="preserve"> UT</t>
  </si>
  <si>
    <t>cz11403</t>
  </si>
  <si>
    <t>Sault Ste. Marie</t>
  </si>
  <si>
    <t>cz12701</t>
  </si>
  <si>
    <t>Cincinnati</t>
  </si>
  <si>
    <t xml:space="preserve"> KY &amp; OH</t>
  </si>
  <si>
    <t>cz15500</t>
  </si>
  <si>
    <t>Steubenville</t>
  </si>
  <si>
    <t>cz14400</t>
  </si>
  <si>
    <t>Terre Haute</t>
  </si>
  <si>
    <t>cz19300</t>
  </si>
  <si>
    <t>Poughkeepsie</t>
  </si>
  <si>
    <t>cz29001</t>
  </si>
  <si>
    <t>Pratt</t>
  </si>
  <si>
    <t>cz14500</t>
  </si>
  <si>
    <t>Lafayette</t>
  </si>
  <si>
    <t>cz13800</t>
  </si>
  <si>
    <t>Wayne</t>
  </si>
  <si>
    <t>cz18100</t>
  </si>
  <si>
    <t>Elmira</t>
  </si>
  <si>
    <t>cz14900</t>
  </si>
  <si>
    <t>Gary</t>
  </si>
  <si>
    <t>cz16000</t>
  </si>
  <si>
    <t>Mansfield</t>
  </si>
  <si>
    <t>cz19903</t>
  </si>
  <si>
    <t>Chincoteague</t>
  </si>
  <si>
    <t xml:space="preserve"> VA</t>
  </si>
  <si>
    <t>cz13900</t>
  </si>
  <si>
    <t>cz13103</t>
  </si>
  <si>
    <t>Bardstown</t>
  </si>
  <si>
    <t xml:space="preserve"> KY</t>
  </si>
  <si>
    <t>cz34202</t>
  </si>
  <si>
    <t>Shelby</t>
  </si>
  <si>
    <t>cz2300</t>
  </si>
  <si>
    <t>Lynchburg</t>
  </si>
  <si>
    <t>cz28303</t>
  </si>
  <si>
    <t>cz20003</t>
  </si>
  <si>
    <t>Presque Isle</t>
  </si>
  <si>
    <t xml:space="preserve"> ME</t>
  </si>
  <si>
    <t>cz34301</t>
  </si>
  <si>
    <t>Cody</t>
  </si>
  <si>
    <t>cz17502</t>
  </si>
  <si>
    <t>Winchester</t>
  </si>
  <si>
    <t xml:space="preserve"> VA &amp; WV</t>
  </si>
  <si>
    <t>cz23301</t>
  </si>
  <si>
    <t>Charleston</t>
  </si>
  <si>
    <t>cz34303</t>
  </si>
  <si>
    <t>Riverton</t>
  </si>
  <si>
    <t>cz17300</t>
  </si>
  <si>
    <t>Staunton</t>
  </si>
  <si>
    <t>cz12200</t>
  </si>
  <si>
    <t>Grand Rapids</t>
  </si>
  <si>
    <t>cz30702</t>
  </si>
  <si>
    <t>Santa Rosa</t>
  </si>
  <si>
    <t xml:space="preserve"> NM</t>
  </si>
  <si>
    <t>cz17800</t>
  </si>
  <si>
    <t>Oneonta</t>
  </si>
  <si>
    <t>cz34504</t>
  </si>
  <si>
    <t>Missoula</t>
  </si>
  <si>
    <t>cz31003</t>
  </si>
  <si>
    <t>Scott City</t>
  </si>
  <si>
    <t>cz14300</t>
  </si>
  <si>
    <t>cz19800</t>
  </si>
  <si>
    <t>Wilmington</t>
  </si>
  <si>
    <t xml:space="preserve"> DE &amp; MD</t>
  </si>
  <si>
    <t>cz29301</t>
  </si>
  <si>
    <t>Wichita</t>
  </si>
  <si>
    <t>cz13000</t>
  </si>
  <si>
    <t>Elizabethtown</t>
  </si>
  <si>
    <t>cz14200</t>
  </si>
  <si>
    <t>Indianapolis</t>
  </si>
  <si>
    <t>cz2400</t>
  </si>
  <si>
    <t>Richmond</t>
  </si>
  <si>
    <t>cz39205</t>
  </si>
  <si>
    <t>John Day</t>
  </si>
  <si>
    <t>cz38402</t>
  </si>
  <si>
    <t>Pullman</t>
  </si>
  <si>
    <t xml:space="preserve"> ID &amp; WA</t>
  </si>
  <si>
    <t>cz12501</t>
  </si>
  <si>
    <t>Dayton</t>
  </si>
  <si>
    <t>cz26412</t>
  </si>
  <si>
    <t>Williston</t>
  </si>
  <si>
    <t>cz15200</t>
  </si>
  <si>
    <t>Cleveland</t>
  </si>
  <si>
    <t>cz11900</t>
  </si>
  <si>
    <t>Saginaw</t>
  </si>
  <si>
    <t>cz11304</t>
  </si>
  <si>
    <t>Washington DC</t>
  </si>
  <si>
    <t xml:space="preserve"> DC &amp; MD &amp; VA</t>
  </si>
  <si>
    <t>cz24300</t>
  </si>
  <si>
    <t>Chicago</t>
  </si>
  <si>
    <t>cz17501</t>
  </si>
  <si>
    <t>Cumberland</t>
  </si>
  <si>
    <t xml:space="preserve"> MD &amp; WV</t>
  </si>
  <si>
    <t>cz12100</t>
  </si>
  <si>
    <t>Kalamazoo</t>
  </si>
  <si>
    <t>cz20100</t>
  </si>
  <si>
    <t>Portland</t>
  </si>
  <si>
    <t>cz2500</t>
  </si>
  <si>
    <t>Newport News</t>
  </si>
  <si>
    <t>cz19100</t>
  </si>
  <si>
    <t>Reading</t>
  </si>
  <si>
    <t>cz20700</t>
  </si>
  <si>
    <t>Keene</t>
  </si>
  <si>
    <t>cz31102</t>
  </si>
  <si>
    <t>La Grange</t>
  </si>
  <si>
    <t>cz21002</t>
  </si>
  <si>
    <t>Houghton</t>
  </si>
  <si>
    <t>cz26411</t>
  </si>
  <si>
    <t>Sidney</t>
  </si>
  <si>
    <t>cz16400</t>
  </si>
  <si>
    <t>Youngstown</t>
  </si>
  <si>
    <t xml:space="preserve"> OH &amp; PA</t>
  </si>
  <si>
    <t>cz28900</t>
  </si>
  <si>
    <t>Denver</t>
  </si>
  <si>
    <t>cz28701</t>
  </si>
  <si>
    <t>Salida</t>
  </si>
  <si>
    <t>cz19700</t>
  </si>
  <si>
    <t>Philadelphia</t>
  </si>
  <si>
    <t xml:space="preserve"> NJ &amp; PA</t>
  </si>
  <si>
    <t>cz32503</t>
  </si>
  <si>
    <t>Haskell</t>
  </si>
  <si>
    <t>cz30908</t>
  </si>
  <si>
    <t>Plainview</t>
  </si>
  <si>
    <t>cz19901</t>
  </si>
  <si>
    <t>Dover</t>
  </si>
  <si>
    <t>cz15000</t>
  </si>
  <si>
    <t>Canton</t>
  </si>
  <si>
    <t>cz29403</t>
  </si>
  <si>
    <t>Bartlesville</t>
  </si>
  <si>
    <t xml:space="preserve"> KS &amp; OK</t>
  </si>
  <si>
    <t>cz18300</t>
  </si>
  <si>
    <t>cz12401</t>
  </si>
  <si>
    <t>Alpena</t>
  </si>
  <si>
    <t>cz34204</t>
  </si>
  <si>
    <t>Lewistown</t>
  </si>
  <si>
    <t>cz38502</t>
  </si>
  <si>
    <t>Wenatchee</t>
  </si>
  <si>
    <t xml:space="preserve"> WA</t>
  </si>
  <si>
    <t>cz25601</t>
  </si>
  <si>
    <t>Carbondale</t>
  </si>
  <si>
    <t>cz12301</t>
  </si>
  <si>
    <t>Traverse City</t>
  </si>
  <si>
    <t>cz13200</t>
  </si>
  <si>
    <t>Owensboro</t>
  </si>
  <si>
    <t>cz31001</t>
  </si>
  <si>
    <t>Garden City</t>
  </si>
  <si>
    <t>cz38401</t>
  </si>
  <si>
    <t>Lewiston</t>
  </si>
  <si>
    <t>cz31302</t>
  </si>
  <si>
    <t>Beeville</t>
  </si>
  <si>
    <t>cz28800</t>
  </si>
  <si>
    <t>Fort Collins</t>
  </si>
  <si>
    <t>cz11301</t>
  </si>
  <si>
    <t>Fredericksburg</t>
  </si>
  <si>
    <t>cz17400</t>
  </si>
  <si>
    <t>Hagerstown</t>
  </si>
  <si>
    <t xml:space="preserve"> MD &amp; PA &amp; WV</t>
  </si>
  <si>
    <t>cz34402</t>
  </si>
  <si>
    <t>Bozeman</t>
  </si>
  <si>
    <t>cz12002</t>
  </si>
  <si>
    <t>Ludington</t>
  </si>
  <si>
    <t>cz11303</t>
  </si>
  <si>
    <t>Colonial Beach</t>
  </si>
  <si>
    <t>cz16701</t>
  </si>
  <si>
    <t>Elkins</t>
  </si>
  <si>
    <t xml:space="preserve"> WV</t>
  </si>
  <si>
    <t>cz32603</t>
  </si>
  <si>
    <t>Seymour</t>
  </si>
  <si>
    <t>cz14000</t>
  </si>
  <si>
    <t>Muncie</t>
  </si>
  <si>
    <t>cz31006</t>
  </si>
  <si>
    <t>Guymon</t>
  </si>
  <si>
    <t xml:space="preserve"> KS &amp; OK &amp; TX</t>
  </si>
  <si>
    <t>cz11500</t>
  </si>
  <si>
    <t>Jackson</t>
  </si>
  <si>
    <t>cz31101</t>
  </si>
  <si>
    <t>Victoria</t>
  </si>
  <si>
    <t>cz17200</t>
  </si>
  <si>
    <t>Harrisonburg</t>
  </si>
  <si>
    <t>cz15900</t>
  </si>
  <si>
    <t>cz5000</t>
  </si>
  <si>
    <t>Tupelo</t>
  </si>
  <si>
    <t xml:space="preserve"> MS</t>
  </si>
  <si>
    <t>cz11800</t>
  </si>
  <si>
    <t>Mount Pleasant</t>
  </si>
  <si>
    <t>cz35202</t>
  </si>
  <si>
    <t>Gunnison</t>
  </si>
  <si>
    <t>cz25701</t>
  </si>
  <si>
    <t>Cape Girardeau</t>
  </si>
  <si>
    <t>cz16702</t>
  </si>
  <si>
    <t>Morgantown</t>
  </si>
  <si>
    <t>cz24600</t>
  </si>
  <si>
    <t>Farmington</t>
  </si>
  <si>
    <t>cz26403</t>
  </si>
  <si>
    <t>Bowman</t>
  </si>
  <si>
    <t>cz32502</t>
  </si>
  <si>
    <t>Childress</t>
  </si>
  <si>
    <t>cz31403</t>
  </si>
  <si>
    <t>Fort Stockton</t>
  </si>
  <si>
    <t>cz36503</t>
  </si>
  <si>
    <t>Lakeview</t>
  </si>
  <si>
    <t>cz37602</t>
  </si>
  <si>
    <t>Winnemucca</t>
  </si>
  <si>
    <t xml:space="preserve"> NV</t>
  </si>
  <si>
    <t>cz2000</t>
  </si>
  <si>
    <t>Virginia Beach</t>
  </si>
  <si>
    <t xml:space="preserve"> NC &amp; VA</t>
  </si>
  <si>
    <t>cz29901</t>
  </si>
  <si>
    <t>Joplin</t>
  </si>
  <si>
    <t xml:space="preserve"> KS &amp; MO &amp; OK</t>
  </si>
  <si>
    <t>cz13700</t>
  </si>
  <si>
    <t>Concord</t>
  </si>
  <si>
    <t>cz2200</t>
  </si>
  <si>
    <t>South Boston</t>
  </si>
  <si>
    <t>cz25401</t>
  </si>
  <si>
    <t>Paducah</t>
  </si>
  <si>
    <t xml:space="preserve"> IL &amp; KY</t>
  </si>
  <si>
    <t>cz25200</t>
  </si>
  <si>
    <t>Henderson</t>
  </si>
  <si>
    <t>cz8100</t>
  </si>
  <si>
    <t xml:space="preserve"> SC</t>
  </si>
  <si>
    <t>cz30902</t>
  </si>
  <si>
    <t>Littlefield</t>
  </si>
  <si>
    <t>cz15400</t>
  </si>
  <si>
    <t>Zanesville</t>
  </si>
  <si>
    <t>cz15300</t>
  </si>
  <si>
    <t>Parkersburg</t>
  </si>
  <si>
    <t>cz4901</t>
  </si>
  <si>
    <t xml:space="preserve"> TN</t>
  </si>
  <si>
    <t>cz31007</t>
  </si>
  <si>
    <t>Dumas</t>
  </si>
  <si>
    <t>cz24500</t>
  </si>
  <si>
    <t>Rolla</t>
  </si>
  <si>
    <t>cz31700</t>
  </si>
  <si>
    <t>Corpus Christi</t>
  </si>
  <si>
    <t>cz11302</t>
  </si>
  <si>
    <t>Baltimore</t>
  </si>
  <si>
    <t xml:space="preserve"> MD</t>
  </si>
  <si>
    <t>cz402</t>
  </si>
  <si>
    <t>Martinsville</t>
  </si>
  <si>
    <t>cz26107</t>
  </si>
  <si>
    <t>Kirksville</t>
  </si>
  <si>
    <t>cz12302</t>
  </si>
  <si>
    <t>Petoskey</t>
  </si>
  <si>
    <t>cz36502</t>
  </si>
  <si>
    <t>Burns</t>
  </si>
  <si>
    <t>cz30802</t>
  </si>
  <si>
    <t>Lubbock</t>
  </si>
  <si>
    <t>cz29504</t>
  </si>
  <si>
    <t>Sedalia</t>
  </si>
  <si>
    <t>cz16600</t>
  </si>
  <si>
    <t>Roanoke</t>
  </si>
  <si>
    <t>cz25300</t>
  </si>
  <si>
    <t>Union City</t>
  </si>
  <si>
    <t xml:space="preserve"> KY &amp; TN</t>
  </si>
  <si>
    <t>cz34201</t>
  </si>
  <si>
    <t>Havre</t>
  </si>
  <si>
    <t>cz29003</t>
  </si>
  <si>
    <t>Dodge City</t>
  </si>
  <si>
    <t>cz37800</t>
  </si>
  <si>
    <t>San Francisco</t>
  </si>
  <si>
    <t xml:space="preserve"> CA</t>
  </si>
  <si>
    <t>cz2600</t>
  </si>
  <si>
    <t>Roanoke Rapids</t>
  </si>
  <si>
    <t>cz1600</t>
  </si>
  <si>
    <t>Wilson</t>
  </si>
  <si>
    <t xml:space="preserve"> NC</t>
  </si>
  <si>
    <t>cz1701</t>
  </si>
  <si>
    <t>Raleigh</t>
  </si>
  <si>
    <t>cz31004</t>
  </si>
  <si>
    <t>Liberal</t>
  </si>
  <si>
    <t>cz8202</t>
  </si>
  <si>
    <t>cz19902</t>
  </si>
  <si>
    <t>Easton</t>
  </si>
  <si>
    <t>cz36403</t>
  </si>
  <si>
    <t>Soda Springs</t>
  </si>
  <si>
    <t>cz35701</t>
  </si>
  <si>
    <t>Twin Falls</t>
  </si>
  <si>
    <t>cz35904</t>
  </si>
  <si>
    <t>Richfield</t>
  </si>
  <si>
    <t>cz12901</t>
  </si>
  <si>
    <t>Lexington-Fayette</t>
  </si>
  <si>
    <t>cz401</t>
  </si>
  <si>
    <t>Winston-Salem</t>
  </si>
  <si>
    <t>cz32601</t>
  </si>
  <si>
    <t>Wichita Falls</t>
  </si>
  <si>
    <t>cz39202</t>
  </si>
  <si>
    <t>Enterprise</t>
  </si>
  <si>
    <t>cz8000</t>
  </si>
  <si>
    <t>Sumter</t>
  </si>
  <si>
    <t>cz32403</t>
  </si>
  <si>
    <t>Snyder</t>
  </si>
  <si>
    <t>cz12402</t>
  </si>
  <si>
    <t>Grayling charter</t>
  </si>
  <si>
    <t>cz32401</t>
  </si>
  <si>
    <t>Big Spring</t>
  </si>
  <si>
    <t>cz3500</t>
  </si>
  <si>
    <t>Baton Rouge</t>
  </si>
  <si>
    <t xml:space="preserve"> LA</t>
  </si>
  <si>
    <t>cz30502</t>
  </si>
  <si>
    <t>Enid</t>
  </si>
  <si>
    <t xml:space="preserve"> OK</t>
  </si>
  <si>
    <t>cz20403</t>
  </si>
  <si>
    <t>Oak Bluffs</t>
  </si>
  <si>
    <t>cz20001</t>
  </si>
  <si>
    <t>Bangor</t>
  </si>
  <si>
    <t>cz12001</t>
  </si>
  <si>
    <t>Big Rapids</t>
  </si>
  <si>
    <t>cz35903</t>
  </si>
  <si>
    <t>Moab</t>
  </si>
  <si>
    <t>cz37601</t>
  </si>
  <si>
    <t>Elko</t>
  </si>
  <si>
    <t>cz28502</t>
  </si>
  <si>
    <t>Pueblo</t>
  </si>
  <si>
    <t>cz8800</t>
  </si>
  <si>
    <t>Savannah</t>
  </si>
  <si>
    <t xml:space="preserve"> GA &amp; SC</t>
  </si>
  <si>
    <t>cz28401</t>
  </si>
  <si>
    <t>Colorado Springs</t>
  </si>
  <si>
    <t>cz9702</t>
  </si>
  <si>
    <t>Americus</t>
  </si>
  <si>
    <t xml:space="preserve"> GA</t>
  </si>
  <si>
    <t>cz11600</t>
  </si>
  <si>
    <t>Detroit</t>
  </si>
  <si>
    <t>cz30401</t>
  </si>
  <si>
    <t>Stillwater</t>
  </si>
  <si>
    <t>cz31900</t>
  </si>
  <si>
    <t>Pearland</t>
  </si>
  <si>
    <t>cz29602</t>
  </si>
  <si>
    <t>Eldon</t>
  </si>
  <si>
    <t>cz31301</t>
  </si>
  <si>
    <t>San Antonio</t>
  </si>
  <si>
    <t>cz32501</t>
  </si>
  <si>
    <t>Abilene</t>
  </si>
  <si>
    <t>cz37903</t>
  </si>
  <si>
    <t>Mammoth Lakes</t>
  </si>
  <si>
    <t>cz32402</t>
  </si>
  <si>
    <t>Sweetwater</t>
  </si>
  <si>
    <t>cz32302</t>
  </si>
  <si>
    <t>Brady</t>
  </si>
  <si>
    <t>cz4001</t>
  </si>
  <si>
    <t>Magnolia</t>
  </si>
  <si>
    <t xml:space="preserve"> AR</t>
  </si>
  <si>
    <t>cz33601</t>
  </si>
  <si>
    <t>Lawton</t>
  </si>
  <si>
    <t>cz28503</t>
  </si>
  <si>
    <t>Trinidad</t>
  </si>
  <si>
    <t>cz31201</t>
  </si>
  <si>
    <t>cz32305</t>
  </si>
  <si>
    <t>Del Rio</t>
  </si>
  <si>
    <t>cz35201</t>
  </si>
  <si>
    <t>Grand Junction</t>
  </si>
  <si>
    <t>cz32604</t>
  </si>
  <si>
    <t>Vernon</t>
  </si>
  <si>
    <t>cz900</t>
  </si>
  <si>
    <t>Charlotte</t>
  </si>
  <si>
    <t xml:space="preserve"> NC &amp; SC</t>
  </si>
  <si>
    <t>cz19400</t>
  </si>
  <si>
    <t>New York</t>
  </si>
  <si>
    <t>cz29902</t>
  </si>
  <si>
    <t>cz3600</t>
  </si>
  <si>
    <t>Alexandria</t>
  </si>
  <si>
    <t>cz5500</t>
  </si>
  <si>
    <t>cz34805</t>
  </si>
  <si>
    <t>Alamosa</t>
  </si>
  <si>
    <t>cz700</t>
  </si>
  <si>
    <t>Spartanburg</t>
  </si>
  <si>
    <t>cz39100</t>
  </si>
  <si>
    <t>Kennewick</t>
  </si>
  <si>
    <t xml:space="preserve"> OR &amp; WA</t>
  </si>
  <si>
    <t>cz12600</t>
  </si>
  <si>
    <t>cz39400</t>
  </si>
  <si>
    <t>Seattle</t>
  </si>
  <si>
    <t>cz4301</t>
  </si>
  <si>
    <t>Stuttgart</t>
  </si>
  <si>
    <t>cz32900</t>
  </si>
  <si>
    <t>Killeen</t>
  </si>
  <si>
    <t>cz9800</t>
  </si>
  <si>
    <t>Auburn</t>
  </si>
  <si>
    <t xml:space="preserve"> AL</t>
  </si>
  <si>
    <t>cz5201</t>
  </si>
  <si>
    <t>New Albany</t>
  </si>
  <si>
    <t>cz32301</t>
  </si>
  <si>
    <t>San Angelo</t>
  </si>
  <si>
    <t>cz39000</t>
  </si>
  <si>
    <t>Yakima</t>
  </si>
  <si>
    <t>cz26804</t>
  </si>
  <si>
    <t>Cooperstown</t>
  </si>
  <si>
    <t>cz37604</t>
  </si>
  <si>
    <t>Reno</t>
  </si>
  <si>
    <t>cz14600</t>
  </si>
  <si>
    <t>Bloomington</t>
  </si>
  <si>
    <t>cz16901</t>
  </si>
  <si>
    <t>cz30501</t>
  </si>
  <si>
    <t>Woodward</t>
  </si>
  <si>
    <t>cz26303</t>
  </si>
  <si>
    <t>Turtle Mountain UT</t>
  </si>
  <si>
    <t>cz4002</t>
  </si>
  <si>
    <t>Shreveport</t>
  </si>
  <si>
    <t>cz1100</t>
  </si>
  <si>
    <t>Hickory</t>
  </si>
  <si>
    <t>cz31502</t>
  </si>
  <si>
    <t>Pearsall</t>
  </si>
  <si>
    <t>cz37500</t>
  </si>
  <si>
    <t>San Jose</t>
  </si>
  <si>
    <t>cz9900</t>
  </si>
  <si>
    <t>Tallahassee</t>
  </si>
  <si>
    <t xml:space="preserve"> FL</t>
  </si>
  <si>
    <t>cz30907</t>
  </si>
  <si>
    <t>Matador</t>
  </si>
  <si>
    <t>cz39201</t>
  </si>
  <si>
    <t>La Grande</t>
  </si>
  <si>
    <t>cz8402</t>
  </si>
  <si>
    <t>cz8401</t>
  </si>
  <si>
    <t>Aiken</t>
  </si>
  <si>
    <t>cz31005</t>
  </si>
  <si>
    <t>Perryton</t>
  </si>
  <si>
    <t>cz25101</t>
  </si>
  <si>
    <t>Mountain Home</t>
  </si>
  <si>
    <t xml:space="preserve"> AR &amp; MO</t>
  </si>
  <si>
    <t>cz36303</t>
  </si>
  <si>
    <t xml:space="preserve"> ID &amp; WY</t>
  </si>
  <si>
    <t>cz17600</t>
  </si>
  <si>
    <t>Charlottesville</t>
  </si>
  <si>
    <t>cz3203</t>
  </si>
  <si>
    <t>Vicksburg</t>
  </si>
  <si>
    <t xml:space="preserve"> LA &amp; MS</t>
  </si>
  <si>
    <t>cz34502</t>
  </si>
  <si>
    <t>Libby</t>
  </si>
  <si>
    <t>cz7400</t>
  </si>
  <si>
    <t>Orlando</t>
  </si>
  <si>
    <t>cz26406</t>
  </si>
  <si>
    <t>Wolf Point</t>
  </si>
  <si>
    <t>cz30904</t>
  </si>
  <si>
    <t>Pampa</t>
  </si>
  <si>
    <t>cz31600</t>
  </si>
  <si>
    <t>Brownsville</t>
  </si>
  <si>
    <t>cz11102</t>
  </si>
  <si>
    <t>Troy</t>
  </si>
  <si>
    <t>cz16703</t>
  </si>
  <si>
    <t>Buckhannon</t>
  </si>
  <si>
    <t>cz500</t>
  </si>
  <si>
    <t>Greensboro</t>
  </si>
  <si>
    <t>cz30903</t>
  </si>
  <si>
    <t>Amarillo</t>
  </si>
  <si>
    <t>cz4103</t>
  </si>
  <si>
    <t>El Dorado</t>
  </si>
  <si>
    <t>cz38601</t>
  </si>
  <si>
    <t>Spokane</t>
  </si>
  <si>
    <t>cz5600</t>
  </si>
  <si>
    <t>Nashville</t>
  </si>
  <si>
    <t>cz25402</t>
  </si>
  <si>
    <t>Murray</t>
  </si>
  <si>
    <t>cz2100</t>
  </si>
  <si>
    <t>cz27603</t>
  </si>
  <si>
    <t>Southwest Jackson UT</t>
  </si>
  <si>
    <t>cz7200</t>
  </si>
  <si>
    <t>Cape Coral</t>
  </si>
  <si>
    <t>cz1800</t>
  </si>
  <si>
    <t>Goldsboro</t>
  </si>
  <si>
    <t>cz8602</t>
  </si>
  <si>
    <t>Brunswick</t>
  </si>
  <si>
    <t>cz23400</t>
  </si>
  <si>
    <t>cz35801</t>
  </si>
  <si>
    <t>Boise City</t>
  </si>
  <si>
    <t>cz10101</t>
  </si>
  <si>
    <t>Bainbridge</t>
  </si>
  <si>
    <t>cz35803</t>
  </si>
  <si>
    <t>McCall</t>
  </si>
  <si>
    <t>cz32801</t>
  </si>
  <si>
    <t>Waco</t>
  </si>
  <si>
    <t>cz30901</t>
  </si>
  <si>
    <t>Clovis</t>
  </si>
  <si>
    <t xml:space="preserve"> NM &amp; TX</t>
  </si>
  <si>
    <t>cz3202</t>
  </si>
  <si>
    <t>Natchez</t>
  </si>
  <si>
    <t>cz26402</t>
  </si>
  <si>
    <t>Baker</t>
  </si>
  <si>
    <t>cz8701</t>
  </si>
  <si>
    <t>Hinesville</t>
  </si>
  <si>
    <t>cz8300</t>
  </si>
  <si>
    <t>Greenville</t>
  </si>
  <si>
    <t>cz20402</t>
  </si>
  <si>
    <t>Nantucket</t>
  </si>
  <si>
    <t>cz4200</t>
  </si>
  <si>
    <t>Little Rock</t>
  </si>
  <si>
    <t>cz3700</t>
  </si>
  <si>
    <t>Lake Charles</t>
  </si>
  <si>
    <t>cz38802</t>
  </si>
  <si>
    <t>The Dalles</t>
  </si>
  <si>
    <t>cz38801</t>
  </si>
  <si>
    <t>cz29800</t>
  </si>
  <si>
    <t>Aurora</t>
  </si>
  <si>
    <t>cz32701</t>
  </si>
  <si>
    <t>Brownwood</t>
  </si>
  <si>
    <t>cz31304</t>
  </si>
  <si>
    <t>Mason</t>
  </si>
  <si>
    <t>cz1900</t>
  </si>
  <si>
    <t>cz4003</t>
  </si>
  <si>
    <t>Ruston</t>
  </si>
  <si>
    <t>cz4102</t>
  </si>
  <si>
    <t>Pine Bluff</t>
  </si>
  <si>
    <t>cz31401</t>
  </si>
  <si>
    <t>Midland</t>
  </si>
  <si>
    <t>cz11002</t>
  </si>
  <si>
    <t>Atmore</t>
  </si>
  <si>
    <t>cz27704</t>
  </si>
  <si>
    <t>Gordon</t>
  </si>
  <si>
    <t>cz8501</t>
  </si>
  <si>
    <t>Fitzgerald</t>
  </si>
  <si>
    <t>cz36100</t>
  </si>
  <si>
    <t>Salt Lake City</t>
  </si>
  <si>
    <t>cz29700</t>
  </si>
  <si>
    <t>cz3300</t>
  </si>
  <si>
    <t>New Orleans</t>
  </si>
  <si>
    <t>cz28702</t>
  </si>
  <si>
    <t>Glenwood Springs</t>
  </si>
  <si>
    <t>cz34503</t>
  </si>
  <si>
    <t>Kalispell</t>
  </si>
  <si>
    <t>cz5700</t>
  </si>
  <si>
    <t>Tullahoma</t>
  </si>
  <si>
    <t>cz39203</t>
  </si>
  <si>
    <t>Bend</t>
  </si>
  <si>
    <t>cz32201</t>
  </si>
  <si>
    <t>Huntsville</t>
  </si>
  <si>
    <t>cz32100</t>
  </si>
  <si>
    <t>Beaumont</t>
  </si>
  <si>
    <t>cz8601</t>
  </si>
  <si>
    <t>Waycross</t>
  </si>
  <si>
    <t>cz31800</t>
  </si>
  <si>
    <t>College Station</t>
  </si>
  <si>
    <t>cz35702</t>
  </si>
  <si>
    <t>Burley</t>
  </si>
  <si>
    <t>cz7600</t>
  </si>
  <si>
    <t xml:space="preserve"> FL &amp; GA</t>
  </si>
  <si>
    <t>cz5202</t>
  </si>
  <si>
    <t>Memphis</t>
  </si>
  <si>
    <t xml:space="preserve"> MS &amp; TN</t>
  </si>
  <si>
    <t>cz8900</t>
  </si>
  <si>
    <t>Macon</t>
  </si>
  <si>
    <t>cz1702</t>
  </si>
  <si>
    <t>cz5401</t>
  </si>
  <si>
    <t>Bowling Green</t>
  </si>
  <si>
    <t>cz3902</t>
  </si>
  <si>
    <t>Lake Providence</t>
  </si>
  <si>
    <t>cz16801</t>
  </si>
  <si>
    <t>Beckley</t>
  </si>
  <si>
    <t>cz6000</t>
  </si>
  <si>
    <t xml:space="preserve"> AL &amp; TN</t>
  </si>
  <si>
    <t>cz33802</t>
  </si>
  <si>
    <t>Chickasha</t>
  </si>
  <si>
    <t>cz7900</t>
  </si>
  <si>
    <t>Gainesville</t>
  </si>
  <si>
    <t>cz25602</t>
  </si>
  <si>
    <t>cz1302</t>
  </si>
  <si>
    <t>Florence</t>
  </si>
  <si>
    <t>cz10400</t>
  </si>
  <si>
    <t>Meridian</t>
  </si>
  <si>
    <t>cz9003</t>
  </si>
  <si>
    <t>Dublin</t>
  </si>
  <si>
    <t>cz33000</t>
  </si>
  <si>
    <t>Fort Worth</t>
  </si>
  <si>
    <t>cz32802</t>
  </si>
  <si>
    <t>Corsicana</t>
  </si>
  <si>
    <t>cz8503</t>
  </si>
  <si>
    <t>Valdosta</t>
  </si>
  <si>
    <t>cz9500</t>
  </si>
  <si>
    <t>Talladega</t>
  </si>
  <si>
    <t>cz12502</t>
  </si>
  <si>
    <t>Washington Court House</t>
  </si>
  <si>
    <t>cz30602</t>
  </si>
  <si>
    <t>Alamogordo</t>
  </si>
  <si>
    <t>cz33602</t>
  </si>
  <si>
    <t>Altus</t>
  </si>
  <si>
    <t>cz30701</t>
  </si>
  <si>
    <t>Roswell</t>
  </si>
  <si>
    <t>cz10502</t>
  </si>
  <si>
    <t>Starkville</t>
  </si>
  <si>
    <t>cz10200</t>
  </si>
  <si>
    <t>cz35100</t>
  </si>
  <si>
    <t>Tucson</t>
  </si>
  <si>
    <t xml:space="preserve"> AZ</t>
  </si>
  <si>
    <t>cz35802</t>
  </si>
  <si>
    <t>Ontario</t>
  </si>
  <si>
    <t xml:space="preserve"> ID &amp; OR</t>
  </si>
  <si>
    <t>cz6900</t>
  </si>
  <si>
    <t>Sarasota</t>
  </si>
  <si>
    <t>cz6401</t>
  </si>
  <si>
    <t>Chattanooga</t>
  </si>
  <si>
    <t xml:space="preserve"> GA &amp; TN</t>
  </si>
  <si>
    <t>cz35300</t>
  </si>
  <si>
    <t xml:space="preserve"> CO &amp; NM</t>
  </si>
  <si>
    <t>cz30402</t>
  </si>
  <si>
    <t>Tulsa</t>
  </si>
  <si>
    <t>cz4902</t>
  </si>
  <si>
    <t>Dyersburg</t>
  </si>
  <si>
    <t>cz3800</t>
  </si>
  <si>
    <t>cz5900</t>
  </si>
  <si>
    <t>Clarksville</t>
  </si>
  <si>
    <t>cz7300</t>
  </si>
  <si>
    <t>Palm Bay</t>
  </si>
  <si>
    <t>cz34801</t>
  </si>
  <si>
    <t>Las Vegas</t>
  </si>
  <si>
    <t>cz1301</t>
  </si>
  <si>
    <t>Bennettsville</t>
  </si>
  <si>
    <t>cz3003</t>
  </si>
  <si>
    <t>cz38901</t>
  </si>
  <si>
    <t>Eugene</t>
  </si>
  <si>
    <t>cz8201</t>
  </si>
  <si>
    <t>Barnwell</t>
  </si>
  <si>
    <t>cz5402</t>
  </si>
  <si>
    <t>cz37603</t>
  </si>
  <si>
    <t>Portola</t>
  </si>
  <si>
    <t>cz38501</t>
  </si>
  <si>
    <t>Moses Lake</t>
  </si>
  <si>
    <t>cz7100</t>
  </si>
  <si>
    <t>Port St. Lucie</t>
  </si>
  <si>
    <t>cz4101</t>
  </si>
  <si>
    <t>Crossett</t>
  </si>
  <si>
    <t>cz33500</t>
  </si>
  <si>
    <t>Texarkana</t>
  </si>
  <si>
    <t xml:space="preserve"> AR &amp; TX</t>
  </si>
  <si>
    <t>cz3901</t>
  </si>
  <si>
    <t>cz9701</t>
  </si>
  <si>
    <t xml:space="preserve"> AL &amp; GA</t>
  </si>
  <si>
    <t>cz602</t>
  </si>
  <si>
    <t>Galax</t>
  </si>
  <si>
    <t>cz3001</t>
  </si>
  <si>
    <t>Kosciusko</t>
  </si>
  <si>
    <t>cz38700</t>
  </si>
  <si>
    <t>Longview</t>
  </si>
  <si>
    <t>cz33100</t>
  </si>
  <si>
    <t>Dallas</t>
  </si>
  <si>
    <t>cz31402</t>
  </si>
  <si>
    <t>Pecos</t>
  </si>
  <si>
    <t>cz5800</t>
  </si>
  <si>
    <t>Dickson</t>
  </si>
  <si>
    <t>cz12702</t>
  </si>
  <si>
    <t>Maysville</t>
  </si>
  <si>
    <t>cz33902</t>
  </si>
  <si>
    <t>Sherman</t>
  </si>
  <si>
    <t xml:space="preserve"> OK &amp; TX</t>
  </si>
  <si>
    <t>cz800</t>
  </si>
  <si>
    <t>Gastonia</t>
  </si>
  <si>
    <t>cz7000</t>
  </si>
  <si>
    <t>Miami</t>
  </si>
  <si>
    <t>cz9301</t>
  </si>
  <si>
    <t>Winder</t>
  </si>
  <si>
    <t>cz36501</t>
  </si>
  <si>
    <t>Klamath Falls</t>
  </si>
  <si>
    <t xml:space="preserve"> CA &amp; OR</t>
  </si>
  <si>
    <t>cz10900</t>
  </si>
  <si>
    <t>Pensacola</t>
  </si>
  <si>
    <t>cz30905</t>
  </si>
  <si>
    <t>Wellington</t>
  </si>
  <si>
    <t>cz9100</t>
  </si>
  <si>
    <t>Atlanta</t>
  </si>
  <si>
    <t>cz11101</t>
  </si>
  <si>
    <t>Montgomery</t>
  </si>
  <si>
    <t>cz9002</t>
  </si>
  <si>
    <t>Milledgeville</t>
  </si>
  <si>
    <t>cz10302</t>
  </si>
  <si>
    <t>Dothan</t>
  </si>
  <si>
    <t>cz10301</t>
  </si>
  <si>
    <t>Eufaula</t>
  </si>
  <si>
    <t>cz4004</t>
  </si>
  <si>
    <t>Many</t>
  </si>
  <si>
    <t>cz33400</t>
  </si>
  <si>
    <t>cz33803</t>
  </si>
  <si>
    <t>Oklahoma City</t>
  </si>
  <si>
    <t>cz30300</t>
  </si>
  <si>
    <t>Fayetteville</t>
  </si>
  <si>
    <t xml:space="preserve"> AR &amp; MO &amp; OK</t>
  </si>
  <si>
    <t>cz32304</t>
  </si>
  <si>
    <t>Uvalde</t>
  </si>
  <si>
    <t>cz10501</t>
  </si>
  <si>
    <t xml:space="preserve"> AL &amp; MS</t>
  </si>
  <si>
    <t>cz1203</t>
  </si>
  <si>
    <t>Asheville</t>
  </si>
  <si>
    <t>cz7500</t>
  </si>
  <si>
    <t>Deltona</t>
  </si>
  <si>
    <t>cz30601</t>
  </si>
  <si>
    <t>El Paso</t>
  </si>
  <si>
    <t>cz25105</t>
  </si>
  <si>
    <t>Batesville</t>
  </si>
  <si>
    <t>cz32000</t>
  </si>
  <si>
    <t>Houston</t>
  </si>
  <si>
    <t>cz6800</t>
  </si>
  <si>
    <t>Lakeland</t>
  </si>
  <si>
    <t>cz10000</t>
  </si>
  <si>
    <t>Panama City</t>
  </si>
  <si>
    <t>cz37400</t>
  </si>
  <si>
    <t>Sacramento</t>
  </si>
  <si>
    <t xml:space="preserve"> CA &amp; NV</t>
  </si>
  <si>
    <t>cz35402</t>
  </si>
  <si>
    <t>Cortez</t>
  </si>
  <si>
    <t xml:space="preserve"> CO &amp; UT</t>
  </si>
  <si>
    <t>cz10801</t>
  </si>
  <si>
    <t>Tuscaloosa</t>
  </si>
  <si>
    <t>cz28402</t>
  </si>
  <si>
    <t>Limon</t>
  </si>
  <si>
    <t>cz3400</t>
  </si>
  <si>
    <t>Houma</t>
  </si>
  <si>
    <t>cz33700</t>
  </si>
  <si>
    <t>Ardmore</t>
  </si>
  <si>
    <t>cz6502</t>
  </si>
  <si>
    <t>cz28501</t>
  </si>
  <si>
    <t>cz36200</t>
  </si>
  <si>
    <t>Logan</t>
  </si>
  <si>
    <t xml:space="preserve"> ID &amp; UT</t>
  </si>
  <si>
    <t>cz35001</t>
  </si>
  <si>
    <t>Phoenix</t>
  </si>
  <si>
    <t>cz9600</t>
  </si>
  <si>
    <t>LaGrange</t>
  </si>
  <si>
    <t>cz4903</t>
  </si>
  <si>
    <t>cz35401</t>
  </si>
  <si>
    <t>Flagstaff</t>
  </si>
  <si>
    <t xml:space="preserve"> AZ &amp; UT</t>
  </si>
  <si>
    <t>cz10802</t>
  </si>
  <si>
    <t>Demopolis</t>
  </si>
  <si>
    <t>cz9200</t>
  </si>
  <si>
    <t>Griffin</t>
  </si>
  <si>
    <t>cz34804</t>
  </si>
  <si>
    <t>Clayton</t>
  </si>
  <si>
    <t>cz30000</t>
  </si>
  <si>
    <t>Russellville</t>
  </si>
  <si>
    <t>cz39303</t>
  </si>
  <si>
    <t>Port Angeles</t>
  </si>
  <si>
    <t>cz6700</t>
  </si>
  <si>
    <t>Tampa</t>
  </si>
  <si>
    <t>cz25900</t>
  </si>
  <si>
    <t>Jonesboro</t>
  </si>
  <si>
    <t>cz4601</t>
  </si>
  <si>
    <t>Campbellsville</t>
  </si>
  <si>
    <t>cz7700</t>
  </si>
  <si>
    <t>Lake City</t>
  </si>
  <si>
    <t>cz34803</t>
  </si>
  <si>
    <t>Tucumcari</t>
  </si>
  <si>
    <t>cz37700</t>
  </si>
  <si>
    <t>cz11201</t>
  </si>
  <si>
    <t>Bluefield</t>
  </si>
  <si>
    <t>cz32702</t>
  </si>
  <si>
    <t>Stephenville</t>
  </si>
  <si>
    <t>cz9001</t>
  </si>
  <si>
    <t>Vidalia</t>
  </si>
  <si>
    <t>cz36301</t>
  </si>
  <si>
    <t>Pocatello</t>
  </si>
  <si>
    <t>cz6200</t>
  </si>
  <si>
    <t>cz33603</t>
  </si>
  <si>
    <t>Frederick</t>
  </si>
  <si>
    <t>cz33901</t>
  </si>
  <si>
    <t>Ada</t>
  </si>
  <si>
    <t>cz7800</t>
  </si>
  <si>
    <t>Ocala</t>
  </si>
  <si>
    <t>cz33300</t>
  </si>
  <si>
    <t>Tyler</t>
  </si>
  <si>
    <t>cz30403</t>
  </si>
  <si>
    <t>Okmulgee</t>
  </si>
  <si>
    <t>cz32306</t>
  </si>
  <si>
    <t>Eagle Pass</t>
  </si>
  <si>
    <t>cz38200</t>
  </si>
  <si>
    <t>Santa Barbara</t>
  </si>
  <si>
    <t>cz1002</t>
  </si>
  <si>
    <t>Morganton</t>
  </si>
  <si>
    <t>cz38602</t>
  </si>
  <si>
    <t>Colville</t>
  </si>
  <si>
    <t>cz4702</t>
  </si>
  <si>
    <t>Clarksdale</t>
  </si>
  <si>
    <t>cz11001</t>
  </si>
  <si>
    <t>Mobile</t>
  </si>
  <si>
    <t>cz302</t>
  </si>
  <si>
    <t>Knoxville</t>
  </si>
  <si>
    <t>cz12903</t>
  </si>
  <si>
    <t>Danville</t>
  </si>
  <si>
    <t>cz5300</t>
  </si>
  <si>
    <t>West Memphis</t>
  </si>
  <si>
    <t>cz2800</t>
  </si>
  <si>
    <t>Laurel</t>
  </si>
  <si>
    <t>cz10700</t>
  </si>
  <si>
    <t>Birmingham</t>
  </si>
  <si>
    <t>cz38902</t>
  </si>
  <si>
    <t>Newport</t>
  </si>
  <si>
    <t>cz33200</t>
  </si>
  <si>
    <t>Paris</t>
  </si>
  <si>
    <t>cz1400</t>
  </si>
  <si>
    <t>cz10102</t>
  </si>
  <si>
    <t>Thomasville</t>
  </si>
  <si>
    <t>cz601</t>
  </si>
  <si>
    <t>North Wilkesboro</t>
  </si>
  <si>
    <t>cz25102</t>
  </si>
  <si>
    <t>West Plains</t>
  </si>
  <si>
    <t>cz2700</t>
  </si>
  <si>
    <t>Gulfport</t>
  </si>
  <si>
    <t>cz38300</t>
  </si>
  <si>
    <t>Los Angeles</t>
  </si>
  <si>
    <t xml:space="preserve"> AZ &amp; CA</t>
  </si>
  <si>
    <t>cz25103</t>
  </si>
  <si>
    <t>Harrison</t>
  </si>
  <si>
    <t>cz38000</t>
  </si>
  <si>
    <t>San Diego</t>
  </si>
  <si>
    <t>cz34802</t>
  </si>
  <si>
    <t>Santa Fe</t>
  </si>
  <si>
    <t>cz9302</t>
  </si>
  <si>
    <t>Toccoa</t>
  </si>
  <si>
    <t>cz30906</t>
  </si>
  <si>
    <t>cz100</t>
  </si>
  <si>
    <t>Johnson City</t>
  </si>
  <si>
    <t xml:space="preserve"> TN &amp; VA</t>
  </si>
  <si>
    <t>cz17100</t>
  </si>
  <si>
    <t>Huntington</t>
  </si>
  <si>
    <t xml:space="preserve"> KY &amp; OH &amp; WV</t>
  </si>
  <si>
    <t>cz33801</t>
  </si>
  <si>
    <t>Elk City</t>
  </si>
  <si>
    <t>cz8702</t>
  </si>
  <si>
    <t>Statesboro</t>
  </si>
  <si>
    <t>cz36902</t>
  </si>
  <si>
    <t>Roseburg</t>
  </si>
  <si>
    <t>cz39302</t>
  </si>
  <si>
    <t>Bellingham</t>
  </si>
  <si>
    <t>cz2900</t>
  </si>
  <si>
    <t>Hattiesburg</t>
  </si>
  <si>
    <t>cz6600</t>
  </si>
  <si>
    <t>Rome</t>
  </si>
  <si>
    <t>cz1201</t>
  </si>
  <si>
    <t>Franklin</t>
  </si>
  <si>
    <t xml:space="preserve"> GA &amp; NC</t>
  </si>
  <si>
    <t>cz34001</t>
  </si>
  <si>
    <t>Hot Springs</t>
  </si>
  <si>
    <t>cz1500</t>
  </si>
  <si>
    <t>cz30801</t>
  </si>
  <si>
    <t>Hobbs</t>
  </si>
  <si>
    <t>cz4701</t>
  </si>
  <si>
    <t>Greenwood</t>
  </si>
  <si>
    <t>cz25800</t>
  </si>
  <si>
    <t>Blytheville</t>
  </si>
  <si>
    <t>cz5100</t>
  </si>
  <si>
    <t>Corinth</t>
  </si>
  <si>
    <t>cz4302</t>
  </si>
  <si>
    <t>Searcy</t>
  </si>
  <si>
    <t>cz32202</t>
  </si>
  <si>
    <t>Nacogdoches</t>
  </si>
  <si>
    <t>cz34901</t>
  </si>
  <si>
    <t>Albuquerque</t>
  </si>
  <si>
    <t>cz35902</t>
  </si>
  <si>
    <t>Price</t>
  </si>
  <si>
    <t>cz31103</t>
  </si>
  <si>
    <t>Gonzales</t>
  </si>
  <si>
    <t>cz6301</t>
  </si>
  <si>
    <t>McMinnville</t>
  </si>
  <si>
    <t>cz8502</t>
  </si>
  <si>
    <t>Cordele</t>
  </si>
  <si>
    <t>cz3002</t>
  </si>
  <si>
    <t>Yazoo City</t>
  </si>
  <si>
    <t>cz9400</t>
  </si>
  <si>
    <t>cz34307</t>
  </si>
  <si>
    <t>Colstrip</t>
  </si>
  <si>
    <t>cz37901</t>
  </si>
  <si>
    <t xml:space="preserve"> AZ &amp; NV</t>
  </si>
  <si>
    <t>cz30100</t>
  </si>
  <si>
    <t>Fort Smith</t>
  </si>
  <si>
    <t xml:space="preserve"> AR &amp; OK</t>
  </si>
  <si>
    <t>cz32602</t>
  </si>
  <si>
    <t>Graham</t>
  </si>
  <si>
    <t>cz25104</t>
  </si>
  <si>
    <t>Heber Springs</t>
  </si>
  <si>
    <t>cz15800</t>
  </si>
  <si>
    <t>Athens</t>
  </si>
  <si>
    <t>cz15700</t>
  </si>
  <si>
    <t>Scioto</t>
  </si>
  <si>
    <t>cz4800</t>
  </si>
  <si>
    <t>cz35002</t>
  </si>
  <si>
    <t>Safford</t>
  </si>
  <si>
    <t>cz31303</t>
  </si>
  <si>
    <t>Kerrville</t>
  </si>
  <si>
    <t>cz12902</t>
  </si>
  <si>
    <t>Mount Sterling</t>
  </si>
  <si>
    <t>cz30200</t>
  </si>
  <si>
    <t>Muskogee</t>
  </si>
  <si>
    <t>cz6100</t>
  </si>
  <si>
    <t>Gadsden</t>
  </si>
  <si>
    <t>cz200</t>
  </si>
  <si>
    <t>Morristown</t>
  </si>
  <si>
    <t>cz1001</t>
  </si>
  <si>
    <t>Boone</t>
  </si>
  <si>
    <t xml:space="preserve"> NC &amp; TN</t>
  </si>
  <si>
    <t>cz6302</t>
  </si>
  <si>
    <t>Cookeville</t>
  </si>
  <si>
    <t>cz4402</t>
  </si>
  <si>
    <t>cz3101</t>
  </si>
  <si>
    <t>McComb</t>
  </si>
  <si>
    <t>cz37100</t>
  </si>
  <si>
    <t>Bakersfield</t>
  </si>
  <si>
    <t>cz25702</t>
  </si>
  <si>
    <t>Poplar Bluff</t>
  </si>
  <si>
    <t>cz36600</t>
  </si>
  <si>
    <t>Redding</t>
  </si>
  <si>
    <t>cz16802</t>
  </si>
  <si>
    <t>Summersville</t>
  </si>
  <si>
    <t>cz37000</t>
  </si>
  <si>
    <t>Modesto</t>
  </si>
  <si>
    <t>cz16902</t>
  </si>
  <si>
    <t>cz31503</t>
  </si>
  <si>
    <t>Laredo</t>
  </si>
  <si>
    <t>cz36800</t>
  </si>
  <si>
    <t>Medford</t>
  </si>
  <si>
    <t>cz34002</t>
  </si>
  <si>
    <t>Idabel</t>
  </si>
  <si>
    <t>cz37300</t>
  </si>
  <si>
    <t>Chico</t>
  </si>
  <si>
    <t>cz31202</t>
  </si>
  <si>
    <t>Burnet</t>
  </si>
  <si>
    <t>cz6402</t>
  </si>
  <si>
    <t>Crossville</t>
  </si>
  <si>
    <t>cz3102</t>
  </si>
  <si>
    <t>Brookhaven</t>
  </si>
  <si>
    <t>cz35500</t>
  </si>
  <si>
    <t>Gallup</t>
  </si>
  <si>
    <t xml:space="preserve"> AZ &amp; NM</t>
  </si>
  <si>
    <t>cz37200</t>
  </si>
  <si>
    <t>Fresno</t>
  </si>
  <si>
    <t>cz3201</t>
  </si>
  <si>
    <t>Jena</t>
  </si>
  <si>
    <t>cz26401</t>
  </si>
  <si>
    <t>Ekalaka</t>
  </si>
  <si>
    <t xml:space="preserve"> MT &amp; SD</t>
  </si>
  <si>
    <t>cz1202</t>
  </si>
  <si>
    <t>Sylva</t>
  </si>
  <si>
    <t>cz36402</t>
  </si>
  <si>
    <t>Vernal</t>
  </si>
  <si>
    <t>cz35901</t>
  </si>
  <si>
    <t>St. George</t>
  </si>
  <si>
    <t>cz39301</t>
  </si>
  <si>
    <t>Friday Harbor</t>
  </si>
  <si>
    <t>cz34501</t>
  </si>
  <si>
    <t>Bonners Ferry</t>
  </si>
  <si>
    <t>cz37902</t>
  </si>
  <si>
    <t>cz10600</t>
  </si>
  <si>
    <t>Jasper</t>
  </si>
  <si>
    <t>cz34902</t>
  </si>
  <si>
    <t>Socorro</t>
  </si>
  <si>
    <t>cz11203</t>
  </si>
  <si>
    <t>Big Stone Gap</t>
  </si>
  <si>
    <t>cz1204</t>
  </si>
  <si>
    <t>Andrews</t>
  </si>
  <si>
    <t>cz4401</t>
  </si>
  <si>
    <t>London</t>
  </si>
  <si>
    <t>cz31404</t>
  </si>
  <si>
    <t>Alpine</t>
  </si>
  <si>
    <t>cz20002</t>
  </si>
  <si>
    <t>Calais</t>
  </si>
  <si>
    <t>cz36901</t>
  </si>
  <si>
    <t>Crescent City</t>
  </si>
  <si>
    <t>cz32303</t>
  </si>
  <si>
    <t>Junction</t>
  </si>
  <si>
    <t>cz30604</t>
  </si>
  <si>
    <t>Deming</t>
  </si>
  <si>
    <t>cz36000</t>
  </si>
  <si>
    <t>Provo</t>
  </si>
  <si>
    <t>cz30603</t>
  </si>
  <si>
    <t>Truth or Consequences</t>
  </si>
  <si>
    <t>cz6501</t>
  </si>
  <si>
    <t>Ellijay</t>
  </si>
  <si>
    <t>cz36700</t>
  </si>
  <si>
    <t>Eureka</t>
  </si>
  <si>
    <t>cz26603</t>
  </si>
  <si>
    <t>East Corson UT</t>
  </si>
  <si>
    <t>cz4602</t>
  </si>
  <si>
    <t>Somerset</t>
  </si>
  <si>
    <t>cz34309</t>
  </si>
  <si>
    <t>Harlowton</t>
  </si>
  <si>
    <t>cz27605</t>
  </si>
  <si>
    <t>Mission</t>
  </si>
  <si>
    <t>cz301</t>
  </si>
  <si>
    <t>Middlesborough</t>
  </si>
  <si>
    <t>cz4502</t>
  </si>
  <si>
    <t>Hazard</t>
  </si>
  <si>
    <t>cz4501</t>
  </si>
  <si>
    <t>West Liberty</t>
  </si>
  <si>
    <t>cz38100</t>
  </si>
  <si>
    <t>Yuma</t>
  </si>
  <si>
    <t>cz11202</t>
  </si>
  <si>
    <t>Welch</t>
  </si>
  <si>
    <t>cz17000</t>
  </si>
  <si>
    <t>Pikeville</t>
  </si>
  <si>
    <t xml:space="preserve"> KY &amp; WV</t>
  </si>
  <si>
    <t>cz27602</t>
  </si>
  <si>
    <t>Eagle Butte</t>
  </si>
  <si>
    <t>cz27604</t>
  </si>
  <si>
    <t>Murdo</t>
  </si>
  <si>
    <t>cz34306</t>
  </si>
  <si>
    <t>Jordan</t>
  </si>
  <si>
    <t>City</t>
  </si>
  <si>
    <t>State</t>
  </si>
  <si>
    <t>Name</t>
  </si>
  <si>
    <t>Median_Rent_2012-16</t>
  </si>
  <si>
    <t>San Jose, CA</t>
  </si>
  <si>
    <t>Washington DC, DC &amp; MD &amp; VA</t>
  </si>
  <si>
    <t>San Francisco, CA</t>
  </si>
  <si>
    <t>Nantucket, MA</t>
  </si>
  <si>
    <t>San Diego, CA</t>
  </si>
  <si>
    <t>Los Angeles, AZ &amp; CA</t>
  </si>
  <si>
    <t>Santa Barbara, CA</t>
  </si>
  <si>
    <t>New York, NY</t>
  </si>
  <si>
    <t>Toms River, NJ</t>
  </si>
  <si>
    <t>Newark, NJ &amp; NY</t>
  </si>
  <si>
    <t>Fredericksburg, VA</t>
  </si>
  <si>
    <t>Oak Bluffs, MA</t>
  </si>
  <si>
    <t>Miami, FL</t>
  </si>
  <si>
    <t>Santa Rosa, CA</t>
  </si>
  <si>
    <t>Baltimore, MD</t>
  </si>
  <si>
    <t>Denver, CO</t>
  </si>
  <si>
    <t>Port St. Lucie, FL</t>
  </si>
  <si>
    <t>Seattle, WA</t>
  </si>
  <si>
    <t>Boston, MA</t>
  </si>
  <si>
    <t>Bridgeport, CT</t>
  </si>
  <si>
    <t>Glenwood Springs, CO</t>
  </si>
  <si>
    <t>Virginia Beach, NC &amp; VA</t>
  </si>
  <si>
    <t>Sacramento, CA &amp; NV</t>
  </si>
  <si>
    <t>Austin, TX</t>
  </si>
  <si>
    <t>Poughkeepsie, NY</t>
  </si>
  <si>
    <t>Chicago, IL</t>
  </si>
  <si>
    <t>Atlanta, GA</t>
  </si>
  <si>
    <t>Dallas, TX</t>
  </si>
  <si>
    <t>Philadelphia, NJ &amp; PA</t>
  </si>
  <si>
    <t>Orlando, FL</t>
  </si>
  <si>
    <t>Wilmington, DE &amp; MD</t>
  </si>
  <si>
    <t>Phoenix, AZ</t>
  </si>
  <si>
    <t>Colorado Springs, CO</t>
  </si>
  <si>
    <t>Portland, OR &amp; WA</t>
  </si>
  <si>
    <t>Cape Coral, FL</t>
  </si>
  <si>
    <t>Houston, TX</t>
  </si>
  <si>
    <t>Manchester, ME &amp; NH</t>
  </si>
  <si>
    <t>Salt Lake City, UT</t>
  </si>
  <si>
    <t>Las Vegas, AZ &amp; NV</t>
  </si>
  <si>
    <t>Newport News, VA</t>
  </si>
  <si>
    <t>Minneapolis, MN &amp; WI</t>
  </si>
  <si>
    <t>Provo, UT</t>
  </si>
  <si>
    <t>Richmond, VA</t>
  </si>
  <si>
    <t>Sarasota, FL</t>
  </si>
  <si>
    <t>Jacksonville, FL &amp; GA</t>
  </si>
  <si>
    <t>Easton, MD</t>
  </si>
  <si>
    <t>Fort Worth, TX</t>
  </si>
  <si>
    <t>Fort Collins, CO</t>
  </si>
  <si>
    <t>Reno, NV</t>
  </si>
  <si>
    <t>Jackson, ID &amp; WY</t>
  </si>
  <si>
    <t>Charleston, SC</t>
  </si>
  <si>
    <t>Tampa, FL</t>
  </si>
  <si>
    <t>Savannah, GA &amp; SC</t>
  </si>
  <si>
    <t>Charlottesville, VA</t>
  </si>
  <si>
    <t>Burlington, VT</t>
  </si>
  <si>
    <t>Allentown, PA</t>
  </si>
  <si>
    <t>Midland, TX</t>
  </si>
  <si>
    <t>Bakersfield, CA</t>
  </si>
  <si>
    <t>Nashville, TN</t>
  </si>
  <si>
    <t>Palm Bay, FL</t>
  </si>
  <si>
    <t>Bend, OR</t>
  </si>
  <si>
    <t>Modesto, CA</t>
  </si>
  <si>
    <t>San Antonio, TX</t>
  </si>
  <si>
    <t>Friday Harbor, WA</t>
  </si>
  <si>
    <t>Dover, DE &amp; MD</t>
  </si>
  <si>
    <t>Steamboat Springs, CO</t>
  </si>
  <si>
    <t>Charlotte, NC &amp; SC</t>
  </si>
  <si>
    <t>Bellingham, WA</t>
  </si>
  <si>
    <t>Deltona, FL</t>
  </si>
  <si>
    <t>Leavenworth, KS</t>
  </si>
  <si>
    <t>Chico, CA</t>
  </si>
  <si>
    <t>Winchester, VA &amp; WV</t>
  </si>
  <si>
    <t>Detroit, MI</t>
  </si>
  <si>
    <t>Providence, MA &amp; RI</t>
  </si>
  <si>
    <t>St. George, UT</t>
  </si>
  <si>
    <t>Memphis, MS &amp; TN</t>
  </si>
  <si>
    <t>Pensacola, FL</t>
  </si>
  <si>
    <t>Albany, NY</t>
  </si>
  <si>
    <t>Granby, CO</t>
  </si>
  <si>
    <t>Raleigh, NC</t>
  </si>
  <si>
    <t>Fresno, CA</t>
  </si>
  <si>
    <t>Redding, CA</t>
  </si>
  <si>
    <t>New Orleans, LA</t>
  </si>
  <si>
    <t>Dickinson, ND</t>
  </si>
  <si>
    <t>Flagstaff, AZ &amp; UT</t>
  </si>
  <si>
    <t>Kansas City, KS &amp; MO</t>
  </si>
  <si>
    <t>Gillette, WY</t>
  </si>
  <si>
    <t>Pearland, TX</t>
  </si>
  <si>
    <t>Indianapolis, IN</t>
  </si>
  <si>
    <t>Panama City, FL</t>
  </si>
  <si>
    <t>Mammoth Lakes, CA</t>
  </si>
  <si>
    <t>Vernal, UT</t>
  </si>
  <si>
    <t>Tucson, AZ</t>
  </si>
  <si>
    <t>Claremont, NH &amp; VT</t>
  </si>
  <si>
    <t>Grand Junction, CO</t>
  </si>
  <si>
    <t>St. Louis, IL &amp; MO</t>
  </si>
  <si>
    <t>Minot, ND</t>
  </si>
  <si>
    <t>Bozeman, MT</t>
  </si>
  <si>
    <t>Columbus, OH</t>
  </si>
  <si>
    <t>Albuquerque, NM</t>
  </si>
  <si>
    <t>Madison, WI</t>
  </si>
  <si>
    <t>Medford, OR</t>
  </si>
  <si>
    <t>Eureka, CA</t>
  </si>
  <si>
    <t>Santa Fe, NM</t>
  </si>
  <si>
    <t>Reading, PA</t>
  </si>
  <si>
    <t>Omaha, IA &amp; NE</t>
  </si>
  <si>
    <t>Gunnison, CO</t>
  </si>
  <si>
    <t>Springfield, MA</t>
  </si>
  <si>
    <t>Corpus Christi, TX</t>
  </si>
  <si>
    <t>Boise City, ID</t>
  </si>
  <si>
    <t>Killeen, TX</t>
  </si>
  <si>
    <t>Elko, NV</t>
  </si>
  <si>
    <t>Keene, NH &amp; VT</t>
  </si>
  <si>
    <t>Eugene, OR</t>
  </si>
  <si>
    <t>Milwaukee, WI</t>
  </si>
  <si>
    <t>Wilmington, NC</t>
  </si>
  <si>
    <t>Lakeland, FL</t>
  </si>
  <si>
    <t>Hagerstown, MD &amp; PA &amp; WV</t>
  </si>
  <si>
    <t>Gary, IN</t>
  </si>
  <si>
    <t>Harrisburg, PA</t>
  </si>
  <si>
    <t>Port Angeles, WA</t>
  </si>
  <si>
    <t>Casper, WY</t>
  </si>
  <si>
    <t>Fort Stockton, TX</t>
  </si>
  <si>
    <t>College Station, TX</t>
  </si>
  <si>
    <t>Cincinnati, KY &amp; OH</t>
  </si>
  <si>
    <t>The Dalles, OR &amp; WA</t>
  </si>
  <si>
    <t>Tallahassee, FL</t>
  </si>
  <si>
    <t>Spokane, ID &amp; WA</t>
  </si>
  <si>
    <t>Columbia, SC</t>
  </si>
  <si>
    <t>Farmington, CO &amp; NM</t>
  </si>
  <si>
    <t>Columbus, AL &amp; GA</t>
  </si>
  <si>
    <t>Des Moines, IA</t>
  </si>
  <si>
    <t>Williston, ND</t>
  </si>
  <si>
    <t>Birmingham, AL</t>
  </si>
  <si>
    <t>Yuma, AZ &amp; CA</t>
  </si>
  <si>
    <t>Clarksville, KY &amp; TN</t>
  </si>
  <si>
    <t>Pittsfield, MA &amp; VT</t>
  </si>
  <si>
    <t>Portola, CA</t>
  </si>
  <si>
    <t>Oklahoma City, OK</t>
  </si>
  <si>
    <t>Winder, GA</t>
  </si>
  <si>
    <t>Cleveland, OH</t>
  </si>
  <si>
    <t>Portland, ME</t>
  </si>
  <si>
    <t>Cheyenne, NE &amp; WY</t>
  </si>
  <si>
    <t>Gainesville, FL</t>
  </si>
  <si>
    <t>Lorain, OH</t>
  </si>
  <si>
    <t>Kennewick, OR &amp; WA</t>
  </si>
  <si>
    <t>St. Cloud, MN</t>
  </si>
  <si>
    <t>Gainesville, GA</t>
  </si>
  <si>
    <t>Jackson, MS</t>
  </si>
  <si>
    <t>Baton Rouge, LA</t>
  </si>
  <si>
    <t>Lubbock, TX</t>
  </si>
  <si>
    <t>Colonial Beach, VA</t>
  </si>
  <si>
    <t>Kenosha, WI</t>
  </si>
  <si>
    <t>Rochester, MN</t>
  </si>
  <si>
    <t>Pueblo, CO</t>
  </si>
  <si>
    <t>Traverse City, MI</t>
  </si>
  <si>
    <t>Tulsa, OK</t>
  </si>
  <si>
    <t>Manhattan, KS</t>
  </si>
  <si>
    <t>Scranton, PA</t>
  </si>
  <si>
    <t>Laredo, TX</t>
  </si>
  <si>
    <t>Billings, MT</t>
  </si>
  <si>
    <t>Wichita, KS</t>
  </si>
  <si>
    <t>Montgomery, AL</t>
  </si>
  <si>
    <t>Louisville, IN &amp; KY</t>
  </si>
  <si>
    <t>Ocala, FL</t>
  </si>
  <si>
    <t>Wenatchee, WA</t>
  </si>
  <si>
    <t>Jacksonville, NC</t>
  </si>
  <si>
    <t>Lansing, MI</t>
  </si>
  <si>
    <t>Burnet, TX</t>
  </si>
  <si>
    <t>Mobile, AL</t>
  </si>
  <si>
    <t>Amarillo, TX</t>
  </si>
  <si>
    <t>Rock Springs, UT &amp; WY</t>
  </si>
  <si>
    <t>Aiken, GA &amp; SC</t>
  </si>
  <si>
    <t>Owatonna, MN</t>
  </si>
  <si>
    <t>Newport, OR</t>
  </si>
  <si>
    <t>Brunswick, GA</t>
  </si>
  <si>
    <t>Gulfport, MS</t>
  </si>
  <si>
    <t>Watertown, NY</t>
  </si>
  <si>
    <t>Crescent City, CA &amp; OR</t>
  </si>
  <si>
    <t>Salida, CO</t>
  </si>
  <si>
    <t>Yakima, WA</t>
  </si>
  <si>
    <t>Huntsville, AL &amp; TN</t>
  </si>
  <si>
    <t>Klamath Falls, CA &amp; OR</t>
  </si>
  <si>
    <t>Kerrville, TX</t>
  </si>
  <si>
    <t>Helena, MT</t>
  </si>
  <si>
    <t>Buffalo, NY</t>
  </si>
  <si>
    <t>Elmira, NY &amp; PA</t>
  </si>
  <si>
    <t>Beeville, TX</t>
  </si>
  <si>
    <t>Rawlins, WY</t>
  </si>
  <si>
    <t>San Angelo, TX</t>
  </si>
  <si>
    <t>Iowa City, IA</t>
  </si>
  <si>
    <t>Tyler, TX</t>
  </si>
  <si>
    <t>Wichita Falls, TX</t>
  </si>
  <si>
    <t>Topeka, KS</t>
  </si>
  <si>
    <t>Lexington-Fayette, KY</t>
  </si>
  <si>
    <t>Abilene, TX</t>
  </si>
  <si>
    <t>Asheville, NC</t>
  </si>
  <si>
    <t>Harrisonburg, VA &amp; WV</t>
  </si>
  <si>
    <t>Longview, OR &amp; WA</t>
  </si>
  <si>
    <t>Bourbonnais, IL</t>
  </si>
  <si>
    <t>Sidney, MT &amp; ND</t>
  </si>
  <si>
    <t>El Paso, NM &amp; TX</t>
  </si>
  <si>
    <t>Grand Rapids, MI</t>
  </si>
  <si>
    <t>Bloomington, IL</t>
  </si>
  <si>
    <t>LaGrange, AL &amp; GA</t>
  </si>
  <si>
    <t>Pittsburgh, PA</t>
  </si>
  <si>
    <t>Alamogordo, NM</t>
  </si>
  <si>
    <t>Little Rock, AR</t>
  </si>
  <si>
    <t>Knoxville, TN</t>
  </si>
  <si>
    <t>Pine City, MN</t>
  </si>
  <si>
    <t>Fayetteville, NC</t>
  </si>
  <si>
    <t>Waco, TX</t>
  </si>
  <si>
    <t>Rockford, IL</t>
  </si>
  <si>
    <t>Rapid City, SD</t>
  </si>
  <si>
    <t>Syracuse, NY</t>
  </si>
  <si>
    <t>Clovis, NM &amp; TX</t>
  </si>
  <si>
    <t>Chattanooga, GA &amp; TN</t>
  </si>
  <si>
    <t>State College, PA</t>
  </si>
  <si>
    <t>Dayton, OH</t>
  </si>
  <si>
    <t>Macon, GA</t>
  </si>
  <si>
    <t>Washington, NC</t>
  </si>
  <si>
    <t>Missoula, MT</t>
  </si>
  <si>
    <t>Lincoln, NE</t>
  </si>
  <si>
    <t>Houma, LA</t>
  </si>
  <si>
    <t>Roanoke, VA &amp; WV</t>
  </si>
  <si>
    <t>Kalispell, MT</t>
  </si>
  <si>
    <t>Fayetteville, AR &amp; MO &amp; OK</t>
  </si>
  <si>
    <t>Twin Falls, ID</t>
  </si>
  <si>
    <t>Staunton, VA</t>
  </si>
  <si>
    <t>Auburn, AL</t>
  </si>
  <si>
    <t>Shreveport, LA</t>
  </si>
  <si>
    <t>Victoria, TX</t>
  </si>
  <si>
    <t>Hobbs, NM &amp; TX</t>
  </si>
  <si>
    <t>Columbus, IN</t>
  </si>
  <si>
    <t>Sioux Falls, SD</t>
  </si>
  <si>
    <t>Griffin, GA</t>
  </si>
  <si>
    <t>Duluth, MN &amp; WI</t>
  </si>
  <si>
    <t>Bangor, ME</t>
  </si>
  <si>
    <t>Roswell, NM</t>
  </si>
  <si>
    <t>South Bend, IN &amp; MI</t>
  </si>
  <si>
    <t>Stillwater, OK</t>
  </si>
  <si>
    <t>Bismarck, ND</t>
  </si>
  <si>
    <t>Lynchburg, VA</t>
  </si>
  <si>
    <t>Greenville, SC</t>
  </si>
  <si>
    <t>Salina, KS</t>
  </si>
  <si>
    <t>Limon, CO</t>
  </si>
  <si>
    <t>Hinesville, GA</t>
  </si>
  <si>
    <t>Pecos, TX</t>
  </si>
  <si>
    <t>Chincoteague, VA</t>
  </si>
  <si>
    <t>Mankato, MN</t>
  </si>
  <si>
    <t>Lawton, OK</t>
  </si>
  <si>
    <t>Lake Charles, LA</t>
  </si>
  <si>
    <t>Toledo, MI &amp; OH</t>
  </si>
  <si>
    <t>Laramie, CO &amp; WY</t>
  </si>
  <si>
    <t>Hattiesburg, MS</t>
  </si>
  <si>
    <t>Beaumont, TX</t>
  </si>
  <si>
    <t>Sheridan, MT &amp; WY</t>
  </si>
  <si>
    <t>Huntsville, TX</t>
  </si>
  <si>
    <t>Florence, SC</t>
  </si>
  <si>
    <t>Jackson, MI</t>
  </si>
  <si>
    <t>Jackson, TN</t>
  </si>
  <si>
    <t>Kalamazoo, MI</t>
  </si>
  <si>
    <t>Edwardsville, IL</t>
  </si>
  <si>
    <t>Lafayette, IL &amp; IN</t>
  </si>
  <si>
    <t>Greensboro, NC &amp; VA</t>
  </si>
  <si>
    <t>Decatur, IL</t>
  </si>
  <si>
    <t>Brainerd, MN</t>
  </si>
  <si>
    <t>Sherman, OK &amp; TX</t>
  </si>
  <si>
    <t>Scobey, MT</t>
  </si>
  <si>
    <t>Petoskey, MI</t>
  </si>
  <si>
    <t>Longview, TX</t>
  </si>
  <si>
    <t>Roseburg, OR</t>
  </si>
  <si>
    <t>Springfield, IL</t>
  </si>
  <si>
    <t>Snyder, TX</t>
  </si>
  <si>
    <t>Scott City, KS</t>
  </si>
  <si>
    <t>Logan, ID &amp; UT</t>
  </si>
  <si>
    <t>Rolla, MO</t>
  </si>
  <si>
    <t>Green Bay, WI</t>
  </si>
  <si>
    <t>Winston-Salem, NC</t>
  </si>
  <si>
    <t>Tuscaloosa, AL</t>
  </si>
  <si>
    <t>Washington, IN</t>
  </si>
  <si>
    <t>Big Spring, TX</t>
  </si>
  <si>
    <t>Ellijay, GA</t>
  </si>
  <si>
    <t>La Crosse, MN &amp; WI</t>
  </si>
  <si>
    <t>Childress, TX</t>
  </si>
  <si>
    <t>Fargo, MN &amp; ND</t>
  </si>
  <si>
    <t>Amsterdam, NY</t>
  </si>
  <si>
    <t>Boone, NC &amp; TN</t>
  </si>
  <si>
    <t>Peoria, IL</t>
  </si>
  <si>
    <t>Trinidad, CO</t>
  </si>
  <si>
    <t>Sumter, SC</t>
  </si>
  <si>
    <t>Bloomington, IN</t>
  </si>
  <si>
    <t>Thomasville, GA</t>
  </si>
  <si>
    <t>Union, NY &amp; PA</t>
  </si>
  <si>
    <t>Williamsport, PA</t>
  </si>
  <si>
    <t>Fort Wayne, IN</t>
  </si>
  <si>
    <t>Evansville, IL &amp; IN</t>
  </si>
  <si>
    <t>Alexandria, LA</t>
  </si>
  <si>
    <t>Winnemucca, NV</t>
  </si>
  <si>
    <t>Grand Forks, MN &amp; ND</t>
  </si>
  <si>
    <t>Berlin, NH &amp; VT</t>
  </si>
  <si>
    <t>Brookhaven, MS</t>
  </si>
  <si>
    <t>Great Falls, MT</t>
  </si>
  <si>
    <t>Paris, TX</t>
  </si>
  <si>
    <t>Plattsburgh, NY</t>
  </si>
  <si>
    <t>Hickory, NC</t>
  </si>
  <si>
    <t>Safford, AZ</t>
  </si>
  <si>
    <t>Davenport, IA &amp; IL</t>
  </si>
  <si>
    <t>Oshkosh, WI</t>
  </si>
  <si>
    <t>Columbia, MO</t>
  </si>
  <si>
    <t>Pocatello, ID</t>
  </si>
  <si>
    <t>Concord, IN &amp; MI</t>
  </si>
  <si>
    <t>Moses Lake, WA</t>
  </si>
  <si>
    <t>Riverton, WY</t>
  </si>
  <si>
    <t>Enid, OK</t>
  </si>
  <si>
    <t>Saginaw, MI</t>
  </si>
  <si>
    <t>Morgantown, WV</t>
  </si>
  <si>
    <t>Albany, GA</t>
  </si>
  <si>
    <t>Spartanburg, NC &amp; SC</t>
  </si>
  <si>
    <t>Liberal, KS &amp; OK</t>
  </si>
  <si>
    <t>La Grange, TX</t>
  </si>
  <si>
    <t>Eau Claire, MN &amp; WI</t>
  </si>
  <si>
    <t>Springfield, MO</t>
  </si>
  <si>
    <t>Elizabethtown, KY</t>
  </si>
  <si>
    <t>Rome, AL &amp; GA</t>
  </si>
  <si>
    <t>Washington Court House, OH</t>
  </si>
  <si>
    <t>Truth or Consequences, NM</t>
  </si>
  <si>
    <t>Burlington, CO</t>
  </si>
  <si>
    <t>Richfield, UT</t>
  </si>
  <si>
    <t>Lafayette, LA</t>
  </si>
  <si>
    <t>Oneonta, NY</t>
  </si>
  <si>
    <t>Pampa, TX</t>
  </si>
  <si>
    <t>Columbia, TN</t>
  </si>
  <si>
    <t>Gastonia, NC</t>
  </si>
  <si>
    <t>Cedar Rapids, IA</t>
  </si>
  <si>
    <t>Pullman, ID &amp; WA</t>
  </si>
  <si>
    <t>Mason, TX</t>
  </si>
  <si>
    <t>Hutchinson, MN</t>
  </si>
  <si>
    <t>Bowling Green, KY</t>
  </si>
  <si>
    <t>Madison, IN &amp; KY</t>
  </si>
  <si>
    <t>Muncie, IN</t>
  </si>
  <si>
    <t>Kearney, NE</t>
  </si>
  <si>
    <t>Moab, UT</t>
  </si>
  <si>
    <t>Perryton, TX</t>
  </si>
  <si>
    <t>Del Rio, TX</t>
  </si>
  <si>
    <t>Grayling charter, MI</t>
  </si>
  <si>
    <t>Amery, WI</t>
  </si>
  <si>
    <t>Austin, MN</t>
  </si>
  <si>
    <t>St. Joseph, KS &amp; MO</t>
  </si>
  <si>
    <t>Condon, OR</t>
  </si>
  <si>
    <t>Lima, OH</t>
  </si>
  <si>
    <t>Garden City, KS</t>
  </si>
  <si>
    <t>Mount Pleasant, MI</t>
  </si>
  <si>
    <t>Lake City, FL</t>
  </si>
  <si>
    <t>Dumas, TX</t>
  </si>
  <si>
    <t>Corsicana, TX</t>
  </si>
  <si>
    <t>Canton, OH</t>
  </si>
  <si>
    <t>Wayne, IN</t>
  </si>
  <si>
    <t>Dubuque, IA &amp; IL</t>
  </si>
  <si>
    <t>Lewiston, ID &amp; WA</t>
  </si>
  <si>
    <t>Franklin, GA &amp; NC</t>
  </si>
  <si>
    <t>Milledgeville, GA</t>
  </si>
  <si>
    <t>Enterprise, OR</t>
  </si>
  <si>
    <t>Sioux City, IA &amp; NE &amp; SD</t>
  </si>
  <si>
    <t>Starkville, MS</t>
  </si>
  <si>
    <t>Terre Haute, IN</t>
  </si>
  <si>
    <t>Dothan, AL</t>
  </si>
  <si>
    <t>Andrews, GA &amp; NC</t>
  </si>
  <si>
    <t>McCall, ID</t>
  </si>
  <si>
    <t>La Grande, OR</t>
  </si>
  <si>
    <t>Texarkana, AR &amp; TX</t>
  </si>
  <si>
    <t>Cortez, CO &amp; UT</t>
  </si>
  <si>
    <t>Valdosta, GA</t>
  </si>
  <si>
    <t>Wilson, NC</t>
  </si>
  <si>
    <t>Rhinelander, WI</t>
  </si>
  <si>
    <t>Tullahoma, TN</t>
  </si>
  <si>
    <t>Goldsboro, NC</t>
  </si>
  <si>
    <t>Joplin, KS &amp; MO &amp; OK</t>
  </si>
  <si>
    <t>Las Vegas, NM</t>
  </si>
  <si>
    <t>Price, UT</t>
  </si>
  <si>
    <t>Sheboygan, WI</t>
  </si>
  <si>
    <t>Roanoke Rapids, NC &amp; VA</t>
  </si>
  <si>
    <t>Stephenville, TX</t>
  </si>
  <si>
    <t>Bemidji, MN</t>
  </si>
  <si>
    <t>Findlay, OH</t>
  </si>
  <si>
    <t>Marshalltown, IA</t>
  </si>
  <si>
    <t>Grand Island, NE</t>
  </si>
  <si>
    <t>Wausau, WI</t>
  </si>
  <si>
    <t>Center, IN</t>
  </si>
  <si>
    <t>Waterloo, IA</t>
  </si>
  <si>
    <t>Mansfield, OH</t>
  </si>
  <si>
    <t>Charleston, WV</t>
  </si>
  <si>
    <t>Erie, NY &amp; PA</t>
  </si>
  <si>
    <t>Statesboro, GA</t>
  </si>
  <si>
    <t>Fergus Falls, MN</t>
  </si>
  <si>
    <t>Big Rapids, MI</t>
  </si>
  <si>
    <t>Cody, WY</t>
  </si>
  <si>
    <t>Morristown, TN</t>
  </si>
  <si>
    <t>Sylva, NC</t>
  </si>
  <si>
    <t>Norton, KS</t>
  </si>
  <si>
    <t>Scottsbluff, NE</t>
  </si>
  <si>
    <t>Sunbury, PA</t>
  </si>
  <si>
    <t>Colville, WA</t>
  </si>
  <si>
    <t>Eldon, MO</t>
  </si>
  <si>
    <t>Washington, GA</t>
  </si>
  <si>
    <t>Ulysses, KS</t>
  </si>
  <si>
    <t>Ludington, MI</t>
  </si>
  <si>
    <t>Rice Lake, WI</t>
  </si>
  <si>
    <t>Hutchinson, KS</t>
  </si>
  <si>
    <t>Bonners Ferry, ID</t>
  </si>
  <si>
    <t>Cleveland, TN</t>
  </si>
  <si>
    <t>Elk City, OK</t>
  </si>
  <si>
    <t>Woodward, OK</t>
  </si>
  <si>
    <t>Nacogdoches, TX</t>
  </si>
  <si>
    <t>Defiance, OH</t>
  </si>
  <si>
    <t>Columbus, AL &amp; MS</t>
  </si>
  <si>
    <t>Sterling, CO</t>
  </si>
  <si>
    <t>South Boston, VA</t>
  </si>
  <si>
    <t>Eagle Pass, TX</t>
  </si>
  <si>
    <t>Socorro, NM</t>
  </si>
  <si>
    <t>North Platte, NE</t>
  </si>
  <si>
    <t>Bartlesville, KS &amp; OK</t>
  </si>
  <si>
    <t>Dodge City, KS</t>
  </si>
  <si>
    <t>Youngstown, OH &amp; PA</t>
  </si>
  <si>
    <t>Crystal City, TX</t>
  </si>
  <si>
    <t>Brownsville, TX</t>
  </si>
  <si>
    <t>Hot Springs, AR</t>
  </si>
  <si>
    <t>Monroe, WI</t>
  </si>
  <si>
    <t>Newton, KS</t>
  </si>
  <si>
    <t>Henderson, NC</t>
  </si>
  <si>
    <t>Aurora, MO</t>
  </si>
  <si>
    <t>Ottawa, KS</t>
  </si>
  <si>
    <t>Jonesboro, AR</t>
  </si>
  <si>
    <t>Lisbon, ND</t>
  </si>
  <si>
    <t>John Day, OR</t>
  </si>
  <si>
    <t>Littlefield, TX</t>
  </si>
  <si>
    <t>Clarksdale, MS</t>
  </si>
  <si>
    <t>Scioto, OH</t>
  </si>
  <si>
    <t>Worland, WY</t>
  </si>
  <si>
    <t>Dickson, TN</t>
  </si>
  <si>
    <t>Cape Girardeau, MO</t>
  </si>
  <si>
    <t>Plentywood, MT</t>
  </si>
  <si>
    <t>Bardstown, KY</t>
  </si>
  <si>
    <t>Lewistown, MT</t>
  </si>
  <si>
    <t>Brownwood, TX</t>
  </si>
  <si>
    <t>Torrington, WY</t>
  </si>
  <si>
    <t>Athens, OH &amp; WV</t>
  </si>
  <si>
    <t>Vincennes, IL &amp; IN</t>
  </si>
  <si>
    <t>Meridian, MS</t>
  </si>
  <si>
    <t>Deming, NM</t>
  </si>
  <si>
    <t>Mexico, MO</t>
  </si>
  <si>
    <t>Ardmore, OK</t>
  </si>
  <si>
    <t>Ontario, ID &amp; OR</t>
  </si>
  <si>
    <t>Baker, MT</t>
  </si>
  <si>
    <t>West Memphis, AR</t>
  </si>
  <si>
    <t>Centralia, IL</t>
  </si>
  <si>
    <t>Graham, TX</t>
  </si>
  <si>
    <t>Chickasha, OK</t>
  </si>
  <si>
    <t>West Cook UT, MN</t>
  </si>
  <si>
    <t>Huntington, KY &amp; OH &amp; WV</t>
  </si>
  <si>
    <t>Richmond, KY</t>
  </si>
  <si>
    <t>Pine Bluff, AR</t>
  </si>
  <si>
    <t>Miles City, MT</t>
  </si>
  <si>
    <t>Jamestown, ND</t>
  </si>
  <si>
    <t>Willmar, MN</t>
  </si>
  <si>
    <t>Danville, KY</t>
  </si>
  <si>
    <t>Searcy, AR</t>
  </si>
  <si>
    <t>Columbus, NE</t>
  </si>
  <si>
    <t>Aberdeen, SD</t>
  </si>
  <si>
    <t>Uvalde, TX</t>
  </si>
  <si>
    <t>Hays, KS</t>
  </si>
  <si>
    <t>Altoona, PA</t>
  </si>
  <si>
    <t>Altus, OK</t>
  </si>
  <si>
    <t>Roseau, MN</t>
  </si>
  <si>
    <t>Yazoo City, MS</t>
  </si>
  <si>
    <t>Monroe, LA</t>
  </si>
  <si>
    <t>Pratt, KS</t>
  </si>
  <si>
    <t>Tupelo, MS</t>
  </si>
  <si>
    <t>Guymon, KS &amp; OK &amp; TX</t>
  </si>
  <si>
    <t>Clayton, NM</t>
  </si>
  <si>
    <t>Lexington, NE</t>
  </si>
  <si>
    <t>Russellville, AR</t>
  </si>
  <si>
    <t>Mount Sterling, KY</t>
  </si>
  <si>
    <t>Paducah, IL &amp; KY</t>
  </si>
  <si>
    <t>Libby, MT</t>
  </si>
  <si>
    <t>Olean, NY &amp; PA</t>
  </si>
  <si>
    <t>Brookings, SD</t>
  </si>
  <si>
    <t>Watertown, SD</t>
  </si>
  <si>
    <t>Jacksonville, IL</t>
  </si>
  <si>
    <t>Winfield, KS</t>
  </si>
  <si>
    <t>Cumberland, MD &amp; WV</t>
  </si>
  <si>
    <t>Clinton, IA</t>
  </si>
  <si>
    <t>Fort Smith, AR &amp; OK</t>
  </si>
  <si>
    <t>Parkersburg, OH &amp; WV</t>
  </si>
  <si>
    <t>Pierre, SD</t>
  </si>
  <si>
    <t>Sioux Center, IA</t>
  </si>
  <si>
    <t>Sedalia, MO</t>
  </si>
  <si>
    <t>Emporia, KS</t>
  </si>
  <si>
    <t>Ekalaka, MT &amp; SD</t>
  </si>
  <si>
    <t>Johnson City, TN &amp; VA</t>
  </si>
  <si>
    <t>Zanesville, OH</t>
  </si>
  <si>
    <t>Carbondale, IL</t>
  </si>
  <si>
    <t>Lusk, WY</t>
  </si>
  <si>
    <t>Marquette, MI</t>
  </si>
  <si>
    <t>Little Falls, MN</t>
  </si>
  <si>
    <t>Houghton, MI</t>
  </si>
  <si>
    <t>Gettysburg, SD</t>
  </si>
  <si>
    <t>Crossville, TN</t>
  </si>
  <si>
    <t>Charleston, IL</t>
  </si>
  <si>
    <t>Spencer, IA</t>
  </si>
  <si>
    <t>Ottumwa, IA</t>
  </si>
  <si>
    <t>Quincy, IL &amp; MO</t>
  </si>
  <si>
    <t>Galesburg, IL</t>
  </si>
  <si>
    <t>Beckley, WV</t>
  </si>
  <si>
    <t>North Wilkesboro, NC</t>
  </si>
  <si>
    <t>Mitchell, SD</t>
  </si>
  <si>
    <t>Columbus-Norfolk, NE</t>
  </si>
  <si>
    <t>Burlington, IA &amp; IL &amp; MO</t>
  </si>
  <si>
    <t>Dyersburg, TN</t>
  </si>
  <si>
    <t>Murray, KY</t>
  </si>
  <si>
    <t>Fairmont, IA &amp; MN</t>
  </si>
  <si>
    <t>Steubenville, OH &amp; WV</t>
  </si>
  <si>
    <t>Owensboro, KY</t>
  </si>
  <si>
    <t>Frederick, OK</t>
  </si>
  <si>
    <t>Bainbridge, GA</t>
  </si>
  <si>
    <t>Ruston, LA</t>
  </si>
  <si>
    <t>Marshall, MN</t>
  </si>
  <si>
    <t>Gadsden, AL</t>
  </si>
  <si>
    <t>International Falls, MN</t>
  </si>
  <si>
    <t>Brady, TX</t>
  </si>
  <si>
    <t>Laurel, MS</t>
  </si>
  <si>
    <t>Barnwell, SC</t>
  </si>
  <si>
    <t>Shawano, WI</t>
  </si>
  <si>
    <t>El Dorado, AR</t>
  </si>
  <si>
    <t>Hastings, NE</t>
  </si>
  <si>
    <t>Florence, AL &amp; TN</t>
  </si>
  <si>
    <t>Wellington, TX</t>
  </si>
  <si>
    <t>Plainview, TX</t>
  </si>
  <si>
    <t>Buckhannon, WV</t>
  </si>
  <si>
    <t>Heber Springs, AR</t>
  </si>
  <si>
    <t>Gallup, AZ &amp; NM</t>
  </si>
  <si>
    <t>York, NE</t>
  </si>
  <si>
    <t>Ogallala, CO &amp; NE</t>
  </si>
  <si>
    <t>Glendive, MT &amp; ND</t>
  </si>
  <si>
    <t>Marshall, MO</t>
  </si>
  <si>
    <t>Marinette, MI &amp; WI</t>
  </si>
  <si>
    <t>McComb, MS</t>
  </si>
  <si>
    <t>Farmington, MO</t>
  </si>
  <si>
    <t>Muskogee, OK</t>
  </si>
  <si>
    <t>Crossett, AR</t>
  </si>
  <si>
    <t>Okmulgee, OK</t>
  </si>
  <si>
    <t>Sweetwater, TX</t>
  </si>
  <si>
    <t>Sault Ste. Marie, MI</t>
  </si>
  <si>
    <t>Toccoa, GA</t>
  </si>
  <si>
    <t>Burns, OR</t>
  </si>
  <si>
    <t>Mason City, IA</t>
  </si>
  <si>
    <t>Nebraska City, NE</t>
  </si>
  <si>
    <t>Ada, OK</t>
  </si>
  <si>
    <t>Morganton, NC</t>
  </si>
  <si>
    <t>Calais, ME</t>
  </si>
  <si>
    <t>Alpena, MI</t>
  </si>
  <si>
    <t>Worthington, IA &amp; MN</t>
  </si>
  <si>
    <t>Talladega, AL</t>
  </si>
  <si>
    <t>Gonzales, TX</t>
  </si>
  <si>
    <t>Alamosa, CO</t>
  </si>
  <si>
    <t>Greenville, MS</t>
  </si>
  <si>
    <t>Center, MO</t>
  </si>
  <si>
    <t>Douglas, IL</t>
  </si>
  <si>
    <t>Dublin, GA</t>
  </si>
  <si>
    <t>Mountain Home, AR &amp; MO</t>
  </si>
  <si>
    <t>Americus, GA</t>
  </si>
  <si>
    <t>Cookeville, TN</t>
  </si>
  <si>
    <t>McMinnville, TN</t>
  </si>
  <si>
    <t>Henderson, KY</t>
  </si>
  <si>
    <t>Red Oak, IA</t>
  </si>
  <si>
    <t>Poplar Bluff, MO</t>
  </si>
  <si>
    <t>Ashland, WI</t>
  </si>
  <si>
    <t>Pearsall, TX</t>
  </si>
  <si>
    <t>Iowa Falls, IA</t>
  </si>
  <si>
    <t>Vicksburg, LA &amp; MS</t>
  </si>
  <si>
    <t>Corinth, MS &amp; TN</t>
  </si>
  <si>
    <t>Redwood Falls, MN</t>
  </si>
  <si>
    <t>Vernon, TX</t>
  </si>
  <si>
    <t>Creston, IA</t>
  </si>
  <si>
    <t>Salmon, ID</t>
  </si>
  <si>
    <t>London, KY</t>
  </si>
  <si>
    <t>Thief River Falls, MN</t>
  </si>
  <si>
    <t>Alpine, TX</t>
  </si>
  <si>
    <t>Fort Dodge, IA</t>
  </si>
  <si>
    <t>Bluefield, VA &amp; WV</t>
  </si>
  <si>
    <t>Bowman, ND</t>
  </si>
  <si>
    <t>Martinsville, VA</t>
  </si>
  <si>
    <t>Mobridge, SD</t>
  </si>
  <si>
    <t>West Point, NE</t>
  </si>
  <si>
    <t>McCook, NE</t>
  </si>
  <si>
    <t>Junction, TX</t>
  </si>
  <si>
    <t>Burley, ID</t>
  </si>
  <si>
    <t>Oberlin, KS</t>
  </si>
  <si>
    <t>Atlantic, IA</t>
  </si>
  <si>
    <t>Waycross, GA</t>
  </si>
  <si>
    <t>Wheeling, OH &amp; WV</t>
  </si>
  <si>
    <t>Lemmon, ND &amp; SD</t>
  </si>
  <si>
    <t>Madison, SD</t>
  </si>
  <si>
    <t>Spencer, WV</t>
  </si>
  <si>
    <t>Broken Bow, NE</t>
  </si>
  <si>
    <t>Polk, MO</t>
  </si>
  <si>
    <t>Big Stone Gap, VA</t>
  </si>
  <si>
    <t>Magnolia, AR</t>
  </si>
  <si>
    <t>Lexington, TN</t>
  </si>
  <si>
    <t>New Albany, MS</t>
  </si>
  <si>
    <t>Oshkosh, NE</t>
  </si>
  <si>
    <t>Dillon, MT</t>
  </si>
  <si>
    <t>Valentine, NE</t>
  </si>
  <si>
    <t>Chamberlain, SD</t>
  </si>
  <si>
    <t>Matador, TX</t>
  </si>
  <si>
    <t>Eufaula, AL &amp; GA</t>
  </si>
  <si>
    <t>Havre, MT</t>
  </si>
  <si>
    <t>Union City, KY &amp; TN</t>
  </si>
  <si>
    <t>Huron, SD</t>
  </si>
  <si>
    <t>Great Bend, KS</t>
  </si>
  <si>
    <t>Troy, AL</t>
  </si>
  <si>
    <t>Kirksville, MO</t>
  </si>
  <si>
    <t>Bennettsville, SC</t>
  </si>
  <si>
    <t>Pikeville, KY &amp; WV</t>
  </si>
  <si>
    <t>Goodland, KS</t>
  </si>
  <si>
    <t>Greenwood, MS</t>
  </si>
  <si>
    <t>Harlowton, MT</t>
  </si>
  <si>
    <t>Harrison, AR</t>
  </si>
  <si>
    <t>Blytheville, AR &amp; MO</t>
  </si>
  <si>
    <t>Yankton, NE &amp; SD</t>
  </si>
  <si>
    <t>Center, KS</t>
  </si>
  <si>
    <t>Butte-Silver Bow, MT</t>
  </si>
  <si>
    <t>Bethany, MO</t>
  </si>
  <si>
    <t>Batesville, AR</t>
  </si>
  <si>
    <t>Carroll, IA</t>
  </si>
  <si>
    <t>Elkins, WV</t>
  </si>
  <si>
    <t>Milbank, MN &amp; SD</t>
  </si>
  <si>
    <t>Galax, NC &amp; VA</t>
  </si>
  <si>
    <t>Moberly, MO</t>
  </si>
  <si>
    <t>Somerset, KY &amp; TN</t>
  </si>
  <si>
    <t>Summersville, WV</t>
  </si>
  <si>
    <t>Welch, WV</t>
  </si>
  <si>
    <t>Soda Springs, ID</t>
  </si>
  <si>
    <t>Memphis, TX</t>
  </si>
  <si>
    <t>Kosciusko, MS</t>
  </si>
  <si>
    <t>Glasgow, KY &amp; TN</t>
  </si>
  <si>
    <t>Atmore, AL</t>
  </si>
  <si>
    <t>Stuttgart, AR</t>
  </si>
  <si>
    <t>Centerville, IA</t>
  </si>
  <si>
    <t>Decorah, IA</t>
  </si>
  <si>
    <t>Lakeview, OR</t>
  </si>
  <si>
    <t>Glasgow, MT</t>
  </si>
  <si>
    <t>Concordia, KS</t>
  </si>
  <si>
    <t>Colstrip, MT</t>
  </si>
  <si>
    <t>West Plains, AR &amp; MO</t>
  </si>
  <si>
    <t>St. Marys, PA</t>
  </si>
  <si>
    <t>Presque Isle, ME</t>
  </si>
  <si>
    <t>Grafton, MN &amp; ND</t>
  </si>
  <si>
    <t>Fitzgerald, GA</t>
  </si>
  <si>
    <t>Hiawatha, KS</t>
  </si>
  <si>
    <t>Loa, UT</t>
  </si>
  <si>
    <t>O'Neill, NE</t>
  </si>
  <si>
    <t>Storm Lake, IA</t>
  </si>
  <si>
    <t>Wano, KS &amp; NE</t>
  </si>
  <si>
    <t>Idabel, AR &amp; OK</t>
  </si>
  <si>
    <t>Brookfield, MO</t>
  </si>
  <si>
    <t>Natchez, LA &amp; MS</t>
  </si>
  <si>
    <t>Winner, SD</t>
  </si>
  <si>
    <t>Vidalia, GA</t>
  </si>
  <si>
    <t>Cordele, GA</t>
  </si>
  <si>
    <t>Jasper, AL</t>
  </si>
  <si>
    <t>Harrisburg, IL</t>
  </si>
  <si>
    <t>Maysville, KY</t>
  </si>
  <si>
    <t>Shelby, MT</t>
  </si>
  <si>
    <t>Olney, IL</t>
  </si>
  <si>
    <t>Campbellsville, KY</t>
  </si>
  <si>
    <t>Van Horn, TX</t>
  </si>
  <si>
    <t>Trenton, MO</t>
  </si>
  <si>
    <t>Township 11, KS</t>
  </si>
  <si>
    <t>Miller, SD</t>
  </si>
  <si>
    <t>Colby, KS</t>
  </si>
  <si>
    <t>Hazard, KY</t>
  </si>
  <si>
    <t>Jordan, MT</t>
  </si>
  <si>
    <t>Many, LA</t>
  </si>
  <si>
    <t>Demopolis, AL</t>
  </si>
  <si>
    <t>Sisseton, SD</t>
  </si>
  <si>
    <t>Parkston, SD</t>
  </si>
  <si>
    <t>Middlesborough, KY &amp; TN</t>
  </si>
  <si>
    <t>Eagle Butte, SD</t>
  </si>
  <si>
    <t>Superior, NE</t>
  </si>
  <si>
    <t>Steele, ND</t>
  </si>
  <si>
    <t>Rugby, ND</t>
  </si>
  <si>
    <t>Springfield, CO</t>
  </si>
  <si>
    <t>Devils Lake, ND</t>
  </si>
  <si>
    <t>Phillipsburg, KS</t>
  </si>
  <si>
    <t>Ainsworth, NE</t>
  </si>
  <si>
    <t>Linton, ND</t>
  </si>
  <si>
    <t>Ord, NE</t>
  </si>
  <si>
    <t>Southwest Jackson UT, SD</t>
  </si>
  <si>
    <t>Gordon, NE &amp; SD</t>
  </si>
  <si>
    <t>Lake Providence, LA</t>
  </si>
  <si>
    <t>Beloit, KS</t>
  </si>
  <si>
    <t>Jena, LA</t>
  </si>
  <si>
    <t>Ironwood, MI &amp; WI</t>
  </si>
  <si>
    <t>Carrington, ND</t>
  </si>
  <si>
    <t>Marysville, KS</t>
  </si>
  <si>
    <t>West Liberty, KY</t>
  </si>
  <si>
    <t>East Grant UT, ND</t>
  </si>
  <si>
    <t>Tucumcari, NM</t>
  </si>
  <si>
    <t>Santa Rosa, NM</t>
  </si>
  <si>
    <t>Coldwater, KS</t>
  </si>
  <si>
    <t>Wolf Point, MT</t>
  </si>
  <si>
    <t>Haskell, TX</t>
  </si>
  <si>
    <t>Seymour, TX</t>
  </si>
  <si>
    <t>Mission, SD</t>
  </si>
  <si>
    <t>East Corson UT, ND &amp; SD</t>
  </si>
  <si>
    <t>Cooperstown, ND</t>
  </si>
  <si>
    <t>Turtle Mountain UT, ND</t>
  </si>
  <si>
    <t>Murdo, SD</t>
  </si>
  <si>
    <t>Rent</t>
  </si>
  <si>
    <t>Unique state</t>
  </si>
  <si>
    <t>Household_Income_rP_gP_pall</t>
  </si>
  <si>
    <t>Annual Income</t>
  </si>
  <si>
    <t>Monthly Income</t>
  </si>
  <si>
    <t>Row Labels</t>
  </si>
  <si>
    <t>Grand Total</t>
  </si>
  <si>
    <t>Monthly Earnings</t>
  </si>
  <si>
    <t>Cities I like</t>
  </si>
  <si>
    <t>Earnings per month</t>
  </si>
  <si>
    <t>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</si>
</sst>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0" fillId="0" borderId="0" xfId="0" applyNumberFormat="1"/>
    <xf numFmtId="9" fontId="0" fillId="0" borderId="0" xfId="2" applyFont="1"/>
    <xf numFmtId="44" fontId="0" fillId="0" borderId="0" xfId="1" applyFont="1"/>
    <xf numFmtId="4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cellXfs>
  <cellStyles count="3">
    <cellStyle name="Currency" xfId="1" builtinId="4"/>
    <cellStyle name="Normal" xfId="0" builtinId="0"/>
    <cellStyle name="Percent" xfId="2" builtinId="5"/>
  </cellStyles>
  <dxfs count="11">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2.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[Miniproject 1.xlsx]Pivot Table!PivotTable1</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Earnings Per Month vs Employment Rate In</a:t>
            </a:r>
            <a:r>
              <a:rPr lang="en-US" sz="1800" b="1" baseline="0"/>
              <a:t> Favorite Cities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Earnings per month</c:v>
                </c:pt>
              </c:strCache>
            </c:strRef>
          </c:tx>
          <c:spPr>
            <a:solidFill>
              <a:schemeClr val="accent1"/>
            </a:solidFill>
            <a:ln>
              <a:noFill/>
            </a:ln>
            <a:effectLst/>
          </c:spPr>
          <c:invertIfNegative val="0"/>
          <c:cat>
            <c:strRef>
              <c:f>'Pivot Table'!$A$4:$A$12</c:f>
              <c:strCache>
                <c:ptCount val="8"/>
                <c:pt idx="0">
                  <c:v>Pittsburgh</c:v>
                </c:pt>
                <c:pt idx="1">
                  <c:v>Boston</c:v>
                </c:pt>
                <c:pt idx="2">
                  <c:v>San Francisco</c:v>
                </c:pt>
                <c:pt idx="3">
                  <c:v>Baltimore</c:v>
                </c:pt>
                <c:pt idx="4">
                  <c:v>New York</c:v>
                </c:pt>
                <c:pt idx="5">
                  <c:v>Las Vegas</c:v>
                </c:pt>
                <c:pt idx="6">
                  <c:v>Los Angeles</c:v>
                </c:pt>
                <c:pt idx="7">
                  <c:v>Miami</c:v>
                </c:pt>
              </c:strCache>
            </c:strRef>
          </c:cat>
          <c:val>
            <c:numRef>
              <c:f>'Pivot Table'!$B$4:$B$12</c:f>
              <c:numCache>
                <c:formatCode>"$"#,##0.00</c:formatCode>
                <c:ptCount val="8"/>
                <c:pt idx="0">
                  <c:v>3466.7333333333331</c:v>
                </c:pt>
                <c:pt idx="1">
                  <c:v>3256.25</c:v>
                </c:pt>
                <c:pt idx="2">
                  <c:v>2438.416666666667</c:v>
                </c:pt>
                <c:pt idx="3">
                  <c:v>2422.75</c:v>
                </c:pt>
                <c:pt idx="4">
                  <c:v>2396.8333333333335</c:v>
                </c:pt>
                <c:pt idx="5">
                  <c:v>2214.75</c:v>
                </c:pt>
                <c:pt idx="6">
                  <c:v>2010.75</c:v>
                </c:pt>
                <c:pt idx="7">
                  <c:v>1792.5833333333335</c:v>
                </c:pt>
              </c:numCache>
            </c:numRef>
          </c:val>
          <c:extLst>
            <c:ext xmlns:c16="http://schemas.microsoft.com/office/drawing/2014/chart" uri="{C3380CC4-5D6E-409C-BE32-E72D297353CC}">
              <c16:uniqueId val="{00000000-AC8E-4E09-8035-A81E3C4D9DF5}"/>
            </c:ext>
          </c:extLst>
        </c:ser>
        <c:dLbls>
          <c:showLegendKey val="0"/>
          <c:showVal val="0"/>
          <c:showCatName val="0"/>
          <c:showSerName val="0"/>
          <c:showPercent val="0"/>
          <c:showBubbleSize val="0"/>
        </c:dLbls>
        <c:gapWidth val="75"/>
        <c:axId val="1204625424"/>
        <c:axId val="1204626704"/>
      </c:barChart>
      <c:lineChart>
        <c:grouping val="standard"/>
        <c:varyColors val="0"/>
        <c:ser>
          <c:idx val="1"/>
          <c:order val="1"/>
          <c:tx>
            <c:strRef>
              <c:f>'Pivot Table'!$C$3</c:f>
              <c:strCache>
                <c:ptCount val="1"/>
                <c:pt idx="0">
                  <c:v>Employment rate</c:v>
                </c:pt>
              </c:strCache>
            </c:strRef>
          </c:tx>
          <c:spPr>
            <a:ln w="28575" cap="rnd">
              <a:solidFill>
                <a:schemeClr val="accent2"/>
              </a:solidFill>
              <a:round/>
            </a:ln>
            <a:effectLst/>
          </c:spPr>
          <c:marker>
            <c:symbol val="none"/>
          </c:marker>
          <c:cat>
            <c:strRef>
              <c:f>'Pivot Table'!$A$4:$A$12</c:f>
              <c:strCache>
                <c:ptCount val="8"/>
                <c:pt idx="0">
                  <c:v>Pittsburgh</c:v>
                </c:pt>
                <c:pt idx="1">
                  <c:v>Boston</c:v>
                </c:pt>
                <c:pt idx="2">
                  <c:v>San Francisco</c:v>
                </c:pt>
                <c:pt idx="3">
                  <c:v>Baltimore</c:v>
                </c:pt>
                <c:pt idx="4">
                  <c:v>New York</c:v>
                </c:pt>
                <c:pt idx="5">
                  <c:v>Las Vegas</c:v>
                </c:pt>
                <c:pt idx="6">
                  <c:v>Los Angeles</c:v>
                </c:pt>
                <c:pt idx="7">
                  <c:v>Miami</c:v>
                </c:pt>
              </c:strCache>
            </c:strRef>
          </c:cat>
          <c:val>
            <c:numRef>
              <c:f>'Pivot Table'!$C$4:$C$12</c:f>
              <c:numCache>
                <c:formatCode>0.00%</c:formatCode>
                <c:ptCount val="8"/>
                <c:pt idx="0">
                  <c:v>0.80869999999999997</c:v>
                </c:pt>
                <c:pt idx="1">
                  <c:v>0.81079999999999997</c:v>
                </c:pt>
                <c:pt idx="2">
                  <c:v>0.77529999999999999</c:v>
                </c:pt>
                <c:pt idx="3">
                  <c:v>0.7762</c:v>
                </c:pt>
                <c:pt idx="4">
                  <c:v>0.76759999999999995</c:v>
                </c:pt>
                <c:pt idx="5">
                  <c:v>0.75449999999999995</c:v>
                </c:pt>
                <c:pt idx="6">
                  <c:v>0.74370000000000003</c:v>
                </c:pt>
                <c:pt idx="7">
                  <c:v>0.75270000000000004</c:v>
                </c:pt>
              </c:numCache>
            </c:numRef>
          </c:val>
          <c:smooth val="0"/>
          <c:extLst>
            <c:ext xmlns:c16="http://schemas.microsoft.com/office/drawing/2014/chart" uri="{C3380CC4-5D6E-409C-BE32-E72D297353CC}">
              <c16:uniqueId val="{00000001-AC8E-4E09-8035-A81E3C4D9DF5}"/>
            </c:ext>
          </c:extLst>
        </c:ser>
        <c:dLbls>
          <c:showLegendKey val="0"/>
          <c:showVal val="0"/>
          <c:showCatName val="0"/>
          <c:showSerName val="0"/>
          <c:showPercent val="0"/>
          <c:showBubbleSize val="0"/>
        </c:dLbls>
        <c:marker val="1"/>
        <c:smooth val="0"/>
        <c:axId val="1204637264"/>
        <c:axId val="1204639184"/>
      </c:lineChart>
      <c:catAx>
        <c:axId val="120462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4626704"/>
        <c:crosses val="autoZero"/>
        <c:auto val="1"/>
        <c:lblAlgn val="ctr"/>
        <c:lblOffset val="100"/>
        <c:noMultiLvlLbl val="0"/>
      </c:catAx>
      <c:valAx>
        <c:axId val="1204626704"/>
        <c:scaling>
          <c:orientation val="minMax"/>
          <c:min val="100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Earning Per Month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4625424"/>
        <c:crosses val="autoZero"/>
        <c:crossBetween val="between"/>
      </c:valAx>
      <c:valAx>
        <c:axId val="1204639184"/>
        <c:scaling>
          <c:orientation val="minMax"/>
          <c:max val="0.83000000000000007"/>
          <c:min val="0.70000000000000007"/>
        </c:scaling>
        <c:delete val="0"/>
        <c:axPos val="r"/>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Employment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4637264"/>
        <c:crosses val="max"/>
        <c:crossBetween val="between"/>
      </c:valAx>
      <c:catAx>
        <c:axId val="1204637264"/>
        <c:scaling>
          <c:orientation val="minMax"/>
        </c:scaling>
        <c:delete val="1"/>
        <c:axPos val="b"/>
        <c:numFmt formatCode="General" sourceLinked="1"/>
        <c:majorTickMark val="out"/>
        <c:minorTickMark val="none"/>
        <c:tickLblPos val="nextTo"/>
        <c:crossAx val="12046391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513E8DE-627B-4B43-A380-72EC96BAEA2D}">
  <sheetPr/>
  <sheetViews>
    <sheetView tabSelected="1" zoomScale="8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48700" cy="6276975"/>
    <xdr:graphicFrame macro="">
      <xdr:nvGraphicFramePr>
        <xdr:cNvPr id="2" name="Chart 1">
          <a:extLst>
            <a:ext uri="{FF2B5EF4-FFF2-40B4-BE49-F238E27FC236}">
              <a16:creationId xmlns:a16="http://schemas.microsoft.com/office/drawing/2014/main" id="{879E2DD1-D078-4615-BFA7-54BF7A71F3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1</xdr:row>
      <xdr:rowOff>83820</xdr:rowOff>
    </xdr:from>
    <xdr:to>
      <xdr:col>7</xdr:col>
      <xdr:colOff>38100</xdr:colOff>
      <xdr:row>14</xdr:row>
      <xdr:rowOff>173355</xdr:rowOff>
    </xdr:to>
    <mc:AlternateContent xmlns:mc="http://schemas.openxmlformats.org/markup-compatibility/2006">
      <mc:Choice xmlns:a14="http://schemas.microsoft.com/office/drawing/2010/main" Requires="a14">
        <xdr:graphicFrame macro="">
          <xdr:nvGraphicFramePr>
            <xdr:cNvPr id="3" name="Unique state">
              <a:extLst>
                <a:ext uri="{FF2B5EF4-FFF2-40B4-BE49-F238E27FC236}">
                  <a16:creationId xmlns:a16="http://schemas.microsoft.com/office/drawing/2014/main" id="{DCD1F0DC-4E32-4D43-AC05-12661C8B4E22}"/>
                </a:ext>
              </a:extLst>
            </xdr:cNvPr>
            <xdr:cNvGraphicFramePr/>
          </xdr:nvGraphicFramePr>
          <xdr:xfrm>
            <a:off x="0" y="0"/>
            <a:ext cx="0" cy="0"/>
          </xdr:xfrm>
          <a:graphic>
            <a:graphicData uri="http://schemas.microsoft.com/office/drawing/2010/slicer">
              <sle:slicer xmlns:sle="http://schemas.microsoft.com/office/drawing/2010/slicer" name="Unique state"/>
            </a:graphicData>
          </a:graphic>
        </xdr:graphicFrame>
      </mc:Choice>
      <mc:Fallback>
        <xdr:sp macro="" textlink="">
          <xdr:nvSpPr>
            <xdr:cNvPr id="0" name=""/>
            <xdr:cNvSpPr>
              <a:spLocks noTextEdit="1"/>
            </xdr:cNvSpPr>
          </xdr:nvSpPr>
          <xdr:spPr>
            <a:xfrm>
              <a:off x="6576060" y="266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Guillermo Alcocer" id="{D3482D63-EE27-4977-B7B0-159E9C5A508F}" userId="S::galcoce1@jh.edu::a3eabc59-d5d2-4daa-9b21-b06ea21e255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atus" refreshedDate="43870.671607407407" createdVersion="6" refreshedVersion="6" minRefreshableVersion="3" recordCount="722" xr:uid="{CF0A2EDA-C98A-4DA8-BEE6-3C63645C2601}">
  <cacheSource type="worksheet">
    <worksheetSource name="shown_cz_working_rP_gP_pall"/>
  </cacheSource>
  <cacheFields count="10">
    <cacheField name="cz" numFmtId="0">
      <sharedItems/>
    </cacheField>
    <cacheField name="City" numFmtId="0">
      <sharedItems count="667">
        <s v="Scobey"/>
        <s v="Gettysburg"/>
        <s v="Steele"/>
        <s v="Redwood Falls"/>
        <s v="Milbank"/>
        <s v="Miller"/>
        <s v="Madison"/>
        <s v="Huron"/>
        <s v="Bismarck"/>
        <s v="Thief River Falls"/>
        <s v="Mankato"/>
        <s v="Coldwater"/>
        <s v="Dubuque"/>
        <s v="Yankton"/>
        <s v="Lisbon"/>
        <s v="Decorah"/>
        <s v="Carrington"/>
        <s v="Pierre"/>
        <s v="Sheboygan"/>
        <s v="Fargo"/>
        <s v="Aberdeen"/>
        <s v="Hutchinson"/>
        <s v="Condon"/>
        <s v="Marshall"/>
        <s v="Jamestown"/>
        <s v="West Point"/>
        <s v="Brookings"/>
        <s v="Willmar"/>
        <s v="Norton"/>
        <s v="Rochester"/>
        <s v="St. Cloud"/>
        <s v="Grand Forks"/>
        <s v="Green Bay"/>
        <s v="Oshkosh"/>
        <s v="York"/>
        <s v="Watertown"/>
        <s v="Owatonna"/>
        <s v="Carroll"/>
        <s v="Wausau"/>
        <s v="Sioux Falls"/>
        <s v="Austin"/>
        <s v="East Grant UT"/>
        <s v="Fairmont"/>
        <s v="Granby"/>
        <s v="Phillipsburg"/>
        <s v="La Crosse"/>
        <s v="Eau Claire"/>
        <s v="Worthington"/>
        <s v="Grafton"/>
        <s v="Storm Lake"/>
        <s v="Iowa Falls"/>
        <s v="Superior"/>
        <s v="Spencer"/>
        <s v="Fergus Falls"/>
        <s v="Columbus"/>
        <s v="Lima"/>
        <s v="Clinton"/>
        <s v="Waterloo"/>
        <s v="Columbus-Norfolk"/>
        <s v="Monroe"/>
        <s v="Marshalltown"/>
        <s v="Minneapolis"/>
        <s v="Roseau"/>
        <s v="Sioux Center"/>
        <s v="Cedar Rapids"/>
        <s v="Parkston"/>
        <s v="Broken Bow"/>
        <s v="Grand Island"/>
        <s v="Fort Dodge"/>
        <s v="Marysville"/>
        <s v="Linton"/>
        <s v="Iowa City"/>
        <s v="Little Falls"/>
        <s v="Ainsworth"/>
        <s v="Hastings"/>
        <s v="Nebraska City"/>
        <s v="Sioux City"/>
        <s v="Duluth"/>
        <s v="Atlantic"/>
        <s v="Lincoln"/>
        <s v="Red Oak"/>
        <s v="Mitchell"/>
        <s v="Marinette"/>
        <s v="Burlington"/>
        <s v="Kearney"/>
        <s v="Mason City"/>
        <s v="Hiawatha"/>
        <s v="Rice Lake"/>
        <s v="Torrington"/>
        <s v="Oberlin"/>
        <s v="Ironwood"/>
        <s v="Center"/>
        <s v="Scottsbluff"/>
        <s v="St. Marys"/>
        <s v="Pine City"/>
        <s v="Shawano"/>
        <s v="Van Horn"/>
        <s v="Miles City"/>
        <s v="North Platte"/>
        <s v="Findlay"/>
        <s v="Plentywood"/>
        <s v="Minot"/>
        <s v="Great Bend"/>
        <s v="Davenport"/>
        <s v="Des Moines"/>
        <s v="Emporia"/>
        <s v="Defiance"/>
        <s v="Gillette"/>
        <s v="Milwaukee"/>
        <s v="Ord"/>
        <s v="Sisseton"/>
        <s v="Amery"/>
        <s v="Albany"/>
        <s v="Lemmon"/>
        <s v="Dickinson"/>
        <s v="Omaha"/>
        <s v="Hays"/>
        <s v="International Falls"/>
        <s v="Buffalo"/>
        <s v="Allentown"/>
        <s v="Jacksonville"/>
        <s v="Colby"/>
        <s v="Rhinelander"/>
        <s v="Douglas"/>
        <s v="Glasgow"/>
        <s v="Trenton"/>
        <s v="Cheyenne"/>
        <s v="Township 11"/>
        <s v="Butte-Silver Bow"/>
        <s v="Lusk"/>
        <s v="Salina"/>
        <s v="Galesburg"/>
        <s v="Laramie"/>
        <s v="Ashland"/>
        <s v="Chamberlain"/>
        <s v="Evansville"/>
        <s v="Rugby"/>
        <s v="Centerville"/>
        <s v="Brainerd"/>
        <s v="McCook"/>
        <s v="Lexington"/>
        <s v="Bemidji"/>
        <s v="Centralia"/>
        <s v="Mobridge"/>
        <s v="Bethany"/>
        <s v="Helena"/>
        <s v="Glendive"/>
        <s v="Concordia"/>
        <s v="Washington"/>
        <s v="Marquette"/>
        <s v="Worland"/>
        <s v="Springfield"/>
        <s v="Manhattan"/>
        <s v="Scranton"/>
        <s v="Quincy"/>
        <s v="Syracuse"/>
        <s v="Beloit"/>
        <s v="Kenosha"/>
        <s v="Rapid City"/>
        <s v="Dillon"/>
        <s v="Casper"/>
        <s v="O'Neill"/>
        <s v="Topeka"/>
        <s v="Harrisburg"/>
        <s v="Providence"/>
        <s v="Rawlins"/>
        <s v="Boston"/>
        <s v="Winner"/>
        <s v="Amsterdam"/>
        <s v="Polk"/>
        <s v="Columbia"/>
        <s v="Creston"/>
        <s v="Vincennes"/>
        <s v="Devils Lake"/>
        <s v="Great Falls"/>
        <s v="Ogallala"/>
        <s v="Pittsburgh"/>
        <s v="Leavenworth"/>
        <s v="Bridgeport"/>
        <s v="Ottumwa"/>
        <s v="Manchester"/>
        <s v="Fort Wayne"/>
        <s v="Billings"/>
        <s v="Ulysses"/>
        <s v="Lorain"/>
        <s v="Rockford"/>
        <s v="Winfield"/>
        <s v="Decatur"/>
        <s v="Williamsport"/>
        <s v="Altoona"/>
        <s v="Newton"/>
        <s v="Peoria"/>
        <s v="West Cook UT"/>
        <s v="Union"/>
        <s v="Toledo"/>
        <s v="State College"/>
        <s v="Steamboat Springs"/>
        <s v="Wheeling"/>
        <s v="Erie"/>
        <s v="St. Louis"/>
        <s v="Pittsfield"/>
        <s v="Goodland"/>
        <s v="Sheridan"/>
        <s v="Toms River"/>
        <s v="Rock Springs"/>
        <s v="Bourbonnais"/>
        <s v="Moberly"/>
        <s v="Sunbury"/>
        <s v="Brookfield"/>
        <s v="Newark"/>
        <s v="Berlin"/>
        <s v="Claremont"/>
        <s v="Ottawa"/>
        <s v="Edwardsville"/>
        <s v="Olean"/>
        <s v="Olney"/>
        <s v="Valentine"/>
        <s v="Salmon"/>
        <s v="Kansas City"/>
        <s v="Sterling"/>
        <s v="Plattsburgh"/>
        <s v="St. Joseph"/>
        <s v="Crystal City"/>
        <s v="Wano"/>
        <s v="Louisville"/>
        <s v="South Bend"/>
        <s v="Mexico"/>
        <s v="Lansing"/>
        <s v="Loa"/>
        <s v="Sault Ste. Marie"/>
        <s v="Cincinnati"/>
        <s v="Steubenville"/>
        <s v="Terre Haute"/>
        <s v="Poughkeepsie"/>
        <s v="Pratt"/>
        <s v="Lafayette"/>
        <s v="Wayne"/>
        <s v="Elmira"/>
        <s v="Gary"/>
        <s v="Mansfield"/>
        <s v="Chincoteague"/>
        <s v="Bardstown"/>
        <s v="Shelby"/>
        <s v="Lynchburg"/>
        <s v="Presque Isle"/>
        <s v="Cody"/>
        <s v="Winchester"/>
        <s v="Charleston"/>
        <s v="Riverton"/>
        <s v="Staunton"/>
        <s v="Grand Rapids"/>
        <s v="Santa Rosa"/>
        <s v="Oneonta"/>
        <s v="Missoula"/>
        <s v="Scott City"/>
        <s v="Wilmington"/>
        <s v="Wichita"/>
        <s v="Elizabethtown"/>
        <s v="Indianapolis"/>
        <s v="Richmond"/>
        <s v="John Day"/>
        <s v="Pullman"/>
        <s v="Dayton"/>
        <s v="Williston"/>
        <s v="Cleveland"/>
        <s v="Saginaw"/>
        <s v="Washington DC"/>
        <s v="Chicago"/>
        <s v="Cumberland"/>
        <s v="Kalamazoo"/>
        <s v="Portland"/>
        <s v="Newport News"/>
        <s v="Reading"/>
        <s v="Keene"/>
        <s v="La Grange"/>
        <s v="Houghton"/>
        <s v="Sidney"/>
        <s v="Youngstown"/>
        <s v="Denver"/>
        <s v="Salida"/>
        <s v="Philadelphia"/>
        <s v="Haskell"/>
        <s v="Plainview"/>
        <s v="Dover"/>
        <s v="Canton"/>
        <s v="Bartlesville"/>
        <s v="Alpena"/>
        <s v="Lewistown"/>
        <s v="Wenatchee"/>
        <s v="Carbondale"/>
        <s v="Traverse City"/>
        <s v="Owensboro"/>
        <s v="Garden City"/>
        <s v="Lewiston"/>
        <s v="Beeville"/>
        <s v="Fort Collins"/>
        <s v="Fredericksburg"/>
        <s v="Hagerstown"/>
        <s v="Bozeman"/>
        <s v="Ludington"/>
        <s v="Colonial Beach"/>
        <s v="Elkins"/>
        <s v="Seymour"/>
        <s v="Muncie"/>
        <s v="Guymon"/>
        <s v="Jackson"/>
        <s v="Victoria"/>
        <s v="Harrisonburg"/>
        <s v="Tupelo"/>
        <s v="Mount Pleasant"/>
        <s v="Gunnison"/>
        <s v="Cape Girardeau"/>
        <s v="Morgantown"/>
        <s v="Farmington"/>
        <s v="Bowman"/>
        <s v="Childress"/>
        <s v="Fort Stockton"/>
        <s v="Lakeview"/>
        <s v="Winnemucca"/>
        <s v="Virginia Beach"/>
        <s v="Joplin"/>
        <s v="Concord"/>
        <s v="South Boston"/>
        <s v="Paducah"/>
        <s v="Henderson"/>
        <s v="Littlefield"/>
        <s v="Zanesville"/>
        <s v="Parkersburg"/>
        <s v="Dumas"/>
        <s v="Rolla"/>
        <s v="Corpus Christi"/>
        <s v="Baltimore"/>
        <s v="Martinsville"/>
        <s v="Kirksville"/>
        <s v="Petoskey"/>
        <s v="Burns"/>
        <s v="Lubbock"/>
        <s v="Sedalia"/>
        <s v="Roanoke"/>
        <s v="Union City"/>
        <s v="Havre"/>
        <s v="Dodge City"/>
        <s v="San Francisco"/>
        <s v="Roanoke Rapids"/>
        <s v="Wilson"/>
        <s v="Raleigh"/>
        <s v="Liberal"/>
        <s v="Easton"/>
        <s v="Soda Springs"/>
        <s v="Twin Falls"/>
        <s v="Richfield"/>
        <s v="Lexington-Fayette"/>
        <s v="Winston-Salem"/>
        <s v="Wichita Falls"/>
        <s v="Enterprise"/>
        <s v="Sumter"/>
        <s v="Snyder"/>
        <s v="Grayling charter"/>
        <s v="Big Spring"/>
        <s v="Baton Rouge"/>
        <s v="Enid"/>
        <s v="Oak Bluffs"/>
        <s v="Bangor"/>
        <s v="Big Rapids"/>
        <s v="Moab"/>
        <s v="Elko"/>
        <s v="Pueblo"/>
        <s v="Savannah"/>
        <s v="Colorado Springs"/>
        <s v="Americus"/>
        <s v="Detroit"/>
        <s v="Stillwater"/>
        <s v="Pearland"/>
        <s v="Eldon"/>
        <s v="San Antonio"/>
        <s v="Abilene"/>
        <s v="Mammoth Lakes"/>
        <s v="Sweetwater"/>
        <s v="Brady"/>
        <s v="Magnolia"/>
        <s v="Lawton"/>
        <s v="Trinidad"/>
        <s v="Del Rio"/>
        <s v="Grand Junction"/>
        <s v="Vernon"/>
        <s v="Charlotte"/>
        <s v="New York"/>
        <s v="Alexandria"/>
        <s v="Alamosa"/>
        <s v="Spartanburg"/>
        <s v="Kennewick"/>
        <s v="Seattle"/>
        <s v="Stuttgart"/>
        <s v="Killeen"/>
        <s v="Auburn"/>
        <s v="New Albany"/>
        <s v="San Angelo"/>
        <s v="Yakima"/>
        <s v="Cooperstown"/>
        <s v="Reno"/>
        <s v="Bloomington"/>
        <s v="Woodward"/>
        <s v="Turtle Mountain UT"/>
        <s v="Shreveport"/>
        <s v="Hickory"/>
        <s v="Pearsall"/>
        <s v="San Jose"/>
        <s v="Tallahassee"/>
        <s v="Matador"/>
        <s v="La Grande"/>
        <s v="Aiken"/>
        <s v="Perryton"/>
        <s v="Mountain Home"/>
        <s v="Charlottesville"/>
        <s v="Vicksburg"/>
        <s v="Libby"/>
        <s v="Orlando"/>
        <s v="Wolf Point"/>
        <s v="Pampa"/>
        <s v="Brownsville"/>
        <s v="Troy"/>
        <s v="Buckhannon"/>
        <s v="Greensboro"/>
        <s v="Amarillo"/>
        <s v="El Dorado"/>
        <s v="Spokane"/>
        <s v="Nashville"/>
        <s v="Murray"/>
        <s v="Southwest Jackson UT"/>
        <s v="Cape Coral"/>
        <s v="Goldsboro"/>
        <s v="Brunswick"/>
        <s v="Boise City"/>
        <s v="Bainbridge"/>
        <s v="McCall"/>
        <s v="Waco"/>
        <s v="Clovis"/>
        <s v="Natchez"/>
        <s v="Baker"/>
        <s v="Hinesville"/>
        <s v="Greenville"/>
        <s v="Nantucket"/>
        <s v="Little Rock"/>
        <s v="Lake Charles"/>
        <s v="The Dalles"/>
        <s v="Aurora"/>
        <s v="Brownwood"/>
        <s v="Mason"/>
        <s v="Ruston"/>
        <s v="Pine Bluff"/>
        <s v="Midland"/>
        <s v="Atmore"/>
        <s v="Gordon"/>
        <s v="Fitzgerald"/>
        <s v="Salt Lake City"/>
        <s v="New Orleans"/>
        <s v="Glenwood Springs"/>
        <s v="Kalispell"/>
        <s v="Tullahoma"/>
        <s v="Bend"/>
        <s v="Huntsville"/>
        <s v="Beaumont"/>
        <s v="Waycross"/>
        <s v="College Station"/>
        <s v="Burley"/>
        <s v="Memphis"/>
        <s v="Macon"/>
        <s v="Bowling Green"/>
        <s v="Lake Providence"/>
        <s v="Beckley"/>
        <s v="Chickasha"/>
        <s v="Gainesville"/>
        <s v="Florence"/>
        <s v="Meridian"/>
        <s v="Dublin"/>
        <s v="Fort Worth"/>
        <s v="Corsicana"/>
        <s v="Valdosta"/>
        <s v="Talladega"/>
        <s v="Washington Court House"/>
        <s v="Alamogordo"/>
        <s v="Altus"/>
        <s v="Roswell"/>
        <s v="Starkville"/>
        <s v="Tucson"/>
        <s v="Ontario"/>
        <s v="Sarasota"/>
        <s v="Chattanooga"/>
        <s v="Tulsa"/>
        <s v="Dyersburg"/>
        <s v="Clarksville"/>
        <s v="Palm Bay"/>
        <s v="Las Vegas"/>
        <s v="Bennettsville"/>
        <s v="Eugene"/>
        <s v="Barnwell"/>
        <s v="Portola"/>
        <s v="Moses Lake"/>
        <s v="Port St. Lucie"/>
        <s v="Crossett"/>
        <s v="Texarkana"/>
        <s v="Galax"/>
        <s v="Kosciusko"/>
        <s v="Longview"/>
        <s v="Dallas"/>
        <s v="Pecos"/>
        <s v="Dickson"/>
        <s v="Maysville"/>
        <s v="Sherman"/>
        <s v="Gastonia"/>
        <s v="Miami"/>
        <s v="Winder"/>
        <s v="Klamath Falls"/>
        <s v="Pensacola"/>
        <s v="Wellington"/>
        <s v="Atlanta"/>
        <s v="Montgomery"/>
        <s v="Milledgeville"/>
        <s v="Dothan"/>
        <s v="Eufaula"/>
        <s v="Many"/>
        <s v="Oklahoma City"/>
        <s v="Fayetteville"/>
        <s v="Uvalde"/>
        <s v="Asheville"/>
        <s v="Deltona"/>
        <s v="El Paso"/>
        <s v="Batesville"/>
        <s v="Houston"/>
        <s v="Lakeland"/>
        <s v="Panama City"/>
        <s v="Sacramento"/>
        <s v="Cortez"/>
        <s v="Tuscaloosa"/>
        <s v="Limon"/>
        <s v="Houma"/>
        <s v="Ardmore"/>
        <s v="Logan"/>
        <s v="Phoenix"/>
        <s v="LaGrange"/>
        <s v="Flagstaff"/>
        <s v="Demopolis"/>
        <s v="Griffin"/>
        <s v="Clayton"/>
        <s v="Russellville"/>
        <s v="Port Angeles"/>
        <s v="Tampa"/>
        <s v="Jonesboro"/>
        <s v="Campbellsville"/>
        <s v="Lake City"/>
        <s v="Tucumcari"/>
        <s v="Bluefield"/>
        <s v="Stephenville"/>
        <s v="Vidalia"/>
        <s v="Pocatello"/>
        <s v="Frederick"/>
        <s v="Ada"/>
        <s v="Ocala"/>
        <s v="Tyler"/>
        <s v="Okmulgee"/>
        <s v="Eagle Pass"/>
        <s v="Santa Barbara"/>
        <s v="Morganton"/>
        <s v="Colville"/>
        <s v="Clarksdale"/>
        <s v="Mobile"/>
        <s v="Knoxville"/>
        <s v="Danville"/>
        <s v="West Memphis"/>
        <s v="Laurel"/>
        <s v="Birmingham"/>
        <s v="Newport"/>
        <s v="Paris"/>
        <s v="Thomasville"/>
        <s v="North Wilkesboro"/>
        <s v="West Plains"/>
        <s v="Gulfport"/>
        <s v="Los Angeles"/>
        <s v="Harrison"/>
        <s v="San Diego"/>
        <s v="Santa Fe"/>
        <s v="Toccoa"/>
        <s v="Johnson City"/>
        <s v="Huntington"/>
        <s v="Elk City"/>
        <s v="Statesboro"/>
        <s v="Roseburg"/>
        <s v="Bellingham"/>
        <s v="Hattiesburg"/>
        <s v="Rome"/>
        <s v="Franklin"/>
        <s v="Hot Springs"/>
        <s v="Hobbs"/>
        <s v="Greenwood"/>
        <s v="Blytheville"/>
        <s v="Corinth"/>
        <s v="Searcy"/>
        <s v="Nacogdoches"/>
        <s v="Albuquerque"/>
        <s v="Price"/>
        <s v="Gonzales"/>
        <s v="McMinnville"/>
        <s v="Cordele"/>
        <s v="Yazoo City"/>
        <s v="Colstrip"/>
        <s v="Fort Smith"/>
        <s v="Graham"/>
        <s v="Heber Springs"/>
        <s v="Athens"/>
        <s v="Scioto"/>
        <s v="Safford"/>
        <s v="Kerrville"/>
        <s v="Mount Sterling"/>
        <s v="Muskogee"/>
        <s v="Gadsden"/>
        <s v="Morristown"/>
        <s v="Boone"/>
        <s v="Cookeville"/>
        <s v="McComb"/>
        <s v="Bakersfield"/>
        <s v="Poplar Bluff"/>
        <s v="Redding"/>
        <s v="Summersville"/>
        <s v="Modesto"/>
        <s v="Laredo"/>
        <s v="Medford"/>
        <s v="Idabel"/>
        <s v="Chico"/>
        <s v="Burnet"/>
        <s v="Crossville"/>
        <s v="Brookhaven"/>
        <s v="Gallup"/>
        <s v="Fresno"/>
        <s v="Jena"/>
        <s v="Ekalaka"/>
        <s v="Sylva"/>
        <s v="Vernal"/>
        <s v="St. George"/>
        <s v="Friday Harbor"/>
        <s v="Bonners Ferry"/>
        <s v="Jasper"/>
        <s v="Socorro"/>
        <s v="Big Stone Gap"/>
        <s v="Andrews"/>
        <s v="London"/>
        <s v="Alpine"/>
        <s v="Calais"/>
        <s v="Crescent City"/>
        <s v="Junction"/>
        <s v="Deming"/>
        <s v="Provo"/>
        <s v="Truth or Consequences"/>
        <s v="Ellijay"/>
        <s v="Eureka"/>
        <s v="East Corson UT"/>
        <s v="Somerset"/>
        <s v="Harlowton"/>
        <s v="Mission"/>
        <s v="Middlesborough"/>
        <s v="Hazard"/>
        <s v="West Liberty"/>
        <s v="Yuma"/>
        <s v="Welch"/>
        <s v="Pikeville"/>
        <s v="Eagle Butte"/>
        <s v="Murdo"/>
        <s v="Jordan"/>
      </sharedItems>
    </cacheField>
    <cacheField name="State" numFmtId="0">
      <sharedItems/>
    </cacheField>
    <cacheField name="Unique state" numFmtId="0">
      <sharedItems count="48">
        <s v=" MT"/>
        <s v=" SD"/>
        <s v=" ND"/>
        <s v=" MN"/>
        <s v=" KS"/>
        <s v=" IA"/>
        <s v=" NE"/>
        <s v=" WI"/>
        <s v=" OR"/>
        <s v=" CO"/>
        <s v=" OH"/>
        <s v=" MI"/>
        <s v=" WY"/>
        <s v=" PA"/>
        <s v=" TX"/>
        <s v=" NY"/>
        <s v=" IL"/>
        <s v=" MO"/>
        <s v=" IN"/>
        <s v=" MA"/>
        <s v=" VT"/>
        <s v=" CT"/>
        <s v=" ME"/>
        <s v=" NJ"/>
        <s v=" UT"/>
        <s v=" NH"/>
        <s v=" ID"/>
        <s v=" KY"/>
        <s v=" VA"/>
        <s v=" NM"/>
        <s v=" DE"/>
        <s v=" DC"/>
        <s v=" MD"/>
        <s v=" WA"/>
        <s v=" WV"/>
        <s v=" MS"/>
        <s v=" NV"/>
        <s v=" NC"/>
        <s v=" SC"/>
        <s v=" TN"/>
        <s v=" CA"/>
        <s v=" LA"/>
        <s v=" OK"/>
        <s v=" GA"/>
        <s v=" AR"/>
        <s v=" AL"/>
        <s v=" FL"/>
        <s v=" AZ"/>
      </sharedItems>
    </cacheField>
    <cacheField name="Employment_Rate_rP_gP_pall" numFmtId="9">
      <sharedItems containsSemiMixedTypes="0" containsString="0" containsNumber="1" minValue="0.57140000000000002" maxValue="0.89070000000000005"/>
    </cacheField>
    <cacheField name="Rent" numFmtId="44">
      <sharedItems containsSemiMixedTypes="0" containsString="0" containsNumber="1" minValue="372" maxValue="1801"/>
    </cacheField>
    <cacheField name="Annual Income" numFmtId="44">
      <sharedItems containsSemiMixedTypes="0" containsString="0" containsNumber="1" containsInteger="1" minValue="27350" maxValue="68165"/>
    </cacheField>
    <cacheField name="Monthly Income" numFmtId="44">
      <sharedItems containsSemiMixedTypes="0" containsString="0" containsNumber="1" minValue="2279.1666666666665" maxValue="5680.416666666667"/>
    </cacheField>
    <cacheField name="Monthly Earnings" numFmtId="44">
      <sharedItems containsSemiMixedTypes="0" containsString="0" containsNumber="1" minValue="1711.5166666666664" maxValue="5127.75"/>
    </cacheField>
    <cacheField name="Cities I like" numFmtId="0">
      <sharedItems containsString="0" containsBlank="1" containsNumber="1" containsInteger="1" minValue="1" maxValue="1" count="2">
        <m/>
        <n v="1"/>
      </sharedItems>
    </cacheField>
  </cacheFields>
  <extLst>
    <ext xmlns:x14="http://schemas.microsoft.com/office/spreadsheetml/2009/9/main" uri="{725AE2AE-9491-48be-B2B4-4EB974FC3084}">
      <x14:pivotCacheDefinition pivotCacheId="1744502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2">
  <r>
    <s v="cz26405"/>
    <x v="0"/>
    <s v=" MT"/>
    <x v="0"/>
    <n v="0.89070000000000005"/>
    <n v="752"/>
    <n v="61502"/>
    <n v="5125.166666666667"/>
    <n v="4373.166666666667"/>
    <x v="0"/>
  </r>
  <r>
    <s v="cz27012"/>
    <x v="1"/>
    <s v=" SD"/>
    <x v="1"/>
    <n v="0.88170000000000004"/>
    <n v="626"/>
    <n v="53697"/>
    <n v="4474.75"/>
    <n v="3848.75"/>
    <x v="0"/>
  </r>
  <r>
    <s v="cz26204"/>
    <x v="2"/>
    <s v=" ND"/>
    <x v="2"/>
    <n v="0.87450000000000006"/>
    <n v="509"/>
    <n v="62766"/>
    <n v="5230.5"/>
    <n v="4721.5"/>
    <x v="0"/>
  </r>
  <r>
    <s v="cz21202"/>
    <x v="3"/>
    <s v=" MN"/>
    <x v="3"/>
    <n v="0.8639"/>
    <n v="592.29999999999995"/>
    <n v="59239"/>
    <n v="4936.583333333333"/>
    <n v="4344.2833333333328"/>
    <x v="0"/>
  </r>
  <r>
    <s v="cz26601"/>
    <x v="4"/>
    <s v=" MN &amp; SD"/>
    <x v="3"/>
    <n v="0.86180000000000001"/>
    <n v="564.29999999999995"/>
    <n v="58972"/>
    <n v="4914.333333333333"/>
    <n v="4350.0333333333328"/>
    <x v="0"/>
  </r>
  <r>
    <s v="cz27010"/>
    <x v="5"/>
    <s v=" SD"/>
    <x v="1"/>
    <n v="0.86150000000000004"/>
    <n v="529.1"/>
    <n v="62010"/>
    <n v="5167.5"/>
    <n v="4638.3999999999996"/>
    <x v="0"/>
  </r>
  <r>
    <s v="cz26502"/>
    <x v="6"/>
    <s v=" SD"/>
    <x v="1"/>
    <n v="0.85909999999999997"/>
    <n v="581.5"/>
    <n v="58516"/>
    <n v="4876.333333333333"/>
    <n v="4294.833333333333"/>
    <x v="0"/>
  </r>
  <r>
    <s v="cz27007"/>
    <x v="7"/>
    <s v=" SD"/>
    <x v="1"/>
    <n v="0.85870000000000002"/>
    <n v="574.20000000000005"/>
    <n v="52749"/>
    <n v="4395.75"/>
    <n v="3821.55"/>
    <x v="0"/>
  </r>
  <r>
    <s v="cz26201"/>
    <x v="8"/>
    <s v=" ND"/>
    <x v="2"/>
    <n v="0.85819999999999996"/>
    <n v="766.5"/>
    <n v="62194"/>
    <n v="5182.833333333333"/>
    <n v="4416.333333333333"/>
    <x v="0"/>
  </r>
  <r>
    <s v="cz26703"/>
    <x v="9"/>
    <s v=" MN"/>
    <x v="3"/>
    <n v="0.85750000000000004"/>
    <n v="588.70000000000005"/>
    <n v="57814"/>
    <n v="4817.833333333333"/>
    <n v="4229.1333333333332"/>
    <x v="0"/>
  </r>
  <r>
    <s v="cz21301"/>
    <x v="10"/>
    <s v=" MN"/>
    <x v="3"/>
    <n v="0.85729999999999995"/>
    <n v="761.9"/>
    <n v="56345"/>
    <n v="4695.416666666667"/>
    <n v="3933.5166666666669"/>
    <x v="0"/>
  </r>
  <r>
    <s v="cz29002"/>
    <x v="11"/>
    <s v=" KS"/>
    <x v="4"/>
    <n v="0.85550000000000004"/>
    <n v="463"/>
    <n v="55466"/>
    <n v="4622.166666666667"/>
    <n v="4159.166666666667"/>
    <x v="0"/>
  </r>
  <r>
    <s v="cz23200"/>
    <x v="12"/>
    <s v=" IA &amp; IL"/>
    <x v="5"/>
    <n v="0.85450000000000004"/>
    <n v="690.5"/>
    <n v="58306"/>
    <n v="4858.833333333333"/>
    <n v="4168.333333333333"/>
    <x v="0"/>
  </r>
  <r>
    <s v="cz27005"/>
    <x v="13"/>
    <s v=" NE &amp; SD"/>
    <x v="6"/>
    <n v="0.85419999999999996"/>
    <n v="568"/>
    <n v="57252"/>
    <n v="4771"/>
    <n v="4203"/>
    <x v="0"/>
  </r>
  <r>
    <s v="cz26802"/>
    <x v="14"/>
    <s v=" ND"/>
    <x v="2"/>
    <n v="0.8538"/>
    <n v="660.5"/>
    <n v="61898"/>
    <n v="5158.166666666667"/>
    <n v="4497.666666666667"/>
    <x v="0"/>
  </r>
  <r>
    <s v="cz21802"/>
    <x v="15"/>
    <s v=" IA"/>
    <x v="5"/>
    <n v="0.85270000000000001"/>
    <n v="555.1"/>
    <n v="58434"/>
    <n v="4869.5"/>
    <n v="4314.3999999999996"/>
    <x v="0"/>
  </r>
  <r>
    <s v="cz26302"/>
    <x v="16"/>
    <s v=" ND"/>
    <x v="2"/>
    <n v="0.85250000000000004"/>
    <n v="492"/>
    <n v="62573"/>
    <n v="5214.416666666667"/>
    <n v="4722.416666666667"/>
    <x v="0"/>
  </r>
  <r>
    <s v="cz27011"/>
    <x v="17"/>
    <s v=" SD"/>
    <x v="1"/>
    <n v="0.85219999999999996"/>
    <n v="631.29999999999995"/>
    <n v="55449"/>
    <n v="4620.75"/>
    <n v="3989.45"/>
    <x v="0"/>
  </r>
  <r>
    <s v="cz22400"/>
    <x v="18"/>
    <s v=" WI"/>
    <x v="7"/>
    <n v="0.85209999999999997"/>
    <n v="681.1"/>
    <n v="53168"/>
    <n v="4430.666666666667"/>
    <n v="3749.5666666666671"/>
    <x v="0"/>
  </r>
  <r>
    <s v="cz26801"/>
    <x v="19"/>
    <s v=" MN &amp; ND"/>
    <x v="3"/>
    <n v="0.85170000000000001"/>
    <n v="740.8"/>
    <n v="57817"/>
    <n v="4818.083333333333"/>
    <n v="4077.2833333333328"/>
    <x v="0"/>
  </r>
  <r>
    <s v="cz26605"/>
    <x v="20"/>
    <s v=" SD"/>
    <x v="1"/>
    <n v="0.85140000000000005"/>
    <n v="642"/>
    <n v="56491"/>
    <n v="4707.583333333333"/>
    <n v="4065.583333333333"/>
    <x v="0"/>
  </r>
  <r>
    <s v="cz21201"/>
    <x v="21"/>
    <s v=" MN"/>
    <x v="3"/>
    <n v="0.85109999999999997"/>
    <n v="702.8"/>
    <n v="58018"/>
    <n v="4834.833333333333"/>
    <n v="4132.0333333333328"/>
    <x v="0"/>
  </r>
  <r>
    <s v="cz39204"/>
    <x v="22"/>
    <s v=" OR"/>
    <x v="8"/>
    <n v="0.8508"/>
    <n v="694.2"/>
    <n v="52730"/>
    <n v="4394.166666666667"/>
    <n v="3699.9666666666672"/>
    <x v="0"/>
  </r>
  <r>
    <s v="cz27102"/>
    <x v="23"/>
    <s v=" MN"/>
    <x v="3"/>
    <n v="0.85029999999999994"/>
    <n v="615.29999999999995"/>
    <n v="58856"/>
    <n v="4904.666666666667"/>
    <n v="4289.3666666666668"/>
    <x v="0"/>
  </r>
  <r>
    <s v="cz26803"/>
    <x v="24"/>
    <s v=" ND"/>
    <x v="2"/>
    <n v="0.85019999999999996"/>
    <n v="644.6"/>
    <n v="58783"/>
    <n v="4898.583333333333"/>
    <n v="4253.9833333333327"/>
    <x v="0"/>
  </r>
  <r>
    <s v="cz28002"/>
    <x v="25"/>
    <s v=" NE"/>
    <x v="6"/>
    <n v="0.84989999999999999"/>
    <n v="585.1"/>
    <n v="56583"/>
    <n v="4715.25"/>
    <n v="4130.1499999999996"/>
    <x v="0"/>
  </r>
  <r>
    <s v="cz26501"/>
    <x v="26"/>
    <s v=" SD"/>
    <x v="1"/>
    <n v="0.84919999999999995"/>
    <n v="634"/>
    <n v="56678"/>
    <n v="4723.166666666667"/>
    <n v="4089.166666666667"/>
    <x v="0"/>
  </r>
  <r>
    <s v="cz27101"/>
    <x v="27"/>
    <s v=" MN"/>
    <x v="3"/>
    <n v="0.84909999999999997"/>
    <n v="643.9"/>
    <n v="57113"/>
    <n v="4759.416666666667"/>
    <n v="4115.5166666666673"/>
    <x v="0"/>
  </r>
  <r>
    <s v="cz28602"/>
    <x v="28"/>
    <s v=" KS"/>
    <x v="4"/>
    <n v="0.84870000000000001"/>
    <n v="675"/>
    <n v="50736"/>
    <n v="4228"/>
    <n v="3553"/>
    <x v="0"/>
  </r>
  <r>
    <s v="cz21701"/>
    <x v="29"/>
    <s v=" MN"/>
    <x v="3"/>
    <n v="0.84830000000000005"/>
    <n v="845.9"/>
    <n v="57476"/>
    <n v="4789.666666666667"/>
    <n v="3943.7666666666669"/>
    <x v="0"/>
  </r>
  <r>
    <s v="cz21400"/>
    <x v="30"/>
    <s v=" MN"/>
    <x v="3"/>
    <n v="0.84750000000000003"/>
    <n v="849.2"/>
    <n v="56816"/>
    <n v="4734.666666666667"/>
    <n v="3885.4666666666672"/>
    <x v="0"/>
  </r>
  <r>
    <s v="cz26704"/>
    <x v="31"/>
    <s v=" MN &amp; ND"/>
    <x v="3"/>
    <n v="0.84719999999999995"/>
    <n v="729"/>
    <n v="56051"/>
    <n v="4670.916666666667"/>
    <n v="3941.916666666667"/>
    <x v="0"/>
  </r>
  <r>
    <s v="cz22601"/>
    <x v="32"/>
    <s v=" WI"/>
    <x v="7"/>
    <n v="0.84699999999999998"/>
    <n v="745.6"/>
    <n v="53872"/>
    <n v="4489.333333333333"/>
    <n v="3743.7333333333331"/>
    <x v="0"/>
  </r>
  <r>
    <s v="cz22500"/>
    <x v="33"/>
    <s v=" WI"/>
    <x v="7"/>
    <n v="0.84619999999999995"/>
    <n v="722.1"/>
    <n v="53880"/>
    <n v="4490"/>
    <n v="3767.9"/>
    <x v="0"/>
  </r>
  <r>
    <s v="cz27902"/>
    <x v="34"/>
    <s v=" NE"/>
    <x v="6"/>
    <n v="0.84609999999999996"/>
    <n v="611.1"/>
    <n v="58507"/>
    <n v="4875.583333333333"/>
    <n v="4264.4833333333327"/>
    <x v="0"/>
  </r>
  <r>
    <s v="cz26504"/>
    <x v="35"/>
    <s v=" SD"/>
    <x v="1"/>
    <n v="0.84519999999999995"/>
    <n v="633.79999999999995"/>
    <n v="54723"/>
    <n v="4560.25"/>
    <n v="3926.45"/>
    <x v="0"/>
  </r>
  <r>
    <s v="cz21302"/>
    <x v="36"/>
    <s v=" MN"/>
    <x v="3"/>
    <n v="0.84519999999999995"/>
    <n v="831"/>
    <n v="55565"/>
    <n v="4630.416666666667"/>
    <n v="3799.416666666667"/>
    <x v="0"/>
  </r>
  <r>
    <s v="cz27504"/>
    <x v="37"/>
    <s v=" IA"/>
    <x v="5"/>
    <n v="0.84409999999999996"/>
    <n v="565.6"/>
    <n v="59688"/>
    <n v="4974"/>
    <n v="4408.3999999999996"/>
    <x v="0"/>
  </r>
  <r>
    <s v="cz22700"/>
    <x v="38"/>
    <s v=" WI"/>
    <x v="7"/>
    <n v="0.84399999999999997"/>
    <n v="678.8"/>
    <n v="52857"/>
    <n v="4404.75"/>
    <n v="3725.95"/>
    <x v="0"/>
  </r>
  <r>
    <s v="cz26503"/>
    <x v="39"/>
    <s v=" SD"/>
    <x v="1"/>
    <n v="0.84379999999999999"/>
    <n v="770.8"/>
    <n v="53404"/>
    <n v="4450.333333333333"/>
    <n v="3679.5333333333328"/>
    <x v="0"/>
  </r>
  <r>
    <s v="cz21702"/>
    <x v="40"/>
    <s v=" MN"/>
    <x v="3"/>
    <n v="0.84319999999999995"/>
    <n v="694.8"/>
    <n v="51521"/>
    <n v="4293.416666666667"/>
    <n v="3598.6166666666668"/>
    <x v="0"/>
  </r>
  <r>
    <s v="cz26202"/>
    <x v="41"/>
    <s v=" ND"/>
    <x v="2"/>
    <n v="0.84179999999999999"/>
    <n v="482"/>
    <n v="67317"/>
    <n v="5609.75"/>
    <n v="5127.75"/>
    <x v="0"/>
  </r>
  <r>
    <s v="cz27302"/>
    <x v="42"/>
    <s v=" IA &amp; MN"/>
    <x v="5"/>
    <n v="0.84079999999999999"/>
    <n v="619.9"/>
    <n v="54148"/>
    <n v="4512.333333333333"/>
    <n v="3892.4333333333329"/>
    <x v="0"/>
  </r>
  <r>
    <s v="cz28703"/>
    <x v="43"/>
    <s v=" CO"/>
    <x v="9"/>
    <n v="0.84060000000000001"/>
    <n v="971.7"/>
    <n v="45467"/>
    <n v="3788.9166666666665"/>
    <n v="2817.2166666666662"/>
    <x v="0"/>
  </r>
  <r>
    <s v="cz28603"/>
    <x v="44"/>
    <s v=" KS"/>
    <x v="4"/>
    <n v="0.84060000000000001"/>
    <n v="505.6"/>
    <n v="54332"/>
    <n v="4527.666666666667"/>
    <n v="4022.0666666666671"/>
    <x v="0"/>
  </r>
  <r>
    <s v="cz22900"/>
    <x v="45"/>
    <s v=" MN &amp; WI"/>
    <x v="3"/>
    <n v="0.84050000000000002"/>
    <n v="743"/>
    <n v="50837"/>
    <n v="4236.416666666667"/>
    <n v="3493.416666666667"/>
    <x v="0"/>
  </r>
  <r>
    <s v="cz22800"/>
    <x v="46"/>
    <s v=" MN &amp; WI"/>
    <x v="3"/>
    <n v="0.83989999999999998"/>
    <n v="712.9"/>
    <n v="52164"/>
    <n v="4347"/>
    <n v="3634.1"/>
    <x v="0"/>
  </r>
  <r>
    <s v="cz27202"/>
    <x v="47"/>
    <s v=" IA &amp; MN"/>
    <x v="5"/>
    <n v="0.83909999999999996"/>
    <n v="600.5"/>
    <n v="56156"/>
    <n v="4679.666666666667"/>
    <n v="4079.166666666667"/>
    <x v="0"/>
  </r>
  <r>
    <s v="cz26702"/>
    <x v="48"/>
    <s v=" MN &amp; ND"/>
    <x v="3"/>
    <n v="0.83909999999999996"/>
    <n v="549"/>
    <n v="59161"/>
    <n v="4930.083333333333"/>
    <n v="4381.083333333333"/>
    <x v="0"/>
  </r>
  <r>
    <s v="cz27401"/>
    <x v="49"/>
    <s v=" IA"/>
    <x v="5"/>
    <n v="0.83909999999999996"/>
    <n v="547.1"/>
    <n v="57490"/>
    <n v="4790.833333333333"/>
    <n v="4243.7333333333327"/>
    <x v="0"/>
  </r>
  <r>
    <s v="cz22002"/>
    <x v="50"/>
    <s v=" IA"/>
    <x v="5"/>
    <n v="0.83899999999999997"/>
    <n v="593.20000000000005"/>
    <n v="55299"/>
    <n v="4608.25"/>
    <n v="4015.05"/>
    <x v="0"/>
  </r>
  <r>
    <s v="cz29102"/>
    <x v="51"/>
    <s v=" NE"/>
    <x v="6"/>
    <n v="0.83879999999999999"/>
    <n v="509.8"/>
    <n v="60221"/>
    <n v="5018.416666666667"/>
    <n v="4508.6166666666668"/>
    <x v="0"/>
  </r>
  <r>
    <s v="cz27301"/>
    <x v="52"/>
    <s v=" IA"/>
    <x v="5"/>
    <n v="0.8387"/>
    <n v="622.9"/>
    <n v="58469"/>
    <n v="4872.416666666667"/>
    <n v="4249.5166666666673"/>
    <x v="0"/>
  </r>
  <r>
    <s v="cz26901"/>
    <x v="53"/>
    <s v=" MN"/>
    <x v="3"/>
    <n v="0.83860000000000001"/>
    <n v="676.8"/>
    <n v="56666"/>
    <n v="4722.166666666667"/>
    <n v="4045.3666666666668"/>
    <x v="0"/>
  </r>
  <r>
    <s v="cz27802"/>
    <x v="54"/>
    <s v=" NE"/>
    <x v="6"/>
    <n v="0.83840000000000003"/>
    <n v="642.5"/>
    <n v="57117"/>
    <n v="4759.75"/>
    <n v="4117.25"/>
    <x v="0"/>
  </r>
  <r>
    <s v="cz13400"/>
    <x v="55"/>
    <s v=" OH"/>
    <x v="10"/>
    <n v="0.83840000000000003"/>
    <n v="693.8"/>
    <n v="50029"/>
    <n v="4169.083333333333"/>
    <n v="3475.2833333333328"/>
    <x v="0"/>
  </r>
  <r>
    <s v="cz23802"/>
    <x v="56"/>
    <s v=" IA"/>
    <x v="5"/>
    <n v="0.83830000000000005"/>
    <n v="633"/>
    <n v="52230"/>
    <n v="4352.5"/>
    <n v="3719.5"/>
    <x v="0"/>
  </r>
  <r>
    <s v="cz22001"/>
    <x v="57"/>
    <s v=" IA"/>
    <x v="5"/>
    <n v="0.83799999999999997"/>
    <n v="677.6"/>
    <n v="53912"/>
    <n v="4492.666666666667"/>
    <n v="3815.0666666666671"/>
    <x v="0"/>
  </r>
  <r>
    <s v="cz27801"/>
    <x v="58"/>
    <s v=" NE"/>
    <x v="6"/>
    <n v="0.83689999999999998"/>
    <n v="621.29999999999995"/>
    <n v="55606"/>
    <n v="4633.833333333333"/>
    <n v="4012.5333333333328"/>
    <x v="0"/>
  </r>
  <r>
    <s v="cz23000"/>
    <x v="59"/>
    <s v=" WI"/>
    <x v="7"/>
    <n v="0.83689999999999998"/>
    <n v="662.4"/>
    <n v="53766"/>
    <n v="4480.5"/>
    <n v="3818.1"/>
    <x v="0"/>
  </r>
  <r>
    <s v="cz21900"/>
    <x v="60"/>
    <s v=" IA"/>
    <x v="5"/>
    <n v="0.8367"/>
    <n v="680.1"/>
    <n v="51723"/>
    <n v="4310.25"/>
    <n v="3630.15"/>
    <x v="0"/>
  </r>
  <r>
    <s v="cz23100"/>
    <x v="6"/>
    <s v=" WI"/>
    <x v="7"/>
    <n v="0.83550000000000002"/>
    <n v="919.3"/>
    <n v="52767"/>
    <n v="4397.25"/>
    <n v="3477.95"/>
    <x v="0"/>
  </r>
  <r>
    <s v="cz21501"/>
    <x v="61"/>
    <s v=" MN &amp; WI"/>
    <x v="3"/>
    <n v="0.83530000000000004"/>
    <n v="1100"/>
    <n v="55524"/>
    <n v="4627"/>
    <n v="3527"/>
    <x v="0"/>
  </r>
  <r>
    <s v="cz26001"/>
    <x v="62"/>
    <s v=" MN"/>
    <x v="3"/>
    <n v="0.83530000000000004"/>
    <n v="639.9"/>
    <n v="53680"/>
    <n v="4473.333333333333"/>
    <n v="3833.4333333333329"/>
    <x v="0"/>
  </r>
  <r>
    <s v="cz27201"/>
    <x v="63"/>
    <s v=" IA"/>
    <x v="5"/>
    <n v="0.83499999999999996"/>
    <n v="630.6"/>
    <n v="63464"/>
    <n v="5288.666666666667"/>
    <n v="4658.0666666666666"/>
    <x v="0"/>
  </r>
  <r>
    <s v="cz22200"/>
    <x v="64"/>
    <s v=" IA"/>
    <x v="5"/>
    <n v="0.83420000000000005"/>
    <n v="704.2"/>
    <n v="53586"/>
    <n v="4465.5"/>
    <n v="3761.3"/>
    <x v="0"/>
  </r>
  <r>
    <s v="cz27008"/>
    <x v="65"/>
    <s v=" SD"/>
    <x v="1"/>
    <n v="0.83320000000000005"/>
    <n v="518.6"/>
    <n v="56475"/>
    <n v="4706.25"/>
    <n v="4187.6499999999996"/>
    <x v="0"/>
  </r>
  <r>
    <s v="cz28305"/>
    <x v="66"/>
    <s v=" NE"/>
    <x v="6"/>
    <n v="0.83240000000000003"/>
    <n v="580.6"/>
    <n v="56023"/>
    <n v="4668.583333333333"/>
    <n v="4087.9833333333331"/>
    <x v="0"/>
  </r>
  <r>
    <s v="cz27903"/>
    <x v="67"/>
    <s v=" NE"/>
    <x v="6"/>
    <n v="0.83189999999999997"/>
    <n v="679.1"/>
    <n v="51762"/>
    <n v="4313.5"/>
    <n v="3634.4"/>
    <x v="0"/>
  </r>
  <r>
    <s v="cz27402"/>
    <x v="68"/>
    <s v=" IA"/>
    <x v="5"/>
    <n v="0.83130000000000004"/>
    <n v="588.29999999999995"/>
    <n v="53766"/>
    <n v="4480.5"/>
    <n v="3892.2"/>
    <x v="0"/>
  </r>
  <r>
    <s v="cz29202"/>
    <x v="69"/>
    <s v=" KS"/>
    <x v="4"/>
    <n v="0.83120000000000005"/>
    <n v="490.5"/>
    <n v="55915"/>
    <n v="4659.583333333333"/>
    <n v="4169.083333333333"/>
    <x v="0"/>
  </r>
  <r>
    <s v="cz26203"/>
    <x v="70"/>
    <s v=" ND"/>
    <x v="2"/>
    <n v="0.83109999999999995"/>
    <n v="503.7"/>
    <n v="59993"/>
    <n v="4999.416666666667"/>
    <n v="4495.7166666666672"/>
    <x v="0"/>
  </r>
  <r>
    <s v="cz22100"/>
    <x v="71"/>
    <s v=" IA"/>
    <x v="5"/>
    <n v="0.8306"/>
    <n v="814.4"/>
    <n v="53020"/>
    <n v="4418.333333333333"/>
    <n v="3603.9333333333329"/>
    <x v="0"/>
  </r>
  <r>
    <s v="cz26902"/>
    <x v="72"/>
    <s v=" MN"/>
    <x v="3"/>
    <n v="0.8306"/>
    <n v="626.6"/>
    <n v="53114"/>
    <n v="4426.166666666667"/>
    <n v="3799.5666666666671"/>
    <x v="0"/>
  </r>
  <r>
    <s v="cz27003"/>
    <x v="73"/>
    <s v=" NE"/>
    <x v="6"/>
    <n v="0.83050000000000002"/>
    <n v="505.5"/>
    <n v="55168"/>
    <n v="4597.333333333333"/>
    <n v="4091.833333333333"/>
    <x v="0"/>
  </r>
  <r>
    <s v="cz27901"/>
    <x v="74"/>
    <s v=" NE"/>
    <x v="6"/>
    <n v="0.83040000000000003"/>
    <n v="613.20000000000005"/>
    <n v="54763"/>
    <n v="4563.583333333333"/>
    <n v="3950.3833333333332"/>
    <x v="0"/>
  </r>
  <r>
    <s v="cz28102"/>
    <x v="75"/>
    <s v=" NE"/>
    <x v="6"/>
    <n v="0.82979999999999998"/>
    <n v="602.29999999999995"/>
    <n v="53798"/>
    <n v="4483.166666666667"/>
    <n v="3880.8666666666668"/>
    <x v="0"/>
  </r>
  <r>
    <s v="cz28001"/>
    <x v="76"/>
    <s v=" IA &amp; NE &amp; SD"/>
    <x v="5"/>
    <n v="0.82969999999999999"/>
    <n v="689"/>
    <n v="50643"/>
    <n v="4220.25"/>
    <n v="3531.25"/>
    <x v="0"/>
  </r>
  <r>
    <s v="cz26002"/>
    <x v="77"/>
    <s v=" MN &amp; WI"/>
    <x v="3"/>
    <n v="0.82940000000000003"/>
    <n v="768.4"/>
    <n v="50636"/>
    <n v="4219.666666666667"/>
    <n v="3451.2666666666669"/>
    <x v="0"/>
  </r>
  <r>
    <s v="cz27503"/>
    <x v="78"/>
    <s v=" IA"/>
    <x v="5"/>
    <n v="0.82930000000000004"/>
    <n v="583.6"/>
    <n v="56308"/>
    <n v="4692.333333333333"/>
    <n v="4108.7333333333327"/>
    <x v="0"/>
  </r>
  <r>
    <s v="cz28101"/>
    <x v="79"/>
    <s v=" NE"/>
    <x v="6"/>
    <n v="0.82899999999999996"/>
    <n v="780.8"/>
    <n v="52174"/>
    <n v="4347.833333333333"/>
    <n v="3567.0333333333328"/>
    <x v="0"/>
  </r>
  <r>
    <s v="cz28201"/>
    <x v="80"/>
    <s v=" IA"/>
    <x v="5"/>
    <n v="0.82899999999999996"/>
    <n v="594.6"/>
    <n v="51496"/>
    <n v="4291.333333333333"/>
    <n v="3696.7333333333331"/>
    <x v="0"/>
  </r>
  <r>
    <s v="cz27006"/>
    <x v="81"/>
    <s v=" SD"/>
    <x v="1"/>
    <n v="0.82840000000000003"/>
    <n v="622.1"/>
    <n v="55535"/>
    <n v="4627.916666666667"/>
    <n v="4005.8166666666671"/>
    <x v="0"/>
  </r>
  <r>
    <s v="cz11402"/>
    <x v="82"/>
    <s v=" MI &amp; WI"/>
    <x v="11"/>
    <n v="0.82809999999999995"/>
    <n v="607.6"/>
    <n v="49067"/>
    <n v="4088.9166666666665"/>
    <n v="3481.3166666666666"/>
    <x v="0"/>
  </r>
  <r>
    <s v="cz23600"/>
    <x v="83"/>
    <s v=" IA &amp; IL &amp; MO"/>
    <x v="5"/>
    <n v="0.82809999999999995"/>
    <n v="620.79999999999995"/>
    <n v="48997"/>
    <n v="4083.0833333333335"/>
    <n v="3462.2833333333338"/>
    <x v="0"/>
  </r>
  <r>
    <s v="cz28608"/>
    <x v="84"/>
    <s v=" NE"/>
    <x v="6"/>
    <n v="0.82769999999999999"/>
    <n v="701.4"/>
    <n v="54429"/>
    <n v="4535.75"/>
    <n v="3834.35"/>
    <x v="0"/>
  </r>
  <r>
    <s v="cz21801"/>
    <x v="85"/>
    <s v=" IA"/>
    <x v="5"/>
    <n v="0.82750000000000001"/>
    <n v="603.1"/>
    <n v="53550"/>
    <n v="4462.5"/>
    <n v="3859.4"/>
    <x v="0"/>
  </r>
  <r>
    <s v="cz29201"/>
    <x v="86"/>
    <s v=" KS"/>
    <x v="4"/>
    <n v="0.82740000000000002"/>
    <n v="548.79999999999995"/>
    <n v="57845"/>
    <n v="4820.416666666667"/>
    <n v="4271.6166666666668"/>
    <x v="0"/>
  </r>
  <r>
    <s v="cz21101"/>
    <x v="87"/>
    <s v=" WI"/>
    <x v="7"/>
    <n v="0.82689999999999997"/>
    <n v="672"/>
    <n v="48503"/>
    <n v="4041.9166666666665"/>
    <n v="3369.9166666666665"/>
    <x v="0"/>
  </r>
  <r>
    <s v="cz27703"/>
    <x v="88"/>
    <s v=" WY"/>
    <x v="12"/>
    <n v="0.82650000000000001"/>
    <n v="653.20000000000005"/>
    <n v="53552"/>
    <n v="4462.666666666667"/>
    <n v="3809.4666666666672"/>
    <x v="0"/>
  </r>
  <r>
    <s v="cz28601"/>
    <x v="89"/>
    <s v=" KS"/>
    <x v="4"/>
    <n v="0.82620000000000005"/>
    <n v="584.20000000000005"/>
    <n v="55722"/>
    <n v="4643.5"/>
    <n v="4059.3"/>
    <x v="0"/>
  </r>
  <r>
    <s v="cz21003"/>
    <x v="90"/>
    <s v=" MI &amp; WI"/>
    <x v="11"/>
    <n v="0.82609999999999995"/>
    <n v="494"/>
    <n v="47390"/>
    <n v="3949.1666666666665"/>
    <n v="3455.1666666666665"/>
    <x v="0"/>
  </r>
  <r>
    <s v="cz29008"/>
    <x v="91"/>
    <s v=" KS"/>
    <x v="4"/>
    <n v="0.8256"/>
    <n v="568"/>
    <n v="55891"/>
    <n v="4657.583333333333"/>
    <n v="4089.583333333333"/>
    <x v="0"/>
  </r>
  <r>
    <s v="cz27701"/>
    <x v="92"/>
    <s v=" NE"/>
    <x v="6"/>
    <n v="0.82530000000000003"/>
    <n v="674.8"/>
    <n v="51012"/>
    <n v="4251"/>
    <n v="3576.2"/>
    <x v="0"/>
  </r>
  <r>
    <s v="cz18202"/>
    <x v="93"/>
    <s v=" PA"/>
    <x v="13"/>
    <n v="0.82499999999999996"/>
    <n v="550.4"/>
    <n v="51080"/>
    <n v="4256.666666666667"/>
    <n v="3706.2666666666669"/>
    <x v="0"/>
  </r>
  <r>
    <s v="cz21502"/>
    <x v="94"/>
    <s v=" MN"/>
    <x v="3"/>
    <n v="0.8246"/>
    <n v="793.6"/>
    <n v="49146"/>
    <n v="4095.5"/>
    <n v="3301.9"/>
    <x v="0"/>
  </r>
  <r>
    <s v="cz22602"/>
    <x v="95"/>
    <s v=" WI"/>
    <x v="7"/>
    <n v="0.82430000000000003"/>
    <n v="613.5"/>
    <n v="47063"/>
    <n v="3921.9166666666665"/>
    <n v="3308.4166666666665"/>
    <x v="0"/>
  </r>
  <r>
    <s v="cz30605"/>
    <x v="96"/>
    <s v=" TX"/>
    <x v="14"/>
    <n v="0.82399999999999995"/>
    <n v="531"/>
    <n v="39186"/>
    <n v="3265.5"/>
    <n v="2734.5"/>
    <x v="0"/>
  </r>
  <r>
    <s v="cz34305"/>
    <x v="97"/>
    <s v=" MT"/>
    <x v="0"/>
    <n v="0.82340000000000002"/>
    <n v="645.20000000000005"/>
    <n v="51014"/>
    <n v="4251.166666666667"/>
    <n v="3605.9666666666672"/>
    <x v="0"/>
  </r>
  <r>
    <s v="cz28306"/>
    <x v="98"/>
    <s v=" NE"/>
    <x v="6"/>
    <n v="0.82340000000000002"/>
    <n v="665.7"/>
    <n v="50592"/>
    <n v="4216"/>
    <n v="3550.3"/>
    <x v="0"/>
  </r>
  <r>
    <s v="cz13300"/>
    <x v="99"/>
    <s v=" OH"/>
    <x v="10"/>
    <n v="0.82299999999999995"/>
    <n v="680.2"/>
    <n v="46371"/>
    <n v="3864.25"/>
    <n v="3184.05"/>
    <x v="0"/>
  </r>
  <r>
    <s v="cz26407"/>
    <x v="100"/>
    <s v=" MT"/>
    <x v="0"/>
    <n v="0.82289999999999996"/>
    <n v="656.7"/>
    <n v="55212"/>
    <n v="4601"/>
    <n v="3944.3"/>
    <x v="0"/>
  </r>
  <r>
    <s v="cz26304"/>
    <x v="101"/>
    <s v=" ND"/>
    <x v="2"/>
    <n v="0.82279999999999998"/>
    <n v="927.2"/>
    <n v="58894"/>
    <n v="4907.833333333333"/>
    <n v="3980.6333333333332"/>
    <x v="0"/>
  </r>
  <r>
    <s v="cz29004"/>
    <x v="102"/>
    <s v=" KS"/>
    <x v="4"/>
    <n v="0.8226"/>
    <n v="573.6"/>
    <n v="50137"/>
    <n v="4178.083333333333"/>
    <n v="3604.4833333333331"/>
    <x v="0"/>
  </r>
  <r>
    <s v="cz23801"/>
    <x v="103"/>
    <s v=" IA &amp; IL"/>
    <x v="5"/>
    <n v="0.82250000000000001"/>
    <n v="723.5"/>
    <n v="49572"/>
    <n v="4131"/>
    <n v="3407.5"/>
    <x v="0"/>
  </r>
  <r>
    <s v="cz27501"/>
    <x v="104"/>
    <s v=" IA"/>
    <x v="5"/>
    <n v="0.82240000000000002"/>
    <n v="872.1"/>
    <n v="53167"/>
    <n v="4430.583333333333"/>
    <n v="3558.4833333333331"/>
    <x v="0"/>
  </r>
  <r>
    <s v="cz29402"/>
    <x v="105"/>
    <s v=" KS"/>
    <x v="4"/>
    <n v="0.82230000000000003"/>
    <n v="628.79999999999995"/>
    <n v="48366"/>
    <n v="4030.5"/>
    <n v="3401.7"/>
    <x v="0"/>
  </r>
  <r>
    <s v="cz13502"/>
    <x v="106"/>
    <s v=" OH"/>
    <x v="10"/>
    <n v="0.82189999999999996"/>
    <n v="669"/>
    <n v="47862"/>
    <n v="3988.5"/>
    <n v="3319.5"/>
    <x v="0"/>
  </r>
  <r>
    <s v="cz34601"/>
    <x v="107"/>
    <s v=" WY"/>
    <x v="12"/>
    <n v="0.82179999999999997"/>
    <n v="942.3"/>
    <n v="58012"/>
    <n v="4834.333333333333"/>
    <n v="3892.0333333333328"/>
    <x v="0"/>
  </r>
  <r>
    <s v="cz24100"/>
    <x v="108"/>
    <s v=" WI"/>
    <x v="7"/>
    <n v="0.82140000000000002"/>
    <n v="899.9"/>
    <n v="48290"/>
    <n v="4024.1666666666665"/>
    <n v="3124.2666666666664"/>
    <x v="0"/>
  </r>
  <r>
    <s v="cz27002"/>
    <x v="109"/>
    <s v=" NE"/>
    <x v="6"/>
    <n v="0.82140000000000002"/>
    <n v="503.1"/>
    <n v="55331"/>
    <n v="4610.916666666667"/>
    <n v="4107.8166666666666"/>
    <x v="0"/>
  </r>
  <r>
    <s v="cz26602"/>
    <x v="110"/>
    <s v=" SD"/>
    <x v="1"/>
    <n v="0.82130000000000003"/>
    <n v="518.6"/>
    <n v="49872"/>
    <n v="4156"/>
    <n v="3637.4"/>
    <x v="0"/>
  </r>
  <r>
    <s v="cz21102"/>
    <x v="111"/>
    <s v=" WI"/>
    <x v="7"/>
    <n v="0.82130000000000003"/>
    <n v="697.5"/>
    <n v="49782"/>
    <n v="4148.5"/>
    <n v="3451"/>
    <x v="0"/>
  </r>
  <r>
    <s v="cz18600"/>
    <x v="112"/>
    <s v=" NY"/>
    <x v="15"/>
    <n v="0.82130000000000003"/>
    <n v="974.7"/>
    <n v="51729"/>
    <n v="4310.75"/>
    <n v="3336.05"/>
    <x v="0"/>
  </r>
  <r>
    <s v="cz26404"/>
    <x v="113"/>
    <s v=" ND &amp; SD"/>
    <x v="2"/>
    <n v="0.82130000000000003"/>
    <n v="581.5"/>
    <n v="60282"/>
    <n v="5023.5"/>
    <n v="4442"/>
    <x v="0"/>
  </r>
  <r>
    <s v="cz26410"/>
    <x v="114"/>
    <s v=" ND"/>
    <x v="2"/>
    <n v="0.82120000000000004"/>
    <n v="964"/>
    <n v="68165"/>
    <n v="5680.416666666667"/>
    <n v="4716.416666666667"/>
    <x v="0"/>
  </r>
  <r>
    <s v="cz28202"/>
    <x v="115"/>
    <s v=" IA &amp; NE"/>
    <x v="5"/>
    <n v="0.82120000000000004"/>
    <n v="913.9"/>
    <n v="50041"/>
    <n v="4170.083333333333"/>
    <n v="3256.1833333333329"/>
    <x v="0"/>
  </r>
  <r>
    <s v="cz29006"/>
    <x v="116"/>
    <s v=" KS"/>
    <x v="4"/>
    <n v="0.82079999999999997"/>
    <n v="640.9"/>
    <n v="56140"/>
    <n v="4678.333333333333"/>
    <n v="4037.4333333333329"/>
    <x v="0"/>
  </r>
  <r>
    <s v="cz26004"/>
    <x v="117"/>
    <s v=" MN"/>
    <x v="3"/>
    <n v="0.8206"/>
    <n v="614.6"/>
    <n v="49503"/>
    <n v="4125.25"/>
    <n v="3510.65"/>
    <x v="0"/>
  </r>
  <r>
    <s v="cz18000"/>
    <x v="118"/>
    <s v=" NY"/>
    <x v="15"/>
    <n v="0.82020000000000004"/>
    <n v="818"/>
    <n v="48853"/>
    <n v="4071.0833333333335"/>
    <n v="3253.0833333333335"/>
    <x v="0"/>
  </r>
  <r>
    <s v="cz19000"/>
    <x v="119"/>
    <s v=" PA"/>
    <x v="13"/>
    <n v="0.82"/>
    <n v="1028"/>
    <n v="51593"/>
    <n v="4299.416666666667"/>
    <n v="3271.416666666667"/>
    <x v="0"/>
  </r>
  <r>
    <s v="cz24801"/>
    <x v="120"/>
    <s v=" IL"/>
    <x v="16"/>
    <n v="0.82"/>
    <n v="633.5"/>
    <n v="46028"/>
    <n v="3835.6666666666665"/>
    <n v="3202.1666666666665"/>
    <x v="0"/>
  </r>
  <r>
    <s v="cz28604"/>
    <x v="121"/>
    <s v=" KS"/>
    <x v="4"/>
    <n v="0.82"/>
    <n v="527"/>
    <n v="56451"/>
    <n v="4704.25"/>
    <n v="4177.25"/>
    <x v="0"/>
  </r>
  <r>
    <s v="cz21004"/>
    <x v="122"/>
    <s v=" WI"/>
    <x v="7"/>
    <n v="0.81989999999999996"/>
    <n v="685.8"/>
    <n v="48713"/>
    <n v="4059.4166666666665"/>
    <n v="3373.6166666666668"/>
    <x v="0"/>
  </r>
  <r>
    <s v="cz23302"/>
    <x v="123"/>
    <s v=" IL"/>
    <x v="16"/>
    <n v="0.81940000000000002"/>
    <n v="597.79999999999995"/>
    <n v="50262"/>
    <n v="4188.5"/>
    <n v="3590.7"/>
    <x v="0"/>
  </r>
  <r>
    <s v="cz26408"/>
    <x v="124"/>
    <s v=" MT"/>
    <x v="0"/>
    <n v="0.81910000000000005"/>
    <n v="554.29999999999995"/>
    <n v="51284"/>
    <n v="4273.666666666667"/>
    <n v="3719.3666666666668"/>
    <x v="0"/>
  </r>
  <r>
    <s v="cz26104"/>
    <x v="125"/>
    <s v=" MO"/>
    <x v="17"/>
    <n v="0.81910000000000005"/>
    <n v="530.4"/>
    <n v="43362"/>
    <n v="3613.5"/>
    <n v="3083.1"/>
    <x v="0"/>
  </r>
  <r>
    <s v="cz27702"/>
    <x v="126"/>
    <s v=" NE &amp; WY"/>
    <x v="6"/>
    <n v="0.81899999999999995"/>
    <n v="856.4"/>
    <n v="48483"/>
    <n v="4040.25"/>
    <n v="3183.85"/>
    <x v="0"/>
  </r>
  <r>
    <s v="cz29007"/>
    <x v="127"/>
    <s v=" KS"/>
    <x v="4"/>
    <n v="0.81869999999999998"/>
    <n v="529.9"/>
    <n v="51330"/>
    <n v="4277.5"/>
    <n v="3747.6"/>
    <x v="0"/>
  </r>
  <r>
    <s v="cz34404"/>
    <x v="128"/>
    <s v=" MT"/>
    <x v="0"/>
    <n v="0.81820000000000004"/>
    <n v="567.6"/>
    <n v="48498"/>
    <n v="4041.5"/>
    <n v="3473.9"/>
    <x v="0"/>
  </r>
  <r>
    <s v="cz34604"/>
    <x v="129"/>
    <s v=" WY"/>
    <x v="12"/>
    <n v="0.81820000000000004"/>
    <n v="627"/>
    <n v="51062"/>
    <n v="4255.166666666667"/>
    <n v="3628.166666666667"/>
    <x v="0"/>
  </r>
  <r>
    <s v="cz29104"/>
    <x v="130"/>
    <s v=" KS"/>
    <x v="4"/>
    <n v="0.81820000000000004"/>
    <n v="764.9"/>
    <n v="47125"/>
    <n v="3927.0833333333335"/>
    <n v="3162.1833333333334"/>
    <x v="0"/>
  </r>
  <r>
    <s v="cz23700"/>
    <x v="131"/>
    <s v=" IL"/>
    <x v="16"/>
    <n v="0.81820000000000004"/>
    <n v="622.5"/>
    <n v="46116"/>
    <n v="3843"/>
    <n v="3220.5"/>
    <x v="0"/>
  </r>
  <r>
    <s v="cz28704"/>
    <x v="132"/>
    <s v=" CO &amp; WY"/>
    <x v="9"/>
    <n v="0.81799999999999995"/>
    <n v="760.8"/>
    <n v="50141"/>
    <n v="4178.416666666667"/>
    <n v="3417.6166666666668"/>
    <x v="0"/>
  </r>
  <r>
    <s v="cz21001"/>
    <x v="133"/>
    <s v=" WI"/>
    <x v="7"/>
    <n v="0.81710000000000005"/>
    <n v="594"/>
    <n v="48342"/>
    <n v="4028.5"/>
    <n v="3434.5"/>
    <x v="0"/>
  </r>
  <r>
    <s v="cz27009"/>
    <x v="134"/>
    <s v=" SD"/>
    <x v="1"/>
    <n v="0.81669999999999998"/>
    <n v="575.20000000000005"/>
    <n v="48624"/>
    <n v="4052"/>
    <n v="3476.8"/>
    <x v="0"/>
  </r>
  <r>
    <s v="cz14700"/>
    <x v="135"/>
    <s v=" IL &amp; IN"/>
    <x v="16"/>
    <n v="0.81669999999999998"/>
    <n v="729.8"/>
    <n v="48943"/>
    <n v="4078.5833333333335"/>
    <n v="3348.7833333333338"/>
    <x v="0"/>
  </r>
  <r>
    <s v="cz26305"/>
    <x v="136"/>
    <s v=" ND"/>
    <x v="2"/>
    <n v="0.81659999999999999"/>
    <n v="507.1"/>
    <n v="61815"/>
    <n v="5151.25"/>
    <n v="4644.1499999999996"/>
    <x v="0"/>
  </r>
  <r>
    <s v="cz26106"/>
    <x v="137"/>
    <s v=" IA"/>
    <x v="5"/>
    <n v="0.8165"/>
    <n v="555.9"/>
    <n v="48786"/>
    <n v="4065.5"/>
    <n v="3509.6"/>
    <x v="0"/>
  </r>
  <r>
    <s v="cz21600"/>
    <x v="138"/>
    <s v=" MN"/>
    <x v="3"/>
    <n v="0.81630000000000003"/>
    <n v="753.3"/>
    <n v="49563"/>
    <n v="4130.25"/>
    <n v="3376.95"/>
    <x v="0"/>
  </r>
  <r>
    <s v="cz28607"/>
    <x v="139"/>
    <s v=" NE"/>
    <x v="6"/>
    <n v="0.81620000000000004"/>
    <n v="585.1"/>
    <n v="53352"/>
    <n v="4446"/>
    <n v="3860.9"/>
    <x v="0"/>
  </r>
  <r>
    <s v="cz28609"/>
    <x v="140"/>
    <s v=" NE"/>
    <x v="6"/>
    <n v="0.81620000000000004"/>
    <n v="637.70000000000005"/>
    <n v="50443"/>
    <n v="4203.583333333333"/>
    <n v="3565.8833333333332"/>
    <x v="0"/>
  </r>
  <r>
    <s v="cz26701"/>
    <x v="141"/>
    <s v=" MN"/>
    <x v="3"/>
    <n v="0.81610000000000005"/>
    <n v="680.4"/>
    <n v="49413"/>
    <n v="4117.75"/>
    <n v="3437.35"/>
    <x v="0"/>
  </r>
  <r>
    <s v="cz25500"/>
    <x v="142"/>
    <s v=" IL"/>
    <x v="16"/>
    <n v="0.81599999999999995"/>
    <n v="648.79999999999995"/>
    <n v="48430"/>
    <n v="4035.8333333333335"/>
    <n v="3387.0333333333338"/>
    <x v="0"/>
  </r>
  <r>
    <s v="cz26604"/>
    <x v="143"/>
    <s v=" SD"/>
    <x v="1"/>
    <n v="0.81589999999999996"/>
    <n v="585.1"/>
    <n v="54369"/>
    <n v="4530.75"/>
    <n v="3945.65"/>
    <x v="0"/>
  </r>
  <r>
    <s v="cz29506"/>
    <x v="144"/>
    <s v=" MO"/>
    <x v="17"/>
    <n v="0.81569999999999998"/>
    <n v="566.29999999999995"/>
    <n v="46290"/>
    <n v="3857.5"/>
    <n v="3291.2"/>
    <x v="0"/>
  </r>
  <r>
    <s v="cz34403"/>
    <x v="145"/>
    <s v=" MT"/>
    <x v="0"/>
    <n v="0.81559999999999999"/>
    <n v="819.8"/>
    <n v="48826"/>
    <n v="4068.8333333333335"/>
    <n v="3249.0333333333338"/>
    <x v="0"/>
  </r>
  <r>
    <s v="cz26409"/>
    <x v="146"/>
    <s v=" MT &amp; ND"/>
    <x v="0"/>
    <n v="0.81559999999999999"/>
    <n v="608.79999999999995"/>
    <n v="59803"/>
    <n v="4983.583333333333"/>
    <n v="4374.7833333333328"/>
    <x v="0"/>
  </r>
  <r>
    <s v="cz29101"/>
    <x v="147"/>
    <s v=" KS"/>
    <x v="4"/>
    <n v="0.81540000000000001"/>
    <n v="553.6"/>
    <n v="51984"/>
    <n v="4332"/>
    <n v="3778.4"/>
    <x v="0"/>
  </r>
  <r>
    <s v="cz12800"/>
    <x v="148"/>
    <s v=" IN"/>
    <x v="18"/>
    <n v="0.81489999999999996"/>
    <n v="745.1"/>
    <n v="47832"/>
    <n v="3986"/>
    <n v="3240.9"/>
    <x v="0"/>
  </r>
  <r>
    <s v="cz11401"/>
    <x v="149"/>
    <s v=" MI"/>
    <x v="11"/>
    <n v="0.81440000000000001"/>
    <n v="626.6"/>
    <n v="47572"/>
    <n v="3964.3333333333335"/>
    <n v="3337.7333333333336"/>
    <x v="0"/>
  </r>
  <r>
    <s v="cz34302"/>
    <x v="150"/>
    <s v=" WY"/>
    <x v="12"/>
    <n v="0.81420000000000003"/>
    <n v="658.1"/>
    <n v="51641"/>
    <n v="4303.416666666667"/>
    <n v="3645.3166666666671"/>
    <x v="0"/>
  </r>
  <r>
    <s v="cz24802"/>
    <x v="151"/>
    <s v=" IL"/>
    <x v="16"/>
    <n v="0.81359999999999999"/>
    <n v="749.8"/>
    <n v="46360"/>
    <n v="3863.3333333333335"/>
    <n v="3113.5333333333338"/>
    <x v="0"/>
  </r>
  <r>
    <s v="cz29203"/>
    <x v="152"/>
    <s v=" KS"/>
    <x v="4"/>
    <n v="0.81340000000000001"/>
    <n v="844.1"/>
    <n v="46714"/>
    <n v="3892.8333333333335"/>
    <n v="3048.7333333333336"/>
    <x v="0"/>
  </r>
  <r>
    <s v="cz18800"/>
    <x v="153"/>
    <s v=" PA"/>
    <x v="13"/>
    <n v="0.81330000000000002"/>
    <n v="844.1"/>
    <n v="48328"/>
    <n v="4027.3333333333335"/>
    <n v="3183.2333333333336"/>
    <x v="0"/>
  </r>
  <r>
    <s v="cz25000"/>
    <x v="154"/>
    <s v=" IL &amp; MO"/>
    <x v="16"/>
    <n v="0.81310000000000004"/>
    <n v="622.79999999999995"/>
    <n v="46658"/>
    <n v="3888.1666666666665"/>
    <n v="3265.3666666666668"/>
    <x v="0"/>
  </r>
  <r>
    <s v="cz17700"/>
    <x v="155"/>
    <s v=" NY"/>
    <x v="15"/>
    <n v="0.81310000000000004"/>
    <n v="787.5"/>
    <n v="47588"/>
    <n v="3965.6666666666665"/>
    <n v="3178.1666666666665"/>
    <x v="0"/>
  </r>
  <r>
    <s v="cz29103"/>
    <x v="156"/>
    <s v=" KS"/>
    <x v="4"/>
    <n v="0.81310000000000004"/>
    <n v="496.6"/>
    <n v="55390"/>
    <n v="4615.833333333333"/>
    <n v="4119.2333333333327"/>
    <x v="0"/>
  </r>
  <r>
    <s v="cz24000"/>
    <x v="157"/>
    <s v=" WI"/>
    <x v="7"/>
    <n v="0.81299999999999994"/>
    <n v="846.2"/>
    <n v="46758"/>
    <n v="3896.5"/>
    <n v="3050.3"/>
    <x v="0"/>
  </r>
  <r>
    <s v="cz27601"/>
    <x v="158"/>
    <s v=" SD"/>
    <x v="1"/>
    <n v="0.81259999999999999"/>
    <n v="788.9"/>
    <n v="47965"/>
    <n v="3997.0833333333335"/>
    <n v="3208.1833333333334"/>
    <x v="0"/>
  </r>
  <r>
    <s v="cz34401"/>
    <x v="159"/>
    <s v=" MT"/>
    <x v="0"/>
    <n v="0.81240000000000001"/>
    <n v="575.79999999999995"/>
    <n v="48768"/>
    <n v="4064"/>
    <n v="3488.2"/>
    <x v="0"/>
  </r>
  <r>
    <s v="cz34603"/>
    <x v="160"/>
    <s v=" WY"/>
    <x v="12"/>
    <n v="0.81210000000000004"/>
    <n v="883"/>
    <n v="53170"/>
    <n v="4430.833333333333"/>
    <n v="3547.833333333333"/>
    <x v="0"/>
  </r>
  <r>
    <s v="cz27001"/>
    <x v="161"/>
    <s v=" NE"/>
    <x v="6"/>
    <n v="0.81179999999999997"/>
    <n v="547.5"/>
    <n v="55728"/>
    <n v="4644"/>
    <n v="4096.5"/>
    <x v="0"/>
  </r>
  <r>
    <s v="cz29204"/>
    <x v="162"/>
    <s v=" KS"/>
    <x v="4"/>
    <n v="0.81159999999999999"/>
    <n v="810"/>
    <n v="46686"/>
    <n v="3890.5"/>
    <n v="3080.5"/>
    <x v="0"/>
  </r>
  <r>
    <s v="cz19200"/>
    <x v="163"/>
    <s v=" PA"/>
    <x v="13"/>
    <n v="0.81159999999999999"/>
    <n v="884"/>
    <n v="49239"/>
    <n v="4103.25"/>
    <n v="3219.25"/>
    <x v="0"/>
  </r>
  <r>
    <s v="cz20401"/>
    <x v="164"/>
    <s v=" MA &amp; RI"/>
    <x v="19"/>
    <n v="0.81130000000000002"/>
    <n v="980.1"/>
    <n v="49538"/>
    <n v="4128.166666666667"/>
    <n v="3148.0666666666671"/>
    <x v="0"/>
  </r>
  <r>
    <s v="cz34602"/>
    <x v="165"/>
    <s v=" WY"/>
    <x v="12"/>
    <n v="0.81100000000000005"/>
    <n v="816"/>
    <n v="48615"/>
    <n v="4051.25"/>
    <n v="3235.25"/>
    <x v="0"/>
  </r>
  <r>
    <s v="cz20500"/>
    <x v="166"/>
    <s v=" MA"/>
    <x v="19"/>
    <n v="0.81079999999999997"/>
    <n v="1284"/>
    <n v="54483"/>
    <n v="4540.25"/>
    <n v="3256.25"/>
    <x v="1"/>
  </r>
  <r>
    <s v="cz27004"/>
    <x v="167"/>
    <s v=" SD"/>
    <x v="1"/>
    <n v="0.81040000000000001"/>
    <n v="542.5"/>
    <n v="53713"/>
    <n v="4476.083333333333"/>
    <n v="3933.583333333333"/>
    <x v="0"/>
  </r>
  <r>
    <s v="cz18500"/>
    <x v="168"/>
    <s v=" NY"/>
    <x v="15"/>
    <n v="0.81020000000000003"/>
    <n v="740.7"/>
    <n v="44111"/>
    <n v="3675.9166666666665"/>
    <n v="2935.2166666666662"/>
    <x v="0"/>
  </r>
  <r>
    <s v="cz29505"/>
    <x v="169"/>
    <s v=" MO"/>
    <x v="17"/>
    <n v="0.80989999999999995"/>
    <n v="578.70000000000005"/>
    <n v="51907"/>
    <n v="4325.583333333333"/>
    <n v="3746.8833333333332"/>
    <x v="0"/>
  </r>
  <r>
    <s v="cz29601"/>
    <x v="170"/>
    <s v=" MO"/>
    <x v="17"/>
    <n v="0.80979999999999996"/>
    <n v="720.9"/>
    <n v="46319"/>
    <n v="3859.9166666666665"/>
    <n v="3139.0166666666664"/>
    <x v="0"/>
  </r>
  <r>
    <s v="cz27502"/>
    <x v="171"/>
    <s v=" IA"/>
    <x v="5"/>
    <n v="0.80940000000000001"/>
    <n v="592.1"/>
    <n v="49146"/>
    <n v="4095.5"/>
    <n v="3503.4"/>
    <x v="0"/>
  </r>
  <r>
    <s v="cz14802"/>
    <x v="172"/>
    <s v=" IL &amp; IN"/>
    <x v="16"/>
    <n v="0.80940000000000001"/>
    <n v="652.6"/>
    <n v="46181"/>
    <n v="3848.4166666666665"/>
    <n v="3195.8166666666666"/>
    <x v="0"/>
  </r>
  <r>
    <s v="cz20200"/>
    <x v="83"/>
    <s v=" VT"/>
    <x v="20"/>
    <n v="0.80930000000000002"/>
    <n v="1029"/>
    <n v="49257"/>
    <n v="4104.75"/>
    <n v="3075.75"/>
    <x v="0"/>
  </r>
  <r>
    <s v="cz26301"/>
    <x v="173"/>
    <s v=" ND"/>
    <x v="2"/>
    <n v="0.80900000000000005"/>
    <n v="506"/>
    <n v="49659"/>
    <n v="4138.25"/>
    <n v="3632.25"/>
    <x v="0"/>
  </r>
  <r>
    <s v="cz34203"/>
    <x v="174"/>
    <s v=" MT"/>
    <x v="0"/>
    <n v="0.80889999999999995"/>
    <n v="725.8"/>
    <n v="46120"/>
    <n v="3843.3333333333335"/>
    <n v="3117.5333333333338"/>
    <x v="0"/>
  </r>
  <r>
    <s v="cz28302"/>
    <x v="175"/>
    <s v=" CO &amp; NE"/>
    <x v="9"/>
    <n v="0.80889999999999995"/>
    <n v="609.5"/>
    <n v="52094"/>
    <n v="4341.166666666667"/>
    <n v="3731.666666666667"/>
    <x v="0"/>
  </r>
  <r>
    <s v="cz16300"/>
    <x v="176"/>
    <s v=" PA"/>
    <x v="13"/>
    <n v="0.80869999999999997"/>
    <n v="801.6"/>
    <n v="51220"/>
    <n v="4268.333333333333"/>
    <n v="3466.7333333333331"/>
    <x v="1"/>
  </r>
  <r>
    <s v="cz29501"/>
    <x v="177"/>
    <s v=" KS"/>
    <x v="4"/>
    <n v="0.80800000000000005"/>
    <n v="988.6"/>
    <n v="46732"/>
    <n v="3894.3333333333335"/>
    <n v="2905.7333333333336"/>
    <x v="0"/>
  </r>
  <r>
    <s v="cz20901"/>
    <x v="178"/>
    <s v=" CT"/>
    <x v="21"/>
    <n v="0.80789999999999995"/>
    <n v="1269"/>
    <n v="52227"/>
    <n v="4352.25"/>
    <n v="3083.25"/>
    <x v="0"/>
  </r>
  <r>
    <s v="cz22300"/>
    <x v="179"/>
    <s v=" IA"/>
    <x v="5"/>
    <n v="0.80779999999999996"/>
    <n v="622.9"/>
    <n v="50729"/>
    <n v="4227.416666666667"/>
    <n v="3604.5166666666669"/>
    <x v="0"/>
  </r>
  <r>
    <s v="cz29005"/>
    <x v="21"/>
    <s v=" KS"/>
    <x v="4"/>
    <n v="0.80689999999999995"/>
    <n v="671.9"/>
    <n v="46635"/>
    <n v="3886.25"/>
    <n v="3214.35"/>
    <x v="0"/>
  </r>
  <r>
    <s v="cz20600"/>
    <x v="180"/>
    <s v=" ME &amp; NH"/>
    <x v="22"/>
    <n v="0.80659999999999998"/>
    <n v="1113"/>
    <n v="50947"/>
    <n v="4245.583333333333"/>
    <n v="3132.583333333333"/>
    <x v="0"/>
  </r>
  <r>
    <s v="cz14100"/>
    <x v="181"/>
    <s v=" IN"/>
    <x v="18"/>
    <n v="0.80649999999999999"/>
    <n v="730.1"/>
    <n v="46526"/>
    <n v="3877.1666666666665"/>
    <n v="3147.0666666666666"/>
    <x v="0"/>
  </r>
  <r>
    <s v="cz34308"/>
    <x v="182"/>
    <s v=" MT"/>
    <x v="0"/>
    <n v="0.80620000000000003"/>
    <n v="841.1"/>
    <n v="49100"/>
    <n v="4091.6666666666665"/>
    <n v="3250.5666666666666"/>
    <x v="0"/>
  </r>
  <r>
    <s v="cz31002"/>
    <x v="183"/>
    <s v=" KS"/>
    <x v="4"/>
    <n v="0.80610000000000004"/>
    <n v="672.7"/>
    <n v="52048"/>
    <n v="4337.333333333333"/>
    <n v="3664.6333333333332"/>
    <x v="0"/>
  </r>
  <r>
    <s v="cz15100"/>
    <x v="184"/>
    <s v=" OH"/>
    <x v="10"/>
    <n v="0.80589999999999995"/>
    <n v="849.3"/>
    <n v="43324"/>
    <n v="3610.3333333333335"/>
    <n v="2761.0333333333338"/>
    <x v="0"/>
  </r>
  <r>
    <s v="cz24400"/>
    <x v="185"/>
    <s v=" IL"/>
    <x v="16"/>
    <n v="0.80589999999999995"/>
    <n v="789.1"/>
    <n v="46337"/>
    <n v="3861.4166666666665"/>
    <n v="3072.3166666666666"/>
    <x v="0"/>
  </r>
  <r>
    <s v="cz29303"/>
    <x v="186"/>
    <s v=" KS"/>
    <x v="4"/>
    <n v="0.80579999999999996"/>
    <n v="633.4"/>
    <n v="44633"/>
    <n v="3719.4166666666665"/>
    <n v="3086.0166666666664"/>
    <x v="0"/>
  </r>
  <r>
    <s v="cz23500"/>
    <x v="187"/>
    <s v=" IL"/>
    <x v="16"/>
    <n v="0.8054"/>
    <n v="753.5"/>
    <n v="46749"/>
    <n v="3895.75"/>
    <n v="3142.25"/>
    <x v="0"/>
  </r>
  <r>
    <s v="cz18900"/>
    <x v="188"/>
    <s v=" PA"/>
    <x v="13"/>
    <n v="0.80530000000000002"/>
    <n v="730.2"/>
    <n v="46805"/>
    <n v="3900.4166666666665"/>
    <n v="3170.2166666666662"/>
    <x v="0"/>
  </r>
  <r>
    <s v="cz16200"/>
    <x v="189"/>
    <s v=" PA"/>
    <x v="13"/>
    <n v="0.80520000000000003"/>
    <n v="640.70000000000005"/>
    <n v="47869"/>
    <n v="3989.0833333333335"/>
    <n v="3348.3833333333332"/>
    <x v="0"/>
  </r>
  <r>
    <s v="cz20800"/>
    <x v="151"/>
    <s v=" MA"/>
    <x v="19"/>
    <n v="0.80469999999999997"/>
    <n v="912.9"/>
    <n v="47568"/>
    <n v="3964"/>
    <n v="3051.1"/>
    <x v="0"/>
  </r>
  <r>
    <s v="cz29302"/>
    <x v="190"/>
    <s v=" KS"/>
    <x v="4"/>
    <n v="0.80420000000000003"/>
    <n v="661.9"/>
    <n v="50846"/>
    <n v="4237.166666666667"/>
    <n v="3575.2666666666669"/>
    <x v="0"/>
  </r>
  <r>
    <s v="cz23900"/>
    <x v="191"/>
    <s v=" IL"/>
    <x v="16"/>
    <n v="0.80369999999999997"/>
    <n v="738.1"/>
    <n v="48381"/>
    <n v="4031.75"/>
    <n v="3293.65"/>
    <x v="0"/>
  </r>
  <r>
    <s v="cz26003"/>
    <x v="192"/>
    <s v=" MN"/>
    <x v="3"/>
    <n v="0.80349999999999999"/>
    <n v="647.70000000000005"/>
    <n v="46993"/>
    <n v="3916.0833333333335"/>
    <n v="3268.3833333333332"/>
    <x v="0"/>
  </r>
  <r>
    <s v="cz17900"/>
    <x v="193"/>
    <s v=" NY &amp; PA"/>
    <x v="15"/>
    <n v="0.80349999999999999"/>
    <n v="731.2"/>
    <n v="46734"/>
    <n v="3894.5"/>
    <n v="3163.3"/>
    <x v="0"/>
  </r>
  <r>
    <s v="cz13501"/>
    <x v="194"/>
    <s v=" MI &amp; OH"/>
    <x v="11"/>
    <n v="0.8034"/>
    <n v="761.3"/>
    <n v="45401"/>
    <n v="3783.4166666666665"/>
    <n v="3022.1166666666668"/>
    <x v="0"/>
  </r>
  <r>
    <s v="cz16100"/>
    <x v="195"/>
    <s v=" PA"/>
    <x v="13"/>
    <n v="0.8034"/>
    <n v="785.2"/>
    <n v="48837"/>
    <n v="4069.75"/>
    <n v="3284.55"/>
    <x v="0"/>
  </r>
  <r>
    <s v="cz36401"/>
    <x v="196"/>
    <s v=" CO"/>
    <x v="9"/>
    <n v="0.80279999999999996"/>
    <n v="998.2"/>
    <n v="52257"/>
    <n v="4354.75"/>
    <n v="3356.55"/>
    <x v="0"/>
  </r>
  <r>
    <s v="cz13102"/>
    <x v="6"/>
    <s v=" IN &amp; KY"/>
    <x v="18"/>
    <n v="0.80279999999999996"/>
    <n v="701.6"/>
    <n v="43206"/>
    <n v="3600.5"/>
    <n v="2898.9"/>
    <x v="0"/>
  </r>
  <r>
    <s v="cz15600"/>
    <x v="197"/>
    <s v=" OH &amp; WV"/>
    <x v="10"/>
    <n v="0.80230000000000001"/>
    <n v="581.9"/>
    <n v="47753"/>
    <n v="3979.4166666666665"/>
    <n v="3397.5166666666664"/>
    <x v="0"/>
  </r>
  <r>
    <s v="cz16500"/>
    <x v="198"/>
    <s v=" NY &amp; PA"/>
    <x v="15"/>
    <n v="0.80220000000000002"/>
    <n v="677.1"/>
    <n v="45786"/>
    <n v="3815.5"/>
    <n v="3138.4"/>
    <x v="0"/>
  </r>
  <r>
    <s v="cz24701"/>
    <x v="199"/>
    <s v=" IL &amp; MO"/>
    <x v="16"/>
    <n v="0.80200000000000005"/>
    <n v="927.4"/>
    <n v="45747"/>
    <n v="3812.25"/>
    <n v="2884.85"/>
    <x v="0"/>
  </r>
  <r>
    <s v="cz20902"/>
    <x v="200"/>
    <s v=" MA &amp; VT"/>
    <x v="19"/>
    <n v="0.80200000000000005"/>
    <n v="862.6"/>
    <n v="46303"/>
    <n v="3858.5833333333335"/>
    <n v="2995.9833333333336"/>
    <x v="0"/>
  </r>
  <r>
    <s v="cz28605"/>
    <x v="201"/>
    <s v=" KS"/>
    <x v="4"/>
    <n v="0.80179999999999996"/>
    <n v="571.9"/>
    <n v="52081"/>
    <n v="4340.083333333333"/>
    <n v="3768.1833333333329"/>
    <x v="0"/>
  </r>
  <r>
    <s v="cz34304"/>
    <x v="202"/>
    <s v=" MT &amp; WY"/>
    <x v="0"/>
    <n v="0.8014"/>
    <n v="759.1"/>
    <n v="50634"/>
    <n v="4219.5"/>
    <n v="3460.4"/>
    <x v="0"/>
  </r>
  <r>
    <s v="cz19500"/>
    <x v="203"/>
    <s v=" NJ"/>
    <x v="23"/>
    <n v="0.8014"/>
    <n v="1456"/>
    <n v="55277"/>
    <n v="4606.416666666667"/>
    <n v="3150.416666666667"/>
    <x v="0"/>
  </r>
  <r>
    <s v="cz36404"/>
    <x v="204"/>
    <s v=" UT &amp; WY"/>
    <x v="24"/>
    <n v="0.80130000000000001"/>
    <n v="832.3"/>
    <n v="55695"/>
    <n v="4641.25"/>
    <n v="3808.95"/>
    <x v="0"/>
  </r>
  <r>
    <s v="cz26105"/>
    <x v="169"/>
    <s v=" MO"/>
    <x v="17"/>
    <n v="0.80130000000000001"/>
    <n v="565"/>
    <n v="42840"/>
    <n v="3570"/>
    <n v="3005"/>
    <x v="0"/>
  </r>
  <r>
    <s v="cz24200"/>
    <x v="205"/>
    <s v=" IL"/>
    <x v="16"/>
    <n v="0.80120000000000002"/>
    <n v="805.2"/>
    <n v="45960"/>
    <n v="3830"/>
    <n v="3024.8"/>
    <x v="0"/>
  </r>
  <r>
    <s v="cz26101"/>
    <x v="206"/>
    <s v=" MO"/>
    <x v="17"/>
    <n v="0.80100000000000005"/>
    <n v="561.9"/>
    <n v="42215"/>
    <n v="3517.9166666666665"/>
    <n v="2956.0166666666664"/>
    <x v="0"/>
  </r>
  <r>
    <s v="cz18700"/>
    <x v="207"/>
    <s v=" PA"/>
    <x v="13"/>
    <n v="0.80069999999999997"/>
    <n v="674.7"/>
    <n v="48635"/>
    <n v="4052.9166666666665"/>
    <n v="3378.2166666666662"/>
    <x v="0"/>
  </r>
  <r>
    <s v="cz26103"/>
    <x v="208"/>
    <s v=" MO"/>
    <x v="17"/>
    <n v="0.80030000000000001"/>
    <n v="543.9"/>
    <n v="46721"/>
    <n v="3893.4166666666665"/>
    <n v="3349.5166666666664"/>
    <x v="0"/>
  </r>
  <r>
    <s v="cz19600"/>
    <x v="209"/>
    <s v=" NJ &amp; NY"/>
    <x v="23"/>
    <n v="0.79979999999999996"/>
    <n v="1419"/>
    <n v="54002"/>
    <n v="4500.166666666667"/>
    <n v="3081.166666666667"/>
    <x v="0"/>
  </r>
  <r>
    <s v="cz20301"/>
    <x v="210"/>
    <s v=" NH &amp; VT"/>
    <x v="25"/>
    <n v="0.79979999999999996"/>
    <n v="726.2"/>
    <n v="45032"/>
    <n v="3752.6666666666665"/>
    <n v="3026.4666666666662"/>
    <x v="0"/>
  </r>
  <r>
    <s v="cz20302"/>
    <x v="211"/>
    <s v=" NH &amp; VT"/>
    <x v="25"/>
    <n v="0.79959999999999998"/>
    <n v="929.2"/>
    <n v="47019"/>
    <n v="3918.25"/>
    <n v="2989.05"/>
    <x v="0"/>
  </r>
  <r>
    <s v="cz29401"/>
    <x v="212"/>
    <s v=" KS"/>
    <x v="4"/>
    <n v="0.79959999999999998"/>
    <n v="660.7"/>
    <n v="44753"/>
    <n v="3729.4166666666665"/>
    <n v="3068.7166666666662"/>
    <x v="0"/>
  </r>
  <r>
    <s v="cz24900"/>
    <x v="213"/>
    <s v=" IL"/>
    <x v="16"/>
    <n v="0.79930000000000001"/>
    <n v="755.3"/>
    <n v="46858"/>
    <n v="3904.8333333333335"/>
    <n v="3149.5333333333338"/>
    <x v="0"/>
  </r>
  <r>
    <s v="cz18201"/>
    <x v="214"/>
    <s v=" NY &amp; PA"/>
    <x v="15"/>
    <n v="0.79910000000000003"/>
    <n v="634.1"/>
    <n v="45486"/>
    <n v="3790.5"/>
    <n v="3156.4"/>
    <x v="0"/>
  </r>
  <r>
    <s v="cz14801"/>
    <x v="215"/>
    <s v=" IL"/>
    <x v="16"/>
    <n v="0.79910000000000003"/>
    <n v="534.20000000000005"/>
    <n v="47130"/>
    <n v="3927.5"/>
    <n v="3393.3"/>
    <x v="0"/>
  </r>
  <r>
    <s v="cz28304"/>
    <x v="216"/>
    <s v=" NE"/>
    <x v="6"/>
    <n v="0.79910000000000003"/>
    <n v="575.29999999999995"/>
    <n v="49335"/>
    <n v="4111.25"/>
    <n v="3535.95"/>
    <x v="0"/>
  </r>
  <r>
    <s v="cz36302"/>
    <x v="217"/>
    <s v=" ID"/>
    <x v="26"/>
    <n v="0.7984"/>
    <n v="591.5"/>
    <n v="45351"/>
    <n v="3779.25"/>
    <n v="3187.75"/>
    <x v="0"/>
  </r>
  <r>
    <s v="cz29502"/>
    <x v="218"/>
    <s v=" KS &amp; MO"/>
    <x v="4"/>
    <n v="0.79830000000000001"/>
    <n v="954.2"/>
    <n v="45902"/>
    <n v="3825.1666666666665"/>
    <n v="2870.9666666666662"/>
    <x v="0"/>
  </r>
  <r>
    <s v="cz28301"/>
    <x v="219"/>
    <s v=" CO"/>
    <x v="9"/>
    <n v="0.79800000000000004"/>
    <n v="666.9"/>
    <n v="50957"/>
    <n v="4246.416666666667"/>
    <n v="3579.5166666666669"/>
    <x v="0"/>
  </r>
  <r>
    <s v="cz18400"/>
    <x v="220"/>
    <s v=" NY"/>
    <x v="15"/>
    <n v="0.79790000000000005"/>
    <n v="724.2"/>
    <n v="45397"/>
    <n v="3783.0833333333335"/>
    <n v="3058.8833333333332"/>
    <x v="0"/>
  </r>
  <r>
    <s v="cz29503"/>
    <x v="221"/>
    <s v=" KS &amp; MO"/>
    <x v="4"/>
    <n v="0.79779999999999995"/>
    <n v="694.6"/>
    <n v="43990"/>
    <n v="3665.8333333333335"/>
    <n v="2971.2333333333336"/>
    <x v="0"/>
  </r>
  <r>
    <s v="cz31501"/>
    <x v="222"/>
    <s v=" TX"/>
    <x v="14"/>
    <n v="0.79779999999999995"/>
    <n v="663.1"/>
    <n v="35678"/>
    <n v="2973.1666666666665"/>
    <n v="2310.0666666666666"/>
    <x v="0"/>
  </r>
  <r>
    <s v="cz28606"/>
    <x v="223"/>
    <s v=" KS &amp; NE"/>
    <x v="4"/>
    <n v="0.79759999999999998"/>
    <n v="547"/>
    <n v="54093"/>
    <n v="4507.75"/>
    <n v="3960.75"/>
    <x v="0"/>
  </r>
  <r>
    <s v="cz28504"/>
    <x v="83"/>
    <s v=" CO"/>
    <x v="9"/>
    <n v="0.79759999999999998"/>
    <n v="706.9"/>
    <n v="51940"/>
    <n v="4328.333333333333"/>
    <n v="3621.4333333333329"/>
    <x v="0"/>
  </r>
  <r>
    <s v="cz26102"/>
    <x v="23"/>
    <s v=" MO"/>
    <x v="17"/>
    <n v="0.79759999999999998"/>
    <n v="607.79999999999995"/>
    <n v="43642"/>
    <n v="3636.8333333333335"/>
    <n v="3029.0333333333338"/>
    <x v="0"/>
  </r>
  <r>
    <s v="cz13101"/>
    <x v="224"/>
    <s v=" IN &amp; KY"/>
    <x v="18"/>
    <n v="0.79749999999999999"/>
    <n v="837.7"/>
    <n v="42187"/>
    <n v="3515.5833333333335"/>
    <n v="2677.8833333333332"/>
    <x v="0"/>
  </r>
  <r>
    <s v="cz13600"/>
    <x v="225"/>
    <s v=" IN &amp; MI"/>
    <x v="18"/>
    <n v="0.7974"/>
    <n v="767"/>
    <n v="43519"/>
    <n v="3626.5833333333335"/>
    <n v="2859.5833333333335"/>
    <x v="0"/>
  </r>
  <r>
    <s v="cz24702"/>
    <x v="226"/>
    <s v=" MO"/>
    <x v="17"/>
    <n v="0.7974"/>
    <n v="651.79999999999995"/>
    <n v="43269"/>
    <n v="3605.75"/>
    <n v="2953.95"/>
    <x v="0"/>
  </r>
  <r>
    <s v="cz11700"/>
    <x v="227"/>
    <s v=" MI"/>
    <x v="11"/>
    <n v="0.79730000000000001"/>
    <n v="836.2"/>
    <n v="46627"/>
    <n v="3885.5833333333335"/>
    <n v="3049.3833333333332"/>
    <x v="0"/>
  </r>
  <r>
    <s v="cz35905"/>
    <x v="228"/>
    <s v=" UT"/>
    <x v="24"/>
    <n v="0.79720000000000002"/>
    <n v="548"/>
    <n v="49512"/>
    <n v="4126"/>
    <n v="3578"/>
    <x v="0"/>
  </r>
  <r>
    <s v="cz11403"/>
    <x v="229"/>
    <s v=" MI"/>
    <x v="11"/>
    <n v="0.79710000000000003"/>
    <n v="605.20000000000005"/>
    <n v="41216"/>
    <n v="3434.6666666666665"/>
    <n v="2829.4666666666662"/>
    <x v="0"/>
  </r>
  <r>
    <s v="cz12701"/>
    <x v="230"/>
    <s v=" KY &amp; OH"/>
    <x v="27"/>
    <n v="0.79710000000000003"/>
    <n v="881.5"/>
    <n v="45479"/>
    <n v="3789.9166666666665"/>
    <n v="2908.4166666666665"/>
    <x v="0"/>
  </r>
  <r>
    <s v="cz15500"/>
    <x v="231"/>
    <s v=" OH &amp; WV"/>
    <x v="10"/>
    <n v="0.79700000000000004"/>
    <n v="617.6"/>
    <n v="44033"/>
    <n v="3669.4166666666665"/>
    <n v="3051.8166666666666"/>
    <x v="0"/>
  </r>
  <r>
    <s v="cz14400"/>
    <x v="232"/>
    <s v=" IN"/>
    <x v="18"/>
    <n v="0.79690000000000005"/>
    <n v="687.6"/>
    <n v="43823"/>
    <n v="3651.9166666666665"/>
    <n v="2964.3166666666666"/>
    <x v="0"/>
  </r>
  <r>
    <s v="cz19300"/>
    <x v="233"/>
    <s v=" NY"/>
    <x v="15"/>
    <n v="0.79679999999999995"/>
    <n v="1173"/>
    <n v="49839"/>
    <n v="4153.25"/>
    <n v="2980.25"/>
    <x v="0"/>
  </r>
  <r>
    <s v="cz29001"/>
    <x v="234"/>
    <s v=" KS"/>
    <x v="4"/>
    <n v="0.79620000000000002"/>
    <n v="639"/>
    <n v="52019"/>
    <n v="4334.916666666667"/>
    <n v="3695.916666666667"/>
    <x v="0"/>
  </r>
  <r>
    <s v="cz14500"/>
    <x v="235"/>
    <s v=" IL &amp; IN"/>
    <x v="16"/>
    <n v="0.79610000000000003"/>
    <n v="754.7"/>
    <n v="46422"/>
    <n v="3868.5"/>
    <n v="3113.8"/>
    <x v="0"/>
  </r>
  <r>
    <s v="cz13800"/>
    <x v="236"/>
    <s v=" IN"/>
    <x v="18"/>
    <n v="0.79600000000000004"/>
    <n v="691.2"/>
    <n v="46167"/>
    <n v="3847.25"/>
    <n v="3156.05"/>
    <x v="0"/>
  </r>
  <r>
    <s v="cz18100"/>
    <x v="237"/>
    <s v=" NY &amp; PA"/>
    <x v="15"/>
    <n v="0.79590000000000005"/>
    <n v="817.4"/>
    <n v="45825"/>
    <n v="3818.75"/>
    <n v="3001.35"/>
    <x v="0"/>
  </r>
  <r>
    <s v="cz14900"/>
    <x v="238"/>
    <s v=" IN"/>
    <x v="18"/>
    <n v="0.79549999999999998"/>
    <n v="896"/>
    <n v="45710"/>
    <n v="3809.1666666666665"/>
    <n v="2913.1666666666665"/>
    <x v="0"/>
  </r>
  <r>
    <s v="cz16000"/>
    <x v="239"/>
    <s v=" OH"/>
    <x v="10"/>
    <n v="0.79530000000000001"/>
    <n v="677.4"/>
    <n v="42548"/>
    <n v="3545.6666666666665"/>
    <n v="2868.2666666666664"/>
    <x v="0"/>
  </r>
  <r>
    <s v="cz19903"/>
    <x v="240"/>
    <s v=" VA"/>
    <x v="28"/>
    <n v="0.79469999999999996"/>
    <n v="762.3"/>
    <n v="36436"/>
    <n v="3036.3333333333335"/>
    <n v="2274.0333333333338"/>
    <x v="0"/>
  </r>
  <r>
    <s v="cz13900"/>
    <x v="91"/>
    <s v=" IN"/>
    <x v="18"/>
    <n v="0.79459999999999997"/>
    <n v="678.3"/>
    <n v="43344"/>
    <n v="3612"/>
    <n v="2933.7"/>
    <x v="0"/>
  </r>
  <r>
    <s v="cz13103"/>
    <x v="241"/>
    <s v=" KY"/>
    <x v="27"/>
    <n v="0.79449999999999998"/>
    <n v="655.9"/>
    <n v="44485"/>
    <n v="3707.0833333333335"/>
    <n v="3051.1833333333334"/>
    <x v="0"/>
  </r>
  <r>
    <s v="cz34202"/>
    <x v="242"/>
    <s v=" MT"/>
    <x v="0"/>
    <n v="0.79410000000000003"/>
    <n v="537.20000000000005"/>
    <n v="47446"/>
    <n v="3953.8333333333335"/>
    <n v="3416.6333333333332"/>
    <x v="0"/>
  </r>
  <r>
    <s v="cz2300"/>
    <x v="243"/>
    <s v=" VA"/>
    <x v="28"/>
    <n v="0.79410000000000003"/>
    <n v="765.1"/>
    <n v="43060"/>
    <n v="3588.3333333333335"/>
    <n v="2823.2333333333336"/>
    <x v="0"/>
  </r>
  <r>
    <s v="cz28303"/>
    <x v="33"/>
    <s v=" NE"/>
    <x v="6"/>
    <n v="0.79410000000000003"/>
    <n v="577"/>
    <n v="51255"/>
    <n v="4271.25"/>
    <n v="3694.25"/>
    <x v="0"/>
  </r>
  <r>
    <s v="cz20003"/>
    <x v="244"/>
    <s v=" ME"/>
    <x v="22"/>
    <n v="0.79349999999999998"/>
    <n v="550.20000000000005"/>
    <n v="43167"/>
    <n v="3597.25"/>
    <n v="3047.05"/>
    <x v="0"/>
  </r>
  <r>
    <s v="cz34301"/>
    <x v="245"/>
    <s v=" WY"/>
    <x v="12"/>
    <n v="0.79339999999999999"/>
    <n v="676.4"/>
    <n v="51174"/>
    <n v="4264.5"/>
    <n v="3588.1"/>
    <x v="0"/>
  </r>
  <r>
    <s v="cz17502"/>
    <x v="246"/>
    <s v=" VA &amp; WV"/>
    <x v="28"/>
    <n v="0.79330000000000001"/>
    <n v="984.6"/>
    <n v="45587"/>
    <n v="3798.9166666666665"/>
    <n v="2814.3166666666666"/>
    <x v="0"/>
  </r>
  <r>
    <s v="cz23301"/>
    <x v="247"/>
    <s v=" IL"/>
    <x v="16"/>
    <n v="0.79320000000000002"/>
    <n v="623.9"/>
    <n v="45452"/>
    <n v="3787.6666666666665"/>
    <n v="3163.7666666666664"/>
    <x v="0"/>
  </r>
  <r>
    <s v="cz34303"/>
    <x v="248"/>
    <s v=" WY"/>
    <x v="12"/>
    <n v="0.79310000000000003"/>
    <n v="718"/>
    <n v="50115"/>
    <n v="4176.25"/>
    <n v="3458.25"/>
    <x v="0"/>
  </r>
  <r>
    <s v="cz17300"/>
    <x v="249"/>
    <s v=" VA"/>
    <x v="28"/>
    <n v="0.79310000000000003"/>
    <n v="779.5"/>
    <n v="42444"/>
    <n v="3537"/>
    <n v="2757.5"/>
    <x v="0"/>
  </r>
  <r>
    <s v="cz12200"/>
    <x v="250"/>
    <s v=" MI"/>
    <x v="11"/>
    <n v="0.79310000000000003"/>
    <n v="803.8"/>
    <n v="46138"/>
    <n v="3844.8333333333335"/>
    <n v="3041.0333333333338"/>
    <x v="0"/>
  </r>
  <r>
    <s v="cz30702"/>
    <x v="251"/>
    <s v=" NM"/>
    <x v="29"/>
    <n v="0.79310000000000003"/>
    <n v="479.1"/>
    <n v="36036"/>
    <n v="3003"/>
    <n v="2523.9"/>
    <x v="0"/>
  </r>
  <r>
    <s v="cz17800"/>
    <x v="252"/>
    <s v=" NY"/>
    <x v="15"/>
    <n v="0.79279999999999995"/>
    <n v="705.3"/>
    <n v="45165"/>
    <n v="3763.75"/>
    <n v="3058.45"/>
    <x v="0"/>
  </r>
  <r>
    <s v="cz34504"/>
    <x v="253"/>
    <s v=" MT"/>
    <x v="0"/>
    <n v="0.79259999999999997"/>
    <n v="782"/>
    <n v="46133"/>
    <n v="3844.4166666666665"/>
    <n v="3062.4166666666665"/>
    <x v="0"/>
  </r>
  <r>
    <s v="cz31003"/>
    <x v="254"/>
    <s v=" KS"/>
    <x v="4"/>
    <n v="0.79249999999999998"/>
    <n v="749.4"/>
    <n v="56374"/>
    <n v="4697.833333333333"/>
    <n v="3948.4333333333329"/>
    <x v="0"/>
  </r>
  <r>
    <s v="cz14300"/>
    <x v="54"/>
    <s v=" IN"/>
    <x v="18"/>
    <n v="0.79210000000000003"/>
    <n v="773"/>
    <n v="43254"/>
    <n v="3604.5"/>
    <n v="2831.5"/>
    <x v="0"/>
  </r>
  <r>
    <s v="cz19800"/>
    <x v="255"/>
    <s v=" DE &amp; MD"/>
    <x v="30"/>
    <n v="0.79169999999999996"/>
    <n v="1144"/>
    <n v="44918"/>
    <n v="3743.1666666666665"/>
    <n v="2599.1666666666665"/>
    <x v="0"/>
  </r>
  <r>
    <s v="cz29301"/>
    <x v="256"/>
    <s v=" KS"/>
    <x v="4"/>
    <n v="0.79169999999999996"/>
    <n v="839.9"/>
    <n v="44616"/>
    <n v="3718"/>
    <n v="2878.1"/>
    <x v="0"/>
  </r>
  <r>
    <s v="cz13000"/>
    <x v="257"/>
    <s v=" KY"/>
    <x v="27"/>
    <n v="0.79139999999999999"/>
    <n v="711.8"/>
    <n v="41077"/>
    <n v="3423.0833333333335"/>
    <n v="2711.2833333333338"/>
    <x v="0"/>
  </r>
  <r>
    <s v="cz14200"/>
    <x v="258"/>
    <s v=" IN"/>
    <x v="18"/>
    <n v="0.7913"/>
    <n v="938.7"/>
    <n v="43418"/>
    <n v="3618.1666666666665"/>
    <n v="2679.4666666666662"/>
    <x v="0"/>
  </r>
  <r>
    <s v="cz2400"/>
    <x v="259"/>
    <s v=" VA"/>
    <x v="28"/>
    <n v="0.7913"/>
    <n v="1090"/>
    <n v="42681"/>
    <n v="3556.75"/>
    <n v="2466.75"/>
    <x v="0"/>
  </r>
  <r>
    <s v="cz39205"/>
    <x v="260"/>
    <s v=" OR"/>
    <x v="8"/>
    <n v="0.7913"/>
    <n v="660.3"/>
    <n v="48113"/>
    <n v="4009.4166666666665"/>
    <n v="3349.1166666666668"/>
    <x v="0"/>
  </r>
  <r>
    <s v="cz38402"/>
    <x v="261"/>
    <s v=" ID &amp; WA"/>
    <x v="26"/>
    <n v="0.79120000000000001"/>
    <n v="704.2"/>
    <n v="52166"/>
    <n v="4347.166666666667"/>
    <n v="3642.9666666666672"/>
    <x v="0"/>
  </r>
  <r>
    <s v="cz12501"/>
    <x v="262"/>
    <s v=" OH"/>
    <x v="10"/>
    <n v="0.79100000000000004"/>
    <n v="785.1"/>
    <n v="42547"/>
    <n v="3545.5833333333335"/>
    <n v="2760.4833333333336"/>
    <x v="0"/>
  </r>
  <r>
    <s v="cz26412"/>
    <x v="263"/>
    <s v=" ND"/>
    <x v="2"/>
    <n v="0.79090000000000005"/>
    <n v="871.1"/>
    <n v="65797"/>
    <n v="5483.083333333333"/>
    <n v="4611.9833333333327"/>
    <x v="0"/>
  </r>
  <r>
    <s v="cz15200"/>
    <x v="264"/>
    <s v=" OH"/>
    <x v="10"/>
    <n v="0.79090000000000005"/>
    <n v="857.2"/>
    <n v="44701"/>
    <n v="3725.0833333333335"/>
    <n v="2867.8833333333332"/>
    <x v="0"/>
  </r>
  <r>
    <s v="cz11900"/>
    <x v="265"/>
    <s v=" MI"/>
    <x v="11"/>
    <n v="0.79049999999999998"/>
    <n v="716.2"/>
    <n v="44527"/>
    <n v="3710.5833333333335"/>
    <n v="2994.3833333333332"/>
    <x v="0"/>
  </r>
  <r>
    <s v="cz11304"/>
    <x v="266"/>
    <s v=" DC &amp; MD &amp; VA"/>
    <x v="31"/>
    <n v="0.7903"/>
    <n v="1744"/>
    <n v="49976"/>
    <n v="4164.666666666667"/>
    <n v="2420.666666666667"/>
    <x v="0"/>
  </r>
  <r>
    <s v="cz24300"/>
    <x v="267"/>
    <s v=" IL"/>
    <x v="16"/>
    <n v="0.79020000000000001"/>
    <n v="1169"/>
    <n v="47589"/>
    <n v="3965.75"/>
    <n v="2796.75"/>
    <x v="0"/>
  </r>
  <r>
    <s v="cz17501"/>
    <x v="268"/>
    <s v=" MD &amp; WV"/>
    <x v="32"/>
    <n v="0.79010000000000002"/>
    <n v="633.1"/>
    <n v="43501"/>
    <n v="3625.0833333333335"/>
    <n v="2991.9833333333336"/>
    <x v="0"/>
  </r>
  <r>
    <s v="cz12100"/>
    <x v="269"/>
    <s v=" MI"/>
    <x v="11"/>
    <n v="0.79"/>
    <n v="755.5"/>
    <n v="43995"/>
    <n v="3666.25"/>
    <n v="2910.75"/>
    <x v="0"/>
  </r>
  <r>
    <s v="cz20100"/>
    <x v="270"/>
    <s v=" ME"/>
    <x v="22"/>
    <n v="0.78990000000000005"/>
    <n v="857"/>
    <n v="44979"/>
    <n v="3748.25"/>
    <n v="2891.25"/>
    <x v="0"/>
  </r>
  <r>
    <s v="cz2500"/>
    <x v="271"/>
    <s v=" VA"/>
    <x v="28"/>
    <n v="0.78969999999999996"/>
    <n v="1103"/>
    <n v="41077"/>
    <n v="3423.0833333333335"/>
    <n v="2320.0833333333335"/>
    <x v="0"/>
  </r>
  <r>
    <s v="cz19100"/>
    <x v="272"/>
    <s v=" PA"/>
    <x v="13"/>
    <n v="0.78920000000000001"/>
    <n v="915"/>
    <n v="50550"/>
    <n v="4212.5"/>
    <n v="3297.5"/>
    <x v="0"/>
  </r>
  <r>
    <s v="cz20700"/>
    <x v="273"/>
    <s v=" NH &amp; VT"/>
    <x v="25"/>
    <n v="0.78900000000000003"/>
    <n v="904.3"/>
    <n v="46012"/>
    <n v="3834.3333333333335"/>
    <n v="2930.0333333333338"/>
    <x v="0"/>
  </r>
  <r>
    <s v="cz31102"/>
    <x v="274"/>
    <s v=" TX"/>
    <x v="14"/>
    <n v="0.78890000000000005"/>
    <n v="714.1"/>
    <n v="49860"/>
    <n v="4155"/>
    <n v="3440.9"/>
    <x v="0"/>
  </r>
  <r>
    <s v="cz21002"/>
    <x v="275"/>
    <s v=" MI"/>
    <x v="11"/>
    <n v="0.78869999999999996"/>
    <n v="626"/>
    <n v="49505"/>
    <n v="4125.416666666667"/>
    <n v="3499.416666666667"/>
    <x v="0"/>
  </r>
  <r>
    <s v="cz26411"/>
    <x v="276"/>
    <s v=" MT &amp; ND"/>
    <x v="0"/>
    <n v="0.78849999999999998"/>
    <n v="804.6"/>
    <n v="62391"/>
    <n v="5199.25"/>
    <n v="4394.6499999999996"/>
    <x v="0"/>
  </r>
  <r>
    <s v="cz16400"/>
    <x v="277"/>
    <s v=" OH &amp; PA"/>
    <x v="10"/>
    <n v="0.78849999999999998"/>
    <n v="663.2"/>
    <n v="44185"/>
    <n v="3682.0833333333335"/>
    <n v="3018.8833333333332"/>
    <x v="0"/>
  </r>
  <r>
    <s v="cz28900"/>
    <x v="278"/>
    <s v=" CO"/>
    <x v="9"/>
    <n v="0.78800000000000003"/>
    <n v="1307"/>
    <n v="47795"/>
    <n v="3982.9166666666665"/>
    <n v="2675.9166666666665"/>
    <x v="0"/>
  </r>
  <r>
    <s v="cz28701"/>
    <x v="279"/>
    <s v=" CO"/>
    <x v="9"/>
    <n v="0.7873"/>
    <n v="822.9"/>
    <n v="47845"/>
    <n v="3987.0833333333335"/>
    <n v="3164.1833333333334"/>
    <x v="0"/>
  </r>
  <r>
    <s v="cz19700"/>
    <x v="280"/>
    <s v=" NJ &amp; PA"/>
    <x v="23"/>
    <n v="0.78710000000000002"/>
    <n v="1154"/>
    <n v="48065"/>
    <n v="4005.4166666666665"/>
    <n v="2851.4166666666665"/>
    <x v="0"/>
  </r>
  <r>
    <s v="cz32503"/>
    <x v="281"/>
    <s v=" TX"/>
    <x v="14"/>
    <n v="0.78690000000000004"/>
    <n v="457.6"/>
    <n v="44191"/>
    <n v="3682.5833333333335"/>
    <n v="3224.9833333333336"/>
    <x v="0"/>
  </r>
  <r>
    <s v="cz30908"/>
    <x v="282"/>
    <s v=" TX"/>
    <x v="14"/>
    <n v="0.78649999999999998"/>
    <n v="611.5"/>
    <n v="38227"/>
    <n v="3185.5833333333335"/>
    <n v="2574.0833333333335"/>
    <x v="0"/>
  </r>
  <r>
    <s v="cz19901"/>
    <x v="283"/>
    <s v=" DE &amp; MD"/>
    <x v="30"/>
    <n v="0.78639999999999999"/>
    <n v="998.2"/>
    <n v="40074"/>
    <n v="3339.5"/>
    <n v="2341.3000000000002"/>
    <x v="0"/>
  </r>
  <r>
    <s v="cz15000"/>
    <x v="284"/>
    <s v=" OH"/>
    <x v="10"/>
    <n v="0.78620000000000001"/>
    <n v="691.5"/>
    <n v="45366"/>
    <n v="3780.5"/>
    <n v="3089"/>
    <x v="0"/>
  </r>
  <r>
    <s v="cz29403"/>
    <x v="285"/>
    <s v=" KS &amp; OK"/>
    <x v="4"/>
    <n v="0.78620000000000001"/>
    <n v="664.1"/>
    <n v="44539"/>
    <n v="3711.5833333333335"/>
    <n v="3047.4833333333336"/>
    <x v="0"/>
  </r>
  <r>
    <s v="cz18300"/>
    <x v="35"/>
    <s v=" NY"/>
    <x v="15"/>
    <n v="0.78610000000000002"/>
    <n v="825.7"/>
    <n v="44963"/>
    <n v="3746.9166666666665"/>
    <n v="2921.2166666666662"/>
    <x v="0"/>
  </r>
  <r>
    <s v="cz12401"/>
    <x v="286"/>
    <s v=" MI"/>
    <x v="11"/>
    <n v="0.78600000000000003"/>
    <n v="601.1"/>
    <n v="43289"/>
    <n v="3607.4166666666665"/>
    <n v="3006.3166666666666"/>
    <x v="0"/>
  </r>
  <r>
    <s v="cz34204"/>
    <x v="287"/>
    <s v=" MT"/>
    <x v="0"/>
    <n v="0.78600000000000003"/>
    <n v="654.79999999999995"/>
    <n v="47564"/>
    <n v="3963.6666666666665"/>
    <n v="3308.8666666666668"/>
    <x v="0"/>
  </r>
  <r>
    <s v="cz38502"/>
    <x v="288"/>
    <s v=" WA"/>
    <x v="33"/>
    <n v="0.78569999999999995"/>
    <n v="836.8"/>
    <n v="47190"/>
    <n v="3932.5"/>
    <n v="3095.7"/>
    <x v="0"/>
  </r>
  <r>
    <s v="cz25601"/>
    <x v="289"/>
    <s v=" IL"/>
    <x v="16"/>
    <n v="0.78559999999999997"/>
    <n v="627.29999999999995"/>
    <n v="43596"/>
    <n v="3633"/>
    <n v="3005.7"/>
    <x v="0"/>
  </r>
  <r>
    <s v="cz12301"/>
    <x v="290"/>
    <s v=" MI"/>
    <x v="11"/>
    <n v="0.78500000000000003"/>
    <n v="844.8"/>
    <n v="44476"/>
    <n v="3706.3333333333335"/>
    <n v="2861.5333333333338"/>
    <x v="0"/>
  </r>
  <r>
    <s v="cz13200"/>
    <x v="291"/>
    <s v=" KY"/>
    <x v="27"/>
    <n v="0.78490000000000004"/>
    <n v="617.29999999999995"/>
    <n v="45032"/>
    <n v="3752.6666666666665"/>
    <n v="3135.3666666666668"/>
    <x v="0"/>
  </r>
  <r>
    <s v="cz31001"/>
    <x v="292"/>
    <s v=" KS"/>
    <x v="4"/>
    <n v="0.78439999999999999"/>
    <n v="693.3"/>
    <n v="43947"/>
    <n v="3662.25"/>
    <n v="2968.95"/>
    <x v="0"/>
  </r>
  <r>
    <s v="cz38401"/>
    <x v="293"/>
    <s v=" ID &amp; WA"/>
    <x v="26"/>
    <n v="0.78439999999999999"/>
    <n v="690.4"/>
    <n v="45771"/>
    <n v="3814.25"/>
    <n v="3123.85"/>
    <x v="0"/>
  </r>
  <r>
    <s v="cz31302"/>
    <x v="294"/>
    <s v=" TX"/>
    <x v="14"/>
    <n v="0.78369999999999995"/>
    <n v="816.1"/>
    <n v="41801"/>
    <n v="3483.4166666666665"/>
    <n v="2667.3166666666666"/>
    <x v="0"/>
  </r>
  <r>
    <s v="cz28800"/>
    <x v="295"/>
    <s v=" CO"/>
    <x v="9"/>
    <n v="0.7833"/>
    <n v="1073"/>
    <n v="48702"/>
    <n v="4058.5"/>
    <n v="2985.5"/>
    <x v="0"/>
  </r>
  <r>
    <s v="cz11301"/>
    <x v="296"/>
    <s v=" VA"/>
    <x v="28"/>
    <n v="0.78310000000000002"/>
    <n v="1419"/>
    <n v="47395"/>
    <n v="3949.5833333333335"/>
    <n v="2530.5833333333335"/>
    <x v="0"/>
  </r>
  <r>
    <s v="cz17400"/>
    <x v="297"/>
    <s v=" MD &amp; PA &amp; WV"/>
    <x v="32"/>
    <n v="0.78300000000000003"/>
    <n v="897.8"/>
    <n v="44741"/>
    <n v="3728.4166666666665"/>
    <n v="2830.6166666666668"/>
    <x v="0"/>
  </r>
  <r>
    <s v="cz34402"/>
    <x v="298"/>
    <s v=" MT"/>
    <x v="0"/>
    <n v="0.78300000000000003"/>
    <n v="924.4"/>
    <n v="48838"/>
    <n v="4069.8333333333335"/>
    <n v="3145.4333333333334"/>
    <x v="0"/>
  </r>
  <r>
    <s v="cz12002"/>
    <x v="299"/>
    <s v=" MI"/>
    <x v="11"/>
    <n v="0.78269999999999995"/>
    <n v="672.6"/>
    <n v="43273"/>
    <n v="3606.0833333333335"/>
    <n v="2933.4833333333336"/>
    <x v="0"/>
  </r>
  <r>
    <s v="cz11303"/>
    <x v="300"/>
    <s v=" VA"/>
    <x v="28"/>
    <n v="0.78269999999999995"/>
    <n v="846.5"/>
    <n v="39712"/>
    <n v="3309.3333333333335"/>
    <n v="2462.8333333333335"/>
    <x v="0"/>
  </r>
  <r>
    <s v="cz16701"/>
    <x v="301"/>
    <s v=" WV"/>
    <x v="34"/>
    <n v="0.78269999999999995"/>
    <n v="565.20000000000005"/>
    <n v="40875"/>
    <n v="3406.25"/>
    <n v="2841.05"/>
    <x v="0"/>
  </r>
  <r>
    <s v="cz32603"/>
    <x v="302"/>
    <s v=" TX"/>
    <x v="14"/>
    <n v="0.78259999999999996"/>
    <n v="453"/>
    <n v="46894"/>
    <n v="3907.8333333333335"/>
    <n v="3454.8333333333335"/>
    <x v="0"/>
  </r>
  <r>
    <s v="cz14000"/>
    <x v="303"/>
    <s v=" IN"/>
    <x v="18"/>
    <n v="0.78239999999999998"/>
    <n v="701.4"/>
    <n v="39835"/>
    <n v="3319.5833333333335"/>
    <n v="2618.1833333333334"/>
    <x v="0"/>
  </r>
  <r>
    <s v="cz31006"/>
    <x v="304"/>
    <s v=" KS &amp; OK &amp; TX"/>
    <x v="4"/>
    <n v="0.7823"/>
    <n v="638.1"/>
    <n v="47245"/>
    <n v="3937.0833333333335"/>
    <n v="3298.9833333333336"/>
    <x v="0"/>
  </r>
  <r>
    <s v="cz11500"/>
    <x v="305"/>
    <s v=" MI"/>
    <x v="11"/>
    <n v="0.78200000000000003"/>
    <n v="757.7"/>
    <n v="43621"/>
    <n v="3635.0833333333335"/>
    <n v="2877.3833333333332"/>
    <x v="0"/>
  </r>
  <r>
    <s v="cz31101"/>
    <x v="306"/>
    <s v=" TX"/>
    <x v="14"/>
    <n v="0.78200000000000003"/>
    <n v="775.6"/>
    <n v="46579"/>
    <n v="3881.5833333333335"/>
    <n v="3105.9833333333336"/>
    <x v="0"/>
  </r>
  <r>
    <s v="cz17200"/>
    <x v="307"/>
    <s v=" VA &amp; WV"/>
    <x v="28"/>
    <n v="0.78190000000000004"/>
    <n v="807.5"/>
    <n v="44518"/>
    <n v="3709.8333333333335"/>
    <n v="2902.3333333333335"/>
    <x v="0"/>
  </r>
  <r>
    <s v="cz15900"/>
    <x v="54"/>
    <s v=" OH"/>
    <x v="10"/>
    <n v="0.78169999999999995"/>
    <n v="922"/>
    <n v="43105"/>
    <n v="3592.0833333333335"/>
    <n v="2670.0833333333335"/>
    <x v="0"/>
  </r>
  <r>
    <s v="cz5000"/>
    <x v="308"/>
    <s v=" MS"/>
    <x v="35"/>
    <n v="0.78139999999999998"/>
    <n v="638.70000000000005"/>
    <n v="36367"/>
    <n v="3030.5833333333335"/>
    <n v="2391.8833333333332"/>
    <x v="0"/>
  </r>
  <r>
    <s v="cz11800"/>
    <x v="309"/>
    <s v=" MI"/>
    <x v="11"/>
    <n v="0.78110000000000002"/>
    <n v="693.3"/>
    <n v="43853"/>
    <n v="3654.4166666666665"/>
    <n v="2961.1166666666668"/>
    <x v="0"/>
  </r>
  <r>
    <s v="cz35202"/>
    <x v="310"/>
    <s v=" CO"/>
    <x v="9"/>
    <n v="0.78100000000000003"/>
    <n v="913.6"/>
    <n v="50695"/>
    <n v="4224.583333333333"/>
    <n v="3310.9833333333331"/>
    <x v="0"/>
  </r>
  <r>
    <s v="cz25701"/>
    <x v="311"/>
    <s v=" MO"/>
    <x v="17"/>
    <n v="0.78100000000000003"/>
    <n v="657"/>
    <n v="41561"/>
    <n v="3463.4166666666665"/>
    <n v="2806.4166666666665"/>
    <x v="0"/>
  </r>
  <r>
    <s v="cz16702"/>
    <x v="312"/>
    <s v=" WV"/>
    <x v="34"/>
    <n v="0.78069999999999995"/>
    <n v="715.5"/>
    <n v="46427"/>
    <n v="3868.9166666666665"/>
    <n v="3153.4166666666665"/>
    <x v="0"/>
  </r>
  <r>
    <s v="cz24600"/>
    <x v="313"/>
    <s v=" MO"/>
    <x v="17"/>
    <n v="0.78059999999999996"/>
    <n v="606.9"/>
    <n v="41304"/>
    <n v="3442"/>
    <n v="2835.1"/>
    <x v="0"/>
  </r>
  <r>
    <s v="cz26403"/>
    <x v="314"/>
    <s v=" ND"/>
    <x v="2"/>
    <n v="0.78039999999999998"/>
    <n v="585.70000000000005"/>
    <n v="67767"/>
    <n v="5647.25"/>
    <n v="5061.55"/>
    <x v="0"/>
  </r>
  <r>
    <s v="cz32502"/>
    <x v="315"/>
    <s v=" TX"/>
    <x v="14"/>
    <n v="0.77990000000000004"/>
    <n v="741.6"/>
    <n v="39796"/>
    <n v="3316.3333333333335"/>
    <n v="2574.7333333333336"/>
    <x v="0"/>
  </r>
  <r>
    <s v="cz31403"/>
    <x v="316"/>
    <s v=" TX"/>
    <x v="14"/>
    <n v="0.77939999999999998"/>
    <n v="882.9"/>
    <n v="46044"/>
    <n v="3837"/>
    <n v="2954.1"/>
    <x v="0"/>
  </r>
  <r>
    <s v="cz36503"/>
    <x v="317"/>
    <s v=" OR"/>
    <x v="8"/>
    <n v="0.7792"/>
    <n v="554.79999999999995"/>
    <n v="46969"/>
    <n v="3914.0833333333335"/>
    <n v="3359.2833333333338"/>
    <x v="0"/>
  </r>
  <r>
    <s v="cz37602"/>
    <x v="318"/>
    <s v=" NV"/>
    <x v="36"/>
    <n v="0.77890000000000004"/>
    <n v="729.3"/>
    <n v="48596"/>
    <n v="4049.6666666666665"/>
    <n v="3320.3666666666668"/>
    <x v="0"/>
  </r>
  <r>
    <s v="cz2000"/>
    <x v="319"/>
    <s v=" NC &amp; VA"/>
    <x v="37"/>
    <n v="0.77890000000000004"/>
    <n v="1259"/>
    <n v="39316"/>
    <n v="3276.3333333333335"/>
    <n v="2017.3333333333335"/>
    <x v="0"/>
  </r>
  <r>
    <s v="cz29901"/>
    <x v="320"/>
    <s v=" KS &amp; MO &amp; OK"/>
    <x v="4"/>
    <n v="0.77859999999999996"/>
    <n v="682.3"/>
    <n v="41574"/>
    <n v="3464.5"/>
    <n v="2782.2"/>
    <x v="0"/>
  </r>
  <r>
    <s v="cz13700"/>
    <x v="321"/>
    <s v=" IN &amp; MI"/>
    <x v="18"/>
    <n v="0.77849999999999997"/>
    <n v="719"/>
    <n v="44871"/>
    <n v="3739.25"/>
    <n v="3020.25"/>
    <x v="0"/>
  </r>
  <r>
    <s v="cz2200"/>
    <x v="322"/>
    <s v=" VA"/>
    <x v="28"/>
    <n v="0.77849999999999997"/>
    <n v="666.3"/>
    <n v="36191"/>
    <n v="3015.9166666666665"/>
    <n v="2349.6166666666668"/>
    <x v="0"/>
  </r>
  <r>
    <s v="cz25401"/>
    <x v="323"/>
    <s v=" IL &amp; KY"/>
    <x v="16"/>
    <n v="0.77839999999999998"/>
    <n v="636.29999999999995"/>
    <n v="42918"/>
    <n v="3576.5"/>
    <n v="2940.2"/>
    <x v="0"/>
  </r>
  <r>
    <s v="cz25200"/>
    <x v="324"/>
    <s v=" KY"/>
    <x v="27"/>
    <n v="0.7782"/>
    <n v="595.29999999999995"/>
    <n v="43218"/>
    <n v="3601.5"/>
    <n v="3006.2"/>
    <x v="0"/>
  </r>
  <r>
    <s v="cz8100"/>
    <x v="170"/>
    <s v=" SC"/>
    <x v="38"/>
    <n v="0.77810000000000001"/>
    <n v="879.3"/>
    <n v="37360"/>
    <n v="3113.3333333333335"/>
    <n v="2234.0333333333338"/>
    <x v="0"/>
  </r>
  <r>
    <s v="cz30902"/>
    <x v="325"/>
    <s v=" TX"/>
    <x v="14"/>
    <n v="0.77800000000000002"/>
    <n v="659.9"/>
    <n v="40555"/>
    <n v="3379.5833333333335"/>
    <n v="2719.6833333333334"/>
    <x v="0"/>
  </r>
  <r>
    <s v="cz15400"/>
    <x v="326"/>
    <s v=" OH"/>
    <x v="10"/>
    <n v="0.77790000000000004"/>
    <n v="627.4"/>
    <n v="41329"/>
    <n v="3444.0833333333335"/>
    <n v="2816.6833333333334"/>
    <x v="0"/>
  </r>
  <r>
    <s v="cz15300"/>
    <x v="327"/>
    <s v=" OH &amp; WV"/>
    <x v="10"/>
    <n v="0.77780000000000005"/>
    <n v="632.5"/>
    <n v="43318"/>
    <n v="3609.8333333333335"/>
    <n v="2977.3333333333335"/>
    <x v="0"/>
  </r>
  <r>
    <s v="cz4901"/>
    <x v="305"/>
    <s v=" TN"/>
    <x v="39"/>
    <n v="0.7772"/>
    <n v="757.1"/>
    <n v="36997"/>
    <n v="3083.0833333333335"/>
    <n v="2325.9833333333336"/>
    <x v="0"/>
  </r>
  <r>
    <s v="cz31007"/>
    <x v="328"/>
    <s v=" TX"/>
    <x v="14"/>
    <n v="0.77639999999999998"/>
    <n v="692.4"/>
    <n v="45838"/>
    <n v="3819.8333333333335"/>
    <n v="3127.4333333333334"/>
    <x v="0"/>
  </r>
  <r>
    <s v="cz24500"/>
    <x v="329"/>
    <s v=" MO"/>
    <x v="17"/>
    <n v="0.7762"/>
    <n v="746.3"/>
    <n v="39938"/>
    <n v="3328.1666666666665"/>
    <n v="2581.8666666666668"/>
    <x v="0"/>
  </r>
  <r>
    <s v="cz31700"/>
    <x v="330"/>
    <s v=" TX"/>
    <x v="14"/>
    <n v="0.7762"/>
    <n v="912.5"/>
    <n v="41033"/>
    <n v="3419.4166666666665"/>
    <n v="2506.9166666666665"/>
    <x v="0"/>
  </r>
  <r>
    <s v="cz11302"/>
    <x v="331"/>
    <s v=" MD"/>
    <x v="32"/>
    <n v="0.7762"/>
    <n v="1329"/>
    <n v="45021"/>
    <n v="3751.75"/>
    <n v="2422.75"/>
    <x v="1"/>
  </r>
  <r>
    <s v="cz402"/>
    <x v="332"/>
    <s v=" VA"/>
    <x v="28"/>
    <n v="0.7762"/>
    <n v="585.29999999999995"/>
    <n v="36204"/>
    <n v="3017"/>
    <n v="2431.6999999999998"/>
    <x v="0"/>
  </r>
  <r>
    <s v="cz26107"/>
    <x v="333"/>
    <s v=" MO"/>
    <x v="17"/>
    <n v="0.7762"/>
    <n v="573.4"/>
    <n v="44564"/>
    <n v="3713.6666666666665"/>
    <n v="3140.2666666666664"/>
    <x v="0"/>
  </r>
  <r>
    <s v="cz12302"/>
    <x v="334"/>
    <s v=" MI"/>
    <x v="11"/>
    <n v="0.77600000000000002"/>
    <n v="751.9"/>
    <n v="43114"/>
    <n v="3592.8333333333335"/>
    <n v="2840.9333333333334"/>
    <x v="0"/>
  </r>
  <r>
    <s v="cz36502"/>
    <x v="335"/>
    <s v=" OR"/>
    <x v="8"/>
    <n v="0.77600000000000002"/>
    <n v="603.20000000000005"/>
    <n v="41708"/>
    <n v="3475.6666666666665"/>
    <n v="2872.4666666666662"/>
    <x v="0"/>
  </r>
  <r>
    <s v="cz30802"/>
    <x v="336"/>
    <s v=" TX"/>
    <x v="14"/>
    <n v="0.77590000000000003"/>
    <n v="847.1"/>
    <n v="41020"/>
    <n v="3418.3333333333335"/>
    <n v="2571.2333333333336"/>
    <x v="0"/>
  </r>
  <r>
    <s v="cz29504"/>
    <x v="337"/>
    <s v=" MO"/>
    <x v="17"/>
    <n v="0.77580000000000005"/>
    <n v="630.4"/>
    <n v="41488"/>
    <n v="3457.3333333333335"/>
    <n v="2826.9333333333334"/>
    <x v="0"/>
  </r>
  <r>
    <s v="cz16600"/>
    <x v="338"/>
    <s v=" VA &amp; WV"/>
    <x v="28"/>
    <n v="0.77569999999999995"/>
    <n v="780.8"/>
    <n v="42677"/>
    <n v="3556.4166666666665"/>
    <n v="2775.6166666666668"/>
    <x v="0"/>
  </r>
  <r>
    <s v="cz25300"/>
    <x v="339"/>
    <s v=" KY &amp; TN"/>
    <x v="27"/>
    <n v="0.77569999999999995"/>
    <n v="574.29999999999995"/>
    <n v="39828"/>
    <n v="3319"/>
    <n v="2744.7"/>
    <x v="0"/>
  </r>
  <r>
    <s v="cz34201"/>
    <x v="340"/>
    <s v=" MT"/>
    <x v="0"/>
    <n v="0.77559999999999996"/>
    <n v="574.4"/>
    <n v="43441"/>
    <n v="3620.0833333333335"/>
    <n v="3045.6833333333334"/>
    <x v="0"/>
  </r>
  <r>
    <s v="cz29003"/>
    <x v="341"/>
    <s v=" KS"/>
    <x v="4"/>
    <n v="0.77559999999999996"/>
    <n v="663.4"/>
    <n v="45062"/>
    <n v="3755.1666666666665"/>
    <n v="3091.7666666666664"/>
    <x v="0"/>
  </r>
  <r>
    <s v="cz37800"/>
    <x v="342"/>
    <s v=" CA"/>
    <x v="40"/>
    <n v="0.77529999999999999"/>
    <n v="1723"/>
    <n v="49937"/>
    <n v="4161.416666666667"/>
    <n v="2438.416666666667"/>
    <x v="1"/>
  </r>
  <r>
    <s v="cz2600"/>
    <x v="343"/>
    <s v=" NC &amp; VA"/>
    <x v="37"/>
    <n v="0.7752"/>
    <n v="680.9"/>
    <n v="32041"/>
    <n v="2670.0833333333335"/>
    <n v="1989.1833333333334"/>
    <x v="0"/>
  </r>
  <r>
    <s v="cz1600"/>
    <x v="344"/>
    <s v=" NC"/>
    <x v="37"/>
    <n v="0.7752"/>
    <n v="685.8"/>
    <n v="34831"/>
    <n v="2902.5833333333335"/>
    <n v="2216.7833333333338"/>
    <x v="0"/>
  </r>
  <r>
    <s v="cz1701"/>
    <x v="345"/>
    <s v=" NC"/>
    <x v="37"/>
    <n v="0.7752"/>
    <n v="970"/>
    <n v="43417"/>
    <n v="3618.0833333333335"/>
    <n v="2648.0833333333335"/>
    <x v="0"/>
  </r>
  <r>
    <s v="cz31004"/>
    <x v="346"/>
    <s v=" KS &amp; OK"/>
    <x v="4"/>
    <n v="0.77490000000000003"/>
    <n v="714.8"/>
    <n v="43649"/>
    <n v="3637.4166666666665"/>
    <n v="2922.6166666666668"/>
    <x v="0"/>
  </r>
  <r>
    <s v="cz8202"/>
    <x v="247"/>
    <s v=" SC"/>
    <x v="38"/>
    <n v="0.77449999999999997"/>
    <n v="1062"/>
    <n v="37319"/>
    <n v="3109.9166666666665"/>
    <n v="2047.9166666666665"/>
    <x v="0"/>
  </r>
  <r>
    <s v="cz19902"/>
    <x v="347"/>
    <s v=" MD"/>
    <x v="32"/>
    <n v="0.7742"/>
    <n v="1078"/>
    <n v="43419"/>
    <n v="3618.25"/>
    <n v="2540.25"/>
    <x v="0"/>
  </r>
  <r>
    <s v="cz36403"/>
    <x v="348"/>
    <s v=" ID"/>
    <x v="26"/>
    <n v="0.77400000000000002"/>
    <n v="559.4"/>
    <n v="53256"/>
    <n v="4438"/>
    <n v="3878.6"/>
    <x v="0"/>
  </r>
  <r>
    <s v="cz35701"/>
    <x v="349"/>
    <s v=" ID"/>
    <x v="26"/>
    <n v="0.77390000000000003"/>
    <n v="779.6"/>
    <n v="45002"/>
    <n v="3750.1666666666665"/>
    <n v="2970.5666666666666"/>
    <x v="0"/>
  </r>
  <r>
    <s v="cz35904"/>
    <x v="350"/>
    <s v=" UT"/>
    <x v="24"/>
    <n v="0.77390000000000003"/>
    <n v="706.5"/>
    <n v="51014"/>
    <n v="4251.166666666667"/>
    <n v="3544.666666666667"/>
    <x v="0"/>
  </r>
  <r>
    <s v="cz12901"/>
    <x v="351"/>
    <s v=" KY"/>
    <x v="27"/>
    <n v="0.77380000000000004"/>
    <n v="808.9"/>
    <n v="40073"/>
    <n v="3339.4166666666665"/>
    <n v="2530.5166666666664"/>
    <x v="0"/>
  </r>
  <r>
    <s v="cz401"/>
    <x v="352"/>
    <s v=" NC"/>
    <x v="37"/>
    <n v="0.77370000000000005"/>
    <n v="745.5"/>
    <n v="40535"/>
    <n v="3377.9166666666665"/>
    <n v="2632.4166666666665"/>
    <x v="0"/>
  </r>
  <r>
    <s v="cz32601"/>
    <x v="353"/>
    <s v=" TX"/>
    <x v="14"/>
    <n v="0.77329999999999999"/>
    <n v="810.5"/>
    <n v="43424"/>
    <n v="3618.6666666666665"/>
    <n v="2808.1666666666665"/>
    <x v="0"/>
  </r>
  <r>
    <s v="cz39202"/>
    <x v="354"/>
    <s v=" OR"/>
    <x v="8"/>
    <n v="0.7732"/>
    <n v="689.2"/>
    <n v="46713"/>
    <n v="3892.75"/>
    <n v="3203.55"/>
    <x v="0"/>
  </r>
  <r>
    <s v="cz8000"/>
    <x v="355"/>
    <s v=" SC"/>
    <x v="38"/>
    <n v="0.77259999999999995"/>
    <n v="736.8"/>
    <n v="34432"/>
    <n v="2869.3333333333335"/>
    <n v="2132.5333333333338"/>
    <x v="0"/>
  </r>
  <r>
    <s v="cz32403"/>
    <x v="356"/>
    <s v=" TX"/>
    <x v="14"/>
    <n v="0.77249999999999996"/>
    <n v="749.7"/>
    <n v="47558"/>
    <n v="3963.1666666666665"/>
    <n v="3213.4666666666662"/>
    <x v="0"/>
  </r>
  <r>
    <s v="cz12402"/>
    <x v="357"/>
    <s v=" MI"/>
    <x v="11"/>
    <n v="0.77239999999999998"/>
    <n v="698"/>
    <n v="41221"/>
    <n v="3435.0833333333335"/>
    <n v="2737.0833333333335"/>
    <x v="0"/>
  </r>
  <r>
    <s v="cz32401"/>
    <x v="358"/>
    <s v=" TX"/>
    <x v="14"/>
    <n v="0.77200000000000002"/>
    <n v="744.3"/>
    <n v="44496"/>
    <n v="3708"/>
    <n v="2963.7"/>
    <x v="0"/>
  </r>
  <r>
    <s v="cz3500"/>
    <x v="359"/>
    <s v=" LA"/>
    <x v="41"/>
    <n v="0.77190000000000003"/>
    <n v="847.4"/>
    <n v="41720"/>
    <n v="3476.6666666666665"/>
    <n v="2629.2666666666664"/>
    <x v="0"/>
  </r>
  <r>
    <s v="cz30502"/>
    <x v="360"/>
    <s v=" OK"/>
    <x v="42"/>
    <n v="0.77139999999999997"/>
    <n v="717.4"/>
    <n v="46767"/>
    <n v="3897.25"/>
    <n v="3179.85"/>
    <x v="0"/>
  </r>
  <r>
    <s v="cz20403"/>
    <x v="361"/>
    <s v=" MA"/>
    <x v="19"/>
    <n v="0.77110000000000001"/>
    <n v="1396"/>
    <n v="48840"/>
    <n v="4070"/>
    <n v="2674"/>
    <x v="0"/>
  </r>
  <r>
    <s v="cz20001"/>
    <x v="362"/>
    <s v=" ME"/>
    <x v="22"/>
    <n v="0.77090000000000003"/>
    <n v="768.4"/>
    <n v="42458"/>
    <n v="3538.1666666666665"/>
    <n v="2769.7666666666664"/>
    <x v="0"/>
  </r>
  <r>
    <s v="cz12001"/>
    <x v="363"/>
    <s v=" MI"/>
    <x v="11"/>
    <n v="0.77070000000000005"/>
    <n v="676.5"/>
    <n v="42106"/>
    <n v="3508.8333333333335"/>
    <n v="2832.3333333333335"/>
    <x v="0"/>
  </r>
  <r>
    <s v="cz35903"/>
    <x v="364"/>
    <s v=" UT"/>
    <x v="24"/>
    <n v="0.77070000000000005"/>
    <n v="700.9"/>
    <n v="46455"/>
    <n v="3871.25"/>
    <n v="3170.35"/>
    <x v="0"/>
  </r>
  <r>
    <s v="cz37601"/>
    <x v="365"/>
    <s v=" NV"/>
    <x v="36"/>
    <n v="0.77049999999999996"/>
    <n v="904.8"/>
    <n v="49970"/>
    <n v="4164.166666666667"/>
    <n v="3259.3666666666668"/>
    <x v="0"/>
  </r>
  <r>
    <s v="cz28502"/>
    <x v="366"/>
    <s v=" CO"/>
    <x v="9"/>
    <n v="0.77049999999999996"/>
    <n v="845.7"/>
    <n v="38870"/>
    <n v="3239.1666666666665"/>
    <n v="2393.4666666666662"/>
    <x v="0"/>
  </r>
  <r>
    <s v="cz8800"/>
    <x v="367"/>
    <s v=" GA &amp; SC"/>
    <x v="43"/>
    <n v="0.7702"/>
    <n v="1046"/>
    <n v="36389"/>
    <n v="3032.4166666666665"/>
    <n v="1986.4166666666665"/>
    <x v="0"/>
  </r>
  <r>
    <s v="cz28401"/>
    <x v="368"/>
    <s v=" CO"/>
    <x v="9"/>
    <n v="0.77010000000000001"/>
    <n v="1134"/>
    <n v="44344"/>
    <n v="3695.3333333333335"/>
    <n v="2561.3333333333335"/>
    <x v="0"/>
  </r>
  <r>
    <s v="cz9702"/>
    <x v="369"/>
    <s v=" GA"/>
    <x v="43"/>
    <n v="0.77010000000000001"/>
    <n v="596"/>
    <n v="31555"/>
    <n v="2629.5833333333335"/>
    <n v="2033.5833333333335"/>
    <x v="0"/>
  </r>
  <r>
    <s v="cz11600"/>
    <x v="370"/>
    <s v=" MI"/>
    <x v="11"/>
    <n v="0.77"/>
    <n v="982.5"/>
    <n v="43874"/>
    <n v="3656.1666666666665"/>
    <n v="2673.6666666666665"/>
    <x v="0"/>
  </r>
  <r>
    <s v="cz30401"/>
    <x v="371"/>
    <s v=" OK"/>
    <x v="42"/>
    <n v="0.76990000000000003"/>
    <n v="766.8"/>
    <n v="46633"/>
    <n v="3886.0833333333335"/>
    <n v="3119.2833333333338"/>
    <x v="0"/>
  </r>
  <r>
    <s v="cz31900"/>
    <x v="372"/>
    <s v=" TX"/>
    <x v="14"/>
    <n v="0.76990000000000003"/>
    <n v="940.2"/>
    <n v="48061"/>
    <n v="4005.0833333333335"/>
    <n v="3064.8833333333332"/>
    <x v="0"/>
  </r>
  <r>
    <s v="cz29602"/>
    <x v="373"/>
    <s v=" MO"/>
    <x v="17"/>
    <n v="0.76970000000000005"/>
    <n v="673.6"/>
    <n v="40680"/>
    <n v="3390"/>
    <n v="2716.4"/>
    <x v="0"/>
  </r>
  <r>
    <s v="cz31301"/>
    <x v="374"/>
    <s v=" TX"/>
    <x v="14"/>
    <n v="0.76949999999999996"/>
    <n v="1004"/>
    <n v="39454"/>
    <n v="3287.8333333333335"/>
    <n v="2283.8333333333335"/>
    <x v="0"/>
  </r>
  <r>
    <s v="cz32501"/>
    <x v="375"/>
    <s v=" TX"/>
    <x v="14"/>
    <n v="0.76939999999999997"/>
    <n v="808.8"/>
    <n v="42680"/>
    <n v="3556.6666666666665"/>
    <n v="2747.8666666666668"/>
    <x v="0"/>
  </r>
  <r>
    <s v="cz37903"/>
    <x v="376"/>
    <s v=" CA"/>
    <x v="40"/>
    <n v="0.76929999999999998"/>
    <n v="934.7"/>
    <n v="47717"/>
    <n v="3976.4166666666665"/>
    <n v="3041.7166666666662"/>
    <x v="0"/>
  </r>
  <r>
    <s v="cz32402"/>
    <x v="377"/>
    <s v=" TX"/>
    <x v="14"/>
    <n v="0.76910000000000001"/>
    <n v="605.4"/>
    <n v="40860"/>
    <n v="3405"/>
    <n v="2799.6"/>
    <x v="0"/>
  </r>
  <r>
    <s v="cz32302"/>
    <x v="378"/>
    <s v=" TX"/>
    <x v="14"/>
    <n v="0.76910000000000001"/>
    <n v="614.6"/>
    <n v="41577"/>
    <n v="3464.75"/>
    <n v="2850.15"/>
    <x v="0"/>
  </r>
  <r>
    <s v="cz4001"/>
    <x v="379"/>
    <s v=" AR"/>
    <x v="44"/>
    <n v="0.76880000000000004"/>
    <n v="577.70000000000005"/>
    <n v="38182"/>
    <n v="3181.8333333333335"/>
    <n v="2604.1333333333332"/>
    <x v="0"/>
  </r>
  <r>
    <s v="cz33601"/>
    <x v="380"/>
    <s v=" OK"/>
    <x v="42"/>
    <n v="0.76859999999999995"/>
    <n v="761.7"/>
    <n v="40751"/>
    <n v="3395.9166666666665"/>
    <n v="2634.2166666666662"/>
    <x v="0"/>
  </r>
  <r>
    <s v="cz28503"/>
    <x v="381"/>
    <s v=" CO"/>
    <x v="9"/>
    <n v="0.76839999999999997"/>
    <n v="737"/>
    <n v="40112"/>
    <n v="3342.6666666666665"/>
    <n v="2605.6666666666665"/>
    <x v="0"/>
  </r>
  <r>
    <s v="cz31201"/>
    <x v="40"/>
    <s v=" TX"/>
    <x v="14"/>
    <n v="0.76829999999999998"/>
    <n v="1179"/>
    <n v="44004"/>
    <n v="3667"/>
    <n v="2488"/>
    <x v="0"/>
  </r>
  <r>
    <s v="cz32305"/>
    <x v="382"/>
    <s v=" TX"/>
    <x v="14"/>
    <n v="0.7681"/>
    <n v="698.1"/>
    <n v="40041"/>
    <n v="3336.75"/>
    <n v="2638.65"/>
    <x v="0"/>
  </r>
  <r>
    <s v="cz35201"/>
    <x v="383"/>
    <s v=" CO"/>
    <x v="9"/>
    <n v="0.76790000000000003"/>
    <n v="928.5"/>
    <n v="45643"/>
    <n v="3803.5833333333335"/>
    <n v="2875.0833333333335"/>
    <x v="0"/>
  </r>
  <r>
    <s v="cz32604"/>
    <x v="384"/>
    <s v=" TX"/>
    <x v="14"/>
    <n v="0.76790000000000003"/>
    <n v="592.29999999999995"/>
    <n v="39868"/>
    <n v="3322.3333333333335"/>
    <n v="2730.0333333333338"/>
    <x v="0"/>
  </r>
  <r>
    <s v="cz900"/>
    <x v="385"/>
    <s v=" NC &amp; SC"/>
    <x v="37"/>
    <n v="0.76770000000000005"/>
    <n v="993.2"/>
    <n v="39880"/>
    <n v="3323.3333333333335"/>
    <n v="2330.1333333333332"/>
    <x v="0"/>
  </r>
  <r>
    <s v="cz19400"/>
    <x v="386"/>
    <s v=" NY"/>
    <x v="15"/>
    <n v="0.76759999999999995"/>
    <n v="1470"/>
    <n v="46402"/>
    <n v="3866.8333333333335"/>
    <n v="2396.8333333333335"/>
    <x v="1"/>
  </r>
  <r>
    <s v="cz29902"/>
    <x v="91"/>
    <s v=" MO"/>
    <x v="17"/>
    <n v="0.76729999999999998"/>
    <n v="597.79999999999995"/>
    <n v="40843"/>
    <n v="3403.5833333333335"/>
    <n v="2805.7833333333338"/>
    <x v="0"/>
  </r>
  <r>
    <s v="cz3600"/>
    <x v="387"/>
    <s v=" LA"/>
    <x v="41"/>
    <n v="0.76729999999999998"/>
    <n v="729.5"/>
    <n v="37646"/>
    <n v="3137.1666666666665"/>
    <n v="2407.6666666666665"/>
    <x v="0"/>
  </r>
  <r>
    <s v="cz5500"/>
    <x v="170"/>
    <s v=" TN"/>
    <x v="39"/>
    <n v="0.7671"/>
    <n v="704.5"/>
    <n v="39576"/>
    <n v="3298"/>
    <n v="2593.5"/>
    <x v="0"/>
  </r>
  <r>
    <s v="cz34805"/>
    <x v="388"/>
    <s v=" CO"/>
    <x v="9"/>
    <n v="0.7671"/>
    <n v="599"/>
    <n v="40821"/>
    <n v="3401.75"/>
    <n v="2802.75"/>
    <x v="0"/>
  </r>
  <r>
    <s v="cz700"/>
    <x v="389"/>
    <s v=" NC &amp; SC"/>
    <x v="37"/>
    <n v="0.76700000000000002"/>
    <n v="715.1"/>
    <n v="37292"/>
    <n v="3107.6666666666665"/>
    <n v="2392.5666666666666"/>
    <x v="0"/>
  </r>
  <r>
    <s v="cz39100"/>
    <x v="390"/>
    <s v=" OR &amp; WA"/>
    <x v="8"/>
    <n v="0.76680000000000004"/>
    <n v="849.3"/>
    <n v="45803"/>
    <n v="3816.9166666666665"/>
    <n v="2967.6166666666668"/>
    <x v="0"/>
  </r>
  <r>
    <s v="cz12600"/>
    <x v="236"/>
    <s v=" IN"/>
    <x v="18"/>
    <n v="0.76680000000000004"/>
    <n v="664"/>
    <n v="39119"/>
    <n v="3259.9166666666665"/>
    <n v="2595.9166666666665"/>
    <x v="0"/>
  </r>
  <r>
    <s v="cz39400"/>
    <x v="391"/>
    <s v=" WA"/>
    <x v="33"/>
    <n v="0.76649999999999996"/>
    <n v="1285"/>
    <n v="48313"/>
    <n v="4026.0833333333335"/>
    <n v="2741.0833333333335"/>
    <x v="0"/>
  </r>
  <r>
    <s v="cz4301"/>
    <x v="392"/>
    <s v=" AR"/>
    <x v="44"/>
    <n v="0.76629999999999998"/>
    <n v="558.20000000000005"/>
    <n v="34664"/>
    <n v="2888.6666666666665"/>
    <n v="2330.4666666666662"/>
    <x v="0"/>
  </r>
  <r>
    <s v="cz32900"/>
    <x v="393"/>
    <s v=" TX"/>
    <x v="14"/>
    <n v="0.76619999999999999"/>
    <n v="910.6"/>
    <n v="38912"/>
    <n v="3242.6666666666665"/>
    <n v="2332.0666666666666"/>
    <x v="0"/>
  </r>
  <r>
    <s v="cz9800"/>
    <x v="394"/>
    <s v=" AL"/>
    <x v="45"/>
    <n v="0.76619999999999999"/>
    <n v="779.3"/>
    <n v="36131"/>
    <n v="3010.9166666666665"/>
    <n v="2231.6166666666668"/>
    <x v="0"/>
  </r>
  <r>
    <s v="cz5201"/>
    <x v="395"/>
    <s v=" MS"/>
    <x v="35"/>
    <n v="0.7661"/>
    <n v="577.29999999999995"/>
    <n v="37132"/>
    <n v="3094.3333333333335"/>
    <n v="2517.0333333333338"/>
    <x v="0"/>
  </r>
  <r>
    <s v="cz32301"/>
    <x v="396"/>
    <s v=" TX"/>
    <x v="14"/>
    <n v="0.76600000000000001"/>
    <n v="814.7"/>
    <n v="41297"/>
    <n v="3441.4166666666665"/>
    <n v="2626.7166666666662"/>
    <x v="0"/>
  </r>
  <r>
    <s v="cz39000"/>
    <x v="397"/>
    <s v=" WA"/>
    <x v="33"/>
    <n v="0.76580000000000004"/>
    <n v="822.6"/>
    <n v="42357"/>
    <n v="3529.75"/>
    <n v="2707.15"/>
    <x v="0"/>
  </r>
  <r>
    <s v="cz26804"/>
    <x v="398"/>
    <s v=" ND"/>
    <x v="2"/>
    <n v="0.76559999999999995"/>
    <n v="413"/>
    <n v="56960"/>
    <n v="4746.666666666667"/>
    <n v="4333.666666666667"/>
    <x v="0"/>
  </r>
  <r>
    <s v="cz37604"/>
    <x v="399"/>
    <s v=" NV"/>
    <x v="36"/>
    <n v="0.76549999999999996"/>
    <n v="1072"/>
    <n v="42550"/>
    <n v="3545.8333333333335"/>
    <n v="2473.8333333333335"/>
    <x v="0"/>
  </r>
  <r>
    <s v="cz14600"/>
    <x v="400"/>
    <s v=" IN"/>
    <x v="18"/>
    <n v="0.76549999999999996"/>
    <n v="736.1"/>
    <n v="42781"/>
    <n v="3565.0833333333335"/>
    <n v="2828.9833333333336"/>
    <x v="0"/>
  </r>
  <r>
    <s v="cz16901"/>
    <x v="247"/>
    <s v=" WV"/>
    <x v="34"/>
    <n v="0.76529999999999998"/>
    <n v="677.2"/>
    <n v="41865"/>
    <n v="3488.75"/>
    <n v="2811.55"/>
    <x v="0"/>
  </r>
  <r>
    <s v="cz30501"/>
    <x v="401"/>
    <s v=" OK"/>
    <x v="42"/>
    <n v="0.76519999999999999"/>
    <n v="670.5"/>
    <n v="48990"/>
    <n v="4082.5"/>
    <n v="3412"/>
    <x v="0"/>
  </r>
  <r>
    <s v="cz26303"/>
    <x v="402"/>
    <s v=" ND"/>
    <x v="2"/>
    <n v="0.76480000000000004"/>
    <n v="376"/>
    <n v="42336"/>
    <n v="3528"/>
    <n v="3152"/>
    <x v="0"/>
  </r>
  <r>
    <s v="cz4002"/>
    <x v="403"/>
    <s v=" LA"/>
    <x v="41"/>
    <n v="0.76480000000000004"/>
    <n v="778.9"/>
    <n v="36349"/>
    <n v="3029.0833333333335"/>
    <n v="2250.1833333333334"/>
    <x v="0"/>
  </r>
  <r>
    <s v="cz1100"/>
    <x v="404"/>
    <s v=" NC"/>
    <x v="37"/>
    <n v="0.76480000000000004"/>
    <n v="723.7"/>
    <n v="38489"/>
    <n v="3207.4166666666665"/>
    <n v="2483.7166666666662"/>
    <x v="0"/>
  </r>
  <r>
    <s v="cz31502"/>
    <x v="405"/>
    <s v=" TX"/>
    <x v="14"/>
    <n v="0.76480000000000004"/>
    <n v="593.79999999999995"/>
    <n v="35653"/>
    <n v="2971.0833333333335"/>
    <n v="2377.2833333333338"/>
    <x v="0"/>
  </r>
  <r>
    <s v="cz37500"/>
    <x v="406"/>
    <s v=" CA"/>
    <x v="40"/>
    <n v="0.76470000000000005"/>
    <n v="1801"/>
    <n v="48795"/>
    <n v="4066.25"/>
    <n v="2265.25"/>
    <x v="0"/>
  </r>
  <r>
    <s v="cz9900"/>
    <x v="407"/>
    <s v=" FL"/>
    <x v="46"/>
    <n v="0.76459999999999995"/>
    <n v="879.5"/>
    <n v="36521"/>
    <n v="3043.4166666666665"/>
    <n v="2163.9166666666665"/>
    <x v="0"/>
  </r>
  <r>
    <s v="cz30907"/>
    <x v="408"/>
    <s v=" TX"/>
    <x v="14"/>
    <n v="0.76459999999999995"/>
    <n v="575"/>
    <n v="35597"/>
    <n v="2966.4166666666665"/>
    <n v="2391.4166666666665"/>
    <x v="0"/>
  </r>
  <r>
    <s v="cz39201"/>
    <x v="409"/>
    <s v=" OR"/>
    <x v="8"/>
    <n v="0.76459999999999995"/>
    <n v="687.4"/>
    <n v="44656"/>
    <n v="3721.3333333333335"/>
    <n v="3033.9333333333334"/>
    <x v="0"/>
  </r>
  <r>
    <s v="cz8402"/>
    <x v="148"/>
    <s v=" GA"/>
    <x v="43"/>
    <n v="0.76439999999999997"/>
    <n v="672.9"/>
    <n v="33256"/>
    <n v="2771.3333333333335"/>
    <n v="2098.4333333333334"/>
    <x v="0"/>
  </r>
  <r>
    <s v="cz8401"/>
    <x v="410"/>
    <s v=" GA &amp; SC"/>
    <x v="43"/>
    <n v="0.76429999999999998"/>
    <n v="831.7"/>
    <n v="36823"/>
    <n v="3068.5833333333335"/>
    <n v="2236.8833333333332"/>
    <x v="0"/>
  </r>
  <r>
    <s v="cz31005"/>
    <x v="411"/>
    <s v=" TX"/>
    <x v="14"/>
    <n v="0.76429999999999998"/>
    <n v="698.4"/>
    <n v="54054"/>
    <n v="4504.5"/>
    <n v="3806.1"/>
    <x v="0"/>
  </r>
  <r>
    <s v="cz25101"/>
    <x v="412"/>
    <s v=" AR &amp; MO"/>
    <x v="44"/>
    <n v="0.76419999999999999"/>
    <n v="597.29999999999995"/>
    <n v="39049"/>
    <n v="3254.0833333333335"/>
    <n v="2656.7833333333338"/>
    <x v="0"/>
  </r>
  <r>
    <s v="cz36303"/>
    <x v="305"/>
    <s v=" ID &amp; WY"/>
    <x v="26"/>
    <n v="0.7641"/>
    <n v="1063"/>
    <n v="54395"/>
    <n v="4532.916666666667"/>
    <n v="3469.916666666667"/>
    <x v="0"/>
  </r>
  <r>
    <s v="cz17600"/>
    <x v="413"/>
    <s v=" VA"/>
    <x v="28"/>
    <n v="0.76400000000000001"/>
    <n v="1046"/>
    <n v="43488"/>
    <n v="3624"/>
    <n v="2578"/>
    <x v="0"/>
  </r>
  <r>
    <s v="cz3203"/>
    <x v="414"/>
    <s v=" LA &amp; MS"/>
    <x v="41"/>
    <n v="0.76400000000000001"/>
    <n v="593"/>
    <n v="32606"/>
    <n v="2717.1666666666665"/>
    <n v="2124.1666666666665"/>
    <x v="0"/>
  </r>
  <r>
    <s v="cz34502"/>
    <x v="415"/>
    <s v=" MT"/>
    <x v="0"/>
    <n v="0.76370000000000005"/>
    <n v="635.70000000000005"/>
    <n v="44406"/>
    <n v="3700.5"/>
    <n v="3064.8"/>
    <x v="0"/>
  </r>
  <r>
    <s v="cz7400"/>
    <x v="416"/>
    <s v=" FL"/>
    <x v="46"/>
    <n v="0.76359999999999995"/>
    <n v="1144"/>
    <n v="38306"/>
    <n v="3192.1666666666665"/>
    <n v="2048.1666666666665"/>
    <x v="0"/>
  </r>
  <r>
    <s v="cz26406"/>
    <x v="417"/>
    <s v=" MT"/>
    <x v="0"/>
    <n v="0.76349999999999996"/>
    <n v="462.7"/>
    <n v="44927"/>
    <n v="3743.9166666666665"/>
    <n v="3281.2166666666667"/>
    <x v="0"/>
  </r>
  <r>
    <s v="cz30904"/>
    <x v="418"/>
    <s v=" TX"/>
    <x v="14"/>
    <n v="0.76349999999999996"/>
    <n v="705"/>
    <n v="50272"/>
    <n v="4189.333333333333"/>
    <n v="3484.333333333333"/>
    <x v="0"/>
  </r>
  <r>
    <s v="cz31600"/>
    <x v="419"/>
    <s v=" TX"/>
    <x v="14"/>
    <n v="0.76339999999999997"/>
    <n v="663"/>
    <n v="36038"/>
    <n v="3003.1666666666665"/>
    <n v="2340.1666666666665"/>
    <x v="0"/>
  </r>
  <r>
    <s v="cz11102"/>
    <x v="420"/>
    <s v=" AL"/>
    <x v="45"/>
    <n v="0.76329999999999998"/>
    <n v="573.5"/>
    <n v="37100"/>
    <n v="3091.6666666666665"/>
    <n v="2518.1666666666665"/>
    <x v="0"/>
  </r>
  <r>
    <s v="cz16703"/>
    <x v="421"/>
    <s v=" WV"/>
    <x v="34"/>
    <n v="0.7631"/>
    <n v="611.5"/>
    <n v="43173"/>
    <n v="3597.75"/>
    <n v="2986.25"/>
    <x v="0"/>
  </r>
  <r>
    <s v="cz500"/>
    <x v="422"/>
    <s v=" NC &amp; VA"/>
    <x v="37"/>
    <n v="0.76300000000000001"/>
    <n v="754.6"/>
    <n v="38433"/>
    <n v="3202.75"/>
    <n v="2448.15"/>
    <x v="0"/>
  </r>
  <r>
    <s v="cz30903"/>
    <x v="423"/>
    <s v=" TX"/>
    <x v="14"/>
    <n v="0.76300000000000001"/>
    <n v="835.1"/>
    <n v="42813"/>
    <n v="3567.75"/>
    <n v="2732.65"/>
    <x v="0"/>
  </r>
  <r>
    <s v="cz4103"/>
    <x v="424"/>
    <s v=" AR"/>
    <x v="44"/>
    <n v="0.76300000000000001"/>
    <n v="613.4"/>
    <n v="36501"/>
    <n v="3041.75"/>
    <n v="2428.35"/>
    <x v="0"/>
  </r>
  <r>
    <s v="cz38601"/>
    <x v="425"/>
    <s v=" ID &amp; WA"/>
    <x v="26"/>
    <n v="0.76280000000000003"/>
    <n v="879.4"/>
    <n v="45134"/>
    <n v="3761.1666666666665"/>
    <n v="2881.7666666666664"/>
    <x v="0"/>
  </r>
  <r>
    <s v="cz5600"/>
    <x v="426"/>
    <s v=" TN"/>
    <x v="39"/>
    <n v="0.76280000000000003"/>
    <n v="1019"/>
    <n v="41726"/>
    <n v="3477.1666666666665"/>
    <n v="2458.1666666666665"/>
    <x v="0"/>
  </r>
  <r>
    <s v="cz25402"/>
    <x v="427"/>
    <s v=" KY"/>
    <x v="27"/>
    <n v="0.76280000000000003"/>
    <n v="620"/>
    <n v="42564"/>
    <n v="3547"/>
    <n v="2927"/>
    <x v="0"/>
  </r>
  <r>
    <s v="cz2100"/>
    <x v="148"/>
    <s v=" NC"/>
    <x v="37"/>
    <n v="0.76280000000000003"/>
    <n v="783"/>
    <n v="36528"/>
    <n v="3044"/>
    <n v="2261"/>
    <x v="0"/>
  </r>
  <r>
    <s v="cz27603"/>
    <x v="428"/>
    <s v=" SD"/>
    <x v="1"/>
    <n v="0.76270000000000004"/>
    <n v="499.7"/>
    <n v="53395"/>
    <n v="4449.583333333333"/>
    <n v="3949.8833333333332"/>
    <x v="0"/>
  </r>
  <r>
    <s v="cz7200"/>
    <x v="429"/>
    <s v=" FL"/>
    <x v="46"/>
    <n v="0.76239999999999997"/>
    <n v="1118"/>
    <n v="39665"/>
    <n v="3305.4166666666665"/>
    <n v="2187.4166666666665"/>
    <x v="0"/>
  </r>
  <r>
    <s v="cz1800"/>
    <x v="430"/>
    <s v=" NC"/>
    <x v="37"/>
    <n v="0.7621"/>
    <n v="683"/>
    <n v="35948"/>
    <n v="2995.6666666666665"/>
    <n v="2312.6666666666665"/>
    <x v="0"/>
  </r>
  <r>
    <s v="cz8602"/>
    <x v="431"/>
    <s v=" GA"/>
    <x v="43"/>
    <n v="0.76180000000000003"/>
    <n v="830.1"/>
    <n v="34428"/>
    <n v="2869"/>
    <n v="2038.9"/>
    <x v="0"/>
  </r>
  <r>
    <s v="cz23400"/>
    <x v="400"/>
    <s v=" IL"/>
    <x v="16"/>
    <n v="0.76170000000000004"/>
    <n v="803.8"/>
    <n v="51426"/>
    <n v="4285.5"/>
    <n v="3481.7"/>
    <x v="0"/>
  </r>
  <r>
    <s v="cz35801"/>
    <x v="432"/>
    <s v=" ID"/>
    <x v="26"/>
    <n v="0.76149999999999995"/>
    <n v="911.7"/>
    <n v="44321"/>
    <n v="3693.4166666666665"/>
    <n v="2781.7166666666662"/>
    <x v="0"/>
  </r>
  <r>
    <s v="cz10101"/>
    <x v="433"/>
    <s v=" GA"/>
    <x v="43"/>
    <n v="0.76149999999999995"/>
    <n v="615.4"/>
    <n v="32421"/>
    <n v="2701.75"/>
    <n v="2086.35"/>
    <x v="0"/>
  </r>
  <r>
    <s v="cz35803"/>
    <x v="434"/>
    <s v=" ID"/>
    <x v="26"/>
    <n v="0.76149999999999995"/>
    <n v="687.4"/>
    <n v="44415"/>
    <n v="3701.25"/>
    <n v="3013.85"/>
    <x v="0"/>
  </r>
  <r>
    <s v="cz32801"/>
    <x v="435"/>
    <s v=" TX"/>
    <x v="14"/>
    <n v="0.76139999999999997"/>
    <n v="791.9"/>
    <n v="38368"/>
    <n v="3197.3333333333335"/>
    <n v="2405.4333333333334"/>
    <x v="0"/>
  </r>
  <r>
    <s v="cz30901"/>
    <x v="436"/>
    <s v=" NM &amp; TX"/>
    <x v="29"/>
    <n v="0.76119999999999999"/>
    <n v="787.3"/>
    <n v="39649"/>
    <n v="3304.0833333333335"/>
    <n v="2516.7833333333338"/>
    <x v="0"/>
  </r>
  <r>
    <s v="cz3202"/>
    <x v="437"/>
    <s v=" LA &amp; MS"/>
    <x v="41"/>
    <n v="0.7611"/>
    <n v="543.20000000000005"/>
    <n v="35721"/>
    <n v="2976.75"/>
    <n v="2433.5500000000002"/>
    <x v="0"/>
  </r>
  <r>
    <s v="cz26402"/>
    <x v="438"/>
    <s v=" MT"/>
    <x v="0"/>
    <n v="0.76100000000000001"/>
    <n v="649"/>
    <n v="58739"/>
    <n v="4894.916666666667"/>
    <n v="4245.916666666667"/>
    <x v="0"/>
  </r>
  <r>
    <s v="cz8701"/>
    <x v="439"/>
    <s v=" GA"/>
    <x v="43"/>
    <n v="0.76060000000000005"/>
    <n v="764.5"/>
    <n v="34090"/>
    <n v="2840.8333333333335"/>
    <n v="2076.3333333333335"/>
    <x v="0"/>
  </r>
  <r>
    <s v="cz8300"/>
    <x v="440"/>
    <s v=" SC"/>
    <x v="38"/>
    <n v="0.76060000000000005"/>
    <n v="765"/>
    <n v="38900"/>
    <n v="3241.6666666666665"/>
    <n v="2476.6666666666665"/>
    <x v="0"/>
  </r>
  <r>
    <s v="cz20402"/>
    <x v="441"/>
    <s v=" MA"/>
    <x v="19"/>
    <n v="0.76049999999999995"/>
    <n v="1574"/>
    <n v="56032"/>
    <n v="4669.333333333333"/>
    <n v="3095.333333333333"/>
    <x v="0"/>
  </r>
  <r>
    <s v="cz4200"/>
    <x v="442"/>
    <s v=" AR"/>
    <x v="44"/>
    <n v="0.76039999999999996"/>
    <n v="798.1"/>
    <n v="38521"/>
    <n v="3210.0833333333335"/>
    <n v="2411.9833333333336"/>
    <x v="0"/>
  </r>
  <r>
    <s v="cz3700"/>
    <x v="443"/>
    <s v=" LA"/>
    <x v="41"/>
    <n v="0.7601"/>
    <n v="761.3"/>
    <n v="42694"/>
    <n v="3557.8333333333335"/>
    <n v="2796.5333333333338"/>
    <x v="0"/>
  </r>
  <r>
    <s v="cz38802"/>
    <x v="444"/>
    <s v=" OR &amp; WA"/>
    <x v="8"/>
    <n v="0.75970000000000004"/>
    <n v="881.2"/>
    <n v="43256"/>
    <n v="3604.6666666666665"/>
    <n v="2723.4666666666662"/>
    <x v="0"/>
  </r>
  <r>
    <s v="cz38801"/>
    <x v="270"/>
    <s v=" OR &amp; WA"/>
    <x v="8"/>
    <n v="0.75949999999999995"/>
    <n v="1130"/>
    <n v="45536"/>
    <n v="3794.6666666666665"/>
    <n v="2664.6666666666665"/>
    <x v="0"/>
  </r>
  <r>
    <s v="cz29800"/>
    <x v="445"/>
    <s v=" MO"/>
    <x v="17"/>
    <n v="0.75939999999999996"/>
    <n v="660.9"/>
    <n v="39541"/>
    <n v="3295.0833333333335"/>
    <n v="2634.1833333333334"/>
    <x v="0"/>
  </r>
  <r>
    <s v="cz32701"/>
    <x v="446"/>
    <s v=" TX"/>
    <x v="14"/>
    <n v="0.75939999999999996"/>
    <n v="653.5"/>
    <n v="41163"/>
    <n v="3430.25"/>
    <n v="2776.75"/>
    <x v="0"/>
  </r>
  <r>
    <s v="cz31304"/>
    <x v="447"/>
    <s v=" TX"/>
    <x v="14"/>
    <n v="0.75929999999999997"/>
    <n v="703.4"/>
    <n v="47684"/>
    <n v="3973.6666666666665"/>
    <n v="3270.2666666666664"/>
    <x v="0"/>
  </r>
  <r>
    <s v="cz1900"/>
    <x v="120"/>
    <s v=" NC"/>
    <x v="37"/>
    <n v="0.75919999999999999"/>
    <n v="836.5"/>
    <n v="36956"/>
    <n v="3079.6666666666665"/>
    <n v="2243.1666666666665"/>
    <x v="0"/>
  </r>
  <r>
    <s v="cz4003"/>
    <x v="448"/>
    <s v=" LA"/>
    <x v="41"/>
    <n v="0.75919999999999999"/>
    <n v="615.4"/>
    <n v="40178"/>
    <n v="3348.1666666666665"/>
    <n v="2732.7666666666664"/>
    <x v="0"/>
  </r>
  <r>
    <s v="cz4102"/>
    <x v="449"/>
    <s v=" AR"/>
    <x v="44"/>
    <n v="0.75919999999999999"/>
    <n v="645.70000000000005"/>
    <n v="33053"/>
    <n v="2754.4166666666665"/>
    <n v="2108.7166666666662"/>
    <x v="0"/>
  </r>
  <r>
    <s v="cz31401"/>
    <x v="450"/>
    <s v=" TX"/>
    <x v="14"/>
    <n v="0.7591"/>
    <n v="1025"/>
    <n v="50470"/>
    <n v="4205.833333333333"/>
    <n v="3180.833333333333"/>
    <x v="0"/>
  </r>
  <r>
    <s v="cz11002"/>
    <x v="451"/>
    <s v=" AL"/>
    <x v="45"/>
    <n v="0.75900000000000001"/>
    <n v="558.20000000000005"/>
    <n v="36103"/>
    <n v="3008.5833333333335"/>
    <n v="2450.3833333333332"/>
    <x v="0"/>
  </r>
  <r>
    <s v="cz27704"/>
    <x v="452"/>
    <s v=" NE &amp; SD"/>
    <x v="6"/>
    <n v="0.75860000000000005"/>
    <n v="499.3"/>
    <n v="40325"/>
    <n v="3360.4166666666665"/>
    <n v="2861.1166666666663"/>
    <x v="0"/>
  </r>
  <r>
    <s v="cz8501"/>
    <x v="453"/>
    <s v=" GA"/>
    <x v="43"/>
    <n v="0.75860000000000005"/>
    <n v="549"/>
    <n v="33420"/>
    <n v="2785"/>
    <n v="2236"/>
    <x v="0"/>
  </r>
  <r>
    <s v="cz36100"/>
    <x v="454"/>
    <s v=" UT"/>
    <x v="24"/>
    <n v="0.75849999999999995"/>
    <n v="1108"/>
    <n v="51026"/>
    <n v="4252.166666666667"/>
    <n v="3144.166666666667"/>
    <x v="0"/>
  </r>
  <r>
    <s v="cz29700"/>
    <x v="151"/>
    <s v=" MO"/>
    <x v="17"/>
    <n v="0.75829999999999997"/>
    <n v="711.9"/>
    <n v="40889"/>
    <n v="3407.4166666666665"/>
    <n v="2695.5166666666664"/>
    <x v="0"/>
  </r>
  <r>
    <s v="cz3300"/>
    <x v="455"/>
    <s v=" LA"/>
    <x v="41"/>
    <n v="0.75829999999999997"/>
    <n v="964.4"/>
    <n v="38663"/>
    <n v="3221.9166666666665"/>
    <n v="2257.5166666666664"/>
    <x v="0"/>
  </r>
  <r>
    <s v="cz28702"/>
    <x v="456"/>
    <s v=" CO"/>
    <x v="9"/>
    <n v="0.75829999999999997"/>
    <n v="1264"/>
    <n v="48073"/>
    <n v="4006.0833333333335"/>
    <n v="2742.0833333333335"/>
    <x v="0"/>
  </r>
  <r>
    <s v="cz34503"/>
    <x v="457"/>
    <s v=" MT"/>
    <x v="0"/>
    <n v="0.7581"/>
    <n v="780.6"/>
    <n v="44061"/>
    <n v="3671.75"/>
    <n v="2891.15"/>
    <x v="0"/>
  </r>
  <r>
    <s v="cz5700"/>
    <x v="458"/>
    <s v=" TN"/>
    <x v="39"/>
    <n v="0.7581"/>
    <n v="684.2"/>
    <n v="40595"/>
    <n v="3382.9166666666665"/>
    <n v="2698.7166666666662"/>
    <x v="0"/>
  </r>
  <r>
    <s v="cz39203"/>
    <x v="459"/>
    <s v=" OR"/>
    <x v="8"/>
    <n v="0.75790000000000002"/>
    <n v="1014"/>
    <n v="42837"/>
    <n v="3569.75"/>
    <n v="2555.75"/>
    <x v="0"/>
  </r>
  <r>
    <s v="cz32201"/>
    <x v="460"/>
    <s v=" TX"/>
    <x v="14"/>
    <n v="0.75780000000000003"/>
    <n v="758.9"/>
    <n v="39591"/>
    <n v="3299.25"/>
    <n v="2540.35"/>
    <x v="0"/>
  </r>
  <r>
    <s v="cz32100"/>
    <x v="461"/>
    <s v=" TX"/>
    <x v="14"/>
    <n v="0.75780000000000003"/>
    <n v="759.6"/>
    <n v="42761"/>
    <n v="3563.4166666666665"/>
    <n v="2803.8166666666666"/>
    <x v="0"/>
  </r>
  <r>
    <s v="cz8601"/>
    <x v="462"/>
    <s v=" GA"/>
    <x v="43"/>
    <n v="0.75780000000000003"/>
    <n v="582.70000000000005"/>
    <n v="34557"/>
    <n v="2879.75"/>
    <n v="2297.0500000000002"/>
    <x v="0"/>
  </r>
  <r>
    <s v="cz31800"/>
    <x v="463"/>
    <s v=" TX"/>
    <x v="14"/>
    <n v="0.75780000000000003"/>
    <n v="882.6"/>
    <n v="42635"/>
    <n v="3552.9166666666665"/>
    <n v="2670.3166666666666"/>
    <x v="0"/>
  </r>
  <r>
    <s v="cz35702"/>
    <x v="464"/>
    <s v=" ID"/>
    <x v="26"/>
    <n v="0.75770000000000004"/>
    <n v="584.5"/>
    <n v="46968"/>
    <n v="3914"/>
    <n v="3329.5"/>
    <x v="0"/>
  </r>
  <r>
    <s v="cz7600"/>
    <x v="120"/>
    <s v=" FL &amp; GA"/>
    <x v="46"/>
    <n v="0.75770000000000004"/>
    <n v="1083"/>
    <n v="37487"/>
    <n v="3123.9166666666665"/>
    <n v="2040.9166666666665"/>
    <x v="0"/>
  </r>
  <r>
    <s v="cz5202"/>
    <x v="465"/>
    <s v=" MS &amp; TN"/>
    <x v="35"/>
    <n v="0.75749999999999995"/>
    <n v="977.5"/>
    <n v="34030"/>
    <n v="2835.8333333333335"/>
    <n v="1858.3333333333335"/>
    <x v="0"/>
  </r>
  <r>
    <s v="cz8900"/>
    <x v="466"/>
    <s v=" GA"/>
    <x v="43"/>
    <n v="0.75739999999999996"/>
    <n v="784.4"/>
    <n v="35749"/>
    <n v="2979.0833333333335"/>
    <n v="2194.6833333333334"/>
    <x v="0"/>
  </r>
  <r>
    <s v="cz1702"/>
    <x v="324"/>
    <s v=" NC"/>
    <x v="37"/>
    <n v="0.75729999999999997"/>
    <n v="661.3"/>
    <n v="30458"/>
    <n v="2538.1666666666665"/>
    <n v="1876.8666666666666"/>
    <x v="0"/>
  </r>
  <r>
    <s v="cz5401"/>
    <x v="467"/>
    <s v=" KY"/>
    <x v="27"/>
    <n v="0.75729999999999997"/>
    <n v="702.8"/>
    <n v="40345"/>
    <n v="3362.0833333333335"/>
    <n v="2659.2833333333338"/>
    <x v="0"/>
  </r>
  <r>
    <s v="cz3902"/>
    <x v="468"/>
    <s v=" LA"/>
    <x v="41"/>
    <n v="0.7571"/>
    <n v="497.5"/>
    <n v="32997"/>
    <n v="2749.75"/>
    <n v="2252.25"/>
    <x v="0"/>
  </r>
  <r>
    <s v="cz16801"/>
    <x v="469"/>
    <s v=" WV"/>
    <x v="34"/>
    <n v="0.7571"/>
    <n v="622.4"/>
    <n v="40934"/>
    <n v="3411.1666666666665"/>
    <n v="2788.7666666666664"/>
    <x v="0"/>
  </r>
  <r>
    <s v="cz6000"/>
    <x v="460"/>
    <s v=" AL &amp; TN"/>
    <x v="45"/>
    <n v="0.75700000000000001"/>
    <n v="821.6"/>
    <n v="40805"/>
    <n v="3400.4166666666665"/>
    <n v="2578.8166666666666"/>
    <x v="0"/>
  </r>
  <r>
    <s v="cz33802"/>
    <x v="470"/>
    <s v=" OK"/>
    <x v="42"/>
    <n v="0.75680000000000003"/>
    <n v="647.9"/>
    <n v="42724"/>
    <n v="3560.3333333333335"/>
    <n v="2912.4333333333334"/>
    <x v="0"/>
  </r>
  <r>
    <s v="cz7900"/>
    <x v="471"/>
    <s v=" FL"/>
    <x v="46"/>
    <n v="0.75680000000000003"/>
    <n v="854.9"/>
    <n v="38213"/>
    <n v="3184.4166666666665"/>
    <n v="2329.5166666666664"/>
    <x v="0"/>
  </r>
  <r>
    <s v="cz25602"/>
    <x v="163"/>
    <s v=" IL"/>
    <x v="16"/>
    <n v="0.75660000000000005"/>
    <n v="538.20000000000005"/>
    <n v="44516"/>
    <n v="3709.6666666666665"/>
    <n v="3171.4666666666662"/>
    <x v="0"/>
  </r>
  <r>
    <s v="cz1302"/>
    <x v="472"/>
    <s v=" SC"/>
    <x v="38"/>
    <n v="0.75639999999999996"/>
    <n v="758.4"/>
    <n v="33319"/>
    <n v="2776.5833333333335"/>
    <n v="2018.1833333333334"/>
    <x v="0"/>
  </r>
  <r>
    <s v="cz10400"/>
    <x v="473"/>
    <s v=" MS"/>
    <x v="35"/>
    <n v="0.75619999999999998"/>
    <n v="652.4"/>
    <n v="34668"/>
    <n v="2889"/>
    <n v="2236.6"/>
    <x v="0"/>
  </r>
  <r>
    <s v="cz9003"/>
    <x v="474"/>
    <s v=" GA"/>
    <x v="43"/>
    <n v="0.75619999999999998"/>
    <n v="597.4"/>
    <n v="33523"/>
    <n v="2793.5833333333335"/>
    <n v="2196.1833333333334"/>
    <x v="0"/>
  </r>
  <r>
    <s v="cz33000"/>
    <x v="475"/>
    <s v=" TX"/>
    <x v="14"/>
    <n v="0.75609999999999999"/>
    <n v="1077"/>
    <n v="43764"/>
    <n v="3647"/>
    <n v="2570"/>
    <x v="0"/>
  </r>
  <r>
    <s v="cz32802"/>
    <x v="476"/>
    <s v=" TX"/>
    <x v="14"/>
    <n v="0.75570000000000004"/>
    <n v="691.5"/>
    <n v="40033"/>
    <n v="3336.0833333333335"/>
    <n v="2644.5833333333335"/>
    <x v="0"/>
  </r>
  <r>
    <s v="cz8503"/>
    <x v="477"/>
    <s v=" GA"/>
    <x v="43"/>
    <n v="0.75570000000000004"/>
    <n v="685.9"/>
    <n v="33483"/>
    <n v="2790.25"/>
    <n v="2104.35"/>
    <x v="0"/>
  </r>
  <r>
    <s v="cz9500"/>
    <x v="478"/>
    <s v=" AL"/>
    <x v="45"/>
    <n v="0.75570000000000004"/>
    <n v="600.29999999999995"/>
    <n v="34974"/>
    <n v="2914.5"/>
    <n v="2314.1999999999998"/>
    <x v="0"/>
  </r>
  <r>
    <s v="cz12502"/>
    <x v="479"/>
    <s v=" OH"/>
    <x v="10"/>
    <n v="0.75570000000000004"/>
    <n v="709.1"/>
    <n v="38501"/>
    <n v="3208.4166666666665"/>
    <n v="2499.3166666666666"/>
    <x v="0"/>
  </r>
  <r>
    <s v="cz30602"/>
    <x v="480"/>
    <s v=" NM"/>
    <x v="29"/>
    <n v="0.75560000000000005"/>
    <n v="799.5"/>
    <n v="38265"/>
    <n v="3188.75"/>
    <n v="2389.25"/>
    <x v="0"/>
  </r>
  <r>
    <s v="cz33602"/>
    <x v="481"/>
    <s v=" OK"/>
    <x v="42"/>
    <n v="0.75539999999999996"/>
    <n v="640.29999999999995"/>
    <n v="40581"/>
    <n v="3381.75"/>
    <n v="2741.45"/>
    <x v="0"/>
  </r>
  <r>
    <s v="cz30701"/>
    <x v="482"/>
    <s v=" NM"/>
    <x v="29"/>
    <n v="0.75539999999999996"/>
    <n v="767.4"/>
    <n v="42282"/>
    <n v="3523.5"/>
    <n v="2756.1"/>
    <x v="0"/>
  </r>
  <r>
    <s v="cz10502"/>
    <x v="483"/>
    <s v=" MS"/>
    <x v="35"/>
    <n v="0.75539999999999996"/>
    <n v="687.9"/>
    <n v="33799"/>
    <n v="2816.5833333333335"/>
    <n v="2128.6833333333334"/>
    <x v="0"/>
  </r>
  <r>
    <s v="cz10200"/>
    <x v="112"/>
    <s v=" GA"/>
    <x v="43"/>
    <n v="0.75509999999999999"/>
    <n v="715.3"/>
    <n v="30809"/>
    <n v="2567.4166666666665"/>
    <n v="1852.1166666666666"/>
    <x v="0"/>
  </r>
  <r>
    <s v="cz35100"/>
    <x v="484"/>
    <s v=" AZ"/>
    <x v="47"/>
    <n v="0.755"/>
    <n v="929.9"/>
    <n v="38632"/>
    <n v="3219.3333333333335"/>
    <n v="2289.4333333333334"/>
    <x v="0"/>
  </r>
  <r>
    <s v="cz35802"/>
    <x v="485"/>
    <s v=" ID &amp; OR"/>
    <x v="26"/>
    <n v="0.755"/>
    <n v="649.20000000000005"/>
    <n v="41477"/>
    <n v="3456.4166666666665"/>
    <n v="2807.2166666666662"/>
    <x v="0"/>
  </r>
  <r>
    <s v="cz6900"/>
    <x v="486"/>
    <s v=" FL"/>
    <x v="46"/>
    <n v="0.755"/>
    <n v="1083"/>
    <n v="39611"/>
    <n v="3300.9166666666665"/>
    <n v="2217.9166666666665"/>
    <x v="0"/>
  </r>
  <r>
    <s v="cz6401"/>
    <x v="487"/>
    <s v=" GA &amp; TN"/>
    <x v="43"/>
    <n v="0.755"/>
    <n v="787.2"/>
    <n v="38289"/>
    <n v="3190.75"/>
    <n v="2403.5500000000002"/>
    <x v="0"/>
  </r>
  <r>
    <s v="cz35300"/>
    <x v="313"/>
    <s v=" CO &amp; NM"/>
    <x v="9"/>
    <n v="0.75490000000000002"/>
    <n v="877.4"/>
    <n v="42747"/>
    <n v="3562.25"/>
    <n v="2684.85"/>
    <x v="0"/>
  </r>
  <r>
    <s v="cz30402"/>
    <x v="488"/>
    <s v=" OK"/>
    <x v="42"/>
    <n v="0.75470000000000004"/>
    <n v="844.3"/>
    <n v="43183"/>
    <n v="3598.5833333333335"/>
    <n v="2754.2833333333338"/>
    <x v="0"/>
  </r>
  <r>
    <s v="cz4902"/>
    <x v="489"/>
    <s v=" TN"/>
    <x v="39"/>
    <n v="0.75470000000000004"/>
    <n v="620.1"/>
    <n v="33488"/>
    <n v="2790.6666666666665"/>
    <n v="2170.5666666666666"/>
    <x v="0"/>
  </r>
  <r>
    <s v="cz3800"/>
    <x v="235"/>
    <s v=" LA"/>
    <x v="41"/>
    <n v="0.75460000000000005"/>
    <n v="705.6"/>
    <n v="43102"/>
    <n v="3591.8333333333335"/>
    <n v="2886.2333333333336"/>
    <x v="0"/>
  </r>
  <r>
    <s v="cz5900"/>
    <x v="490"/>
    <s v=" KY &amp; TN"/>
    <x v="27"/>
    <n v="0.75449999999999995"/>
    <n v="862.7"/>
    <n v="37787"/>
    <n v="3148.9166666666665"/>
    <n v="2286.2166666666662"/>
    <x v="0"/>
  </r>
  <r>
    <s v="cz7300"/>
    <x v="491"/>
    <s v=" FL"/>
    <x v="46"/>
    <n v="0.75449999999999995"/>
    <n v="1017"/>
    <n v="39299"/>
    <n v="3274.9166666666665"/>
    <n v="2257.9166666666665"/>
    <x v="0"/>
  </r>
  <r>
    <s v="cz34801"/>
    <x v="492"/>
    <s v=" NM"/>
    <x v="29"/>
    <n v="0.75449999999999995"/>
    <n v="682"/>
    <n v="34761"/>
    <n v="2896.75"/>
    <n v="2214.75"/>
    <x v="1"/>
  </r>
  <r>
    <s v="cz1301"/>
    <x v="493"/>
    <s v=" SC"/>
    <x v="38"/>
    <n v="0.75439999999999996"/>
    <n v="572.6"/>
    <n v="30338"/>
    <n v="2528.1666666666665"/>
    <n v="1955.5666666666666"/>
    <x v="0"/>
  </r>
  <r>
    <s v="cz3003"/>
    <x v="305"/>
    <s v=" MS"/>
    <x v="35"/>
    <n v="0.75419999999999998"/>
    <n v="848.2"/>
    <n v="35591"/>
    <n v="2965.9166666666665"/>
    <n v="2117.7166666666662"/>
    <x v="0"/>
  </r>
  <r>
    <s v="cz38901"/>
    <x v="494"/>
    <s v=" OR"/>
    <x v="8"/>
    <n v="0.75409999999999999"/>
    <n v="901.1"/>
    <n v="42950"/>
    <n v="3579.1666666666665"/>
    <n v="2678.0666666666666"/>
    <x v="0"/>
  </r>
  <r>
    <s v="cz8201"/>
    <x v="495"/>
    <s v=" SC"/>
    <x v="38"/>
    <n v="0.75409999999999999"/>
    <n v="613.6"/>
    <n v="30028"/>
    <n v="2502.3333333333335"/>
    <n v="1888.7333333333336"/>
    <x v="0"/>
  </r>
  <r>
    <s v="cz5402"/>
    <x v="124"/>
    <s v=" KY &amp; TN"/>
    <x v="27"/>
    <n v="0.75390000000000001"/>
    <n v="558.79999999999995"/>
    <n v="39720"/>
    <n v="3310"/>
    <n v="2751.2"/>
    <x v="0"/>
  </r>
  <r>
    <s v="cz37603"/>
    <x v="496"/>
    <s v=" CA"/>
    <x v="40"/>
    <n v="0.75390000000000001"/>
    <n v="860.7"/>
    <n v="44114"/>
    <n v="3676.1666666666665"/>
    <n v="2815.4666666666662"/>
    <x v="0"/>
  </r>
  <r>
    <s v="cz38501"/>
    <x v="497"/>
    <s v=" WA"/>
    <x v="33"/>
    <n v="0.75380000000000003"/>
    <n v="718.7"/>
    <n v="45676"/>
    <n v="3806.3333333333335"/>
    <n v="3087.6333333333332"/>
    <x v="0"/>
  </r>
  <r>
    <s v="cz7100"/>
    <x v="498"/>
    <s v=" FL"/>
    <x v="46"/>
    <n v="0.75360000000000005"/>
    <n v="1298"/>
    <n v="38791"/>
    <n v="3232.5833333333335"/>
    <n v="1934.5833333333335"/>
    <x v="0"/>
  </r>
  <r>
    <s v="cz4101"/>
    <x v="499"/>
    <s v=" AR"/>
    <x v="44"/>
    <n v="0.75339999999999996"/>
    <n v="606"/>
    <n v="38393"/>
    <n v="3199.4166666666665"/>
    <n v="2593.4166666666665"/>
    <x v="0"/>
  </r>
  <r>
    <s v="cz33500"/>
    <x v="500"/>
    <s v=" AR &amp; TX"/>
    <x v="44"/>
    <n v="0.75329999999999997"/>
    <n v="687.2"/>
    <n v="37887"/>
    <n v="3157.25"/>
    <n v="2470.0500000000002"/>
    <x v="0"/>
  </r>
  <r>
    <s v="cz3901"/>
    <x v="59"/>
    <s v=" LA"/>
    <x v="41"/>
    <n v="0.75329999999999997"/>
    <n v="639.29999999999995"/>
    <n v="35343"/>
    <n v="2945.25"/>
    <n v="2305.9499999999998"/>
    <x v="0"/>
  </r>
  <r>
    <s v="cz9701"/>
    <x v="54"/>
    <s v=" AL &amp; GA"/>
    <x v="45"/>
    <n v="0.75329999999999997"/>
    <n v="873.7"/>
    <n v="32667"/>
    <n v="2722.25"/>
    <n v="1848.55"/>
    <x v="0"/>
  </r>
  <r>
    <s v="cz602"/>
    <x v="501"/>
    <s v=" NC &amp; VA"/>
    <x v="37"/>
    <n v="0.75329999999999997"/>
    <n v="562.1"/>
    <n v="38380"/>
    <n v="3198.3333333333335"/>
    <n v="2636.2333333333336"/>
    <x v="0"/>
  </r>
  <r>
    <s v="cz3001"/>
    <x v="502"/>
    <s v=" MS"/>
    <x v="35"/>
    <n v="0.75319999999999998"/>
    <n v="559.20000000000005"/>
    <n v="31842"/>
    <n v="2653.5"/>
    <n v="2094.3000000000002"/>
    <x v="0"/>
  </r>
  <r>
    <s v="cz38700"/>
    <x v="503"/>
    <s v=" OR &amp; WA"/>
    <x v="8"/>
    <n v="0.75309999999999999"/>
    <n v="807"/>
    <n v="43035"/>
    <n v="3586.25"/>
    <n v="2779.25"/>
    <x v="0"/>
  </r>
  <r>
    <s v="cz33100"/>
    <x v="504"/>
    <s v=" TX"/>
    <x v="14"/>
    <n v="0.75309999999999999"/>
    <n v="1155"/>
    <n v="42373"/>
    <n v="3531.0833333333335"/>
    <n v="2376.0833333333335"/>
    <x v="0"/>
  </r>
  <r>
    <s v="cz31402"/>
    <x v="505"/>
    <s v=" TX"/>
    <x v="14"/>
    <n v="0.753"/>
    <n v="764.3"/>
    <n v="48622"/>
    <n v="4051.8333333333335"/>
    <n v="3287.5333333333338"/>
    <x v="0"/>
  </r>
  <r>
    <s v="cz5800"/>
    <x v="506"/>
    <s v=" TN"/>
    <x v="39"/>
    <n v="0.753"/>
    <n v="657.4"/>
    <n v="39144"/>
    <n v="3262"/>
    <n v="2604.6"/>
    <x v="0"/>
  </r>
  <r>
    <s v="cz12702"/>
    <x v="507"/>
    <s v=" KY"/>
    <x v="27"/>
    <n v="0.753"/>
    <n v="537.70000000000005"/>
    <n v="37996"/>
    <n v="3166.3333333333335"/>
    <n v="2628.6333333333332"/>
    <x v="0"/>
  </r>
  <r>
    <s v="cz33902"/>
    <x v="508"/>
    <s v=" OK &amp; TX"/>
    <x v="42"/>
    <n v="0.75280000000000002"/>
    <n v="752.9"/>
    <n v="40653"/>
    <n v="3387.75"/>
    <n v="2634.85"/>
    <x v="0"/>
  </r>
  <r>
    <s v="cz800"/>
    <x v="509"/>
    <s v=" NC"/>
    <x v="37"/>
    <n v="0.75280000000000002"/>
    <n v="704.3"/>
    <n v="36672"/>
    <n v="3056"/>
    <n v="2351.6999999999998"/>
    <x v="0"/>
  </r>
  <r>
    <s v="cz7000"/>
    <x v="510"/>
    <s v=" FL"/>
    <x v="46"/>
    <n v="0.75270000000000004"/>
    <n v="1366"/>
    <n v="37903"/>
    <n v="3158.5833333333335"/>
    <n v="1792.5833333333335"/>
    <x v="1"/>
  </r>
  <r>
    <s v="cz9301"/>
    <x v="511"/>
    <s v=" GA"/>
    <x v="43"/>
    <n v="0.75260000000000005"/>
    <n v="858.2"/>
    <n v="38785"/>
    <n v="3232.0833333333335"/>
    <n v="2373.8833333333332"/>
    <x v="0"/>
  </r>
  <r>
    <s v="cz36501"/>
    <x v="512"/>
    <s v=" CA &amp; OR"/>
    <x v="40"/>
    <n v="0.75239999999999996"/>
    <n v="820.2"/>
    <n v="43492"/>
    <n v="3624.3333333333335"/>
    <n v="2804.1333333333332"/>
    <x v="0"/>
  </r>
  <r>
    <s v="cz10900"/>
    <x v="513"/>
    <s v=" FL"/>
    <x v="46"/>
    <n v="0.75219999999999998"/>
    <n v="976.8"/>
    <n v="38002"/>
    <n v="3166.8333333333335"/>
    <n v="2190.0333333333338"/>
    <x v="0"/>
  </r>
  <r>
    <s v="cz30905"/>
    <x v="514"/>
    <s v=" TX"/>
    <x v="14"/>
    <n v="0.75219999999999998"/>
    <n v="612.5"/>
    <n v="48606"/>
    <n v="4050.5"/>
    <n v="3438"/>
    <x v="0"/>
  </r>
  <r>
    <s v="cz9100"/>
    <x v="515"/>
    <s v=" GA"/>
    <x v="43"/>
    <n v="0.75209999999999999"/>
    <n v="1162"/>
    <n v="40401"/>
    <n v="3366.75"/>
    <n v="2204.75"/>
    <x v="0"/>
  </r>
  <r>
    <s v="cz11101"/>
    <x v="516"/>
    <s v=" AL"/>
    <x v="45"/>
    <n v="0.752"/>
    <n v="838.1"/>
    <n v="35036"/>
    <n v="2919.6666666666665"/>
    <n v="2081.5666666666666"/>
    <x v="0"/>
  </r>
  <r>
    <s v="cz9002"/>
    <x v="517"/>
    <s v=" GA"/>
    <x v="43"/>
    <n v="0.752"/>
    <n v="689.4"/>
    <n v="31820"/>
    <n v="2651.6666666666665"/>
    <n v="1962.2666666666664"/>
    <x v="0"/>
  </r>
  <r>
    <s v="cz10302"/>
    <x v="518"/>
    <s v=" AL"/>
    <x v="45"/>
    <n v="0.75190000000000001"/>
    <n v="687.5"/>
    <n v="37719"/>
    <n v="3143.25"/>
    <n v="2455.75"/>
    <x v="0"/>
  </r>
  <r>
    <s v="cz10301"/>
    <x v="519"/>
    <s v=" AL &amp; GA"/>
    <x v="45"/>
    <n v="0.75190000000000001"/>
    <n v="574.9"/>
    <n v="31530"/>
    <n v="2627.5"/>
    <n v="2052.6"/>
    <x v="0"/>
  </r>
  <r>
    <s v="cz4004"/>
    <x v="520"/>
    <s v=" LA"/>
    <x v="41"/>
    <n v="0.75180000000000002"/>
    <n v="521.29999999999995"/>
    <n v="45616"/>
    <n v="3801.3333333333335"/>
    <n v="3280.0333333333338"/>
    <x v="0"/>
  </r>
  <r>
    <s v="cz33400"/>
    <x v="503"/>
    <s v=" TX"/>
    <x v="14"/>
    <n v="0.75180000000000002"/>
    <n v="750.8"/>
    <n v="41722"/>
    <n v="3476.8333333333335"/>
    <n v="2726.0333333333338"/>
    <x v="0"/>
  </r>
  <r>
    <s v="cz33803"/>
    <x v="521"/>
    <s v=" OK"/>
    <x v="42"/>
    <n v="0.75170000000000003"/>
    <n v="860.3"/>
    <n v="42558"/>
    <n v="3546.5"/>
    <n v="2686.2"/>
    <x v="0"/>
  </r>
  <r>
    <s v="cz30300"/>
    <x v="522"/>
    <s v=" AR &amp; MO &amp; OK"/>
    <x v="44"/>
    <n v="0.75149999999999995"/>
    <n v="780.2"/>
    <n v="42128"/>
    <n v="3510.6666666666665"/>
    <n v="2730.4666666666662"/>
    <x v="0"/>
  </r>
  <r>
    <s v="cz32304"/>
    <x v="523"/>
    <s v=" TX"/>
    <x v="14"/>
    <n v="0.75149999999999995"/>
    <n v="641"/>
    <n v="38762"/>
    <n v="3230.1666666666665"/>
    <n v="2589.1666666666665"/>
    <x v="0"/>
  </r>
  <r>
    <s v="cz10501"/>
    <x v="54"/>
    <s v=" AL &amp; MS"/>
    <x v="45"/>
    <n v="0.75129999999999997"/>
    <n v="667.3"/>
    <n v="33408"/>
    <n v="2784"/>
    <n v="2116.6999999999998"/>
    <x v="0"/>
  </r>
  <r>
    <s v="cz1203"/>
    <x v="524"/>
    <s v=" NC"/>
    <x v="37"/>
    <n v="0.75119999999999998"/>
    <n v="808.6"/>
    <n v="40039"/>
    <n v="3336.5833333333335"/>
    <n v="2527.9833333333336"/>
    <x v="0"/>
  </r>
  <r>
    <s v="cz7500"/>
    <x v="525"/>
    <s v=" FL"/>
    <x v="46"/>
    <n v="0.751"/>
    <n v="989.4"/>
    <n v="36517"/>
    <n v="3043.0833333333335"/>
    <n v="2053.6833333333334"/>
    <x v="0"/>
  </r>
  <r>
    <s v="cz30601"/>
    <x v="526"/>
    <s v=" NM &amp; TX"/>
    <x v="29"/>
    <n v="0.751"/>
    <n v="803.8"/>
    <n v="37047"/>
    <n v="3087.25"/>
    <n v="2283.4499999999998"/>
    <x v="0"/>
  </r>
  <r>
    <s v="cz25105"/>
    <x v="527"/>
    <s v=" AR"/>
    <x v="44"/>
    <n v="0.75090000000000001"/>
    <n v="566"/>
    <n v="39338"/>
    <n v="3278.1666666666665"/>
    <n v="2712.1666666666665"/>
    <x v="0"/>
  </r>
  <r>
    <s v="cz32000"/>
    <x v="528"/>
    <s v=" TX"/>
    <x v="14"/>
    <n v="0.75070000000000003"/>
    <n v="1116"/>
    <n v="44508"/>
    <n v="3709"/>
    <n v="2593"/>
    <x v="0"/>
  </r>
  <r>
    <s v="cz6800"/>
    <x v="529"/>
    <s v=" FL"/>
    <x v="46"/>
    <n v="0.75060000000000004"/>
    <n v="897.8"/>
    <n v="35896"/>
    <n v="2991.3333333333335"/>
    <n v="2093.5333333333338"/>
    <x v="0"/>
  </r>
  <r>
    <s v="cz10000"/>
    <x v="530"/>
    <s v=" FL"/>
    <x v="46"/>
    <n v="0.75060000000000004"/>
    <n v="937.6"/>
    <n v="36735"/>
    <n v="3061.25"/>
    <n v="2123.65"/>
    <x v="0"/>
  </r>
  <r>
    <s v="cz37400"/>
    <x v="531"/>
    <s v=" CA &amp; NV"/>
    <x v="40"/>
    <n v="0.75060000000000004"/>
    <n v="1251"/>
    <n v="43973"/>
    <n v="3664.4166666666665"/>
    <n v="2413.4166666666665"/>
    <x v="0"/>
  </r>
  <r>
    <s v="cz35402"/>
    <x v="532"/>
    <s v=" CO &amp; UT"/>
    <x v="9"/>
    <n v="0.75049999999999994"/>
    <n v="686.9"/>
    <n v="42185"/>
    <n v="3515.4166666666665"/>
    <n v="2828.5166666666664"/>
    <x v="0"/>
  </r>
  <r>
    <s v="cz10801"/>
    <x v="533"/>
    <s v=" AL"/>
    <x v="45"/>
    <n v="0.75039999999999996"/>
    <n v="745.3"/>
    <n v="34968"/>
    <n v="2914"/>
    <n v="2168.6999999999998"/>
    <x v="0"/>
  </r>
  <r>
    <s v="cz28402"/>
    <x v="534"/>
    <s v=" CO"/>
    <x v="9"/>
    <n v="0.75039999999999996"/>
    <n v="764.7"/>
    <n v="46901"/>
    <n v="3908.4166666666665"/>
    <n v="3143.7166666666662"/>
    <x v="0"/>
  </r>
  <r>
    <s v="cz3400"/>
    <x v="535"/>
    <s v=" LA"/>
    <x v="41"/>
    <n v="0.75009999999999999"/>
    <n v="780.8"/>
    <n v="45564"/>
    <n v="3797"/>
    <n v="3016.2"/>
    <x v="0"/>
  </r>
  <r>
    <s v="cz33700"/>
    <x v="536"/>
    <s v=" OK"/>
    <x v="42"/>
    <n v="0.75009999999999999"/>
    <n v="651.29999999999995"/>
    <n v="41687"/>
    <n v="3473.9166666666665"/>
    <n v="2822.6166666666668"/>
    <x v="0"/>
  </r>
  <r>
    <s v="cz6502"/>
    <x v="264"/>
    <s v=" TN"/>
    <x v="39"/>
    <n v="0.75"/>
    <n v="671.3"/>
    <n v="37474"/>
    <n v="3122.8333333333335"/>
    <n v="2451.5333333333338"/>
    <x v="0"/>
  </r>
  <r>
    <s v="cz28501"/>
    <x v="151"/>
    <s v=" CO"/>
    <x v="9"/>
    <n v="0.74970000000000003"/>
    <n v="506.5"/>
    <n v="48714"/>
    <n v="4059.5"/>
    <n v="3553"/>
    <x v="0"/>
  </r>
  <r>
    <s v="cz36200"/>
    <x v="537"/>
    <s v=" ID &amp; UT"/>
    <x v="26"/>
    <n v="0.74960000000000004"/>
    <n v="747.6"/>
    <n v="52520"/>
    <n v="4376.666666666667"/>
    <n v="3629.0666666666671"/>
    <x v="0"/>
  </r>
  <r>
    <s v="cz35001"/>
    <x v="538"/>
    <s v=" AZ"/>
    <x v="47"/>
    <n v="0.74950000000000006"/>
    <n v="1143"/>
    <n v="42059"/>
    <n v="3504.9166666666665"/>
    <n v="2361.9166666666665"/>
    <x v="0"/>
  </r>
  <r>
    <s v="cz9600"/>
    <x v="539"/>
    <s v=" AL &amp; GA"/>
    <x v="45"/>
    <n v="0.74939999999999996"/>
    <n v="801.8"/>
    <n v="36710"/>
    <n v="3059.1666666666665"/>
    <n v="2257.3666666666668"/>
    <x v="0"/>
  </r>
  <r>
    <s v="cz4903"/>
    <x v="140"/>
    <s v=" TN"/>
    <x v="39"/>
    <n v="0.74939999999999996"/>
    <n v="577.4"/>
    <n v="38547"/>
    <n v="3212.25"/>
    <n v="2634.85"/>
    <x v="0"/>
  </r>
  <r>
    <s v="cz35401"/>
    <x v="540"/>
    <s v=" AZ &amp; UT"/>
    <x v="47"/>
    <n v="0.74929999999999997"/>
    <n v="962.6"/>
    <n v="42058"/>
    <n v="3504.8333333333335"/>
    <n v="2542.2333333333336"/>
    <x v="0"/>
  </r>
  <r>
    <s v="cz10802"/>
    <x v="541"/>
    <s v=" AL"/>
    <x v="45"/>
    <n v="0.74919999999999998"/>
    <n v="520.4"/>
    <n v="32437"/>
    <n v="2703.0833333333335"/>
    <n v="2182.6833333333334"/>
    <x v="0"/>
  </r>
  <r>
    <s v="cz9200"/>
    <x v="542"/>
    <s v=" GA"/>
    <x v="43"/>
    <n v="0.74909999999999999"/>
    <n v="769.3"/>
    <n v="33255"/>
    <n v="2771.25"/>
    <n v="2001.95"/>
    <x v="0"/>
  </r>
  <r>
    <s v="cz34804"/>
    <x v="543"/>
    <s v=" NM"/>
    <x v="29"/>
    <n v="0.749"/>
    <n v="638"/>
    <n v="42699"/>
    <n v="3558.25"/>
    <n v="2920.25"/>
    <x v="0"/>
  </r>
  <r>
    <s v="cz30000"/>
    <x v="544"/>
    <s v=" AR"/>
    <x v="44"/>
    <n v="0.74880000000000002"/>
    <n v="637.20000000000005"/>
    <n v="39245"/>
    <n v="3270.4166666666665"/>
    <n v="2633.2166666666662"/>
    <x v="0"/>
  </r>
  <r>
    <s v="cz39303"/>
    <x v="545"/>
    <s v=" WA"/>
    <x v="33"/>
    <n v="0.74860000000000004"/>
    <n v="883.5"/>
    <n v="42829"/>
    <n v="3569.0833333333335"/>
    <n v="2685.5833333333335"/>
    <x v="0"/>
  </r>
  <r>
    <s v="cz6700"/>
    <x v="546"/>
    <s v=" FL"/>
    <x v="46"/>
    <n v="0.74860000000000004"/>
    <n v="1059"/>
    <n v="38109"/>
    <n v="3175.75"/>
    <n v="2116.75"/>
    <x v="0"/>
  </r>
  <r>
    <s v="cz25900"/>
    <x v="547"/>
    <s v=" AR"/>
    <x v="44"/>
    <n v="0.74809999999999999"/>
    <n v="660.5"/>
    <n v="38526"/>
    <n v="3210.5"/>
    <n v="2550"/>
    <x v="0"/>
  </r>
  <r>
    <s v="cz4601"/>
    <x v="548"/>
    <s v=" KY"/>
    <x v="27"/>
    <n v="0.74809999999999999"/>
    <n v="531.1"/>
    <n v="37566"/>
    <n v="3130.5"/>
    <n v="2599.4"/>
    <x v="0"/>
  </r>
  <r>
    <s v="cz7700"/>
    <x v="549"/>
    <s v=" FL"/>
    <x v="46"/>
    <n v="0.74790000000000001"/>
    <n v="692.9"/>
    <n v="33853"/>
    <n v="2821.0833333333335"/>
    <n v="2128.1833333333334"/>
    <x v="0"/>
  </r>
  <r>
    <s v="cz34803"/>
    <x v="550"/>
    <s v=" NM"/>
    <x v="29"/>
    <n v="0.74780000000000002"/>
    <n v="481.7"/>
    <n v="35339"/>
    <n v="2944.9166666666665"/>
    <n v="2463.2166666666667"/>
    <x v="0"/>
  </r>
  <r>
    <s v="cz37700"/>
    <x v="251"/>
    <s v=" CA"/>
    <x v="40"/>
    <n v="0.74770000000000003"/>
    <n v="1356"/>
    <n v="46512"/>
    <n v="3876"/>
    <n v="2520"/>
    <x v="0"/>
  </r>
  <r>
    <s v="cz11201"/>
    <x v="551"/>
    <s v=" VA &amp; WV"/>
    <x v="28"/>
    <n v="0.74760000000000004"/>
    <n v="586.79999999999995"/>
    <n v="41212"/>
    <n v="3434.3333333333335"/>
    <n v="2847.5333333333338"/>
    <x v="0"/>
  </r>
  <r>
    <s v="cz32702"/>
    <x v="552"/>
    <s v=" TX"/>
    <x v="14"/>
    <n v="0.74719999999999998"/>
    <n v="680.6"/>
    <n v="44377"/>
    <n v="3698.0833333333335"/>
    <n v="3017.4833333333336"/>
    <x v="0"/>
  </r>
  <r>
    <s v="cz9001"/>
    <x v="553"/>
    <s v=" GA"/>
    <x v="43"/>
    <n v="0.74719999999999998"/>
    <n v="540.5"/>
    <n v="34045"/>
    <n v="2837.0833333333335"/>
    <n v="2296.5833333333335"/>
    <x v="0"/>
  </r>
  <r>
    <s v="cz36301"/>
    <x v="554"/>
    <s v=" ID"/>
    <x v="26"/>
    <n v="0.74709999999999999"/>
    <n v="720.8"/>
    <n v="48198"/>
    <n v="4016.5"/>
    <n v="3295.7"/>
    <x v="0"/>
  </r>
  <r>
    <s v="cz6200"/>
    <x v="472"/>
    <s v=" AL &amp; TN"/>
    <x v="45"/>
    <n v="0.74709999999999999"/>
    <n v="612.79999999999995"/>
    <n v="40117"/>
    <n v="3343.0833333333335"/>
    <n v="2730.2833333333338"/>
    <x v="0"/>
  </r>
  <r>
    <s v="cz33603"/>
    <x v="555"/>
    <s v=" OK"/>
    <x v="42"/>
    <n v="0.747"/>
    <n v="615.70000000000005"/>
    <n v="38422"/>
    <n v="3201.8333333333335"/>
    <n v="2586.1333333333332"/>
    <x v="0"/>
  </r>
  <r>
    <s v="cz33901"/>
    <x v="556"/>
    <s v=" OK"/>
    <x v="42"/>
    <n v="0.74670000000000003"/>
    <n v="601.6"/>
    <n v="39984"/>
    <n v="3332"/>
    <n v="2730.4"/>
    <x v="0"/>
  </r>
  <r>
    <s v="cz7800"/>
    <x v="557"/>
    <s v=" FL"/>
    <x v="46"/>
    <n v="0.74650000000000005"/>
    <n v="837.3"/>
    <n v="35961"/>
    <n v="2996.75"/>
    <n v="2159.4499999999998"/>
    <x v="0"/>
  </r>
  <r>
    <s v="cz33300"/>
    <x v="558"/>
    <s v=" TX"/>
    <x v="14"/>
    <n v="0.74639999999999995"/>
    <n v="814.1"/>
    <n v="40543"/>
    <n v="3378.5833333333335"/>
    <n v="2564.4833333333336"/>
    <x v="0"/>
  </r>
  <r>
    <s v="cz30403"/>
    <x v="559"/>
    <s v=" OK"/>
    <x v="42"/>
    <n v="0.74609999999999999"/>
    <n v="605.70000000000005"/>
    <n v="37337"/>
    <n v="3111.4166666666665"/>
    <n v="2505.7166666666662"/>
    <x v="0"/>
  </r>
  <r>
    <s v="cz32306"/>
    <x v="560"/>
    <s v=" TX"/>
    <x v="14"/>
    <n v="0.74609999999999999"/>
    <n v="666.2"/>
    <n v="37332"/>
    <n v="3111"/>
    <n v="2444.8000000000002"/>
    <x v="0"/>
  </r>
  <r>
    <s v="cz38200"/>
    <x v="561"/>
    <s v=" CA"/>
    <x v="40"/>
    <n v="0.746"/>
    <n v="1472"/>
    <n v="44942"/>
    <n v="3745.1666666666665"/>
    <n v="2273.1666666666665"/>
    <x v="0"/>
  </r>
  <r>
    <s v="cz1002"/>
    <x v="562"/>
    <s v=" NC"/>
    <x v="37"/>
    <n v="0.74580000000000002"/>
    <n v="601.4"/>
    <n v="37026"/>
    <n v="3085.5"/>
    <n v="2484.1"/>
    <x v="0"/>
  </r>
  <r>
    <s v="cz38602"/>
    <x v="563"/>
    <s v=" WA"/>
    <x v="33"/>
    <n v="0.74570000000000003"/>
    <n v="673.8"/>
    <n v="44393"/>
    <n v="3699.4166666666665"/>
    <n v="3025.6166666666668"/>
    <x v="0"/>
  </r>
  <r>
    <s v="cz4702"/>
    <x v="564"/>
    <s v=" MS"/>
    <x v="35"/>
    <n v="0.74570000000000003"/>
    <n v="658.8"/>
    <n v="30728"/>
    <n v="2560.6666666666665"/>
    <n v="1901.8666666666666"/>
    <x v="0"/>
  </r>
  <r>
    <s v="cz11001"/>
    <x v="565"/>
    <s v=" AL"/>
    <x v="45"/>
    <n v="0.74560000000000004"/>
    <n v="835.2"/>
    <n v="36981"/>
    <n v="3081.75"/>
    <n v="2246.5500000000002"/>
    <x v="0"/>
  </r>
  <r>
    <s v="cz302"/>
    <x v="566"/>
    <s v=" TN"/>
    <x v="39"/>
    <n v="0.74539999999999995"/>
    <n v="794.4"/>
    <n v="39472"/>
    <n v="3289.3333333333335"/>
    <n v="2494.9333333333334"/>
    <x v="0"/>
  </r>
  <r>
    <s v="cz12903"/>
    <x v="567"/>
    <s v=" KY"/>
    <x v="27"/>
    <n v="0.74539999999999995"/>
    <n v="643"/>
    <n v="37737"/>
    <n v="3144.75"/>
    <n v="2501.75"/>
    <x v="0"/>
  </r>
  <r>
    <s v="cz5300"/>
    <x v="568"/>
    <s v=" AR"/>
    <x v="44"/>
    <n v="0.74539999999999995"/>
    <n v="649"/>
    <n v="29994"/>
    <n v="2499.5"/>
    <n v="1850.5"/>
    <x v="0"/>
  </r>
  <r>
    <s v="cz2800"/>
    <x v="569"/>
    <s v=" MS"/>
    <x v="35"/>
    <n v="0.74509999999999998"/>
    <n v="613.9"/>
    <n v="35966"/>
    <n v="2997.1666666666665"/>
    <n v="2383.2666666666664"/>
    <x v="0"/>
  </r>
  <r>
    <s v="cz10700"/>
    <x v="570"/>
    <s v=" AL"/>
    <x v="45"/>
    <n v="0.745"/>
    <n v="865.6"/>
    <n v="39292"/>
    <n v="3274.3333333333335"/>
    <n v="2408.7333333333336"/>
    <x v="0"/>
  </r>
  <r>
    <s v="cz38902"/>
    <x v="571"/>
    <s v=" OR"/>
    <x v="8"/>
    <n v="0.74490000000000001"/>
    <n v="830.7"/>
    <n v="40268"/>
    <n v="3355.6666666666665"/>
    <n v="2524.9666666666662"/>
    <x v="0"/>
  </r>
  <r>
    <s v="cz33200"/>
    <x v="572"/>
    <s v=" TX"/>
    <x v="14"/>
    <n v="0.74490000000000001"/>
    <n v="724.2"/>
    <n v="39278"/>
    <n v="3273.1666666666665"/>
    <n v="2548.9666666666662"/>
    <x v="0"/>
  </r>
  <r>
    <s v="cz1400"/>
    <x v="522"/>
    <s v=" NC"/>
    <x v="37"/>
    <n v="0.74460000000000004"/>
    <n v="793.5"/>
    <n v="32987"/>
    <n v="2748.9166666666665"/>
    <n v="1955.4166666666665"/>
    <x v="0"/>
  </r>
  <r>
    <s v="cz10102"/>
    <x v="573"/>
    <s v=" GA"/>
    <x v="43"/>
    <n v="0.74439999999999995"/>
    <n v="731.4"/>
    <n v="34428"/>
    <n v="2869"/>
    <n v="2137.6"/>
    <x v="0"/>
  </r>
  <r>
    <s v="cz601"/>
    <x v="574"/>
    <s v=" NC"/>
    <x v="37"/>
    <n v="0.74419999999999997"/>
    <n v="622.29999999999995"/>
    <n v="38565"/>
    <n v="3213.75"/>
    <n v="2591.4499999999998"/>
    <x v="0"/>
  </r>
  <r>
    <s v="cz25102"/>
    <x v="575"/>
    <s v=" AR &amp; MO"/>
    <x v="44"/>
    <n v="0.74409999999999998"/>
    <n v="550.70000000000005"/>
    <n v="37898"/>
    <n v="3158.1666666666665"/>
    <n v="2607.4666666666662"/>
    <x v="0"/>
  </r>
  <r>
    <s v="cz2700"/>
    <x v="576"/>
    <s v=" MS"/>
    <x v="35"/>
    <n v="0.74390000000000001"/>
    <n v="828.8"/>
    <n v="37021"/>
    <n v="3085.0833333333335"/>
    <n v="2256.2833333333338"/>
    <x v="0"/>
  </r>
  <r>
    <s v="cz38300"/>
    <x v="577"/>
    <s v=" AZ &amp; CA"/>
    <x v="47"/>
    <n v="0.74370000000000003"/>
    <n v="1478"/>
    <n v="41865"/>
    <n v="3488.75"/>
    <n v="2010.75"/>
    <x v="1"/>
  </r>
  <r>
    <s v="cz25103"/>
    <x v="578"/>
    <s v=" AR"/>
    <x v="44"/>
    <n v="0.74319999999999997"/>
    <n v="571.1"/>
    <n v="39816"/>
    <n v="3318"/>
    <n v="2746.9"/>
    <x v="0"/>
  </r>
  <r>
    <s v="cz38000"/>
    <x v="579"/>
    <s v=" CA"/>
    <x v="40"/>
    <n v="0.74309999999999998"/>
    <n v="1569"/>
    <n v="43447"/>
    <n v="3620.5833333333335"/>
    <n v="2051.5833333333335"/>
    <x v="0"/>
  </r>
  <r>
    <s v="cz34802"/>
    <x v="580"/>
    <s v=" NM"/>
    <x v="29"/>
    <n v="0.74299999999999999"/>
    <n v="915.3"/>
    <n v="41798"/>
    <n v="3483.1666666666665"/>
    <n v="2567.8666666666668"/>
    <x v="0"/>
  </r>
  <r>
    <s v="cz9302"/>
    <x v="581"/>
    <s v=" GA"/>
    <x v="43"/>
    <n v="0.74239999999999995"/>
    <n v="605"/>
    <n v="36034"/>
    <n v="3002.8333333333335"/>
    <n v="2397.8333333333335"/>
    <x v="0"/>
  </r>
  <r>
    <s v="cz30906"/>
    <x v="465"/>
    <s v=" TX"/>
    <x v="14"/>
    <n v="0.74209999999999998"/>
    <n v="559.20000000000005"/>
    <n v="40731"/>
    <n v="3394.25"/>
    <n v="2835.05"/>
    <x v="0"/>
  </r>
  <r>
    <s v="cz100"/>
    <x v="582"/>
    <s v=" TN &amp; VA"/>
    <x v="39"/>
    <n v="0.74199999999999999"/>
    <n v="628.1"/>
    <n v="37588"/>
    <n v="3132.3333333333335"/>
    <n v="2504.2333333333336"/>
    <x v="0"/>
  </r>
  <r>
    <s v="cz17100"/>
    <x v="583"/>
    <s v=" KY &amp; OH &amp; WV"/>
    <x v="27"/>
    <n v="0.74199999999999999"/>
    <n v="646.29999999999995"/>
    <n v="38915"/>
    <n v="3242.9166666666665"/>
    <n v="2596.6166666666668"/>
    <x v="0"/>
  </r>
  <r>
    <s v="cz33801"/>
    <x v="584"/>
    <s v=" OK"/>
    <x v="42"/>
    <n v="0.74180000000000001"/>
    <n v="671.1"/>
    <n v="48070"/>
    <n v="4005.8333333333335"/>
    <n v="3334.7333333333336"/>
    <x v="0"/>
  </r>
  <r>
    <s v="cz8702"/>
    <x v="585"/>
    <s v=" GA"/>
    <x v="43"/>
    <n v="0.74170000000000003"/>
    <n v="677.1"/>
    <n v="34352"/>
    <n v="2862.6666666666665"/>
    <n v="2185.5666666666666"/>
    <x v="0"/>
  </r>
  <r>
    <s v="cz36902"/>
    <x v="586"/>
    <s v=" OR"/>
    <x v="8"/>
    <n v="0.74139999999999995"/>
    <n v="750.6"/>
    <n v="39807"/>
    <n v="3317.25"/>
    <n v="2566.65"/>
    <x v="0"/>
  </r>
  <r>
    <s v="cz39302"/>
    <x v="587"/>
    <s v=" WA"/>
    <x v="33"/>
    <n v="0.74129999999999996"/>
    <n v="992.8"/>
    <n v="47231"/>
    <n v="3935.9166666666665"/>
    <n v="2943.1166666666668"/>
    <x v="0"/>
  </r>
  <r>
    <s v="cz2900"/>
    <x v="588"/>
    <s v=" MS"/>
    <x v="35"/>
    <n v="0.74119999999999997"/>
    <n v="760.2"/>
    <n v="36821"/>
    <n v="3068.4166666666665"/>
    <n v="2308.2166666666662"/>
    <x v="0"/>
  </r>
  <r>
    <s v="cz6600"/>
    <x v="589"/>
    <s v=" AL &amp; GA"/>
    <x v="45"/>
    <n v="0.74050000000000005"/>
    <n v="709.4"/>
    <n v="35997"/>
    <n v="2999.75"/>
    <n v="2290.35"/>
    <x v="0"/>
  </r>
  <r>
    <s v="cz1201"/>
    <x v="590"/>
    <s v=" GA &amp; NC"/>
    <x v="43"/>
    <n v="0.74050000000000005"/>
    <n v="689.6"/>
    <n v="39170"/>
    <n v="3264.1666666666665"/>
    <n v="2574.5666666666666"/>
    <x v="0"/>
  </r>
  <r>
    <s v="cz34001"/>
    <x v="591"/>
    <s v=" AR"/>
    <x v="44"/>
    <n v="0.74019999999999997"/>
    <n v="662.8"/>
    <n v="36915"/>
    <n v="3076.25"/>
    <n v="2413.4499999999998"/>
    <x v="0"/>
  </r>
  <r>
    <s v="cz1500"/>
    <x v="255"/>
    <s v=" NC"/>
    <x v="37"/>
    <n v="0.73960000000000004"/>
    <n v="898.8"/>
    <n v="36470"/>
    <n v="3039.1666666666665"/>
    <n v="2140.3666666666668"/>
    <x v="0"/>
  </r>
  <r>
    <s v="cz30801"/>
    <x v="592"/>
    <s v=" NM &amp; TX"/>
    <x v="29"/>
    <n v="0.73950000000000005"/>
    <n v="775.2"/>
    <n v="44759"/>
    <n v="3729.9166666666665"/>
    <n v="2954.7166666666662"/>
    <x v="0"/>
  </r>
  <r>
    <s v="cz4701"/>
    <x v="593"/>
    <s v=" MS"/>
    <x v="35"/>
    <n v="0.73950000000000005"/>
    <n v="571.70000000000005"/>
    <n v="30666"/>
    <n v="2555.5"/>
    <n v="1983.8"/>
    <x v="0"/>
  </r>
  <r>
    <s v="cz25800"/>
    <x v="594"/>
    <s v=" AR &amp; MO"/>
    <x v="44"/>
    <n v="0.73929999999999996"/>
    <n v="570.29999999999995"/>
    <n v="32178"/>
    <n v="2681.5"/>
    <n v="2111.1999999999998"/>
    <x v="0"/>
  </r>
  <r>
    <s v="cz5100"/>
    <x v="595"/>
    <s v=" MS &amp; TN"/>
    <x v="35"/>
    <n v="0.73899999999999999"/>
    <n v="592.9"/>
    <n v="36399"/>
    <n v="3033.25"/>
    <n v="2440.35"/>
    <x v="0"/>
  </r>
  <r>
    <s v="cz4302"/>
    <x v="596"/>
    <s v=" AR"/>
    <x v="44"/>
    <n v="0.73880000000000001"/>
    <n v="643"/>
    <n v="40177"/>
    <n v="3348.0833333333335"/>
    <n v="2705.0833333333335"/>
    <x v="0"/>
  </r>
  <r>
    <s v="cz32202"/>
    <x v="597"/>
    <s v=" TX"/>
    <x v="14"/>
    <n v="0.73860000000000003"/>
    <n v="669.2"/>
    <n v="38373"/>
    <n v="3197.75"/>
    <n v="2528.5500000000002"/>
    <x v="0"/>
  </r>
  <r>
    <s v="cz34901"/>
    <x v="598"/>
    <s v=" NM"/>
    <x v="29"/>
    <n v="0.73850000000000005"/>
    <n v="921.9"/>
    <n v="39310"/>
    <n v="3275.8333333333335"/>
    <n v="2353.9333333333334"/>
    <x v="0"/>
  </r>
  <r>
    <s v="cz35902"/>
    <x v="599"/>
    <s v=" UT"/>
    <x v="24"/>
    <n v="0.73829999999999996"/>
    <n v="681.2"/>
    <n v="49906"/>
    <n v="4158.833333333333"/>
    <n v="3477.6333333333332"/>
    <x v="0"/>
  </r>
  <r>
    <s v="cz31103"/>
    <x v="600"/>
    <s v=" TX"/>
    <x v="14"/>
    <n v="0.73760000000000003"/>
    <n v="600.1"/>
    <n v="38776"/>
    <n v="3231.3333333333335"/>
    <n v="2631.2333333333336"/>
    <x v="0"/>
  </r>
  <r>
    <s v="cz6301"/>
    <x v="601"/>
    <s v=" TN"/>
    <x v="39"/>
    <n v="0.73760000000000003"/>
    <n v="595.4"/>
    <n v="36219"/>
    <n v="3018.25"/>
    <n v="2422.85"/>
    <x v="0"/>
  </r>
  <r>
    <s v="cz8502"/>
    <x v="602"/>
    <s v=" GA"/>
    <x v="43"/>
    <n v="0.73699999999999999"/>
    <n v="539.5"/>
    <n v="30395"/>
    <n v="2532.9166666666665"/>
    <n v="1993.4166666666665"/>
    <x v="0"/>
  </r>
  <r>
    <s v="cz3002"/>
    <x v="603"/>
    <s v=" MS"/>
    <x v="35"/>
    <n v="0.73680000000000001"/>
    <n v="639.6"/>
    <n v="28467"/>
    <n v="2372.25"/>
    <n v="1732.65"/>
    <x v="0"/>
  </r>
  <r>
    <s v="cz9400"/>
    <x v="471"/>
    <s v=" GA"/>
    <x v="43"/>
    <n v="0.73650000000000004"/>
    <n v="848.7"/>
    <n v="38913"/>
    <n v="3242.75"/>
    <n v="2394.0500000000002"/>
    <x v="0"/>
  </r>
  <r>
    <s v="cz34307"/>
    <x v="604"/>
    <s v=" MT"/>
    <x v="0"/>
    <n v="0.73640000000000005"/>
    <n v="553.29999999999995"/>
    <n v="41815"/>
    <n v="3484.5833333333335"/>
    <n v="2931.2833333333338"/>
    <x v="0"/>
  </r>
  <r>
    <s v="cz37901"/>
    <x v="492"/>
    <s v=" AZ &amp; NV"/>
    <x v="47"/>
    <n v="0.73640000000000005"/>
    <n v="1105"/>
    <n v="38029"/>
    <n v="3169.0833333333335"/>
    <n v="2064.0833333333335"/>
    <x v="0"/>
  </r>
  <r>
    <s v="cz30100"/>
    <x v="605"/>
    <s v=" AR &amp; OK"/>
    <x v="44"/>
    <n v="0.73619999999999997"/>
    <n v="632.70000000000005"/>
    <n v="38815"/>
    <n v="3234.5833333333335"/>
    <n v="2601.8833333333332"/>
    <x v="0"/>
  </r>
  <r>
    <s v="cz32602"/>
    <x v="606"/>
    <s v=" TX"/>
    <x v="14"/>
    <n v="0.73609999999999998"/>
    <n v="648.6"/>
    <n v="46862"/>
    <n v="3905.1666666666665"/>
    <n v="3256.5666666666666"/>
    <x v="0"/>
  </r>
  <r>
    <s v="cz25104"/>
    <x v="607"/>
    <s v=" AR"/>
    <x v="44"/>
    <n v="0.73550000000000004"/>
    <n v="611.20000000000005"/>
    <n v="39088"/>
    <n v="3257.3333333333335"/>
    <n v="2646.1333333333332"/>
    <x v="0"/>
  </r>
  <r>
    <s v="cz15800"/>
    <x v="608"/>
    <s v=" OH &amp; WV"/>
    <x v="10"/>
    <n v="0.73550000000000004"/>
    <n v="652.70000000000005"/>
    <n v="39062"/>
    <n v="3255.1666666666665"/>
    <n v="2602.4666666666662"/>
    <x v="0"/>
  </r>
  <r>
    <s v="cz15700"/>
    <x v="609"/>
    <s v=" OH"/>
    <x v="10"/>
    <n v="0.73529999999999995"/>
    <n v="658.1"/>
    <n v="37001"/>
    <n v="3083.4166666666665"/>
    <n v="2425.3166666666666"/>
    <x v="0"/>
  </r>
  <r>
    <s v="cz4800"/>
    <x v="440"/>
    <s v=" MS"/>
    <x v="35"/>
    <n v="0.73509999999999998"/>
    <n v="598.4"/>
    <n v="27719"/>
    <n v="2309.9166666666665"/>
    <n v="1711.5166666666664"/>
    <x v="0"/>
  </r>
  <r>
    <s v="cz35002"/>
    <x v="610"/>
    <s v=" AZ"/>
    <x v="47"/>
    <n v="0.73499999999999999"/>
    <n v="723.5"/>
    <n v="42591"/>
    <n v="3549.25"/>
    <n v="2825.75"/>
    <x v="0"/>
  </r>
  <r>
    <s v="cz31303"/>
    <x v="611"/>
    <s v=" TX"/>
    <x v="14"/>
    <n v="0.7349"/>
    <n v="820.1"/>
    <n v="43128"/>
    <n v="3594"/>
    <n v="2773.9"/>
    <x v="0"/>
  </r>
  <r>
    <s v="cz12902"/>
    <x v="612"/>
    <s v=" KY"/>
    <x v="27"/>
    <n v="0.7349"/>
    <n v="637.20000000000005"/>
    <n v="36281"/>
    <n v="3023.4166666666665"/>
    <n v="2386.2166666666662"/>
    <x v="0"/>
  </r>
  <r>
    <s v="cz30200"/>
    <x v="613"/>
    <s v=" OK"/>
    <x v="42"/>
    <n v="0.73470000000000002"/>
    <n v="606.79999999999995"/>
    <n v="36398"/>
    <n v="3033.1666666666665"/>
    <n v="2426.3666666666668"/>
    <x v="0"/>
  </r>
  <r>
    <s v="cz6100"/>
    <x v="614"/>
    <s v=" AL"/>
    <x v="45"/>
    <n v="0.73470000000000002"/>
    <n v="614.70000000000005"/>
    <n v="37778"/>
    <n v="3148.1666666666665"/>
    <n v="2533.4666666666662"/>
    <x v="0"/>
  </r>
  <r>
    <s v="cz200"/>
    <x v="615"/>
    <s v=" TN"/>
    <x v="39"/>
    <n v="0.73460000000000003"/>
    <n v="675.7"/>
    <n v="34941"/>
    <n v="2911.75"/>
    <n v="2236.0500000000002"/>
    <x v="0"/>
  </r>
  <r>
    <s v="cz1001"/>
    <x v="616"/>
    <s v=" NC &amp; TN"/>
    <x v="37"/>
    <n v="0.73380000000000001"/>
    <n v="739.9"/>
    <n v="39455"/>
    <n v="3287.9166666666665"/>
    <n v="2548.0166666666664"/>
    <x v="0"/>
  </r>
  <r>
    <s v="cz6302"/>
    <x v="617"/>
    <s v=" TN"/>
    <x v="39"/>
    <n v="0.73309999999999997"/>
    <n v="595.79999999999995"/>
    <n v="38651"/>
    <n v="3220.9166666666665"/>
    <n v="2625.1166666666668"/>
    <x v="0"/>
  </r>
  <r>
    <s v="cz4402"/>
    <x v="259"/>
    <s v=" KY"/>
    <x v="27"/>
    <n v="0.73240000000000005"/>
    <n v="645.70000000000005"/>
    <n v="36741"/>
    <n v="3061.75"/>
    <n v="2416.0500000000002"/>
    <x v="0"/>
  </r>
  <r>
    <s v="cz3101"/>
    <x v="618"/>
    <s v=" MS"/>
    <x v="35"/>
    <n v="0.73180000000000001"/>
    <n v="607"/>
    <n v="34523"/>
    <n v="2876.9166666666665"/>
    <n v="2269.9166666666665"/>
    <x v="0"/>
  </r>
  <r>
    <s v="cz37100"/>
    <x v="619"/>
    <s v=" CA"/>
    <x v="40"/>
    <n v="0.73150000000000004"/>
    <n v="1021"/>
    <n v="41265"/>
    <n v="3438.75"/>
    <n v="2417.75"/>
    <x v="0"/>
  </r>
  <r>
    <s v="cz25702"/>
    <x v="620"/>
    <s v=" MO"/>
    <x v="17"/>
    <n v="0.73109999999999997"/>
    <n v="594.5"/>
    <n v="35329"/>
    <n v="2944.0833333333335"/>
    <n v="2349.5833333333335"/>
    <x v="0"/>
  </r>
  <r>
    <s v="cz36600"/>
    <x v="621"/>
    <s v=" CA"/>
    <x v="40"/>
    <n v="0.72970000000000002"/>
    <n v="966.8"/>
    <n v="41519"/>
    <n v="3459.9166666666665"/>
    <n v="2493.1166666666668"/>
    <x v="0"/>
  </r>
  <r>
    <s v="cz16802"/>
    <x v="622"/>
    <s v=" WV"/>
    <x v="34"/>
    <n v="0.72929999999999995"/>
    <n v="561.1"/>
    <n v="41453"/>
    <n v="3454.4166666666665"/>
    <n v="2893.3166666666666"/>
    <x v="0"/>
  </r>
  <r>
    <s v="cz37000"/>
    <x v="623"/>
    <s v=" CA"/>
    <x v="40"/>
    <n v="0.72919999999999996"/>
    <n v="1011"/>
    <n v="40528"/>
    <n v="3377.3333333333335"/>
    <n v="2366.3333333333335"/>
    <x v="0"/>
  </r>
  <r>
    <s v="cz16902"/>
    <x v="52"/>
    <s v=" WV"/>
    <x v="34"/>
    <n v="0.72850000000000004"/>
    <n v="580.79999999999995"/>
    <n v="40468"/>
    <n v="3372.3333333333335"/>
    <n v="2791.5333333333338"/>
    <x v="0"/>
  </r>
  <r>
    <s v="cz31503"/>
    <x v="624"/>
    <s v=" TX"/>
    <x v="14"/>
    <n v="0.72789999999999999"/>
    <n v="842.1"/>
    <n v="35015"/>
    <n v="2917.9166666666665"/>
    <n v="2075.8166666666666"/>
    <x v="0"/>
  </r>
  <r>
    <s v="cz36800"/>
    <x v="625"/>
    <s v=" OR"/>
    <x v="8"/>
    <n v="0.72770000000000001"/>
    <n v="918.3"/>
    <n v="40481"/>
    <n v="3373.4166666666665"/>
    <n v="2455.1166666666668"/>
    <x v="0"/>
  </r>
  <r>
    <s v="cz34002"/>
    <x v="626"/>
    <s v=" AR &amp; OK"/>
    <x v="44"/>
    <n v="0.72709999999999997"/>
    <n v="544.6"/>
    <n v="35908"/>
    <n v="2992.3333333333335"/>
    <n v="2447.7333333333336"/>
    <x v="0"/>
  </r>
  <r>
    <s v="cz37300"/>
    <x v="627"/>
    <s v=" CA"/>
    <x v="40"/>
    <n v="0.72519999999999996"/>
    <n v="985.8"/>
    <n v="41403"/>
    <n v="3450.25"/>
    <n v="2464.4499999999998"/>
    <x v="0"/>
  </r>
  <r>
    <s v="cz31202"/>
    <x v="628"/>
    <s v=" TX"/>
    <x v="14"/>
    <n v="0.72509999999999997"/>
    <n v="835.7"/>
    <n v="40982"/>
    <n v="3415.1666666666665"/>
    <n v="2579.4666666666662"/>
    <x v="0"/>
  </r>
  <r>
    <s v="cz6402"/>
    <x v="629"/>
    <s v=" TN"/>
    <x v="39"/>
    <n v="0.72489999999999999"/>
    <n v="625.5"/>
    <n v="35957"/>
    <n v="2996.4166666666665"/>
    <n v="2370.9166666666665"/>
    <x v="0"/>
  </r>
  <r>
    <s v="cz3102"/>
    <x v="630"/>
    <s v=" MS"/>
    <x v="35"/>
    <n v="0.72489999999999999"/>
    <n v="726.2"/>
    <n v="38023"/>
    <n v="3168.5833333333335"/>
    <n v="2442.3833333333332"/>
    <x v="0"/>
  </r>
  <r>
    <s v="cz35500"/>
    <x v="631"/>
    <s v=" AZ &amp; NM"/>
    <x v="47"/>
    <n v="0.72409999999999997"/>
    <n v="611.1"/>
    <n v="34358"/>
    <n v="2863.1666666666665"/>
    <n v="2252.0666666666666"/>
    <x v="0"/>
  </r>
  <r>
    <s v="cz37200"/>
    <x v="632"/>
    <s v=" CA"/>
    <x v="40"/>
    <n v="0.72330000000000005"/>
    <n v="967.9"/>
    <n v="37188"/>
    <n v="3099"/>
    <n v="2131.1"/>
    <x v="0"/>
  </r>
  <r>
    <s v="cz3201"/>
    <x v="633"/>
    <s v=" LA"/>
    <x v="41"/>
    <n v="0.72199999999999998"/>
    <n v="495.3"/>
    <n v="42959"/>
    <n v="3579.9166666666665"/>
    <n v="3084.6166666666663"/>
    <x v="0"/>
  </r>
  <r>
    <s v="cz26401"/>
    <x v="634"/>
    <s v=" MT &amp; SD"/>
    <x v="0"/>
    <n v="0.7198"/>
    <n v="628.70000000000005"/>
    <n v="61268"/>
    <n v="5105.666666666667"/>
    <n v="4476.9666666666672"/>
    <x v="0"/>
  </r>
  <r>
    <s v="cz1202"/>
    <x v="635"/>
    <s v=" NC"/>
    <x v="37"/>
    <n v="0.71940000000000004"/>
    <n v="675.1"/>
    <n v="38055"/>
    <n v="3171.25"/>
    <n v="2496.15"/>
    <x v="0"/>
  </r>
  <r>
    <s v="cz36402"/>
    <x v="636"/>
    <s v=" UT"/>
    <x v="24"/>
    <n v="0.71889999999999998"/>
    <n v="934.2"/>
    <n v="57035"/>
    <n v="4752.916666666667"/>
    <n v="3818.7166666666672"/>
    <x v="0"/>
  </r>
  <r>
    <s v="cz35901"/>
    <x v="637"/>
    <s v=" UT"/>
    <x v="24"/>
    <n v="0.71870000000000001"/>
    <n v="979.2"/>
    <n v="47657"/>
    <n v="3971.4166666666665"/>
    <n v="2992.2166666666662"/>
    <x v="0"/>
  </r>
  <r>
    <s v="cz39301"/>
    <x v="638"/>
    <s v=" WA"/>
    <x v="33"/>
    <n v="0.71830000000000005"/>
    <n v="1002"/>
    <n v="45149"/>
    <n v="3762.4166666666665"/>
    <n v="2760.4166666666665"/>
    <x v="0"/>
  </r>
  <r>
    <s v="cz34501"/>
    <x v="639"/>
    <s v=" ID"/>
    <x v="26"/>
    <n v="0.71809999999999996"/>
    <n v="671.8"/>
    <n v="45251"/>
    <n v="3770.9166666666665"/>
    <n v="3099.1166666666668"/>
    <x v="0"/>
  </r>
  <r>
    <s v="cz37902"/>
    <x v="399"/>
    <s v=" NV"/>
    <x v="36"/>
    <n v="0.71679999999999999"/>
    <n v="503"/>
    <n v="34915"/>
    <n v="2909.5833333333335"/>
    <n v="2406.5833333333335"/>
    <x v="0"/>
  </r>
  <r>
    <s v="cz10600"/>
    <x v="640"/>
    <s v=" AL"/>
    <x v="45"/>
    <n v="0.71650000000000003"/>
    <n v="539.20000000000005"/>
    <n v="38321"/>
    <n v="3193.4166666666665"/>
    <n v="2654.2166666666662"/>
    <x v="0"/>
  </r>
  <r>
    <s v="cz34902"/>
    <x v="641"/>
    <s v=" NM"/>
    <x v="29"/>
    <n v="0.71640000000000004"/>
    <n v="665.8"/>
    <n v="33847"/>
    <n v="2820.5833333333335"/>
    <n v="2154.7833333333338"/>
    <x v="0"/>
  </r>
  <r>
    <s v="cz11203"/>
    <x v="642"/>
    <s v=" VA"/>
    <x v="28"/>
    <n v="0.71430000000000005"/>
    <n v="577.70000000000005"/>
    <n v="38030"/>
    <n v="3169.1666666666665"/>
    <n v="2591.4666666666662"/>
    <x v="0"/>
  </r>
  <r>
    <s v="cz1204"/>
    <x v="643"/>
    <s v=" GA &amp; NC"/>
    <x v="43"/>
    <n v="0.71289999999999998"/>
    <n v="687.4"/>
    <n v="37414"/>
    <n v="3117.8333333333335"/>
    <n v="2430.4333333333334"/>
    <x v="0"/>
  </r>
  <r>
    <s v="cz4401"/>
    <x v="644"/>
    <s v=" KY"/>
    <x v="27"/>
    <n v="0.71120000000000005"/>
    <n v="589.79999999999995"/>
    <n v="34518"/>
    <n v="2876.5"/>
    <n v="2286.6999999999998"/>
    <x v="0"/>
  </r>
  <r>
    <s v="cz31404"/>
    <x v="645"/>
    <s v=" TX"/>
    <x v="14"/>
    <n v="0.71050000000000002"/>
    <n v="588.5"/>
    <n v="40930"/>
    <n v="3410.8333333333335"/>
    <n v="2822.3333333333335"/>
    <x v="0"/>
  </r>
  <r>
    <s v="cz20002"/>
    <x v="646"/>
    <s v=" ME"/>
    <x v="22"/>
    <n v="0.70989999999999998"/>
    <n v="601.20000000000005"/>
    <n v="36028"/>
    <n v="3002.3333333333335"/>
    <n v="2401.1333333333332"/>
    <x v="0"/>
  </r>
  <r>
    <s v="cz36901"/>
    <x v="647"/>
    <s v=" CA &amp; OR"/>
    <x v="40"/>
    <n v="0.70989999999999998"/>
    <n v="824.5"/>
    <n v="38175"/>
    <n v="3181.25"/>
    <n v="2356.75"/>
    <x v="0"/>
  </r>
  <r>
    <s v="cz32303"/>
    <x v="648"/>
    <s v=" TX"/>
    <x v="14"/>
    <n v="0.70930000000000004"/>
    <n v="585"/>
    <n v="33893"/>
    <n v="2824.4166666666665"/>
    <n v="2239.4166666666665"/>
    <x v="0"/>
  </r>
  <r>
    <s v="cz30604"/>
    <x v="649"/>
    <s v=" NM"/>
    <x v="29"/>
    <n v="0.70850000000000002"/>
    <n v="652.20000000000005"/>
    <n v="34227"/>
    <n v="2852.25"/>
    <n v="2200.0500000000002"/>
    <x v="0"/>
  </r>
  <r>
    <s v="cz36000"/>
    <x v="650"/>
    <s v=" UT"/>
    <x v="24"/>
    <n v="0.70709999999999995"/>
    <n v="1097"/>
    <n v="52719"/>
    <n v="4393.25"/>
    <n v="3296.25"/>
    <x v="0"/>
  </r>
  <r>
    <s v="cz30603"/>
    <x v="651"/>
    <s v=" NM"/>
    <x v="29"/>
    <n v="0.70640000000000003"/>
    <n v="707"/>
    <n v="33730"/>
    <n v="2810.8333333333335"/>
    <n v="2103.8333333333335"/>
    <x v="0"/>
  </r>
  <r>
    <s v="cz6501"/>
    <x v="652"/>
    <s v=" GA"/>
    <x v="43"/>
    <n v="0.70550000000000002"/>
    <n v="743.3"/>
    <n v="35547"/>
    <n v="2962.25"/>
    <n v="2218.9499999999998"/>
    <x v="0"/>
  </r>
  <r>
    <s v="cz36700"/>
    <x v="653"/>
    <s v=" CA"/>
    <x v="40"/>
    <n v="0.70499999999999996"/>
    <n v="917.2"/>
    <n v="40355"/>
    <n v="3362.9166666666665"/>
    <n v="2445.7166666666662"/>
    <x v="0"/>
  </r>
  <r>
    <s v="cz26603"/>
    <x v="654"/>
    <s v=" ND &amp; SD"/>
    <x v="2"/>
    <n v="0.70430000000000004"/>
    <n v="431.6"/>
    <n v="36914"/>
    <n v="3076.1666666666665"/>
    <n v="2644.5666666666666"/>
    <x v="0"/>
  </r>
  <r>
    <s v="cz4602"/>
    <x v="655"/>
    <s v=" KY &amp; TN"/>
    <x v="27"/>
    <n v="0.69810000000000005"/>
    <n v="561.79999999999995"/>
    <n v="34214"/>
    <n v="2851.1666666666665"/>
    <n v="2289.3666666666668"/>
    <x v="0"/>
  </r>
  <r>
    <s v="cz34309"/>
    <x v="656"/>
    <s v=" MT"/>
    <x v="0"/>
    <n v="0.69410000000000005"/>
    <n v="571.6"/>
    <n v="49043"/>
    <n v="4086.9166666666665"/>
    <n v="3515.3166666666666"/>
    <x v="0"/>
  </r>
  <r>
    <s v="cz27605"/>
    <x v="657"/>
    <s v=" SD"/>
    <x v="1"/>
    <n v="0.68330000000000002"/>
    <n v="433"/>
    <n v="27350"/>
    <n v="2279.1666666666665"/>
    <n v="1846.1666666666665"/>
    <x v="0"/>
  </r>
  <r>
    <s v="cz301"/>
    <x v="658"/>
    <s v=" KY &amp; TN"/>
    <x v="27"/>
    <n v="0.68300000000000005"/>
    <n v="511.3"/>
    <n v="33445"/>
    <n v="2787.0833333333335"/>
    <n v="2275.7833333333333"/>
    <x v="0"/>
  </r>
  <r>
    <s v="cz4502"/>
    <x v="659"/>
    <s v=" KY"/>
    <x v="27"/>
    <n v="0.68079999999999996"/>
    <n v="524.9"/>
    <n v="34479"/>
    <n v="2873.25"/>
    <n v="2348.35"/>
    <x v="0"/>
  </r>
  <r>
    <s v="cz4501"/>
    <x v="660"/>
    <s v=" KY"/>
    <x v="27"/>
    <n v="0.68049999999999999"/>
    <n v="483.8"/>
    <n v="33263"/>
    <n v="2771.9166666666665"/>
    <n v="2288.1166666666663"/>
    <x v="0"/>
  </r>
  <r>
    <s v="cz38100"/>
    <x v="661"/>
    <s v=" AZ &amp; CA"/>
    <x v="47"/>
    <n v="0.67479999999999996"/>
    <n v="865.4"/>
    <n v="32545"/>
    <n v="2712.0833333333335"/>
    <n v="1846.6833333333334"/>
    <x v="0"/>
  </r>
  <r>
    <s v="cz11202"/>
    <x v="662"/>
    <s v=" WV"/>
    <x v="34"/>
    <n v="0.67430000000000001"/>
    <n v="559.4"/>
    <n v="36724"/>
    <n v="3060.3333333333335"/>
    <n v="2500.9333333333334"/>
    <x v="0"/>
  </r>
  <r>
    <s v="cz17000"/>
    <x v="663"/>
    <s v=" KY &amp; WV"/>
    <x v="27"/>
    <n v="0.67269999999999996"/>
    <n v="572.6"/>
    <n v="37649"/>
    <n v="3137.4166666666665"/>
    <n v="2564.8166666666666"/>
    <x v="0"/>
  </r>
  <r>
    <s v="cz27602"/>
    <x v="664"/>
    <s v=" SD"/>
    <x v="1"/>
    <n v="0.66620000000000001"/>
    <n v="510.9"/>
    <n v="28428"/>
    <n v="2369"/>
    <n v="1858.1"/>
    <x v="0"/>
  </r>
  <r>
    <s v="cz27604"/>
    <x v="665"/>
    <s v=" SD"/>
    <x v="1"/>
    <n v="0.624"/>
    <n v="372"/>
    <n v="43179"/>
    <n v="3598.25"/>
    <n v="3226.25"/>
    <x v="0"/>
  </r>
  <r>
    <s v="cz34306"/>
    <x v="666"/>
    <s v=" MT"/>
    <x v="0"/>
    <n v="0.57140000000000002"/>
    <n v="524"/>
    <n v="40560"/>
    <n v="3380"/>
    <n v="285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E00ED6-7E62-41F4-B1D2-15435E8EE9C5}"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2" firstHeaderRow="0" firstDataRow="1" firstDataCol="1" rowPageCount="1" colPageCount="1"/>
  <pivotFields count="10">
    <pivotField showAll="0"/>
    <pivotField axis="axisRow" showAll="0" sortType="descending">
      <items count="668">
        <item x="20"/>
        <item x="375"/>
        <item x="556"/>
        <item x="410"/>
        <item x="73"/>
        <item x="480"/>
        <item x="388"/>
        <item x="112"/>
        <item x="598"/>
        <item x="387"/>
        <item x="119"/>
        <item x="286"/>
        <item x="645"/>
        <item x="189"/>
        <item x="481"/>
        <item x="423"/>
        <item x="369"/>
        <item x="111"/>
        <item x="168"/>
        <item x="643"/>
        <item x="536"/>
        <item x="524"/>
        <item x="133"/>
        <item x="608"/>
        <item x="515"/>
        <item x="78"/>
        <item x="451"/>
        <item x="394"/>
        <item x="445"/>
        <item x="40"/>
        <item x="433"/>
        <item x="438"/>
        <item x="619"/>
        <item x="331"/>
        <item x="362"/>
        <item x="241"/>
        <item x="495"/>
        <item x="285"/>
        <item x="527"/>
        <item x="359"/>
        <item x="461"/>
        <item x="469"/>
        <item x="294"/>
        <item x="587"/>
        <item x="156"/>
        <item x="141"/>
        <item x="459"/>
        <item x="493"/>
        <item x="210"/>
        <item x="144"/>
        <item x="363"/>
        <item x="358"/>
        <item x="642"/>
        <item x="182"/>
        <item x="570"/>
        <item x="8"/>
        <item x="400"/>
        <item x="551"/>
        <item x="594"/>
        <item x="432"/>
        <item x="639"/>
        <item x="616"/>
        <item x="166"/>
        <item x="205"/>
        <item x="467"/>
        <item x="314"/>
        <item x="298"/>
        <item x="378"/>
        <item x="138"/>
        <item x="178"/>
        <item x="66"/>
        <item x="208"/>
        <item x="630"/>
        <item x="26"/>
        <item x="419"/>
        <item x="446"/>
        <item x="431"/>
        <item x="421"/>
        <item x="118"/>
        <item x="464"/>
        <item x="83"/>
        <item x="628"/>
        <item x="335"/>
        <item x="128"/>
        <item x="646"/>
        <item x="548"/>
        <item x="284"/>
        <item x="429"/>
        <item x="311"/>
        <item x="289"/>
        <item x="16"/>
        <item x="37"/>
        <item x="160"/>
        <item x="64"/>
        <item x="91"/>
        <item x="137"/>
        <item x="142"/>
        <item x="134"/>
        <item x="247"/>
        <item x="385"/>
        <item x="413"/>
        <item x="487"/>
        <item x="126"/>
        <item x="267"/>
        <item x="470"/>
        <item x="627"/>
        <item x="315"/>
        <item x="240"/>
        <item x="230"/>
        <item x="211"/>
        <item x="564"/>
        <item x="490"/>
        <item x="543"/>
        <item x="264"/>
        <item x="56"/>
        <item x="436"/>
        <item x="245"/>
        <item x="121"/>
        <item x="11"/>
        <item x="463"/>
        <item x="300"/>
        <item x="368"/>
        <item x="604"/>
        <item x="170"/>
        <item x="54"/>
        <item x="58"/>
        <item x="563"/>
        <item x="321"/>
        <item x="147"/>
        <item x="22"/>
        <item x="617"/>
        <item x="398"/>
        <item x="602"/>
        <item x="595"/>
        <item x="330"/>
        <item x="476"/>
        <item x="532"/>
        <item x="647"/>
        <item x="171"/>
        <item x="499"/>
        <item x="629"/>
        <item x="222"/>
        <item x="268"/>
        <item x="504"/>
        <item x="567"/>
        <item x="103"/>
        <item x="262"/>
        <item x="187"/>
        <item x="15"/>
        <item x="106"/>
        <item x="382"/>
        <item x="525"/>
        <item x="649"/>
        <item x="541"/>
        <item x="278"/>
        <item x="104"/>
        <item x="370"/>
        <item x="173"/>
        <item x="114"/>
        <item x="506"/>
        <item x="159"/>
        <item x="341"/>
        <item x="518"/>
        <item x="123"/>
        <item x="283"/>
        <item x="474"/>
        <item x="12"/>
        <item x="77"/>
        <item x="328"/>
        <item x="489"/>
        <item x="664"/>
        <item x="560"/>
        <item x="654"/>
        <item x="41"/>
        <item x="347"/>
        <item x="46"/>
        <item x="213"/>
        <item x="634"/>
        <item x="424"/>
        <item x="526"/>
        <item x="373"/>
        <item x="257"/>
        <item x="584"/>
        <item x="301"/>
        <item x="365"/>
        <item x="652"/>
        <item x="237"/>
        <item x="105"/>
        <item x="360"/>
        <item x="354"/>
        <item x="198"/>
        <item x="519"/>
        <item x="494"/>
        <item x="653"/>
        <item x="135"/>
        <item x="42"/>
        <item x="19"/>
        <item x="313"/>
        <item x="522"/>
        <item x="53"/>
        <item x="99"/>
        <item x="453"/>
        <item x="540"/>
        <item x="472"/>
        <item x="295"/>
        <item x="68"/>
        <item x="605"/>
        <item x="316"/>
        <item x="181"/>
        <item x="475"/>
        <item x="590"/>
        <item x="555"/>
        <item x="296"/>
        <item x="632"/>
        <item x="638"/>
        <item x="614"/>
        <item x="471"/>
        <item x="501"/>
        <item x="131"/>
        <item x="631"/>
        <item x="292"/>
        <item x="238"/>
        <item x="509"/>
        <item x="1"/>
        <item x="107"/>
        <item x="124"/>
        <item x="146"/>
        <item x="456"/>
        <item x="430"/>
        <item x="600"/>
        <item x="201"/>
        <item x="452"/>
        <item x="48"/>
        <item x="606"/>
        <item x="43"/>
        <item x="31"/>
        <item x="67"/>
        <item x="383"/>
        <item x="250"/>
        <item x="357"/>
        <item x="102"/>
        <item x="174"/>
        <item x="32"/>
        <item x="422"/>
        <item x="440"/>
        <item x="593"/>
        <item x="542"/>
        <item x="576"/>
        <item x="310"/>
        <item x="304"/>
        <item x="297"/>
        <item x="656"/>
        <item x="163"/>
        <item x="578"/>
        <item x="307"/>
        <item x="281"/>
        <item x="74"/>
        <item x="588"/>
        <item x="340"/>
        <item x="116"/>
        <item x="659"/>
        <item x="607"/>
        <item x="145"/>
        <item x="324"/>
        <item x="86"/>
        <item x="404"/>
        <item x="439"/>
        <item x="592"/>
        <item x="591"/>
        <item x="275"/>
        <item x="535"/>
        <item x="528"/>
        <item x="583"/>
        <item x="460"/>
        <item x="7"/>
        <item x="21"/>
        <item x="626"/>
        <item x="258"/>
        <item x="117"/>
        <item x="71"/>
        <item x="50"/>
        <item x="90"/>
        <item x="305"/>
        <item x="120"/>
        <item x="24"/>
        <item x="640"/>
        <item x="633"/>
        <item x="260"/>
        <item x="582"/>
        <item x="547"/>
        <item x="320"/>
        <item x="666"/>
        <item x="648"/>
        <item x="269"/>
        <item x="457"/>
        <item x="218"/>
        <item x="84"/>
        <item x="273"/>
        <item x="390"/>
        <item x="157"/>
        <item x="611"/>
        <item x="393"/>
        <item x="333"/>
        <item x="512"/>
        <item x="566"/>
        <item x="502"/>
        <item x="45"/>
        <item x="409"/>
        <item x="274"/>
        <item x="235"/>
        <item x="539"/>
        <item x="443"/>
        <item x="549"/>
        <item x="468"/>
        <item x="529"/>
        <item x="317"/>
        <item x="227"/>
        <item x="132"/>
        <item x="624"/>
        <item x="492"/>
        <item x="569"/>
        <item x="380"/>
        <item x="177"/>
        <item x="113"/>
        <item x="293"/>
        <item x="287"/>
        <item x="140"/>
        <item x="351"/>
        <item x="415"/>
        <item x="346"/>
        <item x="55"/>
        <item x="534"/>
        <item x="79"/>
        <item x="70"/>
        <item x="14"/>
        <item x="72"/>
        <item x="442"/>
        <item x="325"/>
        <item x="228"/>
        <item x="537"/>
        <item x="644"/>
        <item x="503"/>
        <item x="184"/>
        <item x="577"/>
        <item x="224"/>
        <item x="336"/>
        <item x="299"/>
        <item x="129"/>
        <item x="243"/>
        <item x="466"/>
        <item x="6"/>
        <item x="379"/>
        <item x="376"/>
        <item x="180"/>
        <item x="152"/>
        <item x="10"/>
        <item x="239"/>
        <item x="520"/>
        <item x="82"/>
        <item x="149"/>
        <item x="23"/>
        <item x="60"/>
        <item x="332"/>
        <item x="69"/>
        <item x="447"/>
        <item x="85"/>
        <item x="408"/>
        <item x="507"/>
        <item x="434"/>
        <item x="618"/>
        <item x="139"/>
        <item x="601"/>
        <item x="625"/>
        <item x="465"/>
        <item x="473"/>
        <item x="226"/>
        <item x="510"/>
        <item x="658"/>
        <item x="450"/>
        <item x="4"/>
        <item x="97"/>
        <item x="517"/>
        <item x="5"/>
        <item x="108"/>
        <item x="61"/>
        <item x="101"/>
        <item x="657"/>
        <item x="253"/>
        <item x="81"/>
        <item x="364"/>
        <item x="206"/>
        <item x="565"/>
        <item x="143"/>
        <item x="623"/>
        <item x="59"/>
        <item x="516"/>
        <item x="562"/>
        <item x="312"/>
        <item x="615"/>
        <item x="497"/>
        <item x="309"/>
        <item x="612"/>
        <item x="412"/>
        <item x="303"/>
        <item x="665"/>
        <item x="427"/>
        <item x="613"/>
        <item x="597"/>
        <item x="441"/>
        <item x="426"/>
        <item x="437"/>
        <item x="75"/>
        <item x="395"/>
        <item x="455"/>
        <item x="386"/>
        <item x="209"/>
        <item x="571"/>
        <item x="271"/>
        <item x="190"/>
        <item x="98"/>
        <item x="574"/>
        <item x="28"/>
        <item x="361"/>
        <item x="89"/>
        <item x="557"/>
        <item x="175"/>
        <item x="521"/>
        <item x="559"/>
        <item x="214"/>
        <item x="215"/>
        <item x="115"/>
        <item x="161"/>
        <item x="252"/>
        <item x="485"/>
        <item x="109"/>
        <item x="416"/>
        <item x="33"/>
        <item x="212"/>
        <item x="179"/>
        <item x="36"/>
        <item x="291"/>
        <item x="323"/>
        <item x="491"/>
        <item x="418"/>
        <item x="530"/>
        <item x="572"/>
        <item x="327"/>
        <item x="65"/>
        <item x="372"/>
        <item x="405"/>
        <item x="505"/>
        <item x="513"/>
        <item x="191"/>
        <item x="411"/>
        <item x="334"/>
        <item x="280"/>
        <item x="44"/>
        <item x="538"/>
        <item x="17"/>
        <item x="663"/>
        <item x="449"/>
        <item x="94"/>
        <item x="176"/>
        <item x="200"/>
        <item x="282"/>
        <item x="220"/>
        <item x="100"/>
        <item x="554"/>
        <item x="169"/>
        <item x="620"/>
        <item x="545"/>
        <item x="498"/>
        <item x="270"/>
        <item x="496"/>
        <item x="233"/>
        <item x="234"/>
        <item x="244"/>
        <item x="599"/>
        <item x="164"/>
        <item x="650"/>
        <item x="366"/>
        <item x="261"/>
        <item x="154"/>
        <item x="345"/>
        <item x="158"/>
        <item x="165"/>
        <item x="272"/>
        <item x="80"/>
        <item x="621"/>
        <item x="3"/>
        <item x="399"/>
        <item x="122"/>
        <item x="87"/>
        <item x="350"/>
        <item x="259"/>
        <item x="248"/>
        <item x="338"/>
        <item x="343"/>
        <item x="29"/>
        <item x="204"/>
        <item x="185"/>
        <item x="329"/>
        <item x="589"/>
        <item x="62"/>
        <item x="586"/>
        <item x="482"/>
        <item x="136"/>
        <item x="544"/>
        <item x="448"/>
        <item x="531"/>
        <item x="610"/>
        <item x="265"/>
        <item x="279"/>
        <item x="130"/>
        <item x="217"/>
        <item x="454"/>
        <item x="396"/>
        <item x="374"/>
        <item x="579"/>
        <item x="342"/>
        <item x="406"/>
        <item x="561"/>
        <item x="580"/>
        <item x="251"/>
        <item x="486"/>
        <item x="229"/>
        <item x="367"/>
        <item x="609"/>
        <item x="0"/>
        <item x="254"/>
        <item x="92"/>
        <item x="153"/>
        <item x="596"/>
        <item x="391"/>
        <item x="337"/>
        <item x="302"/>
        <item x="95"/>
        <item x="18"/>
        <item x="242"/>
        <item x="202"/>
        <item x="508"/>
        <item x="403"/>
        <item x="276"/>
        <item x="63"/>
        <item x="76"/>
        <item x="39"/>
        <item x="110"/>
        <item x="356"/>
        <item x="641"/>
        <item x="348"/>
        <item x="655"/>
        <item x="225"/>
        <item x="322"/>
        <item x="428"/>
        <item x="389"/>
        <item x="52"/>
        <item x="425"/>
        <item x="151"/>
        <item x="30"/>
        <item x="637"/>
        <item x="221"/>
        <item x="199"/>
        <item x="93"/>
        <item x="483"/>
        <item x="195"/>
        <item x="585"/>
        <item x="249"/>
        <item x="196"/>
        <item x="2"/>
        <item x="552"/>
        <item x="219"/>
        <item x="231"/>
        <item x="371"/>
        <item x="49"/>
        <item x="392"/>
        <item x="622"/>
        <item x="355"/>
        <item x="207"/>
        <item x="51"/>
        <item x="377"/>
        <item x="635"/>
        <item x="155"/>
        <item x="478"/>
        <item x="407"/>
        <item x="546"/>
        <item x="232"/>
        <item x="500"/>
        <item x="444"/>
        <item x="9"/>
        <item x="573"/>
        <item x="581"/>
        <item x="194"/>
        <item x="203"/>
        <item x="162"/>
        <item x="88"/>
        <item x="127"/>
        <item x="290"/>
        <item x="125"/>
        <item x="381"/>
        <item x="420"/>
        <item x="651"/>
        <item x="484"/>
        <item x="550"/>
        <item x="458"/>
        <item x="488"/>
        <item x="308"/>
        <item x="402"/>
        <item x="533"/>
        <item x="349"/>
        <item x="558"/>
        <item x="183"/>
        <item x="193"/>
        <item x="339"/>
        <item x="523"/>
        <item x="477"/>
        <item x="216"/>
        <item x="96"/>
        <item x="636"/>
        <item x="384"/>
        <item x="414"/>
        <item x="306"/>
        <item x="553"/>
        <item x="172"/>
        <item x="319"/>
        <item x="435"/>
        <item x="223"/>
        <item x="148"/>
        <item x="479"/>
        <item x="266"/>
        <item x="57"/>
        <item x="35"/>
        <item x="38"/>
        <item x="462"/>
        <item x="236"/>
        <item x="662"/>
        <item x="514"/>
        <item x="288"/>
        <item x="192"/>
        <item x="660"/>
        <item x="568"/>
        <item x="575"/>
        <item x="25"/>
        <item x="197"/>
        <item x="256"/>
        <item x="353"/>
        <item x="188"/>
        <item x="263"/>
        <item x="27"/>
        <item x="255"/>
        <item x="344"/>
        <item x="246"/>
        <item x="511"/>
        <item x="186"/>
        <item x="318"/>
        <item x="167"/>
        <item x="352"/>
        <item x="417"/>
        <item x="401"/>
        <item x="150"/>
        <item x="47"/>
        <item x="397"/>
        <item x="13"/>
        <item x="603"/>
        <item x="34"/>
        <item x="277"/>
        <item x="661"/>
        <item x="326"/>
        <item t="default"/>
      </items>
      <autoSortScope>
        <pivotArea dataOnly="0" outline="0" fieldPosition="0">
          <references count="1">
            <reference field="4294967294" count="1" selected="0">
              <x v="0"/>
            </reference>
          </references>
        </pivotArea>
      </autoSortScope>
    </pivotField>
    <pivotField showAll="0"/>
    <pivotField multipleItemSelectionAllowed="1" showAll="0">
      <items count="49">
        <item x="45"/>
        <item x="44"/>
        <item x="47"/>
        <item x="40"/>
        <item x="9"/>
        <item x="21"/>
        <item x="31"/>
        <item x="30"/>
        <item x="46"/>
        <item x="43"/>
        <item x="5"/>
        <item x="26"/>
        <item x="16"/>
        <item x="18"/>
        <item x="4"/>
        <item x="27"/>
        <item x="41"/>
        <item x="19"/>
        <item x="32"/>
        <item x="22"/>
        <item x="11"/>
        <item x="3"/>
        <item x="17"/>
        <item x="35"/>
        <item x="0"/>
        <item x="37"/>
        <item x="2"/>
        <item x="6"/>
        <item x="25"/>
        <item x="23"/>
        <item x="29"/>
        <item x="36"/>
        <item x="15"/>
        <item x="10"/>
        <item x="42"/>
        <item x="8"/>
        <item x="13"/>
        <item x="38"/>
        <item x="1"/>
        <item x="39"/>
        <item x="14"/>
        <item x="24"/>
        <item x="28"/>
        <item x="20"/>
        <item x="33"/>
        <item x="7"/>
        <item x="34"/>
        <item x="12"/>
        <item t="default"/>
      </items>
    </pivotField>
    <pivotField dataField="1" numFmtId="9" showAll="0"/>
    <pivotField numFmtId="44" showAll="0"/>
    <pivotField numFmtId="44" showAll="0"/>
    <pivotField numFmtId="44" showAll="0"/>
    <pivotField dataField="1" numFmtId="44" showAll="0"/>
    <pivotField axis="axisPage" multipleItemSelectionAllowed="1" showAll="0">
      <items count="3">
        <item x="1"/>
        <item h="1" x="0"/>
        <item t="default"/>
      </items>
    </pivotField>
  </pivotFields>
  <rowFields count="1">
    <field x="1"/>
  </rowFields>
  <rowItems count="9">
    <i>
      <x v="462"/>
    </i>
    <i>
      <x v="62"/>
    </i>
    <i>
      <x v="519"/>
    </i>
    <i>
      <x v="33"/>
    </i>
    <i>
      <x v="414"/>
    </i>
    <i>
      <x v="319"/>
    </i>
    <i>
      <x v="343"/>
    </i>
    <i>
      <x v="376"/>
    </i>
    <i t="grand">
      <x/>
    </i>
  </rowItems>
  <colFields count="1">
    <field x="-2"/>
  </colFields>
  <colItems count="2">
    <i>
      <x/>
    </i>
    <i i="1">
      <x v="1"/>
    </i>
  </colItems>
  <pageFields count="1">
    <pageField fld="9" hier="-1"/>
  </pageFields>
  <dataFields count="2">
    <dataField name="Earnings per month" fld="8" subtotal="average" baseField="1" baseItem="33" numFmtId="164"/>
    <dataField name="Employment rate" fld="4" subtotal="average" baseField="1" baseItem="33" numFmtId="1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1438DD3-7BD0-4F67-9D67-51D3BE153D7C}" autoFormatId="16" applyNumberFormats="0" applyBorderFormats="0" applyFontFormats="0" applyPatternFormats="0" applyAlignmentFormats="0" applyWidthHeightFormats="0">
  <queryTableRefresh nextId="11" unboundColumnsRight="5">
    <queryTableFields count="10">
      <queryTableField id="1" name="cz" tableColumnId="1"/>
      <queryTableField id="2" name="Name.1" tableColumnId="2"/>
      <queryTableField id="3" name="Name.2" tableColumnId="3"/>
      <queryTableField id="6" dataBound="0" tableColumnId="6"/>
      <queryTableField id="4" name="Employment_Rate_rP_gP_pall" tableColumnId="4"/>
      <queryTableField id="5" dataBound="0" tableColumnId="5"/>
      <queryTableField id="7" dataBound="0" tableColumnId="7"/>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FDB778A-4061-4504-973C-3FFE7140A609}" autoFormatId="16" applyNumberFormats="0" applyBorderFormats="0" applyFontFormats="0" applyPatternFormats="0" applyAlignmentFormats="0" applyWidthHeightFormats="0">
  <queryTableRefresh nextId="4">
    <queryTableFields count="3">
      <queryTableField id="1" name="cz" tableColumnId="1"/>
      <queryTableField id="2" name="Name" tableColumnId="2"/>
      <queryTableField id="3" name="Household_Income_rP_gP_pall"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4FD8A9B5-9A87-434B-916F-9AA7879F1B4D}" autoFormatId="16" applyNumberFormats="0" applyBorderFormats="0" applyFontFormats="0" applyPatternFormats="0" applyAlignmentFormats="0" applyWidthHeightFormats="0">
  <queryTableRefresh nextId="4">
    <queryTableFields count="3">
      <queryTableField id="1" name="cz" tableColumnId="1"/>
      <queryTableField id="2" name="Name" tableColumnId="2"/>
      <queryTableField id="3" name="Median_Rent_2012-16"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que_state" xr10:uid="{30738827-6577-4E97-8585-87EEF6216758}" sourceName="Unique state">
  <pivotTables>
    <pivotTable tabId="6" name="PivotTable1"/>
  </pivotTables>
  <data>
    <tabular pivotCacheId="1744502118">
      <items count="48">
        <i x="47" s="1"/>
        <i x="40" s="1"/>
        <i x="46" s="1"/>
        <i x="19" s="1"/>
        <i x="32" s="1"/>
        <i x="29" s="1"/>
        <i x="15" s="1"/>
        <i x="13" s="1"/>
        <i x="45" s="1" nd="1"/>
        <i x="44" s="1" nd="1"/>
        <i x="9" s="1" nd="1"/>
        <i x="21" s="1" nd="1"/>
        <i x="31" s="1" nd="1"/>
        <i x="30" s="1" nd="1"/>
        <i x="43" s="1" nd="1"/>
        <i x="5" s="1" nd="1"/>
        <i x="26" s="1" nd="1"/>
        <i x="16" s="1" nd="1"/>
        <i x="18" s="1" nd="1"/>
        <i x="4" s="1" nd="1"/>
        <i x="27" s="1" nd="1"/>
        <i x="41" s="1" nd="1"/>
        <i x="22" s="1" nd="1"/>
        <i x="11" s="1" nd="1"/>
        <i x="3" s="1" nd="1"/>
        <i x="17" s="1" nd="1"/>
        <i x="35" s="1" nd="1"/>
        <i x="0" s="1" nd="1"/>
        <i x="37" s="1" nd="1"/>
        <i x="2" s="1" nd="1"/>
        <i x="6" s="1" nd="1"/>
        <i x="25" s="1" nd="1"/>
        <i x="23" s="1" nd="1"/>
        <i x="36" s="1" nd="1"/>
        <i x="10" s="1" nd="1"/>
        <i x="42" s="1" nd="1"/>
        <i x="8" s="1" nd="1"/>
        <i x="38" s="1" nd="1"/>
        <i x="1" s="1" nd="1"/>
        <i x="39" s="1" nd="1"/>
        <i x="14" s="1" nd="1"/>
        <i x="24" s="1" nd="1"/>
        <i x="28" s="1" nd="1"/>
        <i x="20" s="1" nd="1"/>
        <i x="33" s="1" nd="1"/>
        <i x="7" s="1" nd="1"/>
        <i x="34"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que state" xr10:uid="{AE68B429-1A7C-44ED-8600-F5834DB743A9}" cache="Slicer_Unique_state" caption="Unique state" startItem="2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BE6FC-BEA1-482A-B80B-A8224220E3DC}" name="shown_cz_working_rP_gP_pall" displayName="shown_cz_working_rP_gP_pall" ref="A1:J723" tableType="queryTable" totalsRowShown="0">
  <autoFilter ref="A1:J723" xr:uid="{8B907F87-081F-460D-A1BB-1E0F370AA25D}"/>
  <tableColumns count="10">
    <tableColumn id="1" xr3:uid="{443327D3-AF74-4C9F-B78E-97F8CD4CD0AF}" uniqueName="1" name="cz" queryTableFieldId="1" dataDxfId="10"/>
    <tableColumn id="2" xr3:uid="{A5082E68-9E66-4A04-A719-A947292360FE}" uniqueName="2" name="City" queryTableFieldId="2" dataDxfId="9"/>
    <tableColumn id="3" xr3:uid="{3A471C70-EA02-4570-9F5F-6BCD999AA9B9}" uniqueName="3" name="State" queryTableFieldId="3" dataDxfId="8"/>
    <tableColumn id="6" xr3:uid="{A6A787E7-6F5F-4326-AEDF-5D17CAAF41CA}" uniqueName="6" name="Unique state" queryTableFieldId="6" dataDxfId="5">
      <calculatedColumnFormula>LEFT(shown_cz_working_rP_gP_pall[[#This Row],[State]],3)</calculatedColumnFormula>
    </tableColumn>
    <tableColumn id="4" xr3:uid="{BD574CD0-17FB-4BF1-B0DE-6395C88D2678}" uniqueName="4" name="Employment_Rate_rP_gP_pall" queryTableFieldId="4" dataCellStyle="Percent"/>
    <tableColumn id="5" xr3:uid="{B2AA3876-BDAC-401A-8850-4FC3F5ABCAB2}" uniqueName="5" name="Rent" queryTableFieldId="5" dataDxfId="0" dataCellStyle="Currency">
      <calculatedColumnFormula>+VLOOKUP(shown_cz_working_rP_gP_pall[[#This Row],[cz]],'Median Rent'!A:C,3,0)</calculatedColumnFormula>
    </tableColumn>
    <tableColumn id="7" xr3:uid="{0E41A436-8788-4FBF-9A93-75F659865648}" uniqueName="7" name="Annual Income" queryTableFieldId="7" dataCellStyle="Currency">
      <calculatedColumnFormula>VLOOKUP(shown_cz_working_rP_gP_pall[[#This Row],[cz]],Income!A:C,3,)</calculatedColumnFormula>
    </tableColumn>
    <tableColumn id="8" xr3:uid="{00956F18-7EC6-468C-A14A-B67C5FA17946}" uniqueName="8" name="Monthly Income" queryTableFieldId="8" dataDxfId="2">
      <calculatedColumnFormula>shown_cz_working_rP_gP_pall[[#This Row],[Annual Income]]/12</calculatedColumnFormula>
    </tableColumn>
    <tableColumn id="9" xr3:uid="{825FAB3F-86EF-40CC-A3C5-14ABDB449325}" uniqueName="9" name="Monthly Earnings" queryTableFieldId="9" dataDxfId="1">
      <calculatedColumnFormula>(shown_cz_working_rP_gP_pall[[#This Row],[Monthly Income]]-shown_cz_working_rP_gP_pall[[#This Row],[Rent]])</calculatedColumnFormula>
    </tableColumn>
    <tableColumn id="10" xr3:uid="{F0FC84A4-3429-401D-A196-31BEE37FE5B7}" uniqueName="10" name="Cities I lik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1011E8-30D0-459D-AFEC-44DED7F89FB2}" name="shown_cz_kfr_rP_gP_pall" displayName="shown_cz_kfr_rP_gP_pall" ref="A1:C723" tableType="queryTable" totalsRowShown="0">
  <autoFilter ref="A1:C723" xr:uid="{F8505666-103F-47FB-9743-4C7C4A15911E}"/>
  <tableColumns count="3">
    <tableColumn id="1" xr3:uid="{FC6E5DF8-4249-4A8C-9A21-3AA980456FB5}" uniqueName="1" name="cz" queryTableFieldId="1" dataDxfId="4"/>
    <tableColumn id="2" xr3:uid="{578AEEA6-245A-4076-9050-0143C1C4A301}" uniqueName="2" name="Name" queryTableFieldId="2" dataDxfId="3"/>
    <tableColumn id="3" xr3:uid="{285CA1FD-7014-46D9-925A-6DFEAF198B2C}" uniqueName="3" name="Household_Income_rP_gP_pall"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90B3E3-EFEC-4FA2-8503-7810B5392ED2}" name="shown_cz_median_rent2016" displayName="shown_cz_median_rent2016" ref="A1:C723" tableType="queryTable" totalsRowShown="0">
  <autoFilter ref="A1:C723" xr:uid="{9678DAB1-8647-429F-A559-D03C5E0497BF}"/>
  <tableColumns count="3">
    <tableColumn id="1" xr3:uid="{530A3FC2-30D8-45D4-9C88-EC0CF2C9EDA2}" uniqueName="1" name="cz" queryTableFieldId="1" dataDxfId="7"/>
    <tableColumn id="2" xr3:uid="{B85B456B-D9BE-4C03-8111-9AFFF6FA4CFF}" uniqueName="2" name="Name" queryTableFieldId="2" dataDxfId="6"/>
    <tableColumn id="3" xr3:uid="{911A3316-CC35-4EA1-8C8F-F1B4F2252360}" uniqueName="3" name="Median_Rent_2012-16"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0-02-09T20:33:55.72" personId="{D3482D63-EE27-4977-B7B0-159E9C5A508F}" id="{4CDEE676-DF7B-4D25-ABBB-B75321F427DE}">
    <text>Since many had plenty of states, I took only the first for data cleansing</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9466-A8E7-4C88-8F0F-6B24548B54D2}">
  <dimension ref="A1:C12"/>
  <sheetViews>
    <sheetView workbookViewId="0">
      <selection activeCell="B4" sqref="B4"/>
    </sheetView>
  </sheetViews>
  <sheetFormatPr defaultRowHeight="14.4" x14ac:dyDescent="0.3"/>
  <cols>
    <col min="1" max="1" width="12.5546875" bestFit="1" customWidth="1"/>
    <col min="2" max="2" width="25.77734375" bestFit="1" customWidth="1"/>
    <col min="3" max="3" width="36.6640625" bestFit="1" customWidth="1"/>
    <col min="4" max="4" width="20.33203125" bestFit="1" customWidth="1"/>
  </cols>
  <sheetData>
    <row r="1" spans="1:3" x14ac:dyDescent="0.3">
      <c r="A1" s="5" t="s">
        <v>2246</v>
      </c>
      <c r="B1" s="6">
        <v>1</v>
      </c>
    </row>
    <row r="3" spans="1:3" x14ac:dyDescent="0.3">
      <c r="A3" s="5" t="s">
        <v>2243</v>
      </c>
      <c r="B3" t="s">
        <v>2247</v>
      </c>
      <c r="C3" t="s">
        <v>2248</v>
      </c>
    </row>
    <row r="4" spans="1:3" x14ac:dyDescent="0.3">
      <c r="A4" s="6" t="s">
        <v>396</v>
      </c>
      <c r="B4" s="7">
        <v>3466.7333333333331</v>
      </c>
      <c r="C4" s="8">
        <v>0.80869999999999997</v>
      </c>
    </row>
    <row r="5" spans="1:3" x14ac:dyDescent="0.3">
      <c r="A5" s="6" t="s">
        <v>372</v>
      </c>
      <c r="B5" s="7">
        <v>3256.25</v>
      </c>
      <c r="C5" s="8">
        <v>0.81079999999999997</v>
      </c>
    </row>
    <row r="6" spans="1:3" x14ac:dyDescent="0.3">
      <c r="A6" s="6" t="s">
        <v>784</v>
      </c>
      <c r="B6" s="7">
        <v>2438.416666666667</v>
      </c>
      <c r="C6" s="8">
        <v>0.77529999999999999</v>
      </c>
    </row>
    <row r="7" spans="1:3" x14ac:dyDescent="0.3">
      <c r="A7" s="6" t="s">
        <v>760</v>
      </c>
      <c r="B7" s="7">
        <v>2422.75</v>
      </c>
      <c r="C7" s="8">
        <v>0.7762</v>
      </c>
    </row>
    <row r="8" spans="1:3" x14ac:dyDescent="0.3">
      <c r="A8" s="6" t="s">
        <v>882</v>
      </c>
      <c r="B8" s="7">
        <v>2396.8333333333335</v>
      </c>
      <c r="C8" s="8">
        <v>0.76759999999999995</v>
      </c>
    </row>
    <row r="9" spans="1:3" x14ac:dyDescent="0.3">
      <c r="A9" s="6" t="s">
        <v>1126</v>
      </c>
      <c r="B9" s="7">
        <v>2214.75</v>
      </c>
      <c r="C9" s="8">
        <v>0.75449999999999995</v>
      </c>
    </row>
    <row r="10" spans="1:3" x14ac:dyDescent="0.3">
      <c r="A10" s="6" t="s">
        <v>1318</v>
      </c>
      <c r="B10" s="7">
        <v>2010.75</v>
      </c>
      <c r="C10" s="8">
        <v>0.74370000000000003</v>
      </c>
    </row>
    <row r="11" spans="1:3" x14ac:dyDescent="0.3">
      <c r="A11" s="6" t="s">
        <v>1169</v>
      </c>
      <c r="B11" s="7">
        <v>1792.5833333333335</v>
      </c>
      <c r="C11" s="8">
        <v>0.75270000000000004</v>
      </c>
    </row>
    <row r="12" spans="1:3" x14ac:dyDescent="0.3">
      <c r="A12" s="6" t="s">
        <v>2244</v>
      </c>
      <c r="B12" s="7">
        <v>2499.8833333333337</v>
      </c>
      <c r="C12" s="8">
        <v>0.77368749999999997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2F6A-D3C9-447C-8247-3E12343B6B94}">
  <dimension ref="A1:J723"/>
  <sheetViews>
    <sheetView workbookViewId="0">
      <selection activeCell="F3" sqref="F3"/>
    </sheetView>
  </sheetViews>
  <sheetFormatPr defaultRowHeight="14.4" x14ac:dyDescent="0.3"/>
  <cols>
    <col min="1" max="1" width="7.6640625" bestFit="1" customWidth="1"/>
    <col min="2" max="2" width="21.5546875" bestFit="1" customWidth="1"/>
    <col min="3" max="3" width="13.88671875" bestFit="1" customWidth="1"/>
    <col min="4" max="4" width="13.88671875" customWidth="1"/>
    <col min="5" max="5" width="29.109375" style="2" bestFit="1" customWidth="1"/>
    <col min="6" max="6" width="10.21875" style="3" bestFit="1" customWidth="1"/>
    <col min="7" max="7" width="11.109375" style="3" bestFit="1" customWidth="1"/>
    <col min="8" max="9" width="10.109375" bestFit="1" customWidth="1"/>
  </cols>
  <sheetData>
    <row r="1" spans="1:10" x14ac:dyDescent="0.3">
      <c r="A1" t="s">
        <v>0</v>
      </c>
      <c r="B1" t="s">
        <v>1515</v>
      </c>
      <c r="C1" t="s">
        <v>1516</v>
      </c>
      <c r="D1" t="s">
        <v>2239</v>
      </c>
      <c r="E1" s="2" t="s">
        <v>1</v>
      </c>
      <c r="F1" s="3" t="s">
        <v>2238</v>
      </c>
      <c r="G1" s="3" t="s">
        <v>2241</v>
      </c>
      <c r="H1" t="s">
        <v>2242</v>
      </c>
      <c r="I1" t="s">
        <v>2245</v>
      </c>
      <c r="J1" t="s">
        <v>2246</v>
      </c>
    </row>
    <row r="2" spans="1:10" x14ac:dyDescent="0.3">
      <c r="A2" s="1" t="s">
        <v>2</v>
      </c>
      <c r="B2" s="1" t="s">
        <v>3</v>
      </c>
      <c r="C2" s="1" t="s">
        <v>4</v>
      </c>
      <c r="D2" s="1" t="str">
        <f>LEFT(shown_cz_working_rP_gP_pall[[#This Row],[State]],3)</f>
        <v xml:space="preserve"> MT</v>
      </c>
      <c r="E2" s="2">
        <v>0.89070000000000005</v>
      </c>
      <c r="F2" s="3">
        <f>+VLOOKUP(shown_cz_working_rP_gP_pall[[#This Row],[cz]],'Median Rent'!A:C,3,0)</f>
        <v>752</v>
      </c>
      <c r="G2" s="3">
        <f>VLOOKUP(shown_cz_working_rP_gP_pall[[#This Row],[cz]],Income!A:C,3,)</f>
        <v>61502</v>
      </c>
      <c r="H2" s="4">
        <f>shown_cz_working_rP_gP_pall[[#This Row],[Annual Income]]/12</f>
        <v>5125.166666666667</v>
      </c>
      <c r="I2" s="4">
        <f>(shown_cz_working_rP_gP_pall[[#This Row],[Monthly Income]]-shown_cz_working_rP_gP_pall[[#This Row],[Rent]])</f>
        <v>4373.166666666667</v>
      </c>
    </row>
    <row r="3" spans="1:10" x14ac:dyDescent="0.3">
      <c r="A3" s="1" t="s">
        <v>5</v>
      </c>
      <c r="B3" s="1" t="s">
        <v>6</v>
      </c>
      <c r="C3" s="1" t="s">
        <v>7</v>
      </c>
      <c r="D3" s="1" t="str">
        <f>LEFT(shown_cz_working_rP_gP_pall[[#This Row],[State]],3)</f>
        <v xml:space="preserve"> SD</v>
      </c>
      <c r="E3" s="2">
        <v>0.88170000000000004</v>
      </c>
      <c r="F3" s="3">
        <f>+VLOOKUP(shown_cz_working_rP_gP_pall[[#This Row],[cz]],'Median Rent'!A:C,3,0)</f>
        <v>626</v>
      </c>
      <c r="G3" s="3">
        <f>VLOOKUP(shown_cz_working_rP_gP_pall[[#This Row],[cz]],Income!A:C,3,)</f>
        <v>53697</v>
      </c>
      <c r="H3" s="4">
        <f>shown_cz_working_rP_gP_pall[[#This Row],[Annual Income]]/12</f>
        <v>4474.75</v>
      </c>
      <c r="I3" s="4">
        <f>(shown_cz_working_rP_gP_pall[[#This Row],[Monthly Income]]-shown_cz_working_rP_gP_pall[[#This Row],[Rent]])</f>
        <v>3848.75</v>
      </c>
    </row>
    <row r="4" spans="1:10" x14ac:dyDescent="0.3">
      <c r="A4" s="1" t="s">
        <v>8</v>
      </c>
      <c r="B4" s="1" t="s">
        <v>9</v>
      </c>
      <c r="C4" s="1" t="s">
        <v>10</v>
      </c>
      <c r="D4" s="1" t="str">
        <f>LEFT(shown_cz_working_rP_gP_pall[[#This Row],[State]],3)</f>
        <v xml:space="preserve"> ND</v>
      </c>
      <c r="E4" s="2">
        <v>0.87450000000000006</v>
      </c>
      <c r="F4" s="3">
        <f>+VLOOKUP(shown_cz_working_rP_gP_pall[[#This Row],[cz]],'Median Rent'!A:C,3,0)</f>
        <v>509</v>
      </c>
      <c r="G4" s="3">
        <f>VLOOKUP(shown_cz_working_rP_gP_pall[[#This Row],[cz]],Income!A:C,3,)</f>
        <v>62766</v>
      </c>
      <c r="H4" s="4">
        <f>shown_cz_working_rP_gP_pall[[#This Row],[Annual Income]]/12</f>
        <v>5230.5</v>
      </c>
      <c r="I4" s="4">
        <f>(shown_cz_working_rP_gP_pall[[#This Row],[Monthly Income]]-shown_cz_working_rP_gP_pall[[#This Row],[Rent]])</f>
        <v>4721.5</v>
      </c>
    </row>
    <row r="5" spans="1:10" x14ac:dyDescent="0.3">
      <c r="A5" s="1" t="s">
        <v>11</v>
      </c>
      <c r="B5" s="1" t="s">
        <v>12</v>
      </c>
      <c r="C5" s="1" t="s">
        <v>13</v>
      </c>
      <c r="D5" s="1" t="str">
        <f>LEFT(shown_cz_working_rP_gP_pall[[#This Row],[State]],3)</f>
        <v xml:space="preserve"> MN</v>
      </c>
      <c r="E5" s="2">
        <v>0.8639</v>
      </c>
      <c r="F5" s="3">
        <f>+VLOOKUP(shown_cz_working_rP_gP_pall[[#This Row],[cz]],'Median Rent'!A:C,3,0)</f>
        <v>592.29999999999995</v>
      </c>
      <c r="G5" s="3">
        <f>VLOOKUP(shown_cz_working_rP_gP_pall[[#This Row],[cz]],Income!A:C,3,)</f>
        <v>59239</v>
      </c>
      <c r="H5" s="4">
        <f>shown_cz_working_rP_gP_pall[[#This Row],[Annual Income]]/12</f>
        <v>4936.583333333333</v>
      </c>
      <c r="I5" s="4">
        <f>(shown_cz_working_rP_gP_pall[[#This Row],[Monthly Income]]-shown_cz_working_rP_gP_pall[[#This Row],[Rent]])</f>
        <v>4344.2833333333328</v>
      </c>
    </row>
    <row r="6" spans="1:10" x14ac:dyDescent="0.3">
      <c r="A6" s="1" t="s">
        <v>14</v>
      </c>
      <c r="B6" s="1" t="s">
        <v>15</v>
      </c>
      <c r="C6" s="1" t="s">
        <v>16</v>
      </c>
      <c r="D6" s="1" t="str">
        <f>LEFT(shown_cz_working_rP_gP_pall[[#This Row],[State]],3)</f>
        <v xml:space="preserve"> MN</v>
      </c>
      <c r="E6" s="2">
        <v>0.86180000000000001</v>
      </c>
      <c r="F6" s="3">
        <f>+VLOOKUP(shown_cz_working_rP_gP_pall[[#This Row],[cz]],'Median Rent'!A:C,3,0)</f>
        <v>564.29999999999995</v>
      </c>
      <c r="G6" s="3">
        <f>VLOOKUP(shown_cz_working_rP_gP_pall[[#This Row],[cz]],Income!A:C,3,)</f>
        <v>58972</v>
      </c>
      <c r="H6" s="4">
        <f>shown_cz_working_rP_gP_pall[[#This Row],[Annual Income]]/12</f>
        <v>4914.333333333333</v>
      </c>
      <c r="I6" s="4">
        <f>(shown_cz_working_rP_gP_pall[[#This Row],[Monthly Income]]-shown_cz_working_rP_gP_pall[[#This Row],[Rent]])</f>
        <v>4350.0333333333328</v>
      </c>
    </row>
    <row r="7" spans="1:10" x14ac:dyDescent="0.3">
      <c r="A7" s="1" t="s">
        <v>17</v>
      </c>
      <c r="B7" s="1" t="s">
        <v>18</v>
      </c>
      <c r="C7" s="1" t="s">
        <v>7</v>
      </c>
      <c r="D7" s="1" t="str">
        <f>LEFT(shown_cz_working_rP_gP_pall[[#This Row],[State]],3)</f>
        <v xml:space="preserve"> SD</v>
      </c>
      <c r="E7" s="2">
        <v>0.86150000000000004</v>
      </c>
      <c r="F7" s="3">
        <f>+VLOOKUP(shown_cz_working_rP_gP_pall[[#This Row],[cz]],'Median Rent'!A:C,3,0)</f>
        <v>529.1</v>
      </c>
      <c r="G7" s="3">
        <f>VLOOKUP(shown_cz_working_rP_gP_pall[[#This Row],[cz]],Income!A:C,3,)</f>
        <v>62010</v>
      </c>
      <c r="H7" s="4">
        <f>shown_cz_working_rP_gP_pall[[#This Row],[Annual Income]]/12</f>
        <v>5167.5</v>
      </c>
      <c r="I7" s="4">
        <f>(shown_cz_working_rP_gP_pall[[#This Row],[Monthly Income]]-shown_cz_working_rP_gP_pall[[#This Row],[Rent]])</f>
        <v>4638.3999999999996</v>
      </c>
    </row>
    <row r="8" spans="1:10" x14ac:dyDescent="0.3">
      <c r="A8" s="1" t="s">
        <v>19</v>
      </c>
      <c r="B8" s="1" t="s">
        <v>20</v>
      </c>
      <c r="C8" s="1" t="s">
        <v>7</v>
      </c>
      <c r="D8" s="1" t="str">
        <f>LEFT(shown_cz_working_rP_gP_pall[[#This Row],[State]],3)</f>
        <v xml:space="preserve"> SD</v>
      </c>
      <c r="E8" s="2">
        <v>0.85909999999999997</v>
      </c>
      <c r="F8" s="3">
        <f>+VLOOKUP(shown_cz_working_rP_gP_pall[[#This Row],[cz]],'Median Rent'!A:C,3,0)</f>
        <v>581.5</v>
      </c>
      <c r="G8" s="3">
        <f>VLOOKUP(shown_cz_working_rP_gP_pall[[#This Row],[cz]],Income!A:C,3,)</f>
        <v>58516</v>
      </c>
      <c r="H8" s="4">
        <f>shown_cz_working_rP_gP_pall[[#This Row],[Annual Income]]/12</f>
        <v>4876.333333333333</v>
      </c>
      <c r="I8" s="4">
        <f>(shown_cz_working_rP_gP_pall[[#This Row],[Monthly Income]]-shown_cz_working_rP_gP_pall[[#This Row],[Rent]])</f>
        <v>4294.833333333333</v>
      </c>
    </row>
    <row r="9" spans="1:10" x14ac:dyDescent="0.3">
      <c r="A9" s="1" t="s">
        <v>21</v>
      </c>
      <c r="B9" s="1" t="s">
        <v>22</v>
      </c>
      <c r="C9" s="1" t="s">
        <v>7</v>
      </c>
      <c r="D9" s="1" t="str">
        <f>LEFT(shown_cz_working_rP_gP_pall[[#This Row],[State]],3)</f>
        <v xml:space="preserve"> SD</v>
      </c>
      <c r="E9" s="2">
        <v>0.85870000000000002</v>
      </c>
      <c r="F9" s="3">
        <f>+VLOOKUP(shown_cz_working_rP_gP_pall[[#This Row],[cz]],'Median Rent'!A:C,3,0)</f>
        <v>574.20000000000005</v>
      </c>
      <c r="G9" s="3">
        <f>VLOOKUP(shown_cz_working_rP_gP_pall[[#This Row],[cz]],Income!A:C,3,)</f>
        <v>52749</v>
      </c>
      <c r="H9" s="4">
        <f>shown_cz_working_rP_gP_pall[[#This Row],[Annual Income]]/12</f>
        <v>4395.75</v>
      </c>
      <c r="I9" s="4">
        <f>(shown_cz_working_rP_gP_pall[[#This Row],[Monthly Income]]-shown_cz_working_rP_gP_pall[[#This Row],[Rent]])</f>
        <v>3821.55</v>
      </c>
    </row>
    <row r="10" spans="1:10" x14ac:dyDescent="0.3">
      <c r="A10" s="1" t="s">
        <v>23</v>
      </c>
      <c r="B10" s="1" t="s">
        <v>24</v>
      </c>
      <c r="C10" s="1" t="s">
        <v>10</v>
      </c>
      <c r="D10" s="1" t="str">
        <f>LEFT(shown_cz_working_rP_gP_pall[[#This Row],[State]],3)</f>
        <v xml:space="preserve"> ND</v>
      </c>
      <c r="E10" s="2">
        <v>0.85819999999999996</v>
      </c>
      <c r="F10" s="3">
        <f>+VLOOKUP(shown_cz_working_rP_gP_pall[[#This Row],[cz]],'Median Rent'!A:C,3,0)</f>
        <v>766.5</v>
      </c>
      <c r="G10" s="3">
        <f>VLOOKUP(shown_cz_working_rP_gP_pall[[#This Row],[cz]],Income!A:C,3,)</f>
        <v>62194</v>
      </c>
      <c r="H10" s="4">
        <f>shown_cz_working_rP_gP_pall[[#This Row],[Annual Income]]/12</f>
        <v>5182.833333333333</v>
      </c>
      <c r="I10" s="4">
        <f>(shown_cz_working_rP_gP_pall[[#This Row],[Monthly Income]]-shown_cz_working_rP_gP_pall[[#This Row],[Rent]])</f>
        <v>4416.333333333333</v>
      </c>
    </row>
    <row r="11" spans="1:10" x14ac:dyDescent="0.3">
      <c r="A11" s="1" t="s">
        <v>25</v>
      </c>
      <c r="B11" s="1" t="s">
        <v>26</v>
      </c>
      <c r="C11" s="1" t="s">
        <v>13</v>
      </c>
      <c r="D11" s="1" t="str">
        <f>LEFT(shown_cz_working_rP_gP_pall[[#This Row],[State]],3)</f>
        <v xml:space="preserve"> MN</v>
      </c>
      <c r="E11" s="2">
        <v>0.85750000000000004</v>
      </c>
      <c r="F11" s="3">
        <f>+VLOOKUP(shown_cz_working_rP_gP_pall[[#This Row],[cz]],'Median Rent'!A:C,3,0)</f>
        <v>588.70000000000005</v>
      </c>
      <c r="G11" s="3">
        <f>VLOOKUP(shown_cz_working_rP_gP_pall[[#This Row],[cz]],Income!A:C,3,)</f>
        <v>57814</v>
      </c>
      <c r="H11" s="4">
        <f>shown_cz_working_rP_gP_pall[[#This Row],[Annual Income]]/12</f>
        <v>4817.833333333333</v>
      </c>
      <c r="I11" s="4">
        <f>(shown_cz_working_rP_gP_pall[[#This Row],[Monthly Income]]-shown_cz_working_rP_gP_pall[[#This Row],[Rent]])</f>
        <v>4229.1333333333332</v>
      </c>
    </row>
    <row r="12" spans="1:10" x14ac:dyDescent="0.3">
      <c r="A12" s="1" t="s">
        <v>27</v>
      </c>
      <c r="B12" s="1" t="s">
        <v>28</v>
      </c>
      <c r="C12" s="1" t="s">
        <v>13</v>
      </c>
      <c r="D12" s="1" t="str">
        <f>LEFT(shown_cz_working_rP_gP_pall[[#This Row],[State]],3)</f>
        <v xml:space="preserve"> MN</v>
      </c>
      <c r="E12" s="2">
        <v>0.85729999999999995</v>
      </c>
      <c r="F12" s="3">
        <f>+VLOOKUP(shown_cz_working_rP_gP_pall[[#This Row],[cz]],'Median Rent'!A:C,3,0)</f>
        <v>761.9</v>
      </c>
      <c r="G12" s="3">
        <f>VLOOKUP(shown_cz_working_rP_gP_pall[[#This Row],[cz]],Income!A:C,3,)</f>
        <v>56345</v>
      </c>
      <c r="H12" s="4">
        <f>shown_cz_working_rP_gP_pall[[#This Row],[Annual Income]]/12</f>
        <v>4695.416666666667</v>
      </c>
      <c r="I12" s="4">
        <f>(shown_cz_working_rP_gP_pall[[#This Row],[Monthly Income]]-shown_cz_working_rP_gP_pall[[#This Row],[Rent]])</f>
        <v>3933.5166666666669</v>
      </c>
    </row>
    <row r="13" spans="1:10" x14ac:dyDescent="0.3">
      <c r="A13" s="1" t="s">
        <v>29</v>
      </c>
      <c r="B13" s="1" t="s">
        <v>30</v>
      </c>
      <c r="C13" s="1" t="s">
        <v>31</v>
      </c>
      <c r="D13" s="1" t="str">
        <f>LEFT(shown_cz_working_rP_gP_pall[[#This Row],[State]],3)</f>
        <v xml:space="preserve"> KS</v>
      </c>
      <c r="E13" s="2">
        <v>0.85550000000000004</v>
      </c>
      <c r="F13" s="3">
        <f>+VLOOKUP(shown_cz_working_rP_gP_pall[[#This Row],[cz]],'Median Rent'!A:C,3,0)</f>
        <v>463</v>
      </c>
      <c r="G13" s="3">
        <f>VLOOKUP(shown_cz_working_rP_gP_pall[[#This Row],[cz]],Income!A:C,3,)</f>
        <v>55466</v>
      </c>
      <c r="H13" s="4">
        <f>shown_cz_working_rP_gP_pall[[#This Row],[Annual Income]]/12</f>
        <v>4622.166666666667</v>
      </c>
      <c r="I13" s="4">
        <f>(shown_cz_working_rP_gP_pall[[#This Row],[Monthly Income]]-shown_cz_working_rP_gP_pall[[#This Row],[Rent]])</f>
        <v>4159.166666666667</v>
      </c>
    </row>
    <row r="14" spans="1:10" x14ac:dyDescent="0.3">
      <c r="A14" s="1" t="s">
        <v>32</v>
      </c>
      <c r="B14" s="1" t="s">
        <v>33</v>
      </c>
      <c r="C14" s="1" t="s">
        <v>34</v>
      </c>
      <c r="D14" s="1" t="str">
        <f>LEFT(shown_cz_working_rP_gP_pall[[#This Row],[State]],3)</f>
        <v xml:space="preserve"> IA</v>
      </c>
      <c r="E14" s="2">
        <v>0.85450000000000004</v>
      </c>
      <c r="F14" s="3">
        <f>+VLOOKUP(shown_cz_working_rP_gP_pall[[#This Row],[cz]],'Median Rent'!A:C,3,0)</f>
        <v>690.5</v>
      </c>
      <c r="G14" s="3">
        <f>VLOOKUP(shown_cz_working_rP_gP_pall[[#This Row],[cz]],Income!A:C,3,)</f>
        <v>58306</v>
      </c>
      <c r="H14" s="4">
        <f>shown_cz_working_rP_gP_pall[[#This Row],[Annual Income]]/12</f>
        <v>4858.833333333333</v>
      </c>
      <c r="I14" s="4">
        <f>(shown_cz_working_rP_gP_pall[[#This Row],[Monthly Income]]-shown_cz_working_rP_gP_pall[[#This Row],[Rent]])</f>
        <v>4168.333333333333</v>
      </c>
    </row>
    <row r="15" spans="1:10" x14ac:dyDescent="0.3">
      <c r="A15" s="1" t="s">
        <v>35</v>
      </c>
      <c r="B15" s="1" t="s">
        <v>36</v>
      </c>
      <c r="C15" s="1" t="s">
        <v>37</v>
      </c>
      <c r="D15" s="1" t="str">
        <f>LEFT(shown_cz_working_rP_gP_pall[[#This Row],[State]],3)</f>
        <v xml:space="preserve"> NE</v>
      </c>
      <c r="E15" s="2">
        <v>0.85419999999999996</v>
      </c>
      <c r="F15" s="3">
        <f>+VLOOKUP(shown_cz_working_rP_gP_pall[[#This Row],[cz]],'Median Rent'!A:C,3,0)</f>
        <v>568</v>
      </c>
      <c r="G15" s="3">
        <f>VLOOKUP(shown_cz_working_rP_gP_pall[[#This Row],[cz]],Income!A:C,3,)</f>
        <v>57252</v>
      </c>
      <c r="H15" s="4">
        <f>shown_cz_working_rP_gP_pall[[#This Row],[Annual Income]]/12</f>
        <v>4771</v>
      </c>
      <c r="I15" s="4">
        <f>(shown_cz_working_rP_gP_pall[[#This Row],[Monthly Income]]-shown_cz_working_rP_gP_pall[[#This Row],[Rent]])</f>
        <v>4203</v>
      </c>
    </row>
    <row r="16" spans="1:10" x14ac:dyDescent="0.3">
      <c r="A16" s="1" t="s">
        <v>38</v>
      </c>
      <c r="B16" s="1" t="s">
        <v>39</v>
      </c>
      <c r="C16" s="1" t="s">
        <v>10</v>
      </c>
      <c r="D16" s="1" t="str">
        <f>LEFT(shown_cz_working_rP_gP_pall[[#This Row],[State]],3)</f>
        <v xml:space="preserve"> ND</v>
      </c>
      <c r="E16" s="2">
        <v>0.8538</v>
      </c>
      <c r="F16" s="3">
        <f>+VLOOKUP(shown_cz_working_rP_gP_pall[[#This Row],[cz]],'Median Rent'!A:C,3,0)</f>
        <v>660.5</v>
      </c>
      <c r="G16" s="3">
        <f>VLOOKUP(shown_cz_working_rP_gP_pall[[#This Row],[cz]],Income!A:C,3,)</f>
        <v>61898</v>
      </c>
      <c r="H16" s="4">
        <f>shown_cz_working_rP_gP_pall[[#This Row],[Annual Income]]/12</f>
        <v>5158.166666666667</v>
      </c>
      <c r="I16" s="4">
        <f>(shown_cz_working_rP_gP_pall[[#This Row],[Monthly Income]]-shown_cz_working_rP_gP_pall[[#This Row],[Rent]])</f>
        <v>4497.666666666667</v>
      </c>
    </row>
    <row r="17" spans="1:9" x14ac:dyDescent="0.3">
      <c r="A17" s="1" t="s">
        <v>40</v>
      </c>
      <c r="B17" s="1" t="s">
        <v>41</v>
      </c>
      <c r="C17" s="1" t="s">
        <v>42</v>
      </c>
      <c r="D17" s="1" t="str">
        <f>LEFT(shown_cz_working_rP_gP_pall[[#This Row],[State]],3)</f>
        <v xml:space="preserve"> IA</v>
      </c>
      <c r="E17" s="2">
        <v>0.85270000000000001</v>
      </c>
      <c r="F17" s="3">
        <f>+VLOOKUP(shown_cz_working_rP_gP_pall[[#This Row],[cz]],'Median Rent'!A:C,3,0)</f>
        <v>555.1</v>
      </c>
      <c r="G17" s="3">
        <f>VLOOKUP(shown_cz_working_rP_gP_pall[[#This Row],[cz]],Income!A:C,3,)</f>
        <v>58434</v>
      </c>
      <c r="H17" s="4">
        <f>shown_cz_working_rP_gP_pall[[#This Row],[Annual Income]]/12</f>
        <v>4869.5</v>
      </c>
      <c r="I17" s="4">
        <f>(shown_cz_working_rP_gP_pall[[#This Row],[Monthly Income]]-shown_cz_working_rP_gP_pall[[#This Row],[Rent]])</f>
        <v>4314.3999999999996</v>
      </c>
    </row>
    <row r="18" spans="1:9" x14ac:dyDescent="0.3">
      <c r="A18" s="1" t="s">
        <v>43</v>
      </c>
      <c r="B18" s="1" t="s">
        <v>44</v>
      </c>
      <c r="C18" s="1" t="s">
        <v>10</v>
      </c>
      <c r="D18" s="1" t="str">
        <f>LEFT(shown_cz_working_rP_gP_pall[[#This Row],[State]],3)</f>
        <v xml:space="preserve"> ND</v>
      </c>
      <c r="E18" s="2">
        <v>0.85250000000000004</v>
      </c>
      <c r="F18" s="3">
        <f>+VLOOKUP(shown_cz_working_rP_gP_pall[[#This Row],[cz]],'Median Rent'!A:C,3,0)</f>
        <v>492</v>
      </c>
      <c r="G18" s="3">
        <f>VLOOKUP(shown_cz_working_rP_gP_pall[[#This Row],[cz]],Income!A:C,3,)</f>
        <v>62573</v>
      </c>
      <c r="H18" s="4">
        <f>shown_cz_working_rP_gP_pall[[#This Row],[Annual Income]]/12</f>
        <v>5214.416666666667</v>
      </c>
      <c r="I18" s="4">
        <f>(shown_cz_working_rP_gP_pall[[#This Row],[Monthly Income]]-shown_cz_working_rP_gP_pall[[#This Row],[Rent]])</f>
        <v>4722.416666666667</v>
      </c>
    </row>
    <row r="19" spans="1:9" x14ac:dyDescent="0.3">
      <c r="A19" s="1" t="s">
        <v>45</v>
      </c>
      <c r="B19" s="1" t="s">
        <v>46</v>
      </c>
      <c r="C19" s="1" t="s">
        <v>7</v>
      </c>
      <c r="D19" s="1" t="str">
        <f>LEFT(shown_cz_working_rP_gP_pall[[#This Row],[State]],3)</f>
        <v xml:space="preserve"> SD</v>
      </c>
      <c r="E19" s="2">
        <v>0.85219999999999996</v>
      </c>
      <c r="F19" s="3">
        <f>+VLOOKUP(shown_cz_working_rP_gP_pall[[#This Row],[cz]],'Median Rent'!A:C,3,0)</f>
        <v>631.29999999999995</v>
      </c>
      <c r="G19" s="3">
        <f>VLOOKUP(shown_cz_working_rP_gP_pall[[#This Row],[cz]],Income!A:C,3,)</f>
        <v>55449</v>
      </c>
      <c r="H19" s="4">
        <f>shown_cz_working_rP_gP_pall[[#This Row],[Annual Income]]/12</f>
        <v>4620.75</v>
      </c>
      <c r="I19" s="4">
        <f>(shown_cz_working_rP_gP_pall[[#This Row],[Monthly Income]]-shown_cz_working_rP_gP_pall[[#This Row],[Rent]])</f>
        <v>3989.45</v>
      </c>
    </row>
    <row r="20" spans="1:9" x14ac:dyDescent="0.3">
      <c r="A20" s="1" t="s">
        <v>47</v>
      </c>
      <c r="B20" s="1" t="s">
        <v>48</v>
      </c>
      <c r="C20" s="1" t="s">
        <v>49</v>
      </c>
      <c r="D20" s="1" t="str">
        <f>LEFT(shown_cz_working_rP_gP_pall[[#This Row],[State]],3)</f>
        <v xml:space="preserve"> WI</v>
      </c>
      <c r="E20" s="2">
        <v>0.85209999999999997</v>
      </c>
      <c r="F20" s="3">
        <f>+VLOOKUP(shown_cz_working_rP_gP_pall[[#This Row],[cz]],'Median Rent'!A:C,3,0)</f>
        <v>681.1</v>
      </c>
      <c r="G20" s="3">
        <f>VLOOKUP(shown_cz_working_rP_gP_pall[[#This Row],[cz]],Income!A:C,3,)</f>
        <v>53168</v>
      </c>
      <c r="H20" s="4">
        <f>shown_cz_working_rP_gP_pall[[#This Row],[Annual Income]]/12</f>
        <v>4430.666666666667</v>
      </c>
      <c r="I20" s="4">
        <f>(shown_cz_working_rP_gP_pall[[#This Row],[Monthly Income]]-shown_cz_working_rP_gP_pall[[#This Row],[Rent]])</f>
        <v>3749.5666666666671</v>
      </c>
    </row>
    <row r="21" spans="1:9" x14ac:dyDescent="0.3">
      <c r="A21" s="1" t="s">
        <v>50</v>
      </c>
      <c r="B21" s="1" t="s">
        <v>51</v>
      </c>
      <c r="C21" s="1" t="s">
        <v>52</v>
      </c>
      <c r="D21" s="1" t="str">
        <f>LEFT(shown_cz_working_rP_gP_pall[[#This Row],[State]],3)</f>
        <v xml:space="preserve"> MN</v>
      </c>
      <c r="E21" s="2">
        <v>0.85170000000000001</v>
      </c>
      <c r="F21" s="3">
        <f>+VLOOKUP(shown_cz_working_rP_gP_pall[[#This Row],[cz]],'Median Rent'!A:C,3,0)</f>
        <v>740.8</v>
      </c>
      <c r="G21" s="3">
        <f>VLOOKUP(shown_cz_working_rP_gP_pall[[#This Row],[cz]],Income!A:C,3,)</f>
        <v>57817</v>
      </c>
      <c r="H21" s="4">
        <f>shown_cz_working_rP_gP_pall[[#This Row],[Annual Income]]/12</f>
        <v>4818.083333333333</v>
      </c>
      <c r="I21" s="4">
        <f>(shown_cz_working_rP_gP_pall[[#This Row],[Monthly Income]]-shown_cz_working_rP_gP_pall[[#This Row],[Rent]])</f>
        <v>4077.2833333333328</v>
      </c>
    </row>
    <row r="22" spans="1:9" x14ac:dyDescent="0.3">
      <c r="A22" s="1" t="s">
        <v>53</v>
      </c>
      <c r="B22" s="1" t="s">
        <v>54</v>
      </c>
      <c r="C22" s="1" t="s">
        <v>7</v>
      </c>
      <c r="D22" s="1" t="str">
        <f>LEFT(shown_cz_working_rP_gP_pall[[#This Row],[State]],3)</f>
        <v xml:space="preserve"> SD</v>
      </c>
      <c r="E22" s="2">
        <v>0.85140000000000005</v>
      </c>
      <c r="F22" s="3">
        <f>+VLOOKUP(shown_cz_working_rP_gP_pall[[#This Row],[cz]],'Median Rent'!A:C,3,0)</f>
        <v>642</v>
      </c>
      <c r="G22" s="3">
        <f>VLOOKUP(shown_cz_working_rP_gP_pall[[#This Row],[cz]],Income!A:C,3,)</f>
        <v>56491</v>
      </c>
      <c r="H22" s="4">
        <f>shown_cz_working_rP_gP_pall[[#This Row],[Annual Income]]/12</f>
        <v>4707.583333333333</v>
      </c>
      <c r="I22" s="4">
        <f>(shown_cz_working_rP_gP_pall[[#This Row],[Monthly Income]]-shown_cz_working_rP_gP_pall[[#This Row],[Rent]])</f>
        <v>4065.583333333333</v>
      </c>
    </row>
    <row r="23" spans="1:9" x14ac:dyDescent="0.3">
      <c r="A23" s="1" t="s">
        <v>55</v>
      </c>
      <c r="B23" s="1" t="s">
        <v>56</v>
      </c>
      <c r="C23" s="1" t="s">
        <v>13</v>
      </c>
      <c r="D23" s="1" t="str">
        <f>LEFT(shown_cz_working_rP_gP_pall[[#This Row],[State]],3)</f>
        <v xml:space="preserve"> MN</v>
      </c>
      <c r="E23" s="2">
        <v>0.85109999999999997</v>
      </c>
      <c r="F23" s="3">
        <f>+VLOOKUP(shown_cz_working_rP_gP_pall[[#This Row],[cz]],'Median Rent'!A:C,3,0)</f>
        <v>702.8</v>
      </c>
      <c r="G23" s="3">
        <f>VLOOKUP(shown_cz_working_rP_gP_pall[[#This Row],[cz]],Income!A:C,3,)</f>
        <v>58018</v>
      </c>
      <c r="H23" s="4">
        <f>shown_cz_working_rP_gP_pall[[#This Row],[Annual Income]]/12</f>
        <v>4834.833333333333</v>
      </c>
      <c r="I23" s="4">
        <f>(shown_cz_working_rP_gP_pall[[#This Row],[Monthly Income]]-shown_cz_working_rP_gP_pall[[#This Row],[Rent]])</f>
        <v>4132.0333333333328</v>
      </c>
    </row>
    <row r="24" spans="1:9" x14ac:dyDescent="0.3">
      <c r="A24" s="1" t="s">
        <v>57</v>
      </c>
      <c r="B24" s="1" t="s">
        <v>58</v>
      </c>
      <c r="C24" s="1" t="s">
        <v>59</v>
      </c>
      <c r="D24" s="1" t="str">
        <f>LEFT(shown_cz_working_rP_gP_pall[[#This Row],[State]],3)</f>
        <v xml:space="preserve"> OR</v>
      </c>
      <c r="E24" s="2">
        <v>0.8508</v>
      </c>
      <c r="F24" s="3">
        <f>+VLOOKUP(shown_cz_working_rP_gP_pall[[#This Row],[cz]],'Median Rent'!A:C,3,0)</f>
        <v>694.2</v>
      </c>
      <c r="G24" s="3">
        <f>VLOOKUP(shown_cz_working_rP_gP_pall[[#This Row],[cz]],Income!A:C,3,)</f>
        <v>52730</v>
      </c>
      <c r="H24" s="4">
        <f>shown_cz_working_rP_gP_pall[[#This Row],[Annual Income]]/12</f>
        <v>4394.166666666667</v>
      </c>
      <c r="I24" s="4">
        <f>(shown_cz_working_rP_gP_pall[[#This Row],[Monthly Income]]-shown_cz_working_rP_gP_pall[[#This Row],[Rent]])</f>
        <v>3699.9666666666672</v>
      </c>
    </row>
    <row r="25" spans="1:9" x14ac:dyDescent="0.3">
      <c r="A25" s="1" t="s">
        <v>60</v>
      </c>
      <c r="B25" s="1" t="s">
        <v>61</v>
      </c>
      <c r="C25" s="1" t="s">
        <v>13</v>
      </c>
      <c r="D25" s="1" t="str">
        <f>LEFT(shown_cz_working_rP_gP_pall[[#This Row],[State]],3)</f>
        <v xml:space="preserve"> MN</v>
      </c>
      <c r="E25" s="2">
        <v>0.85029999999999994</v>
      </c>
      <c r="F25" s="3">
        <f>+VLOOKUP(shown_cz_working_rP_gP_pall[[#This Row],[cz]],'Median Rent'!A:C,3,0)</f>
        <v>615.29999999999995</v>
      </c>
      <c r="G25" s="3">
        <f>VLOOKUP(shown_cz_working_rP_gP_pall[[#This Row],[cz]],Income!A:C,3,)</f>
        <v>58856</v>
      </c>
      <c r="H25" s="4">
        <f>shown_cz_working_rP_gP_pall[[#This Row],[Annual Income]]/12</f>
        <v>4904.666666666667</v>
      </c>
      <c r="I25" s="4">
        <f>(shown_cz_working_rP_gP_pall[[#This Row],[Monthly Income]]-shown_cz_working_rP_gP_pall[[#This Row],[Rent]])</f>
        <v>4289.3666666666668</v>
      </c>
    </row>
    <row r="26" spans="1:9" x14ac:dyDescent="0.3">
      <c r="A26" s="1" t="s">
        <v>62</v>
      </c>
      <c r="B26" s="1" t="s">
        <v>63</v>
      </c>
      <c r="C26" s="1" t="s">
        <v>10</v>
      </c>
      <c r="D26" s="1" t="str">
        <f>LEFT(shown_cz_working_rP_gP_pall[[#This Row],[State]],3)</f>
        <v xml:space="preserve"> ND</v>
      </c>
      <c r="E26" s="2">
        <v>0.85019999999999996</v>
      </c>
      <c r="F26" s="3">
        <f>+VLOOKUP(shown_cz_working_rP_gP_pall[[#This Row],[cz]],'Median Rent'!A:C,3,0)</f>
        <v>644.6</v>
      </c>
      <c r="G26" s="3">
        <f>VLOOKUP(shown_cz_working_rP_gP_pall[[#This Row],[cz]],Income!A:C,3,)</f>
        <v>58783</v>
      </c>
      <c r="H26" s="4">
        <f>shown_cz_working_rP_gP_pall[[#This Row],[Annual Income]]/12</f>
        <v>4898.583333333333</v>
      </c>
      <c r="I26" s="4">
        <f>(shown_cz_working_rP_gP_pall[[#This Row],[Monthly Income]]-shown_cz_working_rP_gP_pall[[#This Row],[Rent]])</f>
        <v>4253.9833333333327</v>
      </c>
    </row>
    <row r="27" spans="1:9" x14ac:dyDescent="0.3">
      <c r="A27" s="1" t="s">
        <v>64</v>
      </c>
      <c r="B27" s="1" t="s">
        <v>65</v>
      </c>
      <c r="C27" s="1" t="s">
        <v>66</v>
      </c>
      <c r="D27" s="1" t="str">
        <f>LEFT(shown_cz_working_rP_gP_pall[[#This Row],[State]],3)</f>
        <v xml:space="preserve"> NE</v>
      </c>
      <c r="E27" s="2">
        <v>0.84989999999999999</v>
      </c>
      <c r="F27" s="3">
        <f>+VLOOKUP(shown_cz_working_rP_gP_pall[[#This Row],[cz]],'Median Rent'!A:C,3,0)</f>
        <v>585.1</v>
      </c>
      <c r="G27" s="3">
        <f>VLOOKUP(shown_cz_working_rP_gP_pall[[#This Row],[cz]],Income!A:C,3,)</f>
        <v>56583</v>
      </c>
      <c r="H27" s="4">
        <f>shown_cz_working_rP_gP_pall[[#This Row],[Annual Income]]/12</f>
        <v>4715.25</v>
      </c>
      <c r="I27" s="4">
        <f>(shown_cz_working_rP_gP_pall[[#This Row],[Monthly Income]]-shown_cz_working_rP_gP_pall[[#This Row],[Rent]])</f>
        <v>4130.1499999999996</v>
      </c>
    </row>
    <row r="28" spans="1:9" x14ac:dyDescent="0.3">
      <c r="A28" s="1" t="s">
        <v>67</v>
      </c>
      <c r="B28" s="1" t="s">
        <v>68</v>
      </c>
      <c r="C28" s="1" t="s">
        <v>7</v>
      </c>
      <c r="D28" s="1" t="str">
        <f>LEFT(shown_cz_working_rP_gP_pall[[#This Row],[State]],3)</f>
        <v xml:space="preserve"> SD</v>
      </c>
      <c r="E28" s="2">
        <v>0.84919999999999995</v>
      </c>
      <c r="F28" s="3">
        <f>+VLOOKUP(shown_cz_working_rP_gP_pall[[#This Row],[cz]],'Median Rent'!A:C,3,0)</f>
        <v>634</v>
      </c>
      <c r="G28" s="3">
        <f>VLOOKUP(shown_cz_working_rP_gP_pall[[#This Row],[cz]],Income!A:C,3,)</f>
        <v>56678</v>
      </c>
      <c r="H28" s="4">
        <f>shown_cz_working_rP_gP_pall[[#This Row],[Annual Income]]/12</f>
        <v>4723.166666666667</v>
      </c>
      <c r="I28" s="4">
        <f>(shown_cz_working_rP_gP_pall[[#This Row],[Monthly Income]]-shown_cz_working_rP_gP_pall[[#This Row],[Rent]])</f>
        <v>4089.166666666667</v>
      </c>
    </row>
    <row r="29" spans="1:9" x14ac:dyDescent="0.3">
      <c r="A29" s="1" t="s">
        <v>69</v>
      </c>
      <c r="B29" s="1" t="s">
        <v>70</v>
      </c>
      <c r="C29" s="1" t="s">
        <v>13</v>
      </c>
      <c r="D29" s="1" t="str">
        <f>LEFT(shown_cz_working_rP_gP_pall[[#This Row],[State]],3)</f>
        <v xml:space="preserve"> MN</v>
      </c>
      <c r="E29" s="2">
        <v>0.84909999999999997</v>
      </c>
      <c r="F29" s="3">
        <f>+VLOOKUP(shown_cz_working_rP_gP_pall[[#This Row],[cz]],'Median Rent'!A:C,3,0)</f>
        <v>643.9</v>
      </c>
      <c r="G29" s="3">
        <f>VLOOKUP(shown_cz_working_rP_gP_pall[[#This Row],[cz]],Income!A:C,3,)</f>
        <v>57113</v>
      </c>
      <c r="H29" s="4">
        <f>shown_cz_working_rP_gP_pall[[#This Row],[Annual Income]]/12</f>
        <v>4759.416666666667</v>
      </c>
      <c r="I29" s="4">
        <f>(shown_cz_working_rP_gP_pall[[#This Row],[Monthly Income]]-shown_cz_working_rP_gP_pall[[#This Row],[Rent]])</f>
        <v>4115.5166666666673</v>
      </c>
    </row>
    <row r="30" spans="1:9" x14ac:dyDescent="0.3">
      <c r="A30" s="1" t="s">
        <v>71</v>
      </c>
      <c r="B30" s="1" t="s">
        <v>72</v>
      </c>
      <c r="C30" s="1" t="s">
        <v>31</v>
      </c>
      <c r="D30" s="1" t="str">
        <f>LEFT(shown_cz_working_rP_gP_pall[[#This Row],[State]],3)</f>
        <v xml:space="preserve"> KS</v>
      </c>
      <c r="E30" s="2">
        <v>0.84870000000000001</v>
      </c>
      <c r="F30" s="3">
        <f>+VLOOKUP(shown_cz_working_rP_gP_pall[[#This Row],[cz]],'Median Rent'!A:C,3,0)</f>
        <v>675</v>
      </c>
      <c r="G30" s="3">
        <f>VLOOKUP(shown_cz_working_rP_gP_pall[[#This Row],[cz]],Income!A:C,3,)</f>
        <v>50736</v>
      </c>
      <c r="H30" s="4">
        <f>shown_cz_working_rP_gP_pall[[#This Row],[Annual Income]]/12</f>
        <v>4228</v>
      </c>
      <c r="I30" s="4">
        <f>(shown_cz_working_rP_gP_pall[[#This Row],[Monthly Income]]-shown_cz_working_rP_gP_pall[[#This Row],[Rent]])</f>
        <v>3553</v>
      </c>
    </row>
    <row r="31" spans="1:9" x14ac:dyDescent="0.3">
      <c r="A31" s="1" t="s">
        <v>73</v>
      </c>
      <c r="B31" s="1" t="s">
        <v>74</v>
      </c>
      <c r="C31" s="1" t="s">
        <v>13</v>
      </c>
      <c r="D31" s="1" t="str">
        <f>LEFT(shown_cz_working_rP_gP_pall[[#This Row],[State]],3)</f>
        <v xml:space="preserve"> MN</v>
      </c>
      <c r="E31" s="2">
        <v>0.84830000000000005</v>
      </c>
      <c r="F31" s="3">
        <f>+VLOOKUP(shown_cz_working_rP_gP_pall[[#This Row],[cz]],'Median Rent'!A:C,3,0)</f>
        <v>845.9</v>
      </c>
      <c r="G31" s="3">
        <f>VLOOKUP(shown_cz_working_rP_gP_pall[[#This Row],[cz]],Income!A:C,3,)</f>
        <v>57476</v>
      </c>
      <c r="H31" s="4">
        <f>shown_cz_working_rP_gP_pall[[#This Row],[Annual Income]]/12</f>
        <v>4789.666666666667</v>
      </c>
      <c r="I31" s="4">
        <f>(shown_cz_working_rP_gP_pall[[#This Row],[Monthly Income]]-shown_cz_working_rP_gP_pall[[#This Row],[Rent]])</f>
        <v>3943.7666666666669</v>
      </c>
    </row>
    <row r="32" spans="1:9" x14ac:dyDescent="0.3">
      <c r="A32" s="1" t="s">
        <v>75</v>
      </c>
      <c r="B32" s="1" t="s">
        <v>76</v>
      </c>
      <c r="C32" s="1" t="s">
        <v>13</v>
      </c>
      <c r="D32" s="1" t="str">
        <f>LEFT(shown_cz_working_rP_gP_pall[[#This Row],[State]],3)</f>
        <v xml:space="preserve"> MN</v>
      </c>
      <c r="E32" s="2">
        <v>0.84750000000000003</v>
      </c>
      <c r="F32" s="3">
        <f>+VLOOKUP(shown_cz_working_rP_gP_pall[[#This Row],[cz]],'Median Rent'!A:C,3,0)</f>
        <v>849.2</v>
      </c>
      <c r="G32" s="3">
        <f>VLOOKUP(shown_cz_working_rP_gP_pall[[#This Row],[cz]],Income!A:C,3,)</f>
        <v>56816</v>
      </c>
      <c r="H32" s="4">
        <f>shown_cz_working_rP_gP_pall[[#This Row],[Annual Income]]/12</f>
        <v>4734.666666666667</v>
      </c>
      <c r="I32" s="4">
        <f>(shown_cz_working_rP_gP_pall[[#This Row],[Monthly Income]]-shown_cz_working_rP_gP_pall[[#This Row],[Rent]])</f>
        <v>3885.4666666666672</v>
      </c>
    </row>
    <row r="33" spans="1:9" x14ac:dyDescent="0.3">
      <c r="A33" s="1" t="s">
        <v>77</v>
      </c>
      <c r="B33" s="1" t="s">
        <v>78</v>
      </c>
      <c r="C33" s="1" t="s">
        <v>52</v>
      </c>
      <c r="D33" s="1" t="str">
        <f>LEFT(shown_cz_working_rP_gP_pall[[#This Row],[State]],3)</f>
        <v xml:space="preserve"> MN</v>
      </c>
      <c r="E33" s="2">
        <v>0.84719999999999995</v>
      </c>
      <c r="F33" s="3">
        <f>+VLOOKUP(shown_cz_working_rP_gP_pall[[#This Row],[cz]],'Median Rent'!A:C,3,0)</f>
        <v>729</v>
      </c>
      <c r="G33" s="3">
        <f>VLOOKUP(shown_cz_working_rP_gP_pall[[#This Row],[cz]],Income!A:C,3,)</f>
        <v>56051</v>
      </c>
      <c r="H33" s="4">
        <f>shown_cz_working_rP_gP_pall[[#This Row],[Annual Income]]/12</f>
        <v>4670.916666666667</v>
      </c>
      <c r="I33" s="4">
        <f>(shown_cz_working_rP_gP_pall[[#This Row],[Monthly Income]]-shown_cz_working_rP_gP_pall[[#This Row],[Rent]])</f>
        <v>3941.916666666667</v>
      </c>
    </row>
    <row r="34" spans="1:9" x14ac:dyDescent="0.3">
      <c r="A34" s="1" t="s">
        <v>79</v>
      </c>
      <c r="B34" s="1" t="s">
        <v>80</v>
      </c>
      <c r="C34" s="1" t="s">
        <v>49</v>
      </c>
      <c r="D34" s="1" t="str">
        <f>LEFT(shown_cz_working_rP_gP_pall[[#This Row],[State]],3)</f>
        <v xml:space="preserve"> WI</v>
      </c>
      <c r="E34" s="2">
        <v>0.84699999999999998</v>
      </c>
      <c r="F34" s="3">
        <f>+VLOOKUP(shown_cz_working_rP_gP_pall[[#This Row],[cz]],'Median Rent'!A:C,3,0)</f>
        <v>745.6</v>
      </c>
      <c r="G34" s="3">
        <f>VLOOKUP(shown_cz_working_rP_gP_pall[[#This Row],[cz]],Income!A:C,3,)</f>
        <v>53872</v>
      </c>
      <c r="H34" s="4">
        <f>shown_cz_working_rP_gP_pall[[#This Row],[Annual Income]]/12</f>
        <v>4489.333333333333</v>
      </c>
      <c r="I34" s="4">
        <f>(shown_cz_working_rP_gP_pall[[#This Row],[Monthly Income]]-shown_cz_working_rP_gP_pall[[#This Row],[Rent]])</f>
        <v>3743.7333333333331</v>
      </c>
    </row>
    <row r="35" spans="1:9" x14ac:dyDescent="0.3">
      <c r="A35" s="1" t="s">
        <v>81</v>
      </c>
      <c r="B35" s="1" t="s">
        <v>82</v>
      </c>
      <c r="C35" s="1" t="s">
        <v>49</v>
      </c>
      <c r="D35" s="1" t="str">
        <f>LEFT(shown_cz_working_rP_gP_pall[[#This Row],[State]],3)</f>
        <v xml:space="preserve"> WI</v>
      </c>
      <c r="E35" s="2">
        <v>0.84619999999999995</v>
      </c>
      <c r="F35" s="3">
        <f>+VLOOKUP(shown_cz_working_rP_gP_pall[[#This Row],[cz]],'Median Rent'!A:C,3,0)</f>
        <v>722.1</v>
      </c>
      <c r="G35" s="3">
        <f>VLOOKUP(shown_cz_working_rP_gP_pall[[#This Row],[cz]],Income!A:C,3,)</f>
        <v>53880</v>
      </c>
      <c r="H35" s="4">
        <f>shown_cz_working_rP_gP_pall[[#This Row],[Annual Income]]/12</f>
        <v>4490</v>
      </c>
      <c r="I35" s="4">
        <f>(shown_cz_working_rP_gP_pall[[#This Row],[Monthly Income]]-shown_cz_working_rP_gP_pall[[#This Row],[Rent]])</f>
        <v>3767.9</v>
      </c>
    </row>
    <row r="36" spans="1:9" x14ac:dyDescent="0.3">
      <c r="A36" s="1" t="s">
        <v>83</v>
      </c>
      <c r="B36" s="1" t="s">
        <v>84</v>
      </c>
      <c r="C36" s="1" t="s">
        <v>66</v>
      </c>
      <c r="D36" s="1" t="str">
        <f>LEFT(shown_cz_working_rP_gP_pall[[#This Row],[State]],3)</f>
        <v xml:space="preserve"> NE</v>
      </c>
      <c r="E36" s="2">
        <v>0.84609999999999996</v>
      </c>
      <c r="F36" s="3">
        <f>+VLOOKUP(shown_cz_working_rP_gP_pall[[#This Row],[cz]],'Median Rent'!A:C,3,0)</f>
        <v>611.1</v>
      </c>
      <c r="G36" s="3">
        <f>VLOOKUP(shown_cz_working_rP_gP_pall[[#This Row],[cz]],Income!A:C,3,)</f>
        <v>58507</v>
      </c>
      <c r="H36" s="4">
        <f>shown_cz_working_rP_gP_pall[[#This Row],[Annual Income]]/12</f>
        <v>4875.583333333333</v>
      </c>
      <c r="I36" s="4">
        <f>(shown_cz_working_rP_gP_pall[[#This Row],[Monthly Income]]-shown_cz_working_rP_gP_pall[[#This Row],[Rent]])</f>
        <v>4264.4833333333327</v>
      </c>
    </row>
    <row r="37" spans="1:9" x14ac:dyDescent="0.3">
      <c r="A37" s="1" t="s">
        <v>85</v>
      </c>
      <c r="B37" s="1" t="s">
        <v>86</v>
      </c>
      <c r="C37" s="1" t="s">
        <v>7</v>
      </c>
      <c r="D37" s="1" t="str">
        <f>LEFT(shown_cz_working_rP_gP_pall[[#This Row],[State]],3)</f>
        <v xml:space="preserve"> SD</v>
      </c>
      <c r="E37" s="2">
        <v>0.84519999999999995</v>
      </c>
      <c r="F37" s="3">
        <f>+VLOOKUP(shown_cz_working_rP_gP_pall[[#This Row],[cz]],'Median Rent'!A:C,3,0)</f>
        <v>633.79999999999995</v>
      </c>
      <c r="G37" s="3">
        <f>VLOOKUP(shown_cz_working_rP_gP_pall[[#This Row],[cz]],Income!A:C,3,)</f>
        <v>54723</v>
      </c>
      <c r="H37" s="4">
        <f>shown_cz_working_rP_gP_pall[[#This Row],[Annual Income]]/12</f>
        <v>4560.25</v>
      </c>
      <c r="I37" s="4">
        <f>(shown_cz_working_rP_gP_pall[[#This Row],[Monthly Income]]-shown_cz_working_rP_gP_pall[[#This Row],[Rent]])</f>
        <v>3926.45</v>
      </c>
    </row>
    <row r="38" spans="1:9" x14ac:dyDescent="0.3">
      <c r="A38" s="1" t="s">
        <v>87</v>
      </c>
      <c r="B38" s="1" t="s">
        <v>88</v>
      </c>
      <c r="C38" s="1" t="s">
        <v>13</v>
      </c>
      <c r="D38" s="1" t="str">
        <f>LEFT(shown_cz_working_rP_gP_pall[[#This Row],[State]],3)</f>
        <v xml:space="preserve"> MN</v>
      </c>
      <c r="E38" s="2">
        <v>0.84519999999999995</v>
      </c>
      <c r="F38" s="3">
        <f>+VLOOKUP(shown_cz_working_rP_gP_pall[[#This Row],[cz]],'Median Rent'!A:C,3,0)</f>
        <v>831</v>
      </c>
      <c r="G38" s="3">
        <f>VLOOKUP(shown_cz_working_rP_gP_pall[[#This Row],[cz]],Income!A:C,3,)</f>
        <v>55565</v>
      </c>
      <c r="H38" s="4">
        <f>shown_cz_working_rP_gP_pall[[#This Row],[Annual Income]]/12</f>
        <v>4630.416666666667</v>
      </c>
      <c r="I38" s="4">
        <f>(shown_cz_working_rP_gP_pall[[#This Row],[Monthly Income]]-shown_cz_working_rP_gP_pall[[#This Row],[Rent]])</f>
        <v>3799.416666666667</v>
      </c>
    </row>
    <row r="39" spans="1:9" x14ac:dyDescent="0.3">
      <c r="A39" s="1" t="s">
        <v>89</v>
      </c>
      <c r="B39" s="1" t="s">
        <v>90</v>
      </c>
      <c r="C39" s="1" t="s">
        <v>42</v>
      </c>
      <c r="D39" s="1" t="str">
        <f>LEFT(shown_cz_working_rP_gP_pall[[#This Row],[State]],3)</f>
        <v xml:space="preserve"> IA</v>
      </c>
      <c r="E39" s="2">
        <v>0.84409999999999996</v>
      </c>
      <c r="F39" s="3">
        <f>+VLOOKUP(shown_cz_working_rP_gP_pall[[#This Row],[cz]],'Median Rent'!A:C,3,0)</f>
        <v>565.6</v>
      </c>
      <c r="G39" s="3">
        <f>VLOOKUP(shown_cz_working_rP_gP_pall[[#This Row],[cz]],Income!A:C,3,)</f>
        <v>59688</v>
      </c>
      <c r="H39" s="4">
        <f>shown_cz_working_rP_gP_pall[[#This Row],[Annual Income]]/12</f>
        <v>4974</v>
      </c>
      <c r="I39" s="4">
        <f>(shown_cz_working_rP_gP_pall[[#This Row],[Monthly Income]]-shown_cz_working_rP_gP_pall[[#This Row],[Rent]])</f>
        <v>4408.3999999999996</v>
      </c>
    </row>
    <row r="40" spans="1:9" x14ac:dyDescent="0.3">
      <c r="A40" s="1" t="s">
        <v>91</v>
      </c>
      <c r="B40" s="1" t="s">
        <v>92</v>
      </c>
      <c r="C40" s="1" t="s">
        <v>49</v>
      </c>
      <c r="D40" s="1" t="str">
        <f>LEFT(shown_cz_working_rP_gP_pall[[#This Row],[State]],3)</f>
        <v xml:space="preserve"> WI</v>
      </c>
      <c r="E40" s="2">
        <v>0.84399999999999997</v>
      </c>
      <c r="F40" s="3">
        <f>+VLOOKUP(shown_cz_working_rP_gP_pall[[#This Row],[cz]],'Median Rent'!A:C,3,0)</f>
        <v>678.8</v>
      </c>
      <c r="G40" s="3">
        <f>VLOOKUP(shown_cz_working_rP_gP_pall[[#This Row],[cz]],Income!A:C,3,)</f>
        <v>52857</v>
      </c>
      <c r="H40" s="4">
        <f>shown_cz_working_rP_gP_pall[[#This Row],[Annual Income]]/12</f>
        <v>4404.75</v>
      </c>
      <c r="I40" s="4">
        <f>(shown_cz_working_rP_gP_pall[[#This Row],[Monthly Income]]-shown_cz_working_rP_gP_pall[[#This Row],[Rent]])</f>
        <v>3725.95</v>
      </c>
    </row>
    <row r="41" spans="1:9" x14ac:dyDescent="0.3">
      <c r="A41" s="1" t="s">
        <v>93</v>
      </c>
      <c r="B41" s="1" t="s">
        <v>94</v>
      </c>
      <c r="C41" s="1" t="s">
        <v>7</v>
      </c>
      <c r="D41" s="1" t="str">
        <f>LEFT(shown_cz_working_rP_gP_pall[[#This Row],[State]],3)</f>
        <v xml:space="preserve"> SD</v>
      </c>
      <c r="E41" s="2">
        <v>0.84379999999999999</v>
      </c>
      <c r="F41" s="3">
        <f>+VLOOKUP(shown_cz_working_rP_gP_pall[[#This Row],[cz]],'Median Rent'!A:C,3,0)</f>
        <v>770.8</v>
      </c>
      <c r="G41" s="3">
        <f>VLOOKUP(shown_cz_working_rP_gP_pall[[#This Row],[cz]],Income!A:C,3,)</f>
        <v>53404</v>
      </c>
      <c r="H41" s="4">
        <f>shown_cz_working_rP_gP_pall[[#This Row],[Annual Income]]/12</f>
        <v>4450.333333333333</v>
      </c>
      <c r="I41" s="4">
        <f>(shown_cz_working_rP_gP_pall[[#This Row],[Monthly Income]]-shown_cz_working_rP_gP_pall[[#This Row],[Rent]])</f>
        <v>3679.5333333333328</v>
      </c>
    </row>
    <row r="42" spans="1:9" x14ac:dyDescent="0.3">
      <c r="A42" s="1" t="s">
        <v>95</v>
      </c>
      <c r="B42" s="1" t="s">
        <v>96</v>
      </c>
      <c r="C42" s="1" t="s">
        <v>13</v>
      </c>
      <c r="D42" s="1" t="str">
        <f>LEFT(shown_cz_working_rP_gP_pall[[#This Row],[State]],3)</f>
        <v xml:space="preserve"> MN</v>
      </c>
      <c r="E42" s="2">
        <v>0.84319999999999995</v>
      </c>
      <c r="F42" s="3">
        <f>+VLOOKUP(shown_cz_working_rP_gP_pall[[#This Row],[cz]],'Median Rent'!A:C,3,0)</f>
        <v>694.8</v>
      </c>
      <c r="G42" s="3">
        <f>VLOOKUP(shown_cz_working_rP_gP_pall[[#This Row],[cz]],Income!A:C,3,)</f>
        <v>51521</v>
      </c>
      <c r="H42" s="4">
        <f>shown_cz_working_rP_gP_pall[[#This Row],[Annual Income]]/12</f>
        <v>4293.416666666667</v>
      </c>
      <c r="I42" s="4">
        <f>(shown_cz_working_rP_gP_pall[[#This Row],[Monthly Income]]-shown_cz_working_rP_gP_pall[[#This Row],[Rent]])</f>
        <v>3598.6166666666668</v>
      </c>
    </row>
    <row r="43" spans="1:9" x14ac:dyDescent="0.3">
      <c r="A43" s="1" t="s">
        <v>97</v>
      </c>
      <c r="B43" s="1" t="s">
        <v>98</v>
      </c>
      <c r="C43" s="1" t="s">
        <v>10</v>
      </c>
      <c r="D43" s="1" t="str">
        <f>LEFT(shown_cz_working_rP_gP_pall[[#This Row],[State]],3)</f>
        <v xml:space="preserve"> ND</v>
      </c>
      <c r="E43" s="2">
        <v>0.84179999999999999</v>
      </c>
      <c r="F43" s="3">
        <f>+VLOOKUP(shown_cz_working_rP_gP_pall[[#This Row],[cz]],'Median Rent'!A:C,3,0)</f>
        <v>482</v>
      </c>
      <c r="G43" s="3">
        <f>VLOOKUP(shown_cz_working_rP_gP_pall[[#This Row],[cz]],Income!A:C,3,)</f>
        <v>67317</v>
      </c>
      <c r="H43" s="4">
        <f>shown_cz_working_rP_gP_pall[[#This Row],[Annual Income]]/12</f>
        <v>5609.75</v>
      </c>
      <c r="I43" s="4">
        <f>(shown_cz_working_rP_gP_pall[[#This Row],[Monthly Income]]-shown_cz_working_rP_gP_pall[[#This Row],[Rent]])</f>
        <v>5127.75</v>
      </c>
    </row>
    <row r="44" spans="1:9" x14ac:dyDescent="0.3">
      <c r="A44" s="1" t="s">
        <v>99</v>
      </c>
      <c r="B44" s="1" t="s">
        <v>100</v>
      </c>
      <c r="C44" s="1" t="s">
        <v>101</v>
      </c>
      <c r="D44" s="1" t="str">
        <f>LEFT(shown_cz_working_rP_gP_pall[[#This Row],[State]],3)</f>
        <v xml:space="preserve"> IA</v>
      </c>
      <c r="E44" s="2">
        <v>0.84079999999999999</v>
      </c>
      <c r="F44" s="3">
        <f>+VLOOKUP(shown_cz_working_rP_gP_pall[[#This Row],[cz]],'Median Rent'!A:C,3,0)</f>
        <v>619.9</v>
      </c>
      <c r="G44" s="3">
        <f>VLOOKUP(shown_cz_working_rP_gP_pall[[#This Row],[cz]],Income!A:C,3,)</f>
        <v>54148</v>
      </c>
      <c r="H44" s="4">
        <f>shown_cz_working_rP_gP_pall[[#This Row],[Annual Income]]/12</f>
        <v>4512.333333333333</v>
      </c>
      <c r="I44" s="4">
        <f>(shown_cz_working_rP_gP_pall[[#This Row],[Monthly Income]]-shown_cz_working_rP_gP_pall[[#This Row],[Rent]])</f>
        <v>3892.4333333333329</v>
      </c>
    </row>
    <row r="45" spans="1:9" x14ac:dyDescent="0.3">
      <c r="A45" s="1" t="s">
        <v>102</v>
      </c>
      <c r="B45" s="1" t="s">
        <v>103</v>
      </c>
      <c r="C45" s="1" t="s">
        <v>104</v>
      </c>
      <c r="D45" s="1" t="str">
        <f>LEFT(shown_cz_working_rP_gP_pall[[#This Row],[State]],3)</f>
        <v xml:space="preserve"> CO</v>
      </c>
      <c r="E45" s="2">
        <v>0.84060000000000001</v>
      </c>
      <c r="F45" s="3">
        <f>+VLOOKUP(shown_cz_working_rP_gP_pall[[#This Row],[cz]],'Median Rent'!A:C,3,0)</f>
        <v>971.7</v>
      </c>
      <c r="G45" s="3">
        <f>VLOOKUP(shown_cz_working_rP_gP_pall[[#This Row],[cz]],Income!A:C,3,)</f>
        <v>45467</v>
      </c>
      <c r="H45" s="4">
        <f>shown_cz_working_rP_gP_pall[[#This Row],[Annual Income]]/12</f>
        <v>3788.9166666666665</v>
      </c>
      <c r="I45" s="4">
        <f>(shown_cz_working_rP_gP_pall[[#This Row],[Monthly Income]]-shown_cz_working_rP_gP_pall[[#This Row],[Rent]])</f>
        <v>2817.2166666666662</v>
      </c>
    </row>
    <row r="46" spans="1:9" x14ac:dyDescent="0.3">
      <c r="A46" s="1" t="s">
        <v>105</v>
      </c>
      <c r="B46" s="1" t="s">
        <v>106</v>
      </c>
      <c r="C46" s="1" t="s">
        <v>31</v>
      </c>
      <c r="D46" s="1" t="str">
        <f>LEFT(shown_cz_working_rP_gP_pall[[#This Row],[State]],3)</f>
        <v xml:space="preserve"> KS</v>
      </c>
      <c r="E46" s="2">
        <v>0.84060000000000001</v>
      </c>
      <c r="F46" s="3">
        <f>+VLOOKUP(shown_cz_working_rP_gP_pall[[#This Row],[cz]],'Median Rent'!A:C,3,0)</f>
        <v>505.6</v>
      </c>
      <c r="G46" s="3">
        <f>VLOOKUP(shown_cz_working_rP_gP_pall[[#This Row],[cz]],Income!A:C,3,)</f>
        <v>54332</v>
      </c>
      <c r="H46" s="4">
        <f>shown_cz_working_rP_gP_pall[[#This Row],[Annual Income]]/12</f>
        <v>4527.666666666667</v>
      </c>
      <c r="I46" s="4">
        <f>(shown_cz_working_rP_gP_pall[[#This Row],[Monthly Income]]-shown_cz_working_rP_gP_pall[[#This Row],[Rent]])</f>
        <v>4022.0666666666671</v>
      </c>
    </row>
    <row r="47" spans="1:9" x14ac:dyDescent="0.3">
      <c r="A47" s="1" t="s">
        <v>107</v>
      </c>
      <c r="B47" s="1" t="s">
        <v>108</v>
      </c>
      <c r="C47" s="1" t="s">
        <v>109</v>
      </c>
      <c r="D47" s="1" t="str">
        <f>LEFT(shown_cz_working_rP_gP_pall[[#This Row],[State]],3)</f>
        <v xml:space="preserve"> MN</v>
      </c>
      <c r="E47" s="2">
        <v>0.84050000000000002</v>
      </c>
      <c r="F47" s="3">
        <f>+VLOOKUP(shown_cz_working_rP_gP_pall[[#This Row],[cz]],'Median Rent'!A:C,3,0)</f>
        <v>743</v>
      </c>
      <c r="G47" s="3">
        <f>VLOOKUP(shown_cz_working_rP_gP_pall[[#This Row],[cz]],Income!A:C,3,)</f>
        <v>50837</v>
      </c>
      <c r="H47" s="4">
        <f>shown_cz_working_rP_gP_pall[[#This Row],[Annual Income]]/12</f>
        <v>4236.416666666667</v>
      </c>
      <c r="I47" s="4">
        <f>(shown_cz_working_rP_gP_pall[[#This Row],[Monthly Income]]-shown_cz_working_rP_gP_pall[[#This Row],[Rent]])</f>
        <v>3493.416666666667</v>
      </c>
    </row>
    <row r="48" spans="1:9" x14ac:dyDescent="0.3">
      <c r="A48" s="1" t="s">
        <v>110</v>
      </c>
      <c r="B48" s="1" t="s">
        <v>111</v>
      </c>
      <c r="C48" s="1" t="s">
        <v>109</v>
      </c>
      <c r="D48" s="1" t="str">
        <f>LEFT(shown_cz_working_rP_gP_pall[[#This Row],[State]],3)</f>
        <v xml:space="preserve"> MN</v>
      </c>
      <c r="E48" s="2">
        <v>0.83989999999999998</v>
      </c>
      <c r="F48" s="3">
        <f>+VLOOKUP(shown_cz_working_rP_gP_pall[[#This Row],[cz]],'Median Rent'!A:C,3,0)</f>
        <v>712.9</v>
      </c>
      <c r="G48" s="3">
        <f>VLOOKUP(shown_cz_working_rP_gP_pall[[#This Row],[cz]],Income!A:C,3,)</f>
        <v>52164</v>
      </c>
      <c r="H48" s="4">
        <f>shown_cz_working_rP_gP_pall[[#This Row],[Annual Income]]/12</f>
        <v>4347</v>
      </c>
      <c r="I48" s="4">
        <f>(shown_cz_working_rP_gP_pall[[#This Row],[Monthly Income]]-shown_cz_working_rP_gP_pall[[#This Row],[Rent]])</f>
        <v>3634.1</v>
      </c>
    </row>
    <row r="49" spans="1:9" x14ac:dyDescent="0.3">
      <c r="A49" s="1" t="s">
        <v>112</v>
      </c>
      <c r="B49" s="1" t="s">
        <v>113</v>
      </c>
      <c r="C49" s="1" t="s">
        <v>101</v>
      </c>
      <c r="D49" s="1" t="str">
        <f>LEFT(shown_cz_working_rP_gP_pall[[#This Row],[State]],3)</f>
        <v xml:space="preserve"> IA</v>
      </c>
      <c r="E49" s="2">
        <v>0.83909999999999996</v>
      </c>
      <c r="F49" s="3">
        <f>+VLOOKUP(shown_cz_working_rP_gP_pall[[#This Row],[cz]],'Median Rent'!A:C,3,0)</f>
        <v>600.5</v>
      </c>
      <c r="G49" s="3">
        <f>VLOOKUP(shown_cz_working_rP_gP_pall[[#This Row],[cz]],Income!A:C,3,)</f>
        <v>56156</v>
      </c>
      <c r="H49" s="4">
        <f>shown_cz_working_rP_gP_pall[[#This Row],[Annual Income]]/12</f>
        <v>4679.666666666667</v>
      </c>
      <c r="I49" s="4">
        <f>(shown_cz_working_rP_gP_pall[[#This Row],[Monthly Income]]-shown_cz_working_rP_gP_pall[[#This Row],[Rent]])</f>
        <v>4079.166666666667</v>
      </c>
    </row>
    <row r="50" spans="1:9" x14ac:dyDescent="0.3">
      <c r="A50" s="1" t="s">
        <v>114</v>
      </c>
      <c r="B50" s="1" t="s">
        <v>115</v>
      </c>
      <c r="C50" s="1" t="s">
        <v>52</v>
      </c>
      <c r="D50" s="1" t="str">
        <f>LEFT(shown_cz_working_rP_gP_pall[[#This Row],[State]],3)</f>
        <v xml:space="preserve"> MN</v>
      </c>
      <c r="E50" s="2">
        <v>0.83909999999999996</v>
      </c>
      <c r="F50" s="3">
        <f>+VLOOKUP(shown_cz_working_rP_gP_pall[[#This Row],[cz]],'Median Rent'!A:C,3,0)</f>
        <v>549</v>
      </c>
      <c r="G50" s="3">
        <f>VLOOKUP(shown_cz_working_rP_gP_pall[[#This Row],[cz]],Income!A:C,3,)</f>
        <v>59161</v>
      </c>
      <c r="H50" s="4">
        <f>shown_cz_working_rP_gP_pall[[#This Row],[Annual Income]]/12</f>
        <v>4930.083333333333</v>
      </c>
      <c r="I50" s="4">
        <f>(shown_cz_working_rP_gP_pall[[#This Row],[Monthly Income]]-shown_cz_working_rP_gP_pall[[#This Row],[Rent]])</f>
        <v>4381.083333333333</v>
      </c>
    </row>
    <row r="51" spans="1:9" x14ac:dyDescent="0.3">
      <c r="A51" s="1" t="s">
        <v>116</v>
      </c>
      <c r="B51" s="1" t="s">
        <v>117</v>
      </c>
      <c r="C51" s="1" t="s">
        <v>42</v>
      </c>
      <c r="D51" s="1" t="str">
        <f>LEFT(shown_cz_working_rP_gP_pall[[#This Row],[State]],3)</f>
        <v xml:space="preserve"> IA</v>
      </c>
      <c r="E51" s="2">
        <v>0.83909999999999996</v>
      </c>
      <c r="F51" s="3">
        <f>+VLOOKUP(shown_cz_working_rP_gP_pall[[#This Row],[cz]],'Median Rent'!A:C,3,0)</f>
        <v>547.1</v>
      </c>
      <c r="G51" s="3">
        <f>VLOOKUP(shown_cz_working_rP_gP_pall[[#This Row],[cz]],Income!A:C,3,)</f>
        <v>57490</v>
      </c>
      <c r="H51" s="4">
        <f>shown_cz_working_rP_gP_pall[[#This Row],[Annual Income]]/12</f>
        <v>4790.833333333333</v>
      </c>
      <c r="I51" s="4">
        <f>(shown_cz_working_rP_gP_pall[[#This Row],[Monthly Income]]-shown_cz_working_rP_gP_pall[[#This Row],[Rent]])</f>
        <v>4243.7333333333327</v>
      </c>
    </row>
    <row r="52" spans="1:9" x14ac:dyDescent="0.3">
      <c r="A52" s="1" t="s">
        <v>118</v>
      </c>
      <c r="B52" s="1" t="s">
        <v>119</v>
      </c>
      <c r="C52" s="1" t="s">
        <v>42</v>
      </c>
      <c r="D52" s="1" t="str">
        <f>LEFT(shown_cz_working_rP_gP_pall[[#This Row],[State]],3)</f>
        <v xml:space="preserve"> IA</v>
      </c>
      <c r="E52" s="2">
        <v>0.83899999999999997</v>
      </c>
      <c r="F52" s="3">
        <f>+VLOOKUP(shown_cz_working_rP_gP_pall[[#This Row],[cz]],'Median Rent'!A:C,3,0)</f>
        <v>593.20000000000005</v>
      </c>
      <c r="G52" s="3">
        <f>VLOOKUP(shown_cz_working_rP_gP_pall[[#This Row],[cz]],Income!A:C,3,)</f>
        <v>55299</v>
      </c>
      <c r="H52" s="4">
        <f>shown_cz_working_rP_gP_pall[[#This Row],[Annual Income]]/12</f>
        <v>4608.25</v>
      </c>
      <c r="I52" s="4">
        <f>(shown_cz_working_rP_gP_pall[[#This Row],[Monthly Income]]-shown_cz_working_rP_gP_pall[[#This Row],[Rent]])</f>
        <v>4015.05</v>
      </c>
    </row>
    <row r="53" spans="1:9" x14ac:dyDescent="0.3">
      <c r="A53" s="1" t="s">
        <v>120</v>
      </c>
      <c r="B53" s="1" t="s">
        <v>121</v>
      </c>
      <c r="C53" s="1" t="s">
        <v>66</v>
      </c>
      <c r="D53" s="1" t="str">
        <f>LEFT(shown_cz_working_rP_gP_pall[[#This Row],[State]],3)</f>
        <v xml:space="preserve"> NE</v>
      </c>
      <c r="E53" s="2">
        <v>0.83879999999999999</v>
      </c>
      <c r="F53" s="3">
        <f>+VLOOKUP(shown_cz_working_rP_gP_pall[[#This Row],[cz]],'Median Rent'!A:C,3,0)</f>
        <v>509.8</v>
      </c>
      <c r="G53" s="3">
        <f>VLOOKUP(shown_cz_working_rP_gP_pall[[#This Row],[cz]],Income!A:C,3,)</f>
        <v>60221</v>
      </c>
      <c r="H53" s="4">
        <f>shown_cz_working_rP_gP_pall[[#This Row],[Annual Income]]/12</f>
        <v>5018.416666666667</v>
      </c>
      <c r="I53" s="4">
        <f>(shown_cz_working_rP_gP_pall[[#This Row],[Monthly Income]]-shown_cz_working_rP_gP_pall[[#This Row],[Rent]])</f>
        <v>4508.6166666666668</v>
      </c>
    </row>
    <row r="54" spans="1:9" x14ac:dyDescent="0.3">
      <c r="A54" s="1" t="s">
        <v>122</v>
      </c>
      <c r="B54" s="1" t="s">
        <v>123</v>
      </c>
      <c r="C54" s="1" t="s">
        <v>42</v>
      </c>
      <c r="D54" s="1" t="str">
        <f>LEFT(shown_cz_working_rP_gP_pall[[#This Row],[State]],3)</f>
        <v xml:space="preserve"> IA</v>
      </c>
      <c r="E54" s="2">
        <v>0.8387</v>
      </c>
      <c r="F54" s="3">
        <f>+VLOOKUP(shown_cz_working_rP_gP_pall[[#This Row],[cz]],'Median Rent'!A:C,3,0)</f>
        <v>622.9</v>
      </c>
      <c r="G54" s="3">
        <f>VLOOKUP(shown_cz_working_rP_gP_pall[[#This Row],[cz]],Income!A:C,3,)</f>
        <v>58469</v>
      </c>
      <c r="H54" s="4">
        <f>shown_cz_working_rP_gP_pall[[#This Row],[Annual Income]]/12</f>
        <v>4872.416666666667</v>
      </c>
      <c r="I54" s="4">
        <f>(shown_cz_working_rP_gP_pall[[#This Row],[Monthly Income]]-shown_cz_working_rP_gP_pall[[#This Row],[Rent]])</f>
        <v>4249.5166666666673</v>
      </c>
    </row>
    <row r="55" spans="1:9" x14ac:dyDescent="0.3">
      <c r="A55" s="1" t="s">
        <v>124</v>
      </c>
      <c r="B55" s="1" t="s">
        <v>125</v>
      </c>
      <c r="C55" s="1" t="s">
        <v>13</v>
      </c>
      <c r="D55" s="1" t="str">
        <f>LEFT(shown_cz_working_rP_gP_pall[[#This Row],[State]],3)</f>
        <v xml:space="preserve"> MN</v>
      </c>
      <c r="E55" s="2">
        <v>0.83860000000000001</v>
      </c>
      <c r="F55" s="3">
        <f>+VLOOKUP(shown_cz_working_rP_gP_pall[[#This Row],[cz]],'Median Rent'!A:C,3,0)</f>
        <v>676.8</v>
      </c>
      <c r="G55" s="3">
        <f>VLOOKUP(shown_cz_working_rP_gP_pall[[#This Row],[cz]],Income!A:C,3,)</f>
        <v>56666</v>
      </c>
      <c r="H55" s="4">
        <f>shown_cz_working_rP_gP_pall[[#This Row],[Annual Income]]/12</f>
        <v>4722.166666666667</v>
      </c>
      <c r="I55" s="4">
        <f>(shown_cz_working_rP_gP_pall[[#This Row],[Monthly Income]]-shown_cz_working_rP_gP_pall[[#This Row],[Rent]])</f>
        <v>4045.3666666666668</v>
      </c>
    </row>
    <row r="56" spans="1:9" x14ac:dyDescent="0.3">
      <c r="A56" s="1" t="s">
        <v>126</v>
      </c>
      <c r="B56" s="1" t="s">
        <v>127</v>
      </c>
      <c r="C56" s="1" t="s">
        <v>66</v>
      </c>
      <c r="D56" s="1" t="str">
        <f>LEFT(shown_cz_working_rP_gP_pall[[#This Row],[State]],3)</f>
        <v xml:space="preserve"> NE</v>
      </c>
      <c r="E56" s="2">
        <v>0.83840000000000003</v>
      </c>
      <c r="F56" s="3">
        <f>+VLOOKUP(shown_cz_working_rP_gP_pall[[#This Row],[cz]],'Median Rent'!A:C,3,0)</f>
        <v>642.5</v>
      </c>
      <c r="G56" s="3">
        <f>VLOOKUP(shown_cz_working_rP_gP_pall[[#This Row],[cz]],Income!A:C,3,)</f>
        <v>57117</v>
      </c>
      <c r="H56" s="4">
        <f>shown_cz_working_rP_gP_pall[[#This Row],[Annual Income]]/12</f>
        <v>4759.75</v>
      </c>
      <c r="I56" s="4">
        <f>(shown_cz_working_rP_gP_pall[[#This Row],[Monthly Income]]-shown_cz_working_rP_gP_pall[[#This Row],[Rent]])</f>
        <v>4117.25</v>
      </c>
    </row>
    <row r="57" spans="1:9" x14ac:dyDescent="0.3">
      <c r="A57" s="1" t="s">
        <v>128</v>
      </c>
      <c r="B57" s="1" t="s">
        <v>129</v>
      </c>
      <c r="C57" s="1" t="s">
        <v>130</v>
      </c>
      <c r="D57" s="1" t="str">
        <f>LEFT(shown_cz_working_rP_gP_pall[[#This Row],[State]],3)</f>
        <v xml:space="preserve"> OH</v>
      </c>
      <c r="E57" s="2">
        <v>0.83840000000000003</v>
      </c>
      <c r="F57" s="3">
        <f>+VLOOKUP(shown_cz_working_rP_gP_pall[[#This Row],[cz]],'Median Rent'!A:C,3,0)</f>
        <v>693.8</v>
      </c>
      <c r="G57" s="3">
        <f>VLOOKUP(shown_cz_working_rP_gP_pall[[#This Row],[cz]],Income!A:C,3,)</f>
        <v>50029</v>
      </c>
      <c r="H57" s="4">
        <f>shown_cz_working_rP_gP_pall[[#This Row],[Annual Income]]/12</f>
        <v>4169.083333333333</v>
      </c>
      <c r="I57" s="4">
        <f>(shown_cz_working_rP_gP_pall[[#This Row],[Monthly Income]]-shown_cz_working_rP_gP_pall[[#This Row],[Rent]])</f>
        <v>3475.2833333333328</v>
      </c>
    </row>
    <row r="58" spans="1:9" x14ac:dyDescent="0.3">
      <c r="A58" s="1" t="s">
        <v>131</v>
      </c>
      <c r="B58" s="1" t="s">
        <v>132</v>
      </c>
      <c r="C58" s="1" t="s">
        <v>42</v>
      </c>
      <c r="D58" s="1" t="str">
        <f>LEFT(shown_cz_working_rP_gP_pall[[#This Row],[State]],3)</f>
        <v xml:space="preserve"> IA</v>
      </c>
      <c r="E58" s="2">
        <v>0.83830000000000005</v>
      </c>
      <c r="F58" s="3">
        <f>+VLOOKUP(shown_cz_working_rP_gP_pall[[#This Row],[cz]],'Median Rent'!A:C,3,0)</f>
        <v>633</v>
      </c>
      <c r="G58" s="3">
        <f>VLOOKUP(shown_cz_working_rP_gP_pall[[#This Row],[cz]],Income!A:C,3,)</f>
        <v>52230</v>
      </c>
      <c r="H58" s="4">
        <f>shown_cz_working_rP_gP_pall[[#This Row],[Annual Income]]/12</f>
        <v>4352.5</v>
      </c>
      <c r="I58" s="4">
        <f>(shown_cz_working_rP_gP_pall[[#This Row],[Monthly Income]]-shown_cz_working_rP_gP_pall[[#This Row],[Rent]])</f>
        <v>3719.5</v>
      </c>
    </row>
    <row r="59" spans="1:9" x14ac:dyDescent="0.3">
      <c r="A59" s="1" t="s">
        <v>133</v>
      </c>
      <c r="B59" s="1" t="s">
        <v>134</v>
      </c>
      <c r="C59" s="1" t="s">
        <v>42</v>
      </c>
      <c r="D59" s="1" t="str">
        <f>LEFT(shown_cz_working_rP_gP_pall[[#This Row],[State]],3)</f>
        <v xml:space="preserve"> IA</v>
      </c>
      <c r="E59" s="2">
        <v>0.83799999999999997</v>
      </c>
      <c r="F59" s="3">
        <f>+VLOOKUP(shown_cz_working_rP_gP_pall[[#This Row],[cz]],'Median Rent'!A:C,3,0)</f>
        <v>677.6</v>
      </c>
      <c r="G59" s="3">
        <f>VLOOKUP(shown_cz_working_rP_gP_pall[[#This Row],[cz]],Income!A:C,3,)</f>
        <v>53912</v>
      </c>
      <c r="H59" s="4">
        <f>shown_cz_working_rP_gP_pall[[#This Row],[Annual Income]]/12</f>
        <v>4492.666666666667</v>
      </c>
      <c r="I59" s="4">
        <f>(shown_cz_working_rP_gP_pall[[#This Row],[Monthly Income]]-shown_cz_working_rP_gP_pall[[#This Row],[Rent]])</f>
        <v>3815.0666666666671</v>
      </c>
    </row>
    <row r="60" spans="1:9" x14ac:dyDescent="0.3">
      <c r="A60" s="1" t="s">
        <v>135</v>
      </c>
      <c r="B60" s="1" t="s">
        <v>136</v>
      </c>
      <c r="C60" s="1" t="s">
        <v>66</v>
      </c>
      <c r="D60" s="1" t="str">
        <f>LEFT(shown_cz_working_rP_gP_pall[[#This Row],[State]],3)</f>
        <v xml:space="preserve"> NE</v>
      </c>
      <c r="E60" s="2">
        <v>0.83689999999999998</v>
      </c>
      <c r="F60" s="3">
        <f>+VLOOKUP(shown_cz_working_rP_gP_pall[[#This Row],[cz]],'Median Rent'!A:C,3,0)</f>
        <v>621.29999999999995</v>
      </c>
      <c r="G60" s="3">
        <f>VLOOKUP(shown_cz_working_rP_gP_pall[[#This Row],[cz]],Income!A:C,3,)</f>
        <v>55606</v>
      </c>
      <c r="H60" s="4">
        <f>shown_cz_working_rP_gP_pall[[#This Row],[Annual Income]]/12</f>
        <v>4633.833333333333</v>
      </c>
      <c r="I60" s="4">
        <f>(shown_cz_working_rP_gP_pall[[#This Row],[Monthly Income]]-shown_cz_working_rP_gP_pall[[#This Row],[Rent]])</f>
        <v>4012.5333333333328</v>
      </c>
    </row>
    <row r="61" spans="1:9" x14ac:dyDescent="0.3">
      <c r="A61" s="1" t="s">
        <v>137</v>
      </c>
      <c r="B61" s="1" t="s">
        <v>138</v>
      </c>
      <c r="C61" s="1" t="s">
        <v>49</v>
      </c>
      <c r="D61" s="1" t="str">
        <f>LEFT(shown_cz_working_rP_gP_pall[[#This Row],[State]],3)</f>
        <v xml:space="preserve"> WI</v>
      </c>
      <c r="E61" s="2">
        <v>0.83689999999999998</v>
      </c>
      <c r="F61" s="3">
        <f>+VLOOKUP(shown_cz_working_rP_gP_pall[[#This Row],[cz]],'Median Rent'!A:C,3,0)</f>
        <v>662.4</v>
      </c>
      <c r="G61" s="3">
        <f>VLOOKUP(shown_cz_working_rP_gP_pall[[#This Row],[cz]],Income!A:C,3,)</f>
        <v>53766</v>
      </c>
      <c r="H61" s="4">
        <f>shown_cz_working_rP_gP_pall[[#This Row],[Annual Income]]/12</f>
        <v>4480.5</v>
      </c>
      <c r="I61" s="4">
        <f>(shown_cz_working_rP_gP_pall[[#This Row],[Monthly Income]]-shown_cz_working_rP_gP_pall[[#This Row],[Rent]])</f>
        <v>3818.1</v>
      </c>
    </row>
    <row r="62" spans="1:9" x14ac:dyDescent="0.3">
      <c r="A62" s="1" t="s">
        <v>139</v>
      </c>
      <c r="B62" s="1" t="s">
        <v>140</v>
      </c>
      <c r="C62" s="1" t="s">
        <v>42</v>
      </c>
      <c r="D62" s="1" t="str">
        <f>LEFT(shown_cz_working_rP_gP_pall[[#This Row],[State]],3)</f>
        <v xml:space="preserve"> IA</v>
      </c>
      <c r="E62" s="2">
        <v>0.8367</v>
      </c>
      <c r="F62" s="3">
        <f>+VLOOKUP(shown_cz_working_rP_gP_pall[[#This Row],[cz]],'Median Rent'!A:C,3,0)</f>
        <v>680.1</v>
      </c>
      <c r="G62" s="3">
        <f>VLOOKUP(shown_cz_working_rP_gP_pall[[#This Row],[cz]],Income!A:C,3,)</f>
        <v>51723</v>
      </c>
      <c r="H62" s="4">
        <f>shown_cz_working_rP_gP_pall[[#This Row],[Annual Income]]/12</f>
        <v>4310.25</v>
      </c>
      <c r="I62" s="4">
        <f>(shown_cz_working_rP_gP_pall[[#This Row],[Monthly Income]]-shown_cz_working_rP_gP_pall[[#This Row],[Rent]])</f>
        <v>3630.15</v>
      </c>
    </row>
    <row r="63" spans="1:9" x14ac:dyDescent="0.3">
      <c r="A63" s="1" t="s">
        <v>141</v>
      </c>
      <c r="B63" s="1" t="s">
        <v>20</v>
      </c>
      <c r="C63" s="1" t="s">
        <v>49</v>
      </c>
      <c r="D63" s="1" t="str">
        <f>LEFT(shown_cz_working_rP_gP_pall[[#This Row],[State]],3)</f>
        <v xml:space="preserve"> WI</v>
      </c>
      <c r="E63" s="2">
        <v>0.83550000000000002</v>
      </c>
      <c r="F63" s="3">
        <f>+VLOOKUP(shown_cz_working_rP_gP_pall[[#This Row],[cz]],'Median Rent'!A:C,3,0)</f>
        <v>919.3</v>
      </c>
      <c r="G63" s="3">
        <f>VLOOKUP(shown_cz_working_rP_gP_pall[[#This Row],[cz]],Income!A:C,3,)</f>
        <v>52767</v>
      </c>
      <c r="H63" s="4">
        <f>shown_cz_working_rP_gP_pall[[#This Row],[Annual Income]]/12</f>
        <v>4397.25</v>
      </c>
      <c r="I63" s="4">
        <f>(shown_cz_working_rP_gP_pall[[#This Row],[Monthly Income]]-shown_cz_working_rP_gP_pall[[#This Row],[Rent]])</f>
        <v>3477.95</v>
      </c>
    </row>
    <row r="64" spans="1:9" x14ac:dyDescent="0.3">
      <c r="A64" s="1" t="s">
        <v>142</v>
      </c>
      <c r="B64" s="1" t="s">
        <v>143</v>
      </c>
      <c r="C64" s="1" t="s">
        <v>109</v>
      </c>
      <c r="D64" s="1" t="str">
        <f>LEFT(shown_cz_working_rP_gP_pall[[#This Row],[State]],3)</f>
        <v xml:space="preserve"> MN</v>
      </c>
      <c r="E64" s="2">
        <v>0.83530000000000004</v>
      </c>
      <c r="F64" s="3">
        <f>+VLOOKUP(shown_cz_working_rP_gP_pall[[#This Row],[cz]],'Median Rent'!A:C,3,0)</f>
        <v>1100</v>
      </c>
      <c r="G64" s="3">
        <f>VLOOKUP(shown_cz_working_rP_gP_pall[[#This Row],[cz]],Income!A:C,3,)</f>
        <v>55524</v>
      </c>
      <c r="H64" s="4">
        <f>shown_cz_working_rP_gP_pall[[#This Row],[Annual Income]]/12</f>
        <v>4627</v>
      </c>
      <c r="I64" s="4">
        <f>(shown_cz_working_rP_gP_pall[[#This Row],[Monthly Income]]-shown_cz_working_rP_gP_pall[[#This Row],[Rent]])</f>
        <v>3527</v>
      </c>
    </row>
    <row r="65" spans="1:9" x14ac:dyDescent="0.3">
      <c r="A65" s="1" t="s">
        <v>144</v>
      </c>
      <c r="B65" s="1" t="s">
        <v>145</v>
      </c>
      <c r="C65" s="1" t="s">
        <v>13</v>
      </c>
      <c r="D65" s="1" t="str">
        <f>LEFT(shown_cz_working_rP_gP_pall[[#This Row],[State]],3)</f>
        <v xml:space="preserve"> MN</v>
      </c>
      <c r="E65" s="2">
        <v>0.83530000000000004</v>
      </c>
      <c r="F65" s="3">
        <f>+VLOOKUP(shown_cz_working_rP_gP_pall[[#This Row],[cz]],'Median Rent'!A:C,3,0)</f>
        <v>639.9</v>
      </c>
      <c r="G65" s="3">
        <f>VLOOKUP(shown_cz_working_rP_gP_pall[[#This Row],[cz]],Income!A:C,3,)</f>
        <v>53680</v>
      </c>
      <c r="H65" s="4">
        <f>shown_cz_working_rP_gP_pall[[#This Row],[Annual Income]]/12</f>
        <v>4473.333333333333</v>
      </c>
      <c r="I65" s="4">
        <f>(shown_cz_working_rP_gP_pall[[#This Row],[Monthly Income]]-shown_cz_working_rP_gP_pall[[#This Row],[Rent]])</f>
        <v>3833.4333333333329</v>
      </c>
    </row>
    <row r="66" spans="1:9" x14ac:dyDescent="0.3">
      <c r="A66" s="1" t="s">
        <v>146</v>
      </c>
      <c r="B66" s="1" t="s">
        <v>147</v>
      </c>
      <c r="C66" s="1" t="s">
        <v>42</v>
      </c>
      <c r="D66" s="1" t="str">
        <f>LEFT(shown_cz_working_rP_gP_pall[[#This Row],[State]],3)</f>
        <v xml:space="preserve"> IA</v>
      </c>
      <c r="E66" s="2">
        <v>0.83499999999999996</v>
      </c>
      <c r="F66" s="3">
        <f>+VLOOKUP(shown_cz_working_rP_gP_pall[[#This Row],[cz]],'Median Rent'!A:C,3,0)</f>
        <v>630.6</v>
      </c>
      <c r="G66" s="3">
        <f>VLOOKUP(shown_cz_working_rP_gP_pall[[#This Row],[cz]],Income!A:C,3,)</f>
        <v>63464</v>
      </c>
      <c r="H66" s="4">
        <f>shown_cz_working_rP_gP_pall[[#This Row],[Annual Income]]/12</f>
        <v>5288.666666666667</v>
      </c>
      <c r="I66" s="4">
        <f>(shown_cz_working_rP_gP_pall[[#This Row],[Monthly Income]]-shown_cz_working_rP_gP_pall[[#This Row],[Rent]])</f>
        <v>4658.0666666666666</v>
      </c>
    </row>
    <row r="67" spans="1:9" x14ac:dyDescent="0.3">
      <c r="A67" s="1" t="s">
        <v>148</v>
      </c>
      <c r="B67" s="1" t="s">
        <v>149</v>
      </c>
      <c r="C67" s="1" t="s">
        <v>42</v>
      </c>
      <c r="D67" s="1" t="str">
        <f>LEFT(shown_cz_working_rP_gP_pall[[#This Row],[State]],3)</f>
        <v xml:space="preserve"> IA</v>
      </c>
      <c r="E67" s="2">
        <v>0.83420000000000005</v>
      </c>
      <c r="F67" s="3">
        <f>+VLOOKUP(shown_cz_working_rP_gP_pall[[#This Row],[cz]],'Median Rent'!A:C,3,0)</f>
        <v>704.2</v>
      </c>
      <c r="G67" s="3">
        <f>VLOOKUP(shown_cz_working_rP_gP_pall[[#This Row],[cz]],Income!A:C,3,)</f>
        <v>53586</v>
      </c>
      <c r="H67" s="4">
        <f>shown_cz_working_rP_gP_pall[[#This Row],[Annual Income]]/12</f>
        <v>4465.5</v>
      </c>
      <c r="I67" s="4">
        <f>(shown_cz_working_rP_gP_pall[[#This Row],[Monthly Income]]-shown_cz_working_rP_gP_pall[[#This Row],[Rent]])</f>
        <v>3761.3</v>
      </c>
    </row>
    <row r="68" spans="1:9" x14ac:dyDescent="0.3">
      <c r="A68" s="1" t="s">
        <v>150</v>
      </c>
      <c r="B68" s="1" t="s">
        <v>151</v>
      </c>
      <c r="C68" s="1" t="s">
        <v>7</v>
      </c>
      <c r="D68" s="1" t="str">
        <f>LEFT(shown_cz_working_rP_gP_pall[[#This Row],[State]],3)</f>
        <v xml:space="preserve"> SD</v>
      </c>
      <c r="E68" s="2">
        <v>0.83320000000000005</v>
      </c>
      <c r="F68" s="3">
        <f>+VLOOKUP(shown_cz_working_rP_gP_pall[[#This Row],[cz]],'Median Rent'!A:C,3,0)</f>
        <v>518.6</v>
      </c>
      <c r="G68" s="3">
        <f>VLOOKUP(shown_cz_working_rP_gP_pall[[#This Row],[cz]],Income!A:C,3,)</f>
        <v>56475</v>
      </c>
      <c r="H68" s="4">
        <f>shown_cz_working_rP_gP_pall[[#This Row],[Annual Income]]/12</f>
        <v>4706.25</v>
      </c>
      <c r="I68" s="4">
        <f>(shown_cz_working_rP_gP_pall[[#This Row],[Monthly Income]]-shown_cz_working_rP_gP_pall[[#This Row],[Rent]])</f>
        <v>4187.6499999999996</v>
      </c>
    </row>
    <row r="69" spans="1:9" x14ac:dyDescent="0.3">
      <c r="A69" s="1" t="s">
        <v>152</v>
      </c>
      <c r="B69" s="1" t="s">
        <v>153</v>
      </c>
      <c r="C69" s="1" t="s">
        <v>66</v>
      </c>
      <c r="D69" s="1" t="str">
        <f>LEFT(shown_cz_working_rP_gP_pall[[#This Row],[State]],3)</f>
        <v xml:space="preserve"> NE</v>
      </c>
      <c r="E69" s="2">
        <v>0.83240000000000003</v>
      </c>
      <c r="F69" s="3">
        <f>+VLOOKUP(shown_cz_working_rP_gP_pall[[#This Row],[cz]],'Median Rent'!A:C,3,0)</f>
        <v>580.6</v>
      </c>
      <c r="G69" s="3">
        <f>VLOOKUP(shown_cz_working_rP_gP_pall[[#This Row],[cz]],Income!A:C,3,)</f>
        <v>56023</v>
      </c>
      <c r="H69" s="4">
        <f>shown_cz_working_rP_gP_pall[[#This Row],[Annual Income]]/12</f>
        <v>4668.583333333333</v>
      </c>
      <c r="I69" s="4">
        <f>(shown_cz_working_rP_gP_pall[[#This Row],[Monthly Income]]-shown_cz_working_rP_gP_pall[[#This Row],[Rent]])</f>
        <v>4087.9833333333331</v>
      </c>
    </row>
    <row r="70" spans="1:9" x14ac:dyDescent="0.3">
      <c r="A70" s="1" t="s">
        <v>154</v>
      </c>
      <c r="B70" s="1" t="s">
        <v>155</v>
      </c>
      <c r="C70" s="1" t="s">
        <v>66</v>
      </c>
      <c r="D70" s="1" t="str">
        <f>LEFT(shown_cz_working_rP_gP_pall[[#This Row],[State]],3)</f>
        <v xml:space="preserve"> NE</v>
      </c>
      <c r="E70" s="2">
        <v>0.83189999999999997</v>
      </c>
      <c r="F70" s="3">
        <f>+VLOOKUP(shown_cz_working_rP_gP_pall[[#This Row],[cz]],'Median Rent'!A:C,3,0)</f>
        <v>679.1</v>
      </c>
      <c r="G70" s="3">
        <f>VLOOKUP(shown_cz_working_rP_gP_pall[[#This Row],[cz]],Income!A:C,3,)</f>
        <v>51762</v>
      </c>
      <c r="H70" s="4">
        <f>shown_cz_working_rP_gP_pall[[#This Row],[Annual Income]]/12</f>
        <v>4313.5</v>
      </c>
      <c r="I70" s="4">
        <f>(shown_cz_working_rP_gP_pall[[#This Row],[Monthly Income]]-shown_cz_working_rP_gP_pall[[#This Row],[Rent]])</f>
        <v>3634.4</v>
      </c>
    </row>
    <row r="71" spans="1:9" x14ac:dyDescent="0.3">
      <c r="A71" s="1" t="s">
        <v>156</v>
      </c>
      <c r="B71" s="1" t="s">
        <v>157</v>
      </c>
      <c r="C71" s="1" t="s">
        <v>42</v>
      </c>
      <c r="D71" s="1" t="str">
        <f>LEFT(shown_cz_working_rP_gP_pall[[#This Row],[State]],3)</f>
        <v xml:space="preserve"> IA</v>
      </c>
      <c r="E71" s="2">
        <v>0.83130000000000004</v>
      </c>
      <c r="F71" s="3">
        <f>+VLOOKUP(shown_cz_working_rP_gP_pall[[#This Row],[cz]],'Median Rent'!A:C,3,0)</f>
        <v>588.29999999999995</v>
      </c>
      <c r="G71" s="3">
        <f>VLOOKUP(shown_cz_working_rP_gP_pall[[#This Row],[cz]],Income!A:C,3,)</f>
        <v>53766</v>
      </c>
      <c r="H71" s="4">
        <f>shown_cz_working_rP_gP_pall[[#This Row],[Annual Income]]/12</f>
        <v>4480.5</v>
      </c>
      <c r="I71" s="4">
        <f>(shown_cz_working_rP_gP_pall[[#This Row],[Monthly Income]]-shown_cz_working_rP_gP_pall[[#This Row],[Rent]])</f>
        <v>3892.2</v>
      </c>
    </row>
    <row r="72" spans="1:9" x14ac:dyDescent="0.3">
      <c r="A72" s="1" t="s">
        <v>158</v>
      </c>
      <c r="B72" s="1" t="s">
        <v>159</v>
      </c>
      <c r="C72" s="1" t="s">
        <v>31</v>
      </c>
      <c r="D72" s="1" t="str">
        <f>LEFT(shown_cz_working_rP_gP_pall[[#This Row],[State]],3)</f>
        <v xml:space="preserve"> KS</v>
      </c>
      <c r="E72" s="2">
        <v>0.83120000000000005</v>
      </c>
      <c r="F72" s="3">
        <f>+VLOOKUP(shown_cz_working_rP_gP_pall[[#This Row],[cz]],'Median Rent'!A:C,3,0)</f>
        <v>490.5</v>
      </c>
      <c r="G72" s="3">
        <f>VLOOKUP(shown_cz_working_rP_gP_pall[[#This Row],[cz]],Income!A:C,3,)</f>
        <v>55915</v>
      </c>
      <c r="H72" s="4">
        <f>shown_cz_working_rP_gP_pall[[#This Row],[Annual Income]]/12</f>
        <v>4659.583333333333</v>
      </c>
      <c r="I72" s="4">
        <f>(shown_cz_working_rP_gP_pall[[#This Row],[Monthly Income]]-shown_cz_working_rP_gP_pall[[#This Row],[Rent]])</f>
        <v>4169.083333333333</v>
      </c>
    </row>
    <row r="73" spans="1:9" x14ac:dyDescent="0.3">
      <c r="A73" s="1" t="s">
        <v>160</v>
      </c>
      <c r="B73" s="1" t="s">
        <v>161</v>
      </c>
      <c r="C73" s="1" t="s">
        <v>10</v>
      </c>
      <c r="D73" s="1" t="str">
        <f>LEFT(shown_cz_working_rP_gP_pall[[#This Row],[State]],3)</f>
        <v xml:space="preserve"> ND</v>
      </c>
      <c r="E73" s="2">
        <v>0.83109999999999995</v>
      </c>
      <c r="F73" s="3">
        <f>+VLOOKUP(shown_cz_working_rP_gP_pall[[#This Row],[cz]],'Median Rent'!A:C,3,0)</f>
        <v>503.7</v>
      </c>
      <c r="G73" s="3">
        <f>VLOOKUP(shown_cz_working_rP_gP_pall[[#This Row],[cz]],Income!A:C,3,)</f>
        <v>59993</v>
      </c>
      <c r="H73" s="4">
        <f>shown_cz_working_rP_gP_pall[[#This Row],[Annual Income]]/12</f>
        <v>4999.416666666667</v>
      </c>
      <c r="I73" s="4">
        <f>(shown_cz_working_rP_gP_pall[[#This Row],[Monthly Income]]-shown_cz_working_rP_gP_pall[[#This Row],[Rent]])</f>
        <v>4495.7166666666672</v>
      </c>
    </row>
    <row r="74" spans="1:9" x14ac:dyDescent="0.3">
      <c r="A74" s="1" t="s">
        <v>162</v>
      </c>
      <c r="B74" s="1" t="s">
        <v>163</v>
      </c>
      <c r="C74" s="1" t="s">
        <v>42</v>
      </c>
      <c r="D74" s="1" t="str">
        <f>LEFT(shown_cz_working_rP_gP_pall[[#This Row],[State]],3)</f>
        <v xml:space="preserve"> IA</v>
      </c>
      <c r="E74" s="2">
        <v>0.8306</v>
      </c>
      <c r="F74" s="3">
        <f>+VLOOKUP(shown_cz_working_rP_gP_pall[[#This Row],[cz]],'Median Rent'!A:C,3,0)</f>
        <v>814.4</v>
      </c>
      <c r="G74" s="3">
        <f>VLOOKUP(shown_cz_working_rP_gP_pall[[#This Row],[cz]],Income!A:C,3,)</f>
        <v>53020</v>
      </c>
      <c r="H74" s="4">
        <f>shown_cz_working_rP_gP_pall[[#This Row],[Annual Income]]/12</f>
        <v>4418.333333333333</v>
      </c>
      <c r="I74" s="4">
        <f>(shown_cz_working_rP_gP_pall[[#This Row],[Monthly Income]]-shown_cz_working_rP_gP_pall[[#This Row],[Rent]])</f>
        <v>3603.9333333333329</v>
      </c>
    </row>
    <row r="75" spans="1:9" x14ac:dyDescent="0.3">
      <c r="A75" s="1" t="s">
        <v>164</v>
      </c>
      <c r="B75" s="1" t="s">
        <v>165</v>
      </c>
      <c r="C75" s="1" t="s">
        <v>13</v>
      </c>
      <c r="D75" s="1" t="str">
        <f>LEFT(shown_cz_working_rP_gP_pall[[#This Row],[State]],3)</f>
        <v xml:space="preserve"> MN</v>
      </c>
      <c r="E75" s="2">
        <v>0.8306</v>
      </c>
      <c r="F75" s="3">
        <f>+VLOOKUP(shown_cz_working_rP_gP_pall[[#This Row],[cz]],'Median Rent'!A:C,3,0)</f>
        <v>626.6</v>
      </c>
      <c r="G75" s="3">
        <f>VLOOKUP(shown_cz_working_rP_gP_pall[[#This Row],[cz]],Income!A:C,3,)</f>
        <v>53114</v>
      </c>
      <c r="H75" s="4">
        <f>shown_cz_working_rP_gP_pall[[#This Row],[Annual Income]]/12</f>
        <v>4426.166666666667</v>
      </c>
      <c r="I75" s="4">
        <f>(shown_cz_working_rP_gP_pall[[#This Row],[Monthly Income]]-shown_cz_working_rP_gP_pall[[#This Row],[Rent]])</f>
        <v>3799.5666666666671</v>
      </c>
    </row>
    <row r="76" spans="1:9" x14ac:dyDescent="0.3">
      <c r="A76" s="1" t="s">
        <v>166</v>
      </c>
      <c r="B76" s="1" t="s">
        <v>167</v>
      </c>
      <c r="C76" s="1" t="s">
        <v>66</v>
      </c>
      <c r="D76" s="1" t="str">
        <f>LEFT(shown_cz_working_rP_gP_pall[[#This Row],[State]],3)</f>
        <v xml:space="preserve"> NE</v>
      </c>
      <c r="E76" s="2">
        <v>0.83050000000000002</v>
      </c>
      <c r="F76" s="3">
        <f>+VLOOKUP(shown_cz_working_rP_gP_pall[[#This Row],[cz]],'Median Rent'!A:C,3,0)</f>
        <v>505.5</v>
      </c>
      <c r="G76" s="3">
        <f>VLOOKUP(shown_cz_working_rP_gP_pall[[#This Row],[cz]],Income!A:C,3,)</f>
        <v>55168</v>
      </c>
      <c r="H76" s="4">
        <f>shown_cz_working_rP_gP_pall[[#This Row],[Annual Income]]/12</f>
        <v>4597.333333333333</v>
      </c>
      <c r="I76" s="4">
        <f>(shown_cz_working_rP_gP_pall[[#This Row],[Monthly Income]]-shown_cz_working_rP_gP_pall[[#This Row],[Rent]])</f>
        <v>4091.833333333333</v>
      </c>
    </row>
    <row r="77" spans="1:9" x14ac:dyDescent="0.3">
      <c r="A77" s="1" t="s">
        <v>168</v>
      </c>
      <c r="B77" s="1" t="s">
        <v>169</v>
      </c>
      <c r="C77" s="1" t="s">
        <v>66</v>
      </c>
      <c r="D77" s="1" t="str">
        <f>LEFT(shown_cz_working_rP_gP_pall[[#This Row],[State]],3)</f>
        <v xml:space="preserve"> NE</v>
      </c>
      <c r="E77" s="2">
        <v>0.83040000000000003</v>
      </c>
      <c r="F77" s="3">
        <f>+VLOOKUP(shown_cz_working_rP_gP_pall[[#This Row],[cz]],'Median Rent'!A:C,3,0)</f>
        <v>613.20000000000005</v>
      </c>
      <c r="G77" s="3">
        <f>VLOOKUP(shown_cz_working_rP_gP_pall[[#This Row],[cz]],Income!A:C,3,)</f>
        <v>54763</v>
      </c>
      <c r="H77" s="4">
        <f>shown_cz_working_rP_gP_pall[[#This Row],[Annual Income]]/12</f>
        <v>4563.583333333333</v>
      </c>
      <c r="I77" s="4">
        <f>(shown_cz_working_rP_gP_pall[[#This Row],[Monthly Income]]-shown_cz_working_rP_gP_pall[[#This Row],[Rent]])</f>
        <v>3950.3833333333332</v>
      </c>
    </row>
    <row r="78" spans="1:9" x14ac:dyDescent="0.3">
      <c r="A78" s="1" t="s">
        <v>170</v>
      </c>
      <c r="B78" s="1" t="s">
        <v>171</v>
      </c>
      <c r="C78" s="1" t="s">
        <v>66</v>
      </c>
      <c r="D78" s="1" t="str">
        <f>LEFT(shown_cz_working_rP_gP_pall[[#This Row],[State]],3)</f>
        <v xml:space="preserve"> NE</v>
      </c>
      <c r="E78" s="2">
        <v>0.82979999999999998</v>
      </c>
      <c r="F78" s="3">
        <f>+VLOOKUP(shown_cz_working_rP_gP_pall[[#This Row],[cz]],'Median Rent'!A:C,3,0)</f>
        <v>602.29999999999995</v>
      </c>
      <c r="G78" s="3">
        <f>VLOOKUP(shown_cz_working_rP_gP_pall[[#This Row],[cz]],Income!A:C,3,)</f>
        <v>53798</v>
      </c>
      <c r="H78" s="4">
        <f>shown_cz_working_rP_gP_pall[[#This Row],[Annual Income]]/12</f>
        <v>4483.166666666667</v>
      </c>
      <c r="I78" s="4">
        <f>(shown_cz_working_rP_gP_pall[[#This Row],[Monthly Income]]-shown_cz_working_rP_gP_pall[[#This Row],[Rent]])</f>
        <v>3880.8666666666668</v>
      </c>
    </row>
    <row r="79" spans="1:9" x14ac:dyDescent="0.3">
      <c r="A79" s="1" t="s">
        <v>172</v>
      </c>
      <c r="B79" s="1" t="s">
        <v>173</v>
      </c>
      <c r="C79" s="1" t="s">
        <v>174</v>
      </c>
      <c r="D79" s="1" t="str">
        <f>LEFT(shown_cz_working_rP_gP_pall[[#This Row],[State]],3)</f>
        <v xml:space="preserve"> IA</v>
      </c>
      <c r="E79" s="2">
        <v>0.82969999999999999</v>
      </c>
      <c r="F79" s="3">
        <f>+VLOOKUP(shown_cz_working_rP_gP_pall[[#This Row],[cz]],'Median Rent'!A:C,3,0)</f>
        <v>689</v>
      </c>
      <c r="G79" s="3">
        <f>VLOOKUP(shown_cz_working_rP_gP_pall[[#This Row],[cz]],Income!A:C,3,)</f>
        <v>50643</v>
      </c>
      <c r="H79" s="4">
        <f>shown_cz_working_rP_gP_pall[[#This Row],[Annual Income]]/12</f>
        <v>4220.25</v>
      </c>
      <c r="I79" s="4">
        <f>(shown_cz_working_rP_gP_pall[[#This Row],[Monthly Income]]-shown_cz_working_rP_gP_pall[[#This Row],[Rent]])</f>
        <v>3531.25</v>
      </c>
    </row>
    <row r="80" spans="1:9" x14ac:dyDescent="0.3">
      <c r="A80" s="1" t="s">
        <v>175</v>
      </c>
      <c r="B80" s="1" t="s">
        <v>176</v>
      </c>
      <c r="C80" s="1" t="s">
        <v>109</v>
      </c>
      <c r="D80" s="1" t="str">
        <f>LEFT(shown_cz_working_rP_gP_pall[[#This Row],[State]],3)</f>
        <v xml:space="preserve"> MN</v>
      </c>
      <c r="E80" s="2">
        <v>0.82940000000000003</v>
      </c>
      <c r="F80" s="3">
        <f>+VLOOKUP(shown_cz_working_rP_gP_pall[[#This Row],[cz]],'Median Rent'!A:C,3,0)</f>
        <v>768.4</v>
      </c>
      <c r="G80" s="3">
        <f>VLOOKUP(shown_cz_working_rP_gP_pall[[#This Row],[cz]],Income!A:C,3,)</f>
        <v>50636</v>
      </c>
      <c r="H80" s="4">
        <f>shown_cz_working_rP_gP_pall[[#This Row],[Annual Income]]/12</f>
        <v>4219.666666666667</v>
      </c>
      <c r="I80" s="4">
        <f>(shown_cz_working_rP_gP_pall[[#This Row],[Monthly Income]]-shown_cz_working_rP_gP_pall[[#This Row],[Rent]])</f>
        <v>3451.2666666666669</v>
      </c>
    </row>
    <row r="81" spans="1:9" x14ac:dyDescent="0.3">
      <c r="A81" s="1" t="s">
        <v>177</v>
      </c>
      <c r="B81" s="1" t="s">
        <v>178</v>
      </c>
      <c r="C81" s="1" t="s">
        <v>42</v>
      </c>
      <c r="D81" s="1" t="str">
        <f>LEFT(shown_cz_working_rP_gP_pall[[#This Row],[State]],3)</f>
        <v xml:space="preserve"> IA</v>
      </c>
      <c r="E81" s="2">
        <v>0.82930000000000004</v>
      </c>
      <c r="F81" s="3">
        <f>+VLOOKUP(shown_cz_working_rP_gP_pall[[#This Row],[cz]],'Median Rent'!A:C,3,0)</f>
        <v>583.6</v>
      </c>
      <c r="G81" s="3">
        <f>VLOOKUP(shown_cz_working_rP_gP_pall[[#This Row],[cz]],Income!A:C,3,)</f>
        <v>56308</v>
      </c>
      <c r="H81" s="4">
        <f>shown_cz_working_rP_gP_pall[[#This Row],[Annual Income]]/12</f>
        <v>4692.333333333333</v>
      </c>
      <c r="I81" s="4">
        <f>(shown_cz_working_rP_gP_pall[[#This Row],[Monthly Income]]-shown_cz_working_rP_gP_pall[[#This Row],[Rent]])</f>
        <v>4108.7333333333327</v>
      </c>
    </row>
    <row r="82" spans="1:9" x14ac:dyDescent="0.3">
      <c r="A82" s="1" t="s">
        <v>179</v>
      </c>
      <c r="B82" s="1" t="s">
        <v>180</v>
      </c>
      <c r="C82" s="1" t="s">
        <v>66</v>
      </c>
      <c r="D82" s="1" t="str">
        <f>LEFT(shown_cz_working_rP_gP_pall[[#This Row],[State]],3)</f>
        <v xml:space="preserve"> NE</v>
      </c>
      <c r="E82" s="2">
        <v>0.82899999999999996</v>
      </c>
      <c r="F82" s="3">
        <f>+VLOOKUP(shown_cz_working_rP_gP_pall[[#This Row],[cz]],'Median Rent'!A:C,3,0)</f>
        <v>780.8</v>
      </c>
      <c r="G82" s="3">
        <f>VLOOKUP(shown_cz_working_rP_gP_pall[[#This Row],[cz]],Income!A:C,3,)</f>
        <v>52174</v>
      </c>
      <c r="H82" s="4">
        <f>shown_cz_working_rP_gP_pall[[#This Row],[Annual Income]]/12</f>
        <v>4347.833333333333</v>
      </c>
      <c r="I82" s="4">
        <f>(shown_cz_working_rP_gP_pall[[#This Row],[Monthly Income]]-shown_cz_working_rP_gP_pall[[#This Row],[Rent]])</f>
        <v>3567.0333333333328</v>
      </c>
    </row>
    <row r="83" spans="1:9" x14ac:dyDescent="0.3">
      <c r="A83" s="1" t="s">
        <v>181</v>
      </c>
      <c r="B83" s="1" t="s">
        <v>182</v>
      </c>
      <c r="C83" s="1" t="s">
        <v>42</v>
      </c>
      <c r="D83" s="1" t="str">
        <f>LEFT(shown_cz_working_rP_gP_pall[[#This Row],[State]],3)</f>
        <v xml:space="preserve"> IA</v>
      </c>
      <c r="E83" s="2">
        <v>0.82899999999999996</v>
      </c>
      <c r="F83" s="3">
        <f>+VLOOKUP(shown_cz_working_rP_gP_pall[[#This Row],[cz]],'Median Rent'!A:C,3,0)</f>
        <v>594.6</v>
      </c>
      <c r="G83" s="3">
        <f>VLOOKUP(shown_cz_working_rP_gP_pall[[#This Row],[cz]],Income!A:C,3,)</f>
        <v>51496</v>
      </c>
      <c r="H83" s="4">
        <f>shown_cz_working_rP_gP_pall[[#This Row],[Annual Income]]/12</f>
        <v>4291.333333333333</v>
      </c>
      <c r="I83" s="4">
        <f>(shown_cz_working_rP_gP_pall[[#This Row],[Monthly Income]]-shown_cz_working_rP_gP_pall[[#This Row],[Rent]])</f>
        <v>3696.7333333333331</v>
      </c>
    </row>
    <row r="84" spans="1:9" x14ac:dyDescent="0.3">
      <c r="A84" s="1" t="s">
        <v>183</v>
      </c>
      <c r="B84" s="1" t="s">
        <v>184</v>
      </c>
      <c r="C84" s="1" t="s">
        <v>7</v>
      </c>
      <c r="D84" s="1" t="str">
        <f>LEFT(shown_cz_working_rP_gP_pall[[#This Row],[State]],3)</f>
        <v xml:space="preserve"> SD</v>
      </c>
      <c r="E84" s="2">
        <v>0.82840000000000003</v>
      </c>
      <c r="F84" s="3">
        <f>+VLOOKUP(shown_cz_working_rP_gP_pall[[#This Row],[cz]],'Median Rent'!A:C,3,0)</f>
        <v>622.1</v>
      </c>
      <c r="G84" s="3">
        <f>VLOOKUP(shown_cz_working_rP_gP_pall[[#This Row],[cz]],Income!A:C,3,)</f>
        <v>55535</v>
      </c>
      <c r="H84" s="4">
        <f>shown_cz_working_rP_gP_pall[[#This Row],[Annual Income]]/12</f>
        <v>4627.916666666667</v>
      </c>
      <c r="I84" s="4">
        <f>(shown_cz_working_rP_gP_pall[[#This Row],[Monthly Income]]-shown_cz_working_rP_gP_pall[[#This Row],[Rent]])</f>
        <v>4005.8166666666671</v>
      </c>
    </row>
    <row r="85" spans="1:9" x14ac:dyDescent="0.3">
      <c r="A85" s="1" t="s">
        <v>185</v>
      </c>
      <c r="B85" s="1" t="s">
        <v>186</v>
      </c>
      <c r="C85" s="1" t="s">
        <v>187</v>
      </c>
      <c r="D85" s="1" t="str">
        <f>LEFT(shown_cz_working_rP_gP_pall[[#This Row],[State]],3)</f>
        <v xml:space="preserve"> MI</v>
      </c>
      <c r="E85" s="2">
        <v>0.82809999999999995</v>
      </c>
      <c r="F85" s="3">
        <f>+VLOOKUP(shown_cz_working_rP_gP_pall[[#This Row],[cz]],'Median Rent'!A:C,3,0)</f>
        <v>607.6</v>
      </c>
      <c r="G85" s="3">
        <f>VLOOKUP(shown_cz_working_rP_gP_pall[[#This Row],[cz]],Income!A:C,3,)</f>
        <v>49067</v>
      </c>
      <c r="H85" s="4">
        <f>shown_cz_working_rP_gP_pall[[#This Row],[Annual Income]]/12</f>
        <v>4088.9166666666665</v>
      </c>
      <c r="I85" s="4">
        <f>(shown_cz_working_rP_gP_pall[[#This Row],[Monthly Income]]-shown_cz_working_rP_gP_pall[[#This Row],[Rent]])</f>
        <v>3481.3166666666666</v>
      </c>
    </row>
    <row r="86" spans="1:9" x14ac:dyDescent="0.3">
      <c r="A86" s="1" t="s">
        <v>188</v>
      </c>
      <c r="B86" s="1" t="s">
        <v>189</v>
      </c>
      <c r="C86" s="1" t="s">
        <v>190</v>
      </c>
      <c r="D86" s="1" t="str">
        <f>LEFT(shown_cz_working_rP_gP_pall[[#This Row],[State]],3)</f>
        <v xml:space="preserve"> IA</v>
      </c>
      <c r="E86" s="2">
        <v>0.82809999999999995</v>
      </c>
      <c r="F86" s="3">
        <f>+VLOOKUP(shown_cz_working_rP_gP_pall[[#This Row],[cz]],'Median Rent'!A:C,3,0)</f>
        <v>620.79999999999995</v>
      </c>
      <c r="G86" s="3">
        <f>VLOOKUP(shown_cz_working_rP_gP_pall[[#This Row],[cz]],Income!A:C,3,)</f>
        <v>48997</v>
      </c>
      <c r="H86" s="4">
        <f>shown_cz_working_rP_gP_pall[[#This Row],[Annual Income]]/12</f>
        <v>4083.0833333333335</v>
      </c>
      <c r="I86" s="4">
        <f>(shown_cz_working_rP_gP_pall[[#This Row],[Monthly Income]]-shown_cz_working_rP_gP_pall[[#This Row],[Rent]])</f>
        <v>3462.2833333333338</v>
      </c>
    </row>
    <row r="87" spans="1:9" x14ac:dyDescent="0.3">
      <c r="A87" s="1" t="s">
        <v>191</v>
      </c>
      <c r="B87" s="1" t="s">
        <v>192</v>
      </c>
      <c r="C87" s="1" t="s">
        <v>66</v>
      </c>
      <c r="D87" s="1" t="str">
        <f>LEFT(shown_cz_working_rP_gP_pall[[#This Row],[State]],3)</f>
        <v xml:space="preserve"> NE</v>
      </c>
      <c r="E87" s="2">
        <v>0.82769999999999999</v>
      </c>
      <c r="F87" s="3">
        <f>+VLOOKUP(shown_cz_working_rP_gP_pall[[#This Row],[cz]],'Median Rent'!A:C,3,0)</f>
        <v>701.4</v>
      </c>
      <c r="G87" s="3">
        <f>VLOOKUP(shown_cz_working_rP_gP_pall[[#This Row],[cz]],Income!A:C,3,)</f>
        <v>54429</v>
      </c>
      <c r="H87" s="4">
        <f>shown_cz_working_rP_gP_pall[[#This Row],[Annual Income]]/12</f>
        <v>4535.75</v>
      </c>
      <c r="I87" s="4">
        <f>(shown_cz_working_rP_gP_pall[[#This Row],[Monthly Income]]-shown_cz_working_rP_gP_pall[[#This Row],[Rent]])</f>
        <v>3834.35</v>
      </c>
    </row>
    <row r="88" spans="1:9" x14ac:dyDescent="0.3">
      <c r="A88" s="1" t="s">
        <v>193</v>
      </c>
      <c r="B88" s="1" t="s">
        <v>194</v>
      </c>
      <c r="C88" s="1" t="s">
        <v>42</v>
      </c>
      <c r="D88" s="1" t="str">
        <f>LEFT(shown_cz_working_rP_gP_pall[[#This Row],[State]],3)</f>
        <v xml:space="preserve"> IA</v>
      </c>
      <c r="E88" s="2">
        <v>0.82750000000000001</v>
      </c>
      <c r="F88" s="3">
        <f>+VLOOKUP(shown_cz_working_rP_gP_pall[[#This Row],[cz]],'Median Rent'!A:C,3,0)</f>
        <v>603.1</v>
      </c>
      <c r="G88" s="3">
        <f>VLOOKUP(shown_cz_working_rP_gP_pall[[#This Row],[cz]],Income!A:C,3,)</f>
        <v>53550</v>
      </c>
      <c r="H88" s="4">
        <f>shown_cz_working_rP_gP_pall[[#This Row],[Annual Income]]/12</f>
        <v>4462.5</v>
      </c>
      <c r="I88" s="4">
        <f>(shown_cz_working_rP_gP_pall[[#This Row],[Monthly Income]]-shown_cz_working_rP_gP_pall[[#This Row],[Rent]])</f>
        <v>3859.4</v>
      </c>
    </row>
    <row r="89" spans="1:9" x14ac:dyDescent="0.3">
      <c r="A89" s="1" t="s">
        <v>195</v>
      </c>
      <c r="B89" s="1" t="s">
        <v>196</v>
      </c>
      <c r="C89" s="1" t="s">
        <v>31</v>
      </c>
      <c r="D89" s="1" t="str">
        <f>LEFT(shown_cz_working_rP_gP_pall[[#This Row],[State]],3)</f>
        <v xml:space="preserve"> KS</v>
      </c>
      <c r="E89" s="2">
        <v>0.82740000000000002</v>
      </c>
      <c r="F89" s="3">
        <f>+VLOOKUP(shown_cz_working_rP_gP_pall[[#This Row],[cz]],'Median Rent'!A:C,3,0)</f>
        <v>548.79999999999995</v>
      </c>
      <c r="G89" s="3">
        <f>VLOOKUP(shown_cz_working_rP_gP_pall[[#This Row],[cz]],Income!A:C,3,)</f>
        <v>57845</v>
      </c>
      <c r="H89" s="4">
        <f>shown_cz_working_rP_gP_pall[[#This Row],[Annual Income]]/12</f>
        <v>4820.416666666667</v>
      </c>
      <c r="I89" s="4">
        <f>(shown_cz_working_rP_gP_pall[[#This Row],[Monthly Income]]-shown_cz_working_rP_gP_pall[[#This Row],[Rent]])</f>
        <v>4271.6166666666668</v>
      </c>
    </row>
    <row r="90" spans="1:9" x14ac:dyDescent="0.3">
      <c r="A90" s="1" t="s">
        <v>197</v>
      </c>
      <c r="B90" s="1" t="s">
        <v>198</v>
      </c>
      <c r="C90" s="1" t="s">
        <v>49</v>
      </c>
      <c r="D90" s="1" t="str">
        <f>LEFT(shown_cz_working_rP_gP_pall[[#This Row],[State]],3)</f>
        <v xml:space="preserve"> WI</v>
      </c>
      <c r="E90" s="2">
        <v>0.82689999999999997</v>
      </c>
      <c r="F90" s="3">
        <f>+VLOOKUP(shown_cz_working_rP_gP_pall[[#This Row],[cz]],'Median Rent'!A:C,3,0)</f>
        <v>672</v>
      </c>
      <c r="G90" s="3">
        <f>VLOOKUP(shown_cz_working_rP_gP_pall[[#This Row],[cz]],Income!A:C,3,)</f>
        <v>48503</v>
      </c>
      <c r="H90" s="4">
        <f>shown_cz_working_rP_gP_pall[[#This Row],[Annual Income]]/12</f>
        <v>4041.9166666666665</v>
      </c>
      <c r="I90" s="4">
        <f>(shown_cz_working_rP_gP_pall[[#This Row],[Monthly Income]]-shown_cz_working_rP_gP_pall[[#This Row],[Rent]])</f>
        <v>3369.9166666666665</v>
      </c>
    </row>
    <row r="91" spans="1:9" x14ac:dyDescent="0.3">
      <c r="A91" s="1" t="s">
        <v>199</v>
      </c>
      <c r="B91" s="1" t="s">
        <v>200</v>
      </c>
      <c r="C91" s="1" t="s">
        <v>201</v>
      </c>
      <c r="D91" s="1" t="str">
        <f>LEFT(shown_cz_working_rP_gP_pall[[#This Row],[State]],3)</f>
        <v xml:space="preserve"> WY</v>
      </c>
      <c r="E91" s="2">
        <v>0.82650000000000001</v>
      </c>
      <c r="F91" s="3">
        <f>+VLOOKUP(shown_cz_working_rP_gP_pall[[#This Row],[cz]],'Median Rent'!A:C,3,0)</f>
        <v>653.20000000000005</v>
      </c>
      <c r="G91" s="3">
        <f>VLOOKUP(shown_cz_working_rP_gP_pall[[#This Row],[cz]],Income!A:C,3,)</f>
        <v>53552</v>
      </c>
      <c r="H91" s="4">
        <f>shown_cz_working_rP_gP_pall[[#This Row],[Annual Income]]/12</f>
        <v>4462.666666666667</v>
      </c>
      <c r="I91" s="4">
        <f>(shown_cz_working_rP_gP_pall[[#This Row],[Monthly Income]]-shown_cz_working_rP_gP_pall[[#This Row],[Rent]])</f>
        <v>3809.4666666666672</v>
      </c>
    </row>
    <row r="92" spans="1:9" x14ac:dyDescent="0.3">
      <c r="A92" s="1" t="s">
        <v>202</v>
      </c>
      <c r="B92" s="1" t="s">
        <v>203</v>
      </c>
      <c r="C92" s="1" t="s">
        <v>31</v>
      </c>
      <c r="D92" s="1" t="str">
        <f>LEFT(shown_cz_working_rP_gP_pall[[#This Row],[State]],3)</f>
        <v xml:space="preserve"> KS</v>
      </c>
      <c r="E92" s="2">
        <v>0.82620000000000005</v>
      </c>
      <c r="F92" s="3">
        <f>+VLOOKUP(shown_cz_working_rP_gP_pall[[#This Row],[cz]],'Median Rent'!A:C,3,0)</f>
        <v>584.20000000000005</v>
      </c>
      <c r="G92" s="3">
        <f>VLOOKUP(shown_cz_working_rP_gP_pall[[#This Row],[cz]],Income!A:C,3,)</f>
        <v>55722</v>
      </c>
      <c r="H92" s="4">
        <f>shown_cz_working_rP_gP_pall[[#This Row],[Annual Income]]/12</f>
        <v>4643.5</v>
      </c>
      <c r="I92" s="4">
        <f>(shown_cz_working_rP_gP_pall[[#This Row],[Monthly Income]]-shown_cz_working_rP_gP_pall[[#This Row],[Rent]])</f>
        <v>4059.3</v>
      </c>
    </row>
    <row r="93" spans="1:9" x14ac:dyDescent="0.3">
      <c r="A93" s="1" t="s">
        <v>204</v>
      </c>
      <c r="B93" s="1" t="s">
        <v>205</v>
      </c>
      <c r="C93" s="1" t="s">
        <v>187</v>
      </c>
      <c r="D93" s="1" t="str">
        <f>LEFT(shown_cz_working_rP_gP_pall[[#This Row],[State]],3)</f>
        <v xml:space="preserve"> MI</v>
      </c>
      <c r="E93" s="2">
        <v>0.82609999999999995</v>
      </c>
      <c r="F93" s="3">
        <f>+VLOOKUP(shown_cz_working_rP_gP_pall[[#This Row],[cz]],'Median Rent'!A:C,3,0)</f>
        <v>494</v>
      </c>
      <c r="G93" s="3">
        <f>VLOOKUP(shown_cz_working_rP_gP_pall[[#This Row],[cz]],Income!A:C,3,)</f>
        <v>47390</v>
      </c>
      <c r="H93" s="4">
        <f>shown_cz_working_rP_gP_pall[[#This Row],[Annual Income]]/12</f>
        <v>3949.1666666666665</v>
      </c>
      <c r="I93" s="4">
        <f>(shown_cz_working_rP_gP_pall[[#This Row],[Monthly Income]]-shown_cz_working_rP_gP_pall[[#This Row],[Rent]])</f>
        <v>3455.1666666666665</v>
      </c>
    </row>
    <row r="94" spans="1:9" x14ac:dyDescent="0.3">
      <c r="A94" s="1" t="s">
        <v>206</v>
      </c>
      <c r="B94" s="1" t="s">
        <v>207</v>
      </c>
      <c r="C94" s="1" t="s">
        <v>31</v>
      </c>
      <c r="D94" s="1" t="str">
        <f>LEFT(shown_cz_working_rP_gP_pall[[#This Row],[State]],3)</f>
        <v xml:space="preserve"> KS</v>
      </c>
      <c r="E94" s="2">
        <v>0.8256</v>
      </c>
      <c r="F94" s="3">
        <f>+VLOOKUP(shown_cz_working_rP_gP_pall[[#This Row],[cz]],'Median Rent'!A:C,3,0)</f>
        <v>568</v>
      </c>
      <c r="G94" s="3">
        <f>VLOOKUP(shown_cz_working_rP_gP_pall[[#This Row],[cz]],Income!A:C,3,)</f>
        <v>55891</v>
      </c>
      <c r="H94" s="4">
        <f>shown_cz_working_rP_gP_pall[[#This Row],[Annual Income]]/12</f>
        <v>4657.583333333333</v>
      </c>
      <c r="I94" s="4">
        <f>(shown_cz_working_rP_gP_pall[[#This Row],[Monthly Income]]-shown_cz_working_rP_gP_pall[[#This Row],[Rent]])</f>
        <v>4089.583333333333</v>
      </c>
    </row>
    <row r="95" spans="1:9" x14ac:dyDescent="0.3">
      <c r="A95" s="1" t="s">
        <v>208</v>
      </c>
      <c r="B95" s="1" t="s">
        <v>209</v>
      </c>
      <c r="C95" s="1" t="s">
        <v>66</v>
      </c>
      <c r="D95" s="1" t="str">
        <f>LEFT(shown_cz_working_rP_gP_pall[[#This Row],[State]],3)</f>
        <v xml:space="preserve"> NE</v>
      </c>
      <c r="E95" s="2">
        <v>0.82530000000000003</v>
      </c>
      <c r="F95" s="3">
        <f>+VLOOKUP(shown_cz_working_rP_gP_pall[[#This Row],[cz]],'Median Rent'!A:C,3,0)</f>
        <v>674.8</v>
      </c>
      <c r="G95" s="3">
        <f>VLOOKUP(shown_cz_working_rP_gP_pall[[#This Row],[cz]],Income!A:C,3,)</f>
        <v>51012</v>
      </c>
      <c r="H95" s="4">
        <f>shown_cz_working_rP_gP_pall[[#This Row],[Annual Income]]/12</f>
        <v>4251</v>
      </c>
      <c r="I95" s="4">
        <f>(shown_cz_working_rP_gP_pall[[#This Row],[Monthly Income]]-shown_cz_working_rP_gP_pall[[#This Row],[Rent]])</f>
        <v>3576.2</v>
      </c>
    </row>
    <row r="96" spans="1:9" x14ac:dyDescent="0.3">
      <c r="A96" s="1" t="s">
        <v>210</v>
      </c>
      <c r="B96" s="1" t="s">
        <v>211</v>
      </c>
      <c r="C96" s="1" t="s">
        <v>212</v>
      </c>
      <c r="D96" s="1" t="str">
        <f>LEFT(shown_cz_working_rP_gP_pall[[#This Row],[State]],3)</f>
        <v xml:space="preserve"> PA</v>
      </c>
      <c r="E96" s="2">
        <v>0.82499999999999996</v>
      </c>
      <c r="F96" s="3">
        <f>+VLOOKUP(shown_cz_working_rP_gP_pall[[#This Row],[cz]],'Median Rent'!A:C,3,0)</f>
        <v>550.4</v>
      </c>
      <c r="G96" s="3">
        <f>VLOOKUP(shown_cz_working_rP_gP_pall[[#This Row],[cz]],Income!A:C,3,)</f>
        <v>51080</v>
      </c>
      <c r="H96" s="4">
        <f>shown_cz_working_rP_gP_pall[[#This Row],[Annual Income]]/12</f>
        <v>4256.666666666667</v>
      </c>
      <c r="I96" s="4">
        <f>(shown_cz_working_rP_gP_pall[[#This Row],[Monthly Income]]-shown_cz_working_rP_gP_pall[[#This Row],[Rent]])</f>
        <v>3706.2666666666669</v>
      </c>
    </row>
    <row r="97" spans="1:9" x14ac:dyDescent="0.3">
      <c r="A97" s="1" t="s">
        <v>213</v>
      </c>
      <c r="B97" s="1" t="s">
        <v>214</v>
      </c>
      <c r="C97" s="1" t="s">
        <v>13</v>
      </c>
      <c r="D97" s="1" t="str">
        <f>LEFT(shown_cz_working_rP_gP_pall[[#This Row],[State]],3)</f>
        <v xml:space="preserve"> MN</v>
      </c>
      <c r="E97" s="2">
        <v>0.8246</v>
      </c>
      <c r="F97" s="3">
        <f>+VLOOKUP(shown_cz_working_rP_gP_pall[[#This Row],[cz]],'Median Rent'!A:C,3,0)</f>
        <v>793.6</v>
      </c>
      <c r="G97" s="3">
        <f>VLOOKUP(shown_cz_working_rP_gP_pall[[#This Row],[cz]],Income!A:C,3,)</f>
        <v>49146</v>
      </c>
      <c r="H97" s="4">
        <f>shown_cz_working_rP_gP_pall[[#This Row],[Annual Income]]/12</f>
        <v>4095.5</v>
      </c>
      <c r="I97" s="4">
        <f>(shown_cz_working_rP_gP_pall[[#This Row],[Monthly Income]]-shown_cz_working_rP_gP_pall[[#This Row],[Rent]])</f>
        <v>3301.9</v>
      </c>
    </row>
    <row r="98" spans="1:9" x14ac:dyDescent="0.3">
      <c r="A98" s="1" t="s">
        <v>215</v>
      </c>
      <c r="B98" s="1" t="s">
        <v>216</v>
      </c>
      <c r="C98" s="1" t="s">
        <v>49</v>
      </c>
      <c r="D98" s="1" t="str">
        <f>LEFT(shown_cz_working_rP_gP_pall[[#This Row],[State]],3)</f>
        <v xml:space="preserve"> WI</v>
      </c>
      <c r="E98" s="2">
        <v>0.82430000000000003</v>
      </c>
      <c r="F98" s="3">
        <f>+VLOOKUP(shown_cz_working_rP_gP_pall[[#This Row],[cz]],'Median Rent'!A:C,3,0)</f>
        <v>613.5</v>
      </c>
      <c r="G98" s="3">
        <f>VLOOKUP(shown_cz_working_rP_gP_pall[[#This Row],[cz]],Income!A:C,3,)</f>
        <v>47063</v>
      </c>
      <c r="H98" s="4">
        <f>shown_cz_working_rP_gP_pall[[#This Row],[Annual Income]]/12</f>
        <v>3921.9166666666665</v>
      </c>
      <c r="I98" s="4">
        <f>(shown_cz_working_rP_gP_pall[[#This Row],[Monthly Income]]-shown_cz_working_rP_gP_pall[[#This Row],[Rent]])</f>
        <v>3308.4166666666665</v>
      </c>
    </row>
    <row r="99" spans="1:9" x14ac:dyDescent="0.3">
      <c r="A99" s="1" t="s">
        <v>217</v>
      </c>
      <c r="B99" s="1" t="s">
        <v>218</v>
      </c>
      <c r="C99" s="1" t="s">
        <v>219</v>
      </c>
      <c r="D99" s="1" t="str">
        <f>LEFT(shown_cz_working_rP_gP_pall[[#This Row],[State]],3)</f>
        <v xml:space="preserve"> TX</v>
      </c>
      <c r="E99" s="2">
        <v>0.82399999999999995</v>
      </c>
      <c r="F99" s="3">
        <f>+VLOOKUP(shown_cz_working_rP_gP_pall[[#This Row],[cz]],'Median Rent'!A:C,3,0)</f>
        <v>531</v>
      </c>
      <c r="G99" s="3">
        <f>VLOOKUP(shown_cz_working_rP_gP_pall[[#This Row],[cz]],Income!A:C,3,)</f>
        <v>39186</v>
      </c>
      <c r="H99" s="4">
        <f>shown_cz_working_rP_gP_pall[[#This Row],[Annual Income]]/12</f>
        <v>3265.5</v>
      </c>
      <c r="I99" s="4">
        <f>(shown_cz_working_rP_gP_pall[[#This Row],[Monthly Income]]-shown_cz_working_rP_gP_pall[[#This Row],[Rent]])</f>
        <v>2734.5</v>
      </c>
    </row>
    <row r="100" spans="1:9" x14ac:dyDescent="0.3">
      <c r="A100" s="1" t="s">
        <v>220</v>
      </c>
      <c r="B100" s="1" t="s">
        <v>221</v>
      </c>
      <c r="C100" s="1" t="s">
        <v>4</v>
      </c>
      <c r="D100" s="1" t="str">
        <f>LEFT(shown_cz_working_rP_gP_pall[[#This Row],[State]],3)</f>
        <v xml:space="preserve"> MT</v>
      </c>
      <c r="E100" s="2">
        <v>0.82340000000000002</v>
      </c>
      <c r="F100" s="3">
        <f>+VLOOKUP(shown_cz_working_rP_gP_pall[[#This Row],[cz]],'Median Rent'!A:C,3,0)</f>
        <v>645.20000000000005</v>
      </c>
      <c r="G100" s="3">
        <f>VLOOKUP(shown_cz_working_rP_gP_pall[[#This Row],[cz]],Income!A:C,3,)</f>
        <v>51014</v>
      </c>
      <c r="H100" s="4">
        <f>shown_cz_working_rP_gP_pall[[#This Row],[Annual Income]]/12</f>
        <v>4251.166666666667</v>
      </c>
      <c r="I100" s="4">
        <f>(shown_cz_working_rP_gP_pall[[#This Row],[Monthly Income]]-shown_cz_working_rP_gP_pall[[#This Row],[Rent]])</f>
        <v>3605.9666666666672</v>
      </c>
    </row>
    <row r="101" spans="1:9" x14ac:dyDescent="0.3">
      <c r="A101" s="1" t="s">
        <v>222</v>
      </c>
      <c r="B101" s="1" t="s">
        <v>223</v>
      </c>
      <c r="C101" s="1" t="s">
        <v>66</v>
      </c>
      <c r="D101" s="1" t="str">
        <f>LEFT(shown_cz_working_rP_gP_pall[[#This Row],[State]],3)</f>
        <v xml:space="preserve"> NE</v>
      </c>
      <c r="E101" s="2">
        <v>0.82340000000000002</v>
      </c>
      <c r="F101" s="3">
        <f>+VLOOKUP(shown_cz_working_rP_gP_pall[[#This Row],[cz]],'Median Rent'!A:C,3,0)</f>
        <v>665.7</v>
      </c>
      <c r="G101" s="3">
        <f>VLOOKUP(shown_cz_working_rP_gP_pall[[#This Row],[cz]],Income!A:C,3,)</f>
        <v>50592</v>
      </c>
      <c r="H101" s="4">
        <f>shown_cz_working_rP_gP_pall[[#This Row],[Annual Income]]/12</f>
        <v>4216</v>
      </c>
      <c r="I101" s="4">
        <f>(shown_cz_working_rP_gP_pall[[#This Row],[Monthly Income]]-shown_cz_working_rP_gP_pall[[#This Row],[Rent]])</f>
        <v>3550.3</v>
      </c>
    </row>
    <row r="102" spans="1:9" x14ac:dyDescent="0.3">
      <c r="A102" s="1" t="s">
        <v>224</v>
      </c>
      <c r="B102" s="1" t="s">
        <v>225</v>
      </c>
      <c r="C102" s="1" t="s">
        <v>130</v>
      </c>
      <c r="D102" s="1" t="str">
        <f>LEFT(shown_cz_working_rP_gP_pall[[#This Row],[State]],3)</f>
        <v xml:space="preserve"> OH</v>
      </c>
      <c r="E102" s="2">
        <v>0.82299999999999995</v>
      </c>
      <c r="F102" s="3">
        <f>+VLOOKUP(shown_cz_working_rP_gP_pall[[#This Row],[cz]],'Median Rent'!A:C,3,0)</f>
        <v>680.2</v>
      </c>
      <c r="G102" s="3">
        <f>VLOOKUP(shown_cz_working_rP_gP_pall[[#This Row],[cz]],Income!A:C,3,)</f>
        <v>46371</v>
      </c>
      <c r="H102" s="4">
        <f>shown_cz_working_rP_gP_pall[[#This Row],[Annual Income]]/12</f>
        <v>3864.25</v>
      </c>
      <c r="I102" s="4">
        <f>(shown_cz_working_rP_gP_pall[[#This Row],[Monthly Income]]-shown_cz_working_rP_gP_pall[[#This Row],[Rent]])</f>
        <v>3184.05</v>
      </c>
    </row>
    <row r="103" spans="1:9" x14ac:dyDescent="0.3">
      <c r="A103" s="1" t="s">
        <v>226</v>
      </c>
      <c r="B103" s="1" t="s">
        <v>227</v>
      </c>
      <c r="C103" s="1" t="s">
        <v>4</v>
      </c>
      <c r="D103" s="1" t="str">
        <f>LEFT(shown_cz_working_rP_gP_pall[[#This Row],[State]],3)</f>
        <v xml:space="preserve"> MT</v>
      </c>
      <c r="E103" s="2">
        <v>0.82289999999999996</v>
      </c>
      <c r="F103" s="3">
        <f>+VLOOKUP(shown_cz_working_rP_gP_pall[[#This Row],[cz]],'Median Rent'!A:C,3,0)</f>
        <v>656.7</v>
      </c>
      <c r="G103" s="3">
        <f>VLOOKUP(shown_cz_working_rP_gP_pall[[#This Row],[cz]],Income!A:C,3,)</f>
        <v>55212</v>
      </c>
      <c r="H103" s="4">
        <f>shown_cz_working_rP_gP_pall[[#This Row],[Annual Income]]/12</f>
        <v>4601</v>
      </c>
      <c r="I103" s="4">
        <f>(shown_cz_working_rP_gP_pall[[#This Row],[Monthly Income]]-shown_cz_working_rP_gP_pall[[#This Row],[Rent]])</f>
        <v>3944.3</v>
      </c>
    </row>
    <row r="104" spans="1:9" x14ac:dyDescent="0.3">
      <c r="A104" s="1" t="s">
        <v>228</v>
      </c>
      <c r="B104" s="1" t="s">
        <v>229</v>
      </c>
      <c r="C104" s="1" t="s">
        <v>10</v>
      </c>
      <c r="D104" s="1" t="str">
        <f>LEFT(shown_cz_working_rP_gP_pall[[#This Row],[State]],3)</f>
        <v xml:space="preserve"> ND</v>
      </c>
      <c r="E104" s="2">
        <v>0.82279999999999998</v>
      </c>
      <c r="F104" s="3">
        <f>+VLOOKUP(shown_cz_working_rP_gP_pall[[#This Row],[cz]],'Median Rent'!A:C,3,0)</f>
        <v>927.2</v>
      </c>
      <c r="G104" s="3">
        <f>VLOOKUP(shown_cz_working_rP_gP_pall[[#This Row],[cz]],Income!A:C,3,)</f>
        <v>58894</v>
      </c>
      <c r="H104" s="4">
        <f>shown_cz_working_rP_gP_pall[[#This Row],[Annual Income]]/12</f>
        <v>4907.833333333333</v>
      </c>
      <c r="I104" s="4">
        <f>(shown_cz_working_rP_gP_pall[[#This Row],[Monthly Income]]-shown_cz_working_rP_gP_pall[[#This Row],[Rent]])</f>
        <v>3980.6333333333332</v>
      </c>
    </row>
    <row r="105" spans="1:9" x14ac:dyDescent="0.3">
      <c r="A105" s="1" t="s">
        <v>230</v>
      </c>
      <c r="B105" s="1" t="s">
        <v>231</v>
      </c>
      <c r="C105" s="1" t="s">
        <v>31</v>
      </c>
      <c r="D105" s="1" t="str">
        <f>LEFT(shown_cz_working_rP_gP_pall[[#This Row],[State]],3)</f>
        <v xml:space="preserve"> KS</v>
      </c>
      <c r="E105" s="2">
        <v>0.8226</v>
      </c>
      <c r="F105" s="3">
        <f>+VLOOKUP(shown_cz_working_rP_gP_pall[[#This Row],[cz]],'Median Rent'!A:C,3,0)</f>
        <v>573.6</v>
      </c>
      <c r="G105" s="3">
        <f>VLOOKUP(shown_cz_working_rP_gP_pall[[#This Row],[cz]],Income!A:C,3,)</f>
        <v>50137</v>
      </c>
      <c r="H105" s="4">
        <f>shown_cz_working_rP_gP_pall[[#This Row],[Annual Income]]/12</f>
        <v>4178.083333333333</v>
      </c>
      <c r="I105" s="4">
        <f>(shown_cz_working_rP_gP_pall[[#This Row],[Monthly Income]]-shown_cz_working_rP_gP_pall[[#This Row],[Rent]])</f>
        <v>3604.4833333333331</v>
      </c>
    </row>
    <row r="106" spans="1:9" x14ac:dyDescent="0.3">
      <c r="A106" s="1" t="s">
        <v>232</v>
      </c>
      <c r="B106" s="1" t="s">
        <v>233</v>
      </c>
      <c r="C106" s="1" t="s">
        <v>34</v>
      </c>
      <c r="D106" s="1" t="str">
        <f>LEFT(shown_cz_working_rP_gP_pall[[#This Row],[State]],3)</f>
        <v xml:space="preserve"> IA</v>
      </c>
      <c r="E106" s="2">
        <v>0.82250000000000001</v>
      </c>
      <c r="F106" s="3">
        <f>+VLOOKUP(shown_cz_working_rP_gP_pall[[#This Row],[cz]],'Median Rent'!A:C,3,0)</f>
        <v>723.5</v>
      </c>
      <c r="G106" s="3">
        <f>VLOOKUP(shown_cz_working_rP_gP_pall[[#This Row],[cz]],Income!A:C,3,)</f>
        <v>49572</v>
      </c>
      <c r="H106" s="4">
        <f>shown_cz_working_rP_gP_pall[[#This Row],[Annual Income]]/12</f>
        <v>4131</v>
      </c>
      <c r="I106" s="4">
        <f>(shown_cz_working_rP_gP_pall[[#This Row],[Monthly Income]]-shown_cz_working_rP_gP_pall[[#This Row],[Rent]])</f>
        <v>3407.5</v>
      </c>
    </row>
    <row r="107" spans="1:9" x14ac:dyDescent="0.3">
      <c r="A107" s="1" t="s">
        <v>234</v>
      </c>
      <c r="B107" s="1" t="s">
        <v>235</v>
      </c>
      <c r="C107" s="1" t="s">
        <v>42</v>
      </c>
      <c r="D107" s="1" t="str">
        <f>LEFT(shown_cz_working_rP_gP_pall[[#This Row],[State]],3)</f>
        <v xml:space="preserve"> IA</v>
      </c>
      <c r="E107" s="2">
        <v>0.82240000000000002</v>
      </c>
      <c r="F107" s="3">
        <f>+VLOOKUP(shown_cz_working_rP_gP_pall[[#This Row],[cz]],'Median Rent'!A:C,3,0)</f>
        <v>872.1</v>
      </c>
      <c r="G107" s="3">
        <f>VLOOKUP(shown_cz_working_rP_gP_pall[[#This Row],[cz]],Income!A:C,3,)</f>
        <v>53167</v>
      </c>
      <c r="H107" s="4">
        <f>shown_cz_working_rP_gP_pall[[#This Row],[Annual Income]]/12</f>
        <v>4430.583333333333</v>
      </c>
      <c r="I107" s="4">
        <f>(shown_cz_working_rP_gP_pall[[#This Row],[Monthly Income]]-shown_cz_working_rP_gP_pall[[#This Row],[Rent]])</f>
        <v>3558.4833333333331</v>
      </c>
    </row>
    <row r="108" spans="1:9" x14ac:dyDescent="0.3">
      <c r="A108" s="1" t="s">
        <v>236</v>
      </c>
      <c r="B108" s="1" t="s">
        <v>237</v>
      </c>
      <c r="C108" s="1" t="s">
        <v>31</v>
      </c>
      <c r="D108" s="1" t="str">
        <f>LEFT(shown_cz_working_rP_gP_pall[[#This Row],[State]],3)</f>
        <v xml:space="preserve"> KS</v>
      </c>
      <c r="E108" s="2">
        <v>0.82230000000000003</v>
      </c>
      <c r="F108" s="3">
        <f>+VLOOKUP(shown_cz_working_rP_gP_pall[[#This Row],[cz]],'Median Rent'!A:C,3,0)</f>
        <v>628.79999999999995</v>
      </c>
      <c r="G108" s="3">
        <f>VLOOKUP(shown_cz_working_rP_gP_pall[[#This Row],[cz]],Income!A:C,3,)</f>
        <v>48366</v>
      </c>
      <c r="H108" s="4">
        <f>shown_cz_working_rP_gP_pall[[#This Row],[Annual Income]]/12</f>
        <v>4030.5</v>
      </c>
      <c r="I108" s="4">
        <f>(shown_cz_working_rP_gP_pall[[#This Row],[Monthly Income]]-shown_cz_working_rP_gP_pall[[#This Row],[Rent]])</f>
        <v>3401.7</v>
      </c>
    </row>
    <row r="109" spans="1:9" x14ac:dyDescent="0.3">
      <c r="A109" s="1" t="s">
        <v>238</v>
      </c>
      <c r="B109" s="1" t="s">
        <v>239</v>
      </c>
      <c r="C109" s="1" t="s">
        <v>130</v>
      </c>
      <c r="D109" s="1" t="str">
        <f>LEFT(shown_cz_working_rP_gP_pall[[#This Row],[State]],3)</f>
        <v xml:space="preserve"> OH</v>
      </c>
      <c r="E109" s="2">
        <v>0.82189999999999996</v>
      </c>
      <c r="F109" s="3">
        <f>+VLOOKUP(shown_cz_working_rP_gP_pall[[#This Row],[cz]],'Median Rent'!A:C,3,0)</f>
        <v>669</v>
      </c>
      <c r="G109" s="3">
        <f>VLOOKUP(shown_cz_working_rP_gP_pall[[#This Row],[cz]],Income!A:C,3,)</f>
        <v>47862</v>
      </c>
      <c r="H109" s="4">
        <f>shown_cz_working_rP_gP_pall[[#This Row],[Annual Income]]/12</f>
        <v>3988.5</v>
      </c>
      <c r="I109" s="4">
        <f>(shown_cz_working_rP_gP_pall[[#This Row],[Monthly Income]]-shown_cz_working_rP_gP_pall[[#This Row],[Rent]])</f>
        <v>3319.5</v>
      </c>
    </row>
    <row r="110" spans="1:9" x14ac:dyDescent="0.3">
      <c r="A110" s="1" t="s">
        <v>240</v>
      </c>
      <c r="B110" s="1" t="s">
        <v>241</v>
      </c>
      <c r="C110" s="1" t="s">
        <v>201</v>
      </c>
      <c r="D110" s="1" t="str">
        <f>LEFT(shown_cz_working_rP_gP_pall[[#This Row],[State]],3)</f>
        <v xml:space="preserve"> WY</v>
      </c>
      <c r="E110" s="2">
        <v>0.82179999999999997</v>
      </c>
      <c r="F110" s="3">
        <f>+VLOOKUP(shown_cz_working_rP_gP_pall[[#This Row],[cz]],'Median Rent'!A:C,3,0)</f>
        <v>942.3</v>
      </c>
      <c r="G110" s="3">
        <f>VLOOKUP(shown_cz_working_rP_gP_pall[[#This Row],[cz]],Income!A:C,3,)</f>
        <v>58012</v>
      </c>
      <c r="H110" s="4">
        <f>shown_cz_working_rP_gP_pall[[#This Row],[Annual Income]]/12</f>
        <v>4834.333333333333</v>
      </c>
      <c r="I110" s="4">
        <f>(shown_cz_working_rP_gP_pall[[#This Row],[Monthly Income]]-shown_cz_working_rP_gP_pall[[#This Row],[Rent]])</f>
        <v>3892.0333333333328</v>
      </c>
    </row>
    <row r="111" spans="1:9" x14ac:dyDescent="0.3">
      <c r="A111" s="1" t="s">
        <v>242</v>
      </c>
      <c r="B111" s="1" t="s">
        <v>243</v>
      </c>
      <c r="C111" s="1" t="s">
        <v>49</v>
      </c>
      <c r="D111" s="1" t="str">
        <f>LEFT(shown_cz_working_rP_gP_pall[[#This Row],[State]],3)</f>
        <v xml:space="preserve"> WI</v>
      </c>
      <c r="E111" s="2">
        <v>0.82140000000000002</v>
      </c>
      <c r="F111" s="3">
        <f>+VLOOKUP(shown_cz_working_rP_gP_pall[[#This Row],[cz]],'Median Rent'!A:C,3,0)</f>
        <v>899.9</v>
      </c>
      <c r="G111" s="3">
        <f>VLOOKUP(shown_cz_working_rP_gP_pall[[#This Row],[cz]],Income!A:C,3,)</f>
        <v>48290</v>
      </c>
      <c r="H111" s="4">
        <f>shown_cz_working_rP_gP_pall[[#This Row],[Annual Income]]/12</f>
        <v>4024.1666666666665</v>
      </c>
      <c r="I111" s="4">
        <f>(shown_cz_working_rP_gP_pall[[#This Row],[Monthly Income]]-shown_cz_working_rP_gP_pall[[#This Row],[Rent]])</f>
        <v>3124.2666666666664</v>
      </c>
    </row>
    <row r="112" spans="1:9" x14ac:dyDescent="0.3">
      <c r="A112" s="1" t="s">
        <v>244</v>
      </c>
      <c r="B112" s="1" t="s">
        <v>245</v>
      </c>
      <c r="C112" s="1" t="s">
        <v>66</v>
      </c>
      <c r="D112" s="1" t="str">
        <f>LEFT(shown_cz_working_rP_gP_pall[[#This Row],[State]],3)</f>
        <v xml:space="preserve"> NE</v>
      </c>
      <c r="E112" s="2">
        <v>0.82140000000000002</v>
      </c>
      <c r="F112" s="3">
        <f>+VLOOKUP(shown_cz_working_rP_gP_pall[[#This Row],[cz]],'Median Rent'!A:C,3,0)</f>
        <v>503.1</v>
      </c>
      <c r="G112" s="3">
        <f>VLOOKUP(shown_cz_working_rP_gP_pall[[#This Row],[cz]],Income!A:C,3,)</f>
        <v>55331</v>
      </c>
      <c r="H112" s="4">
        <f>shown_cz_working_rP_gP_pall[[#This Row],[Annual Income]]/12</f>
        <v>4610.916666666667</v>
      </c>
      <c r="I112" s="4">
        <f>(shown_cz_working_rP_gP_pall[[#This Row],[Monthly Income]]-shown_cz_working_rP_gP_pall[[#This Row],[Rent]])</f>
        <v>4107.8166666666666</v>
      </c>
    </row>
    <row r="113" spans="1:9" x14ac:dyDescent="0.3">
      <c r="A113" s="1" t="s">
        <v>246</v>
      </c>
      <c r="B113" s="1" t="s">
        <v>247</v>
      </c>
      <c r="C113" s="1" t="s">
        <v>7</v>
      </c>
      <c r="D113" s="1" t="str">
        <f>LEFT(shown_cz_working_rP_gP_pall[[#This Row],[State]],3)</f>
        <v xml:space="preserve"> SD</v>
      </c>
      <c r="E113" s="2">
        <v>0.82130000000000003</v>
      </c>
      <c r="F113" s="3">
        <f>+VLOOKUP(shown_cz_working_rP_gP_pall[[#This Row],[cz]],'Median Rent'!A:C,3,0)</f>
        <v>518.6</v>
      </c>
      <c r="G113" s="3">
        <f>VLOOKUP(shown_cz_working_rP_gP_pall[[#This Row],[cz]],Income!A:C,3,)</f>
        <v>49872</v>
      </c>
      <c r="H113" s="4">
        <f>shown_cz_working_rP_gP_pall[[#This Row],[Annual Income]]/12</f>
        <v>4156</v>
      </c>
      <c r="I113" s="4">
        <f>(shown_cz_working_rP_gP_pall[[#This Row],[Monthly Income]]-shown_cz_working_rP_gP_pall[[#This Row],[Rent]])</f>
        <v>3637.4</v>
      </c>
    </row>
    <row r="114" spans="1:9" x14ac:dyDescent="0.3">
      <c r="A114" s="1" t="s">
        <v>248</v>
      </c>
      <c r="B114" s="1" t="s">
        <v>249</v>
      </c>
      <c r="C114" s="1" t="s">
        <v>49</v>
      </c>
      <c r="D114" s="1" t="str">
        <f>LEFT(shown_cz_working_rP_gP_pall[[#This Row],[State]],3)</f>
        <v xml:space="preserve"> WI</v>
      </c>
      <c r="E114" s="2">
        <v>0.82130000000000003</v>
      </c>
      <c r="F114" s="3">
        <f>+VLOOKUP(shown_cz_working_rP_gP_pall[[#This Row],[cz]],'Median Rent'!A:C,3,0)</f>
        <v>697.5</v>
      </c>
      <c r="G114" s="3">
        <f>VLOOKUP(shown_cz_working_rP_gP_pall[[#This Row],[cz]],Income!A:C,3,)</f>
        <v>49782</v>
      </c>
      <c r="H114" s="4">
        <f>shown_cz_working_rP_gP_pall[[#This Row],[Annual Income]]/12</f>
        <v>4148.5</v>
      </c>
      <c r="I114" s="4">
        <f>(shown_cz_working_rP_gP_pall[[#This Row],[Monthly Income]]-shown_cz_working_rP_gP_pall[[#This Row],[Rent]])</f>
        <v>3451</v>
      </c>
    </row>
    <row r="115" spans="1:9" x14ac:dyDescent="0.3">
      <c r="A115" s="1" t="s">
        <v>250</v>
      </c>
      <c r="B115" s="1" t="s">
        <v>251</v>
      </c>
      <c r="C115" s="1" t="s">
        <v>252</v>
      </c>
      <c r="D115" s="1" t="str">
        <f>LEFT(shown_cz_working_rP_gP_pall[[#This Row],[State]],3)</f>
        <v xml:space="preserve"> NY</v>
      </c>
      <c r="E115" s="2">
        <v>0.82130000000000003</v>
      </c>
      <c r="F115" s="3">
        <f>+VLOOKUP(shown_cz_working_rP_gP_pall[[#This Row],[cz]],'Median Rent'!A:C,3,0)</f>
        <v>974.7</v>
      </c>
      <c r="G115" s="3">
        <f>VLOOKUP(shown_cz_working_rP_gP_pall[[#This Row],[cz]],Income!A:C,3,)</f>
        <v>51729</v>
      </c>
      <c r="H115" s="4">
        <f>shown_cz_working_rP_gP_pall[[#This Row],[Annual Income]]/12</f>
        <v>4310.75</v>
      </c>
      <c r="I115" s="4">
        <f>(shown_cz_working_rP_gP_pall[[#This Row],[Monthly Income]]-shown_cz_working_rP_gP_pall[[#This Row],[Rent]])</f>
        <v>3336.05</v>
      </c>
    </row>
    <row r="116" spans="1:9" x14ac:dyDescent="0.3">
      <c r="A116" s="1" t="s">
        <v>253</v>
      </c>
      <c r="B116" s="1" t="s">
        <v>254</v>
      </c>
      <c r="C116" s="1" t="s">
        <v>255</v>
      </c>
      <c r="D116" s="1" t="str">
        <f>LEFT(shown_cz_working_rP_gP_pall[[#This Row],[State]],3)</f>
        <v xml:space="preserve"> ND</v>
      </c>
      <c r="E116" s="2">
        <v>0.82130000000000003</v>
      </c>
      <c r="F116" s="3">
        <f>+VLOOKUP(shown_cz_working_rP_gP_pall[[#This Row],[cz]],'Median Rent'!A:C,3,0)</f>
        <v>581.5</v>
      </c>
      <c r="G116" s="3">
        <f>VLOOKUP(shown_cz_working_rP_gP_pall[[#This Row],[cz]],Income!A:C,3,)</f>
        <v>60282</v>
      </c>
      <c r="H116" s="4">
        <f>shown_cz_working_rP_gP_pall[[#This Row],[Annual Income]]/12</f>
        <v>5023.5</v>
      </c>
      <c r="I116" s="4">
        <f>(shown_cz_working_rP_gP_pall[[#This Row],[Monthly Income]]-shown_cz_working_rP_gP_pall[[#This Row],[Rent]])</f>
        <v>4442</v>
      </c>
    </row>
    <row r="117" spans="1:9" x14ac:dyDescent="0.3">
      <c r="A117" s="1" t="s">
        <v>256</v>
      </c>
      <c r="B117" s="1" t="s">
        <v>257</v>
      </c>
      <c r="C117" s="1" t="s">
        <v>10</v>
      </c>
      <c r="D117" s="1" t="str">
        <f>LEFT(shown_cz_working_rP_gP_pall[[#This Row],[State]],3)</f>
        <v xml:space="preserve"> ND</v>
      </c>
      <c r="E117" s="2">
        <v>0.82120000000000004</v>
      </c>
      <c r="F117" s="3">
        <f>+VLOOKUP(shown_cz_working_rP_gP_pall[[#This Row],[cz]],'Median Rent'!A:C,3,0)</f>
        <v>964</v>
      </c>
      <c r="G117" s="3">
        <f>VLOOKUP(shown_cz_working_rP_gP_pall[[#This Row],[cz]],Income!A:C,3,)</f>
        <v>68165</v>
      </c>
      <c r="H117" s="4">
        <f>shown_cz_working_rP_gP_pall[[#This Row],[Annual Income]]/12</f>
        <v>5680.416666666667</v>
      </c>
      <c r="I117" s="4">
        <f>(shown_cz_working_rP_gP_pall[[#This Row],[Monthly Income]]-shown_cz_working_rP_gP_pall[[#This Row],[Rent]])</f>
        <v>4716.416666666667</v>
      </c>
    </row>
    <row r="118" spans="1:9" x14ac:dyDescent="0.3">
      <c r="A118" s="1" t="s">
        <v>258</v>
      </c>
      <c r="B118" s="1" t="s">
        <v>259</v>
      </c>
      <c r="C118" s="1" t="s">
        <v>260</v>
      </c>
      <c r="D118" s="1" t="str">
        <f>LEFT(shown_cz_working_rP_gP_pall[[#This Row],[State]],3)</f>
        <v xml:space="preserve"> IA</v>
      </c>
      <c r="E118" s="2">
        <v>0.82120000000000004</v>
      </c>
      <c r="F118" s="3">
        <f>+VLOOKUP(shown_cz_working_rP_gP_pall[[#This Row],[cz]],'Median Rent'!A:C,3,0)</f>
        <v>913.9</v>
      </c>
      <c r="G118" s="3">
        <f>VLOOKUP(shown_cz_working_rP_gP_pall[[#This Row],[cz]],Income!A:C,3,)</f>
        <v>50041</v>
      </c>
      <c r="H118" s="4">
        <f>shown_cz_working_rP_gP_pall[[#This Row],[Annual Income]]/12</f>
        <v>4170.083333333333</v>
      </c>
      <c r="I118" s="4">
        <f>(shown_cz_working_rP_gP_pall[[#This Row],[Monthly Income]]-shown_cz_working_rP_gP_pall[[#This Row],[Rent]])</f>
        <v>3256.1833333333329</v>
      </c>
    </row>
    <row r="119" spans="1:9" x14ac:dyDescent="0.3">
      <c r="A119" s="1" t="s">
        <v>261</v>
      </c>
      <c r="B119" s="1" t="s">
        <v>262</v>
      </c>
      <c r="C119" s="1" t="s">
        <v>31</v>
      </c>
      <c r="D119" s="1" t="str">
        <f>LEFT(shown_cz_working_rP_gP_pall[[#This Row],[State]],3)</f>
        <v xml:space="preserve"> KS</v>
      </c>
      <c r="E119" s="2">
        <v>0.82079999999999997</v>
      </c>
      <c r="F119" s="3">
        <f>+VLOOKUP(shown_cz_working_rP_gP_pall[[#This Row],[cz]],'Median Rent'!A:C,3,0)</f>
        <v>640.9</v>
      </c>
      <c r="G119" s="3">
        <f>VLOOKUP(shown_cz_working_rP_gP_pall[[#This Row],[cz]],Income!A:C,3,)</f>
        <v>56140</v>
      </c>
      <c r="H119" s="4">
        <f>shown_cz_working_rP_gP_pall[[#This Row],[Annual Income]]/12</f>
        <v>4678.333333333333</v>
      </c>
      <c r="I119" s="4">
        <f>(shown_cz_working_rP_gP_pall[[#This Row],[Monthly Income]]-shown_cz_working_rP_gP_pall[[#This Row],[Rent]])</f>
        <v>4037.4333333333329</v>
      </c>
    </row>
    <row r="120" spans="1:9" x14ac:dyDescent="0.3">
      <c r="A120" s="1" t="s">
        <v>263</v>
      </c>
      <c r="B120" s="1" t="s">
        <v>264</v>
      </c>
      <c r="C120" s="1" t="s">
        <v>13</v>
      </c>
      <c r="D120" s="1" t="str">
        <f>LEFT(shown_cz_working_rP_gP_pall[[#This Row],[State]],3)</f>
        <v xml:space="preserve"> MN</v>
      </c>
      <c r="E120" s="2">
        <v>0.8206</v>
      </c>
      <c r="F120" s="3">
        <f>+VLOOKUP(shown_cz_working_rP_gP_pall[[#This Row],[cz]],'Median Rent'!A:C,3,0)</f>
        <v>614.6</v>
      </c>
      <c r="G120" s="3">
        <f>VLOOKUP(shown_cz_working_rP_gP_pall[[#This Row],[cz]],Income!A:C,3,)</f>
        <v>49503</v>
      </c>
      <c r="H120" s="4">
        <f>shown_cz_working_rP_gP_pall[[#This Row],[Annual Income]]/12</f>
        <v>4125.25</v>
      </c>
      <c r="I120" s="4">
        <f>(shown_cz_working_rP_gP_pall[[#This Row],[Monthly Income]]-shown_cz_working_rP_gP_pall[[#This Row],[Rent]])</f>
        <v>3510.65</v>
      </c>
    </row>
    <row r="121" spans="1:9" x14ac:dyDescent="0.3">
      <c r="A121" s="1" t="s">
        <v>265</v>
      </c>
      <c r="B121" s="1" t="s">
        <v>266</v>
      </c>
      <c r="C121" s="1" t="s">
        <v>252</v>
      </c>
      <c r="D121" s="1" t="str">
        <f>LEFT(shown_cz_working_rP_gP_pall[[#This Row],[State]],3)</f>
        <v xml:space="preserve"> NY</v>
      </c>
      <c r="E121" s="2">
        <v>0.82020000000000004</v>
      </c>
      <c r="F121" s="3">
        <f>+VLOOKUP(shown_cz_working_rP_gP_pall[[#This Row],[cz]],'Median Rent'!A:C,3,0)</f>
        <v>818</v>
      </c>
      <c r="G121" s="3">
        <f>VLOOKUP(shown_cz_working_rP_gP_pall[[#This Row],[cz]],Income!A:C,3,)</f>
        <v>48853</v>
      </c>
      <c r="H121" s="4">
        <f>shown_cz_working_rP_gP_pall[[#This Row],[Annual Income]]/12</f>
        <v>4071.0833333333335</v>
      </c>
      <c r="I121" s="4">
        <f>(shown_cz_working_rP_gP_pall[[#This Row],[Monthly Income]]-shown_cz_working_rP_gP_pall[[#This Row],[Rent]])</f>
        <v>3253.0833333333335</v>
      </c>
    </row>
    <row r="122" spans="1:9" x14ac:dyDescent="0.3">
      <c r="A122" s="1" t="s">
        <v>267</v>
      </c>
      <c r="B122" s="1" t="s">
        <v>268</v>
      </c>
      <c r="C122" s="1" t="s">
        <v>212</v>
      </c>
      <c r="D122" s="1" t="str">
        <f>LEFT(shown_cz_working_rP_gP_pall[[#This Row],[State]],3)</f>
        <v xml:space="preserve"> PA</v>
      </c>
      <c r="E122" s="2">
        <v>0.82</v>
      </c>
      <c r="F122" s="3">
        <f>+VLOOKUP(shown_cz_working_rP_gP_pall[[#This Row],[cz]],'Median Rent'!A:C,3,0)</f>
        <v>1028</v>
      </c>
      <c r="G122" s="3">
        <f>VLOOKUP(shown_cz_working_rP_gP_pall[[#This Row],[cz]],Income!A:C,3,)</f>
        <v>51593</v>
      </c>
      <c r="H122" s="4">
        <f>shown_cz_working_rP_gP_pall[[#This Row],[Annual Income]]/12</f>
        <v>4299.416666666667</v>
      </c>
      <c r="I122" s="4">
        <f>(shown_cz_working_rP_gP_pall[[#This Row],[Monthly Income]]-shown_cz_working_rP_gP_pall[[#This Row],[Rent]])</f>
        <v>3271.416666666667</v>
      </c>
    </row>
    <row r="123" spans="1:9" x14ac:dyDescent="0.3">
      <c r="A123" s="1" t="s">
        <v>269</v>
      </c>
      <c r="B123" s="1" t="s">
        <v>270</v>
      </c>
      <c r="C123" s="1" t="s">
        <v>271</v>
      </c>
      <c r="D123" s="1" t="str">
        <f>LEFT(shown_cz_working_rP_gP_pall[[#This Row],[State]],3)</f>
        <v xml:space="preserve"> IL</v>
      </c>
      <c r="E123" s="2">
        <v>0.82</v>
      </c>
      <c r="F123" s="3">
        <f>+VLOOKUP(shown_cz_working_rP_gP_pall[[#This Row],[cz]],'Median Rent'!A:C,3,0)</f>
        <v>633.5</v>
      </c>
      <c r="G123" s="3">
        <f>VLOOKUP(shown_cz_working_rP_gP_pall[[#This Row],[cz]],Income!A:C,3,)</f>
        <v>46028</v>
      </c>
      <c r="H123" s="4">
        <f>shown_cz_working_rP_gP_pall[[#This Row],[Annual Income]]/12</f>
        <v>3835.6666666666665</v>
      </c>
      <c r="I123" s="4">
        <f>(shown_cz_working_rP_gP_pall[[#This Row],[Monthly Income]]-shown_cz_working_rP_gP_pall[[#This Row],[Rent]])</f>
        <v>3202.1666666666665</v>
      </c>
    </row>
    <row r="124" spans="1:9" x14ac:dyDescent="0.3">
      <c r="A124" s="1" t="s">
        <v>272</v>
      </c>
      <c r="B124" s="1" t="s">
        <v>273</v>
      </c>
      <c r="C124" s="1" t="s">
        <v>31</v>
      </c>
      <c r="D124" s="1" t="str">
        <f>LEFT(shown_cz_working_rP_gP_pall[[#This Row],[State]],3)</f>
        <v xml:space="preserve"> KS</v>
      </c>
      <c r="E124" s="2">
        <v>0.82</v>
      </c>
      <c r="F124" s="3">
        <f>+VLOOKUP(shown_cz_working_rP_gP_pall[[#This Row],[cz]],'Median Rent'!A:C,3,0)</f>
        <v>527</v>
      </c>
      <c r="G124" s="3">
        <f>VLOOKUP(shown_cz_working_rP_gP_pall[[#This Row],[cz]],Income!A:C,3,)</f>
        <v>56451</v>
      </c>
      <c r="H124" s="4">
        <f>shown_cz_working_rP_gP_pall[[#This Row],[Annual Income]]/12</f>
        <v>4704.25</v>
      </c>
      <c r="I124" s="4">
        <f>(shown_cz_working_rP_gP_pall[[#This Row],[Monthly Income]]-shown_cz_working_rP_gP_pall[[#This Row],[Rent]])</f>
        <v>4177.25</v>
      </c>
    </row>
    <row r="125" spans="1:9" x14ac:dyDescent="0.3">
      <c r="A125" s="1" t="s">
        <v>274</v>
      </c>
      <c r="B125" s="1" t="s">
        <v>275</v>
      </c>
      <c r="C125" s="1" t="s">
        <v>49</v>
      </c>
      <c r="D125" s="1" t="str">
        <f>LEFT(shown_cz_working_rP_gP_pall[[#This Row],[State]],3)</f>
        <v xml:space="preserve"> WI</v>
      </c>
      <c r="E125" s="2">
        <v>0.81989999999999996</v>
      </c>
      <c r="F125" s="3">
        <f>+VLOOKUP(shown_cz_working_rP_gP_pall[[#This Row],[cz]],'Median Rent'!A:C,3,0)</f>
        <v>685.8</v>
      </c>
      <c r="G125" s="3">
        <f>VLOOKUP(shown_cz_working_rP_gP_pall[[#This Row],[cz]],Income!A:C,3,)</f>
        <v>48713</v>
      </c>
      <c r="H125" s="4">
        <f>shown_cz_working_rP_gP_pall[[#This Row],[Annual Income]]/12</f>
        <v>4059.4166666666665</v>
      </c>
      <c r="I125" s="4">
        <f>(shown_cz_working_rP_gP_pall[[#This Row],[Monthly Income]]-shown_cz_working_rP_gP_pall[[#This Row],[Rent]])</f>
        <v>3373.6166666666668</v>
      </c>
    </row>
    <row r="126" spans="1:9" x14ac:dyDescent="0.3">
      <c r="A126" s="1" t="s">
        <v>276</v>
      </c>
      <c r="B126" s="1" t="s">
        <v>277</v>
      </c>
      <c r="C126" s="1" t="s">
        <v>271</v>
      </c>
      <c r="D126" s="1" t="str">
        <f>LEFT(shown_cz_working_rP_gP_pall[[#This Row],[State]],3)</f>
        <v xml:space="preserve"> IL</v>
      </c>
      <c r="E126" s="2">
        <v>0.81940000000000002</v>
      </c>
      <c r="F126" s="3">
        <f>+VLOOKUP(shown_cz_working_rP_gP_pall[[#This Row],[cz]],'Median Rent'!A:C,3,0)</f>
        <v>597.79999999999995</v>
      </c>
      <c r="G126" s="3">
        <f>VLOOKUP(shown_cz_working_rP_gP_pall[[#This Row],[cz]],Income!A:C,3,)</f>
        <v>50262</v>
      </c>
      <c r="H126" s="4">
        <f>shown_cz_working_rP_gP_pall[[#This Row],[Annual Income]]/12</f>
        <v>4188.5</v>
      </c>
      <c r="I126" s="4">
        <f>(shown_cz_working_rP_gP_pall[[#This Row],[Monthly Income]]-shown_cz_working_rP_gP_pall[[#This Row],[Rent]])</f>
        <v>3590.7</v>
      </c>
    </row>
    <row r="127" spans="1:9" x14ac:dyDescent="0.3">
      <c r="A127" s="1" t="s">
        <v>278</v>
      </c>
      <c r="B127" s="1" t="s">
        <v>279</v>
      </c>
      <c r="C127" s="1" t="s">
        <v>4</v>
      </c>
      <c r="D127" s="1" t="str">
        <f>LEFT(shown_cz_working_rP_gP_pall[[#This Row],[State]],3)</f>
        <v xml:space="preserve"> MT</v>
      </c>
      <c r="E127" s="2">
        <v>0.81910000000000005</v>
      </c>
      <c r="F127" s="3">
        <f>+VLOOKUP(shown_cz_working_rP_gP_pall[[#This Row],[cz]],'Median Rent'!A:C,3,0)</f>
        <v>554.29999999999995</v>
      </c>
      <c r="G127" s="3">
        <f>VLOOKUP(shown_cz_working_rP_gP_pall[[#This Row],[cz]],Income!A:C,3,)</f>
        <v>51284</v>
      </c>
      <c r="H127" s="4">
        <f>shown_cz_working_rP_gP_pall[[#This Row],[Annual Income]]/12</f>
        <v>4273.666666666667</v>
      </c>
      <c r="I127" s="4">
        <f>(shown_cz_working_rP_gP_pall[[#This Row],[Monthly Income]]-shown_cz_working_rP_gP_pall[[#This Row],[Rent]])</f>
        <v>3719.3666666666668</v>
      </c>
    </row>
    <row r="128" spans="1:9" x14ac:dyDescent="0.3">
      <c r="A128" s="1" t="s">
        <v>280</v>
      </c>
      <c r="B128" s="1" t="s">
        <v>281</v>
      </c>
      <c r="C128" s="1" t="s">
        <v>282</v>
      </c>
      <c r="D128" s="1" t="str">
        <f>LEFT(shown_cz_working_rP_gP_pall[[#This Row],[State]],3)</f>
        <v xml:space="preserve"> MO</v>
      </c>
      <c r="E128" s="2">
        <v>0.81910000000000005</v>
      </c>
      <c r="F128" s="3">
        <f>+VLOOKUP(shown_cz_working_rP_gP_pall[[#This Row],[cz]],'Median Rent'!A:C,3,0)</f>
        <v>530.4</v>
      </c>
      <c r="G128" s="3">
        <f>VLOOKUP(shown_cz_working_rP_gP_pall[[#This Row],[cz]],Income!A:C,3,)</f>
        <v>43362</v>
      </c>
      <c r="H128" s="4">
        <f>shown_cz_working_rP_gP_pall[[#This Row],[Annual Income]]/12</f>
        <v>3613.5</v>
      </c>
      <c r="I128" s="4">
        <f>(shown_cz_working_rP_gP_pall[[#This Row],[Monthly Income]]-shown_cz_working_rP_gP_pall[[#This Row],[Rent]])</f>
        <v>3083.1</v>
      </c>
    </row>
    <row r="129" spans="1:9" x14ac:dyDescent="0.3">
      <c r="A129" s="1" t="s">
        <v>283</v>
      </c>
      <c r="B129" s="1" t="s">
        <v>284</v>
      </c>
      <c r="C129" s="1" t="s">
        <v>285</v>
      </c>
      <c r="D129" s="1" t="str">
        <f>LEFT(shown_cz_working_rP_gP_pall[[#This Row],[State]],3)</f>
        <v xml:space="preserve"> NE</v>
      </c>
      <c r="E129" s="2">
        <v>0.81899999999999995</v>
      </c>
      <c r="F129" s="3">
        <f>+VLOOKUP(shown_cz_working_rP_gP_pall[[#This Row],[cz]],'Median Rent'!A:C,3,0)</f>
        <v>856.4</v>
      </c>
      <c r="G129" s="3">
        <f>VLOOKUP(shown_cz_working_rP_gP_pall[[#This Row],[cz]],Income!A:C,3,)</f>
        <v>48483</v>
      </c>
      <c r="H129" s="4">
        <f>shown_cz_working_rP_gP_pall[[#This Row],[Annual Income]]/12</f>
        <v>4040.25</v>
      </c>
      <c r="I129" s="4">
        <f>(shown_cz_working_rP_gP_pall[[#This Row],[Monthly Income]]-shown_cz_working_rP_gP_pall[[#This Row],[Rent]])</f>
        <v>3183.85</v>
      </c>
    </row>
    <row r="130" spans="1:9" x14ac:dyDescent="0.3">
      <c r="A130" s="1" t="s">
        <v>286</v>
      </c>
      <c r="B130" s="1" t="s">
        <v>287</v>
      </c>
      <c r="C130" s="1" t="s">
        <v>31</v>
      </c>
      <c r="D130" s="1" t="str">
        <f>LEFT(shown_cz_working_rP_gP_pall[[#This Row],[State]],3)</f>
        <v xml:space="preserve"> KS</v>
      </c>
      <c r="E130" s="2">
        <v>0.81869999999999998</v>
      </c>
      <c r="F130" s="3">
        <f>+VLOOKUP(shown_cz_working_rP_gP_pall[[#This Row],[cz]],'Median Rent'!A:C,3,0)</f>
        <v>529.9</v>
      </c>
      <c r="G130" s="3">
        <f>VLOOKUP(shown_cz_working_rP_gP_pall[[#This Row],[cz]],Income!A:C,3,)</f>
        <v>51330</v>
      </c>
      <c r="H130" s="4">
        <f>shown_cz_working_rP_gP_pall[[#This Row],[Annual Income]]/12</f>
        <v>4277.5</v>
      </c>
      <c r="I130" s="4">
        <f>(shown_cz_working_rP_gP_pall[[#This Row],[Monthly Income]]-shown_cz_working_rP_gP_pall[[#This Row],[Rent]])</f>
        <v>3747.6</v>
      </c>
    </row>
    <row r="131" spans="1:9" x14ac:dyDescent="0.3">
      <c r="A131" s="1" t="s">
        <v>288</v>
      </c>
      <c r="B131" s="1" t="s">
        <v>289</v>
      </c>
      <c r="C131" s="1" t="s">
        <v>4</v>
      </c>
      <c r="D131" s="1" t="str">
        <f>LEFT(shown_cz_working_rP_gP_pall[[#This Row],[State]],3)</f>
        <v xml:space="preserve"> MT</v>
      </c>
      <c r="E131" s="2">
        <v>0.81820000000000004</v>
      </c>
      <c r="F131" s="3">
        <f>+VLOOKUP(shown_cz_working_rP_gP_pall[[#This Row],[cz]],'Median Rent'!A:C,3,0)</f>
        <v>567.6</v>
      </c>
      <c r="G131" s="3">
        <f>VLOOKUP(shown_cz_working_rP_gP_pall[[#This Row],[cz]],Income!A:C,3,)</f>
        <v>48498</v>
      </c>
      <c r="H131" s="4">
        <f>shown_cz_working_rP_gP_pall[[#This Row],[Annual Income]]/12</f>
        <v>4041.5</v>
      </c>
      <c r="I131" s="4">
        <f>(shown_cz_working_rP_gP_pall[[#This Row],[Monthly Income]]-shown_cz_working_rP_gP_pall[[#This Row],[Rent]])</f>
        <v>3473.9</v>
      </c>
    </row>
    <row r="132" spans="1:9" x14ac:dyDescent="0.3">
      <c r="A132" s="1" t="s">
        <v>290</v>
      </c>
      <c r="B132" s="1" t="s">
        <v>291</v>
      </c>
      <c r="C132" s="1" t="s">
        <v>201</v>
      </c>
      <c r="D132" s="1" t="str">
        <f>LEFT(shown_cz_working_rP_gP_pall[[#This Row],[State]],3)</f>
        <v xml:space="preserve"> WY</v>
      </c>
      <c r="E132" s="2">
        <v>0.81820000000000004</v>
      </c>
      <c r="F132" s="3">
        <f>+VLOOKUP(shown_cz_working_rP_gP_pall[[#This Row],[cz]],'Median Rent'!A:C,3,0)</f>
        <v>627</v>
      </c>
      <c r="G132" s="3">
        <f>VLOOKUP(shown_cz_working_rP_gP_pall[[#This Row],[cz]],Income!A:C,3,)</f>
        <v>51062</v>
      </c>
      <c r="H132" s="4">
        <f>shown_cz_working_rP_gP_pall[[#This Row],[Annual Income]]/12</f>
        <v>4255.166666666667</v>
      </c>
      <c r="I132" s="4">
        <f>(shown_cz_working_rP_gP_pall[[#This Row],[Monthly Income]]-shown_cz_working_rP_gP_pall[[#This Row],[Rent]])</f>
        <v>3628.166666666667</v>
      </c>
    </row>
    <row r="133" spans="1:9" x14ac:dyDescent="0.3">
      <c r="A133" s="1" t="s">
        <v>292</v>
      </c>
      <c r="B133" s="1" t="s">
        <v>293</v>
      </c>
      <c r="C133" s="1" t="s">
        <v>31</v>
      </c>
      <c r="D133" s="1" t="str">
        <f>LEFT(shown_cz_working_rP_gP_pall[[#This Row],[State]],3)</f>
        <v xml:space="preserve"> KS</v>
      </c>
      <c r="E133" s="2">
        <v>0.81820000000000004</v>
      </c>
      <c r="F133" s="3">
        <f>+VLOOKUP(shown_cz_working_rP_gP_pall[[#This Row],[cz]],'Median Rent'!A:C,3,0)</f>
        <v>764.9</v>
      </c>
      <c r="G133" s="3">
        <f>VLOOKUP(shown_cz_working_rP_gP_pall[[#This Row],[cz]],Income!A:C,3,)</f>
        <v>47125</v>
      </c>
      <c r="H133" s="4">
        <f>shown_cz_working_rP_gP_pall[[#This Row],[Annual Income]]/12</f>
        <v>3927.0833333333335</v>
      </c>
      <c r="I133" s="4">
        <f>(shown_cz_working_rP_gP_pall[[#This Row],[Monthly Income]]-shown_cz_working_rP_gP_pall[[#This Row],[Rent]])</f>
        <v>3162.1833333333334</v>
      </c>
    </row>
    <row r="134" spans="1:9" x14ac:dyDescent="0.3">
      <c r="A134" s="1" t="s">
        <v>294</v>
      </c>
      <c r="B134" s="1" t="s">
        <v>295</v>
      </c>
      <c r="C134" s="1" t="s">
        <v>271</v>
      </c>
      <c r="D134" s="1" t="str">
        <f>LEFT(shown_cz_working_rP_gP_pall[[#This Row],[State]],3)</f>
        <v xml:space="preserve"> IL</v>
      </c>
      <c r="E134" s="2">
        <v>0.81820000000000004</v>
      </c>
      <c r="F134" s="3">
        <f>+VLOOKUP(shown_cz_working_rP_gP_pall[[#This Row],[cz]],'Median Rent'!A:C,3,0)</f>
        <v>622.5</v>
      </c>
      <c r="G134" s="3">
        <f>VLOOKUP(shown_cz_working_rP_gP_pall[[#This Row],[cz]],Income!A:C,3,)</f>
        <v>46116</v>
      </c>
      <c r="H134" s="4">
        <f>shown_cz_working_rP_gP_pall[[#This Row],[Annual Income]]/12</f>
        <v>3843</v>
      </c>
      <c r="I134" s="4">
        <f>(shown_cz_working_rP_gP_pall[[#This Row],[Monthly Income]]-shown_cz_working_rP_gP_pall[[#This Row],[Rent]])</f>
        <v>3220.5</v>
      </c>
    </row>
    <row r="135" spans="1:9" x14ac:dyDescent="0.3">
      <c r="A135" s="1" t="s">
        <v>296</v>
      </c>
      <c r="B135" s="1" t="s">
        <v>297</v>
      </c>
      <c r="C135" s="1" t="s">
        <v>298</v>
      </c>
      <c r="D135" s="1" t="str">
        <f>LEFT(shown_cz_working_rP_gP_pall[[#This Row],[State]],3)</f>
        <v xml:space="preserve"> CO</v>
      </c>
      <c r="E135" s="2">
        <v>0.81799999999999995</v>
      </c>
      <c r="F135" s="3">
        <f>+VLOOKUP(shown_cz_working_rP_gP_pall[[#This Row],[cz]],'Median Rent'!A:C,3,0)</f>
        <v>760.8</v>
      </c>
      <c r="G135" s="3">
        <f>VLOOKUP(shown_cz_working_rP_gP_pall[[#This Row],[cz]],Income!A:C,3,)</f>
        <v>50141</v>
      </c>
      <c r="H135" s="4">
        <f>shown_cz_working_rP_gP_pall[[#This Row],[Annual Income]]/12</f>
        <v>4178.416666666667</v>
      </c>
      <c r="I135" s="4">
        <f>(shown_cz_working_rP_gP_pall[[#This Row],[Monthly Income]]-shown_cz_working_rP_gP_pall[[#This Row],[Rent]])</f>
        <v>3417.6166666666668</v>
      </c>
    </row>
    <row r="136" spans="1:9" x14ac:dyDescent="0.3">
      <c r="A136" s="1" t="s">
        <v>299</v>
      </c>
      <c r="B136" s="1" t="s">
        <v>300</v>
      </c>
      <c r="C136" s="1" t="s">
        <v>49</v>
      </c>
      <c r="D136" s="1" t="str">
        <f>LEFT(shown_cz_working_rP_gP_pall[[#This Row],[State]],3)</f>
        <v xml:space="preserve"> WI</v>
      </c>
      <c r="E136" s="2">
        <v>0.81710000000000005</v>
      </c>
      <c r="F136" s="3">
        <f>+VLOOKUP(shown_cz_working_rP_gP_pall[[#This Row],[cz]],'Median Rent'!A:C,3,0)</f>
        <v>594</v>
      </c>
      <c r="G136" s="3">
        <f>VLOOKUP(shown_cz_working_rP_gP_pall[[#This Row],[cz]],Income!A:C,3,)</f>
        <v>48342</v>
      </c>
      <c r="H136" s="4">
        <f>shown_cz_working_rP_gP_pall[[#This Row],[Annual Income]]/12</f>
        <v>4028.5</v>
      </c>
      <c r="I136" s="4">
        <f>(shown_cz_working_rP_gP_pall[[#This Row],[Monthly Income]]-shown_cz_working_rP_gP_pall[[#This Row],[Rent]])</f>
        <v>3434.5</v>
      </c>
    </row>
    <row r="137" spans="1:9" x14ac:dyDescent="0.3">
      <c r="A137" s="1" t="s">
        <v>301</v>
      </c>
      <c r="B137" s="1" t="s">
        <v>302</v>
      </c>
      <c r="C137" s="1" t="s">
        <v>7</v>
      </c>
      <c r="D137" s="1" t="str">
        <f>LEFT(shown_cz_working_rP_gP_pall[[#This Row],[State]],3)</f>
        <v xml:space="preserve"> SD</v>
      </c>
      <c r="E137" s="2">
        <v>0.81669999999999998</v>
      </c>
      <c r="F137" s="3">
        <f>+VLOOKUP(shown_cz_working_rP_gP_pall[[#This Row],[cz]],'Median Rent'!A:C,3,0)</f>
        <v>575.20000000000005</v>
      </c>
      <c r="G137" s="3">
        <f>VLOOKUP(shown_cz_working_rP_gP_pall[[#This Row],[cz]],Income!A:C,3,)</f>
        <v>48624</v>
      </c>
      <c r="H137" s="4">
        <f>shown_cz_working_rP_gP_pall[[#This Row],[Annual Income]]/12</f>
        <v>4052</v>
      </c>
      <c r="I137" s="4">
        <f>(shown_cz_working_rP_gP_pall[[#This Row],[Monthly Income]]-shown_cz_working_rP_gP_pall[[#This Row],[Rent]])</f>
        <v>3476.8</v>
      </c>
    </row>
    <row r="138" spans="1:9" x14ac:dyDescent="0.3">
      <c r="A138" s="1" t="s">
        <v>303</v>
      </c>
      <c r="B138" s="1" t="s">
        <v>304</v>
      </c>
      <c r="C138" s="1" t="s">
        <v>305</v>
      </c>
      <c r="D138" s="1" t="str">
        <f>LEFT(shown_cz_working_rP_gP_pall[[#This Row],[State]],3)</f>
        <v xml:space="preserve"> IL</v>
      </c>
      <c r="E138" s="2">
        <v>0.81669999999999998</v>
      </c>
      <c r="F138" s="3">
        <f>+VLOOKUP(shown_cz_working_rP_gP_pall[[#This Row],[cz]],'Median Rent'!A:C,3,0)</f>
        <v>729.8</v>
      </c>
      <c r="G138" s="3">
        <f>VLOOKUP(shown_cz_working_rP_gP_pall[[#This Row],[cz]],Income!A:C,3,)</f>
        <v>48943</v>
      </c>
      <c r="H138" s="4">
        <f>shown_cz_working_rP_gP_pall[[#This Row],[Annual Income]]/12</f>
        <v>4078.5833333333335</v>
      </c>
      <c r="I138" s="4">
        <f>(shown_cz_working_rP_gP_pall[[#This Row],[Monthly Income]]-shown_cz_working_rP_gP_pall[[#This Row],[Rent]])</f>
        <v>3348.7833333333338</v>
      </c>
    </row>
    <row r="139" spans="1:9" x14ac:dyDescent="0.3">
      <c r="A139" s="1" t="s">
        <v>306</v>
      </c>
      <c r="B139" s="1" t="s">
        <v>307</v>
      </c>
      <c r="C139" s="1" t="s">
        <v>10</v>
      </c>
      <c r="D139" s="1" t="str">
        <f>LEFT(shown_cz_working_rP_gP_pall[[#This Row],[State]],3)</f>
        <v xml:space="preserve"> ND</v>
      </c>
      <c r="E139" s="2">
        <v>0.81659999999999999</v>
      </c>
      <c r="F139" s="3">
        <f>+VLOOKUP(shown_cz_working_rP_gP_pall[[#This Row],[cz]],'Median Rent'!A:C,3,0)</f>
        <v>507.1</v>
      </c>
      <c r="G139" s="3">
        <f>VLOOKUP(shown_cz_working_rP_gP_pall[[#This Row],[cz]],Income!A:C,3,)</f>
        <v>61815</v>
      </c>
      <c r="H139" s="4">
        <f>shown_cz_working_rP_gP_pall[[#This Row],[Annual Income]]/12</f>
        <v>5151.25</v>
      </c>
      <c r="I139" s="4">
        <f>(shown_cz_working_rP_gP_pall[[#This Row],[Monthly Income]]-shown_cz_working_rP_gP_pall[[#This Row],[Rent]])</f>
        <v>4644.1499999999996</v>
      </c>
    </row>
    <row r="140" spans="1:9" x14ac:dyDescent="0.3">
      <c r="A140" s="1" t="s">
        <v>308</v>
      </c>
      <c r="B140" s="1" t="s">
        <v>309</v>
      </c>
      <c r="C140" s="1" t="s">
        <v>42</v>
      </c>
      <c r="D140" s="1" t="str">
        <f>LEFT(shown_cz_working_rP_gP_pall[[#This Row],[State]],3)</f>
        <v xml:space="preserve"> IA</v>
      </c>
      <c r="E140" s="2">
        <v>0.8165</v>
      </c>
      <c r="F140" s="3">
        <f>+VLOOKUP(shown_cz_working_rP_gP_pall[[#This Row],[cz]],'Median Rent'!A:C,3,0)</f>
        <v>555.9</v>
      </c>
      <c r="G140" s="3">
        <f>VLOOKUP(shown_cz_working_rP_gP_pall[[#This Row],[cz]],Income!A:C,3,)</f>
        <v>48786</v>
      </c>
      <c r="H140" s="4">
        <f>shown_cz_working_rP_gP_pall[[#This Row],[Annual Income]]/12</f>
        <v>4065.5</v>
      </c>
      <c r="I140" s="4">
        <f>(shown_cz_working_rP_gP_pall[[#This Row],[Monthly Income]]-shown_cz_working_rP_gP_pall[[#This Row],[Rent]])</f>
        <v>3509.6</v>
      </c>
    </row>
    <row r="141" spans="1:9" x14ac:dyDescent="0.3">
      <c r="A141" s="1" t="s">
        <v>310</v>
      </c>
      <c r="B141" s="1" t="s">
        <v>311</v>
      </c>
      <c r="C141" s="1" t="s">
        <v>13</v>
      </c>
      <c r="D141" s="1" t="str">
        <f>LEFT(shown_cz_working_rP_gP_pall[[#This Row],[State]],3)</f>
        <v xml:space="preserve"> MN</v>
      </c>
      <c r="E141" s="2">
        <v>0.81630000000000003</v>
      </c>
      <c r="F141" s="3">
        <f>+VLOOKUP(shown_cz_working_rP_gP_pall[[#This Row],[cz]],'Median Rent'!A:C,3,0)</f>
        <v>753.3</v>
      </c>
      <c r="G141" s="3">
        <f>VLOOKUP(shown_cz_working_rP_gP_pall[[#This Row],[cz]],Income!A:C,3,)</f>
        <v>49563</v>
      </c>
      <c r="H141" s="4">
        <f>shown_cz_working_rP_gP_pall[[#This Row],[Annual Income]]/12</f>
        <v>4130.25</v>
      </c>
      <c r="I141" s="4">
        <f>(shown_cz_working_rP_gP_pall[[#This Row],[Monthly Income]]-shown_cz_working_rP_gP_pall[[#This Row],[Rent]])</f>
        <v>3376.95</v>
      </c>
    </row>
    <row r="142" spans="1:9" x14ac:dyDescent="0.3">
      <c r="A142" s="1" t="s">
        <v>312</v>
      </c>
      <c r="B142" s="1" t="s">
        <v>313</v>
      </c>
      <c r="C142" s="1" t="s">
        <v>66</v>
      </c>
      <c r="D142" s="1" t="str">
        <f>LEFT(shown_cz_working_rP_gP_pall[[#This Row],[State]],3)</f>
        <v xml:space="preserve"> NE</v>
      </c>
      <c r="E142" s="2">
        <v>0.81620000000000004</v>
      </c>
      <c r="F142" s="3">
        <f>+VLOOKUP(shown_cz_working_rP_gP_pall[[#This Row],[cz]],'Median Rent'!A:C,3,0)</f>
        <v>585.1</v>
      </c>
      <c r="G142" s="3">
        <f>VLOOKUP(shown_cz_working_rP_gP_pall[[#This Row],[cz]],Income!A:C,3,)</f>
        <v>53352</v>
      </c>
      <c r="H142" s="4">
        <f>shown_cz_working_rP_gP_pall[[#This Row],[Annual Income]]/12</f>
        <v>4446</v>
      </c>
      <c r="I142" s="4">
        <f>(shown_cz_working_rP_gP_pall[[#This Row],[Monthly Income]]-shown_cz_working_rP_gP_pall[[#This Row],[Rent]])</f>
        <v>3860.9</v>
      </c>
    </row>
    <row r="143" spans="1:9" x14ac:dyDescent="0.3">
      <c r="A143" s="1" t="s">
        <v>314</v>
      </c>
      <c r="B143" s="1" t="s">
        <v>315</v>
      </c>
      <c r="C143" s="1" t="s">
        <v>66</v>
      </c>
      <c r="D143" s="1" t="str">
        <f>LEFT(shown_cz_working_rP_gP_pall[[#This Row],[State]],3)</f>
        <v xml:space="preserve"> NE</v>
      </c>
      <c r="E143" s="2">
        <v>0.81620000000000004</v>
      </c>
      <c r="F143" s="3">
        <f>+VLOOKUP(shown_cz_working_rP_gP_pall[[#This Row],[cz]],'Median Rent'!A:C,3,0)</f>
        <v>637.70000000000005</v>
      </c>
      <c r="G143" s="3">
        <f>VLOOKUP(shown_cz_working_rP_gP_pall[[#This Row],[cz]],Income!A:C,3,)</f>
        <v>50443</v>
      </c>
      <c r="H143" s="4">
        <f>shown_cz_working_rP_gP_pall[[#This Row],[Annual Income]]/12</f>
        <v>4203.583333333333</v>
      </c>
      <c r="I143" s="4">
        <f>(shown_cz_working_rP_gP_pall[[#This Row],[Monthly Income]]-shown_cz_working_rP_gP_pall[[#This Row],[Rent]])</f>
        <v>3565.8833333333332</v>
      </c>
    </row>
    <row r="144" spans="1:9" x14ac:dyDescent="0.3">
      <c r="A144" s="1" t="s">
        <v>316</v>
      </c>
      <c r="B144" s="1" t="s">
        <v>317</v>
      </c>
      <c r="C144" s="1" t="s">
        <v>13</v>
      </c>
      <c r="D144" s="1" t="str">
        <f>LEFT(shown_cz_working_rP_gP_pall[[#This Row],[State]],3)</f>
        <v xml:space="preserve"> MN</v>
      </c>
      <c r="E144" s="2">
        <v>0.81610000000000005</v>
      </c>
      <c r="F144" s="3">
        <f>+VLOOKUP(shown_cz_working_rP_gP_pall[[#This Row],[cz]],'Median Rent'!A:C,3,0)</f>
        <v>680.4</v>
      </c>
      <c r="G144" s="3">
        <f>VLOOKUP(shown_cz_working_rP_gP_pall[[#This Row],[cz]],Income!A:C,3,)</f>
        <v>49413</v>
      </c>
      <c r="H144" s="4">
        <f>shown_cz_working_rP_gP_pall[[#This Row],[Annual Income]]/12</f>
        <v>4117.75</v>
      </c>
      <c r="I144" s="4">
        <f>(shown_cz_working_rP_gP_pall[[#This Row],[Monthly Income]]-shown_cz_working_rP_gP_pall[[#This Row],[Rent]])</f>
        <v>3437.35</v>
      </c>
    </row>
    <row r="145" spans="1:9" x14ac:dyDescent="0.3">
      <c r="A145" s="1" t="s">
        <v>318</v>
      </c>
      <c r="B145" s="1" t="s">
        <v>319</v>
      </c>
      <c r="C145" s="1" t="s">
        <v>271</v>
      </c>
      <c r="D145" s="1" t="str">
        <f>LEFT(shown_cz_working_rP_gP_pall[[#This Row],[State]],3)</f>
        <v xml:space="preserve"> IL</v>
      </c>
      <c r="E145" s="2">
        <v>0.81599999999999995</v>
      </c>
      <c r="F145" s="3">
        <f>+VLOOKUP(shown_cz_working_rP_gP_pall[[#This Row],[cz]],'Median Rent'!A:C,3,0)</f>
        <v>648.79999999999995</v>
      </c>
      <c r="G145" s="3">
        <f>VLOOKUP(shown_cz_working_rP_gP_pall[[#This Row],[cz]],Income!A:C,3,)</f>
        <v>48430</v>
      </c>
      <c r="H145" s="4">
        <f>shown_cz_working_rP_gP_pall[[#This Row],[Annual Income]]/12</f>
        <v>4035.8333333333335</v>
      </c>
      <c r="I145" s="4">
        <f>(shown_cz_working_rP_gP_pall[[#This Row],[Monthly Income]]-shown_cz_working_rP_gP_pall[[#This Row],[Rent]])</f>
        <v>3387.0333333333338</v>
      </c>
    </row>
    <row r="146" spans="1:9" x14ac:dyDescent="0.3">
      <c r="A146" s="1" t="s">
        <v>320</v>
      </c>
      <c r="B146" s="1" t="s">
        <v>321</v>
      </c>
      <c r="C146" s="1" t="s">
        <v>7</v>
      </c>
      <c r="D146" s="1" t="str">
        <f>LEFT(shown_cz_working_rP_gP_pall[[#This Row],[State]],3)</f>
        <v xml:space="preserve"> SD</v>
      </c>
      <c r="E146" s="2">
        <v>0.81589999999999996</v>
      </c>
      <c r="F146" s="3">
        <f>+VLOOKUP(shown_cz_working_rP_gP_pall[[#This Row],[cz]],'Median Rent'!A:C,3,0)</f>
        <v>585.1</v>
      </c>
      <c r="G146" s="3">
        <f>VLOOKUP(shown_cz_working_rP_gP_pall[[#This Row],[cz]],Income!A:C,3,)</f>
        <v>54369</v>
      </c>
      <c r="H146" s="4">
        <f>shown_cz_working_rP_gP_pall[[#This Row],[Annual Income]]/12</f>
        <v>4530.75</v>
      </c>
      <c r="I146" s="4">
        <f>(shown_cz_working_rP_gP_pall[[#This Row],[Monthly Income]]-shown_cz_working_rP_gP_pall[[#This Row],[Rent]])</f>
        <v>3945.65</v>
      </c>
    </row>
    <row r="147" spans="1:9" x14ac:dyDescent="0.3">
      <c r="A147" s="1" t="s">
        <v>322</v>
      </c>
      <c r="B147" s="1" t="s">
        <v>323</v>
      </c>
      <c r="C147" s="1" t="s">
        <v>282</v>
      </c>
      <c r="D147" s="1" t="str">
        <f>LEFT(shown_cz_working_rP_gP_pall[[#This Row],[State]],3)</f>
        <v xml:space="preserve"> MO</v>
      </c>
      <c r="E147" s="2">
        <v>0.81569999999999998</v>
      </c>
      <c r="F147" s="3">
        <f>+VLOOKUP(shown_cz_working_rP_gP_pall[[#This Row],[cz]],'Median Rent'!A:C,3,0)</f>
        <v>566.29999999999995</v>
      </c>
      <c r="G147" s="3">
        <f>VLOOKUP(shown_cz_working_rP_gP_pall[[#This Row],[cz]],Income!A:C,3,)</f>
        <v>46290</v>
      </c>
      <c r="H147" s="4">
        <f>shown_cz_working_rP_gP_pall[[#This Row],[Annual Income]]/12</f>
        <v>3857.5</v>
      </c>
      <c r="I147" s="4">
        <f>(shown_cz_working_rP_gP_pall[[#This Row],[Monthly Income]]-shown_cz_working_rP_gP_pall[[#This Row],[Rent]])</f>
        <v>3291.2</v>
      </c>
    </row>
    <row r="148" spans="1:9" x14ac:dyDescent="0.3">
      <c r="A148" s="1" t="s">
        <v>324</v>
      </c>
      <c r="B148" s="1" t="s">
        <v>325</v>
      </c>
      <c r="C148" s="1" t="s">
        <v>4</v>
      </c>
      <c r="D148" s="1" t="str">
        <f>LEFT(shown_cz_working_rP_gP_pall[[#This Row],[State]],3)</f>
        <v xml:space="preserve"> MT</v>
      </c>
      <c r="E148" s="2">
        <v>0.81559999999999999</v>
      </c>
      <c r="F148" s="3">
        <f>+VLOOKUP(shown_cz_working_rP_gP_pall[[#This Row],[cz]],'Median Rent'!A:C,3,0)</f>
        <v>819.8</v>
      </c>
      <c r="G148" s="3">
        <f>VLOOKUP(shown_cz_working_rP_gP_pall[[#This Row],[cz]],Income!A:C,3,)</f>
        <v>48826</v>
      </c>
      <c r="H148" s="4">
        <f>shown_cz_working_rP_gP_pall[[#This Row],[Annual Income]]/12</f>
        <v>4068.8333333333335</v>
      </c>
      <c r="I148" s="4">
        <f>(shown_cz_working_rP_gP_pall[[#This Row],[Monthly Income]]-shown_cz_working_rP_gP_pall[[#This Row],[Rent]])</f>
        <v>3249.0333333333338</v>
      </c>
    </row>
    <row r="149" spans="1:9" x14ac:dyDescent="0.3">
      <c r="A149" s="1" t="s">
        <v>326</v>
      </c>
      <c r="B149" s="1" t="s">
        <v>327</v>
      </c>
      <c r="C149" s="1" t="s">
        <v>328</v>
      </c>
      <c r="D149" s="1" t="str">
        <f>LEFT(shown_cz_working_rP_gP_pall[[#This Row],[State]],3)</f>
        <v xml:space="preserve"> MT</v>
      </c>
      <c r="E149" s="2">
        <v>0.81559999999999999</v>
      </c>
      <c r="F149" s="3">
        <f>+VLOOKUP(shown_cz_working_rP_gP_pall[[#This Row],[cz]],'Median Rent'!A:C,3,0)</f>
        <v>608.79999999999995</v>
      </c>
      <c r="G149" s="3">
        <f>VLOOKUP(shown_cz_working_rP_gP_pall[[#This Row],[cz]],Income!A:C,3,)</f>
        <v>59803</v>
      </c>
      <c r="H149" s="4">
        <f>shown_cz_working_rP_gP_pall[[#This Row],[Annual Income]]/12</f>
        <v>4983.583333333333</v>
      </c>
      <c r="I149" s="4">
        <f>(shown_cz_working_rP_gP_pall[[#This Row],[Monthly Income]]-shown_cz_working_rP_gP_pall[[#This Row],[Rent]])</f>
        <v>4374.7833333333328</v>
      </c>
    </row>
    <row r="150" spans="1:9" x14ac:dyDescent="0.3">
      <c r="A150" s="1" t="s">
        <v>329</v>
      </c>
      <c r="B150" s="1" t="s">
        <v>330</v>
      </c>
      <c r="C150" s="1" t="s">
        <v>31</v>
      </c>
      <c r="D150" s="1" t="str">
        <f>LEFT(shown_cz_working_rP_gP_pall[[#This Row],[State]],3)</f>
        <v xml:space="preserve"> KS</v>
      </c>
      <c r="E150" s="2">
        <v>0.81540000000000001</v>
      </c>
      <c r="F150" s="3">
        <f>+VLOOKUP(shown_cz_working_rP_gP_pall[[#This Row],[cz]],'Median Rent'!A:C,3,0)</f>
        <v>553.6</v>
      </c>
      <c r="G150" s="3">
        <f>VLOOKUP(shown_cz_working_rP_gP_pall[[#This Row],[cz]],Income!A:C,3,)</f>
        <v>51984</v>
      </c>
      <c r="H150" s="4">
        <f>shown_cz_working_rP_gP_pall[[#This Row],[Annual Income]]/12</f>
        <v>4332</v>
      </c>
      <c r="I150" s="4">
        <f>(shown_cz_working_rP_gP_pall[[#This Row],[Monthly Income]]-shown_cz_working_rP_gP_pall[[#This Row],[Rent]])</f>
        <v>3778.4</v>
      </c>
    </row>
    <row r="151" spans="1:9" x14ac:dyDescent="0.3">
      <c r="A151" s="1" t="s">
        <v>331</v>
      </c>
      <c r="B151" s="1" t="s">
        <v>332</v>
      </c>
      <c r="C151" s="1" t="s">
        <v>333</v>
      </c>
      <c r="D151" s="1" t="str">
        <f>LEFT(shown_cz_working_rP_gP_pall[[#This Row],[State]],3)</f>
        <v xml:space="preserve"> IN</v>
      </c>
      <c r="E151" s="2">
        <v>0.81489999999999996</v>
      </c>
      <c r="F151" s="3">
        <f>+VLOOKUP(shown_cz_working_rP_gP_pall[[#This Row],[cz]],'Median Rent'!A:C,3,0)</f>
        <v>745.1</v>
      </c>
      <c r="G151" s="3">
        <f>VLOOKUP(shown_cz_working_rP_gP_pall[[#This Row],[cz]],Income!A:C,3,)</f>
        <v>47832</v>
      </c>
      <c r="H151" s="4">
        <f>shown_cz_working_rP_gP_pall[[#This Row],[Annual Income]]/12</f>
        <v>3986</v>
      </c>
      <c r="I151" s="4">
        <f>(shown_cz_working_rP_gP_pall[[#This Row],[Monthly Income]]-shown_cz_working_rP_gP_pall[[#This Row],[Rent]])</f>
        <v>3240.9</v>
      </c>
    </row>
    <row r="152" spans="1:9" x14ac:dyDescent="0.3">
      <c r="A152" s="1" t="s">
        <v>334</v>
      </c>
      <c r="B152" s="1" t="s">
        <v>335</v>
      </c>
      <c r="C152" s="1" t="s">
        <v>336</v>
      </c>
      <c r="D152" s="1" t="str">
        <f>LEFT(shown_cz_working_rP_gP_pall[[#This Row],[State]],3)</f>
        <v xml:space="preserve"> MI</v>
      </c>
      <c r="E152" s="2">
        <v>0.81440000000000001</v>
      </c>
      <c r="F152" s="3">
        <f>+VLOOKUP(shown_cz_working_rP_gP_pall[[#This Row],[cz]],'Median Rent'!A:C,3,0)</f>
        <v>626.6</v>
      </c>
      <c r="G152" s="3">
        <f>VLOOKUP(shown_cz_working_rP_gP_pall[[#This Row],[cz]],Income!A:C,3,)</f>
        <v>47572</v>
      </c>
      <c r="H152" s="4">
        <f>shown_cz_working_rP_gP_pall[[#This Row],[Annual Income]]/12</f>
        <v>3964.3333333333335</v>
      </c>
      <c r="I152" s="4">
        <f>(shown_cz_working_rP_gP_pall[[#This Row],[Monthly Income]]-shown_cz_working_rP_gP_pall[[#This Row],[Rent]])</f>
        <v>3337.7333333333336</v>
      </c>
    </row>
    <row r="153" spans="1:9" x14ac:dyDescent="0.3">
      <c r="A153" s="1" t="s">
        <v>337</v>
      </c>
      <c r="B153" s="1" t="s">
        <v>338</v>
      </c>
      <c r="C153" s="1" t="s">
        <v>201</v>
      </c>
      <c r="D153" s="1" t="str">
        <f>LEFT(shown_cz_working_rP_gP_pall[[#This Row],[State]],3)</f>
        <v xml:space="preserve"> WY</v>
      </c>
      <c r="E153" s="2">
        <v>0.81420000000000003</v>
      </c>
      <c r="F153" s="3">
        <f>+VLOOKUP(shown_cz_working_rP_gP_pall[[#This Row],[cz]],'Median Rent'!A:C,3,0)</f>
        <v>658.1</v>
      </c>
      <c r="G153" s="3">
        <f>VLOOKUP(shown_cz_working_rP_gP_pall[[#This Row],[cz]],Income!A:C,3,)</f>
        <v>51641</v>
      </c>
      <c r="H153" s="4">
        <f>shown_cz_working_rP_gP_pall[[#This Row],[Annual Income]]/12</f>
        <v>4303.416666666667</v>
      </c>
      <c r="I153" s="4">
        <f>(shown_cz_working_rP_gP_pall[[#This Row],[Monthly Income]]-shown_cz_working_rP_gP_pall[[#This Row],[Rent]])</f>
        <v>3645.3166666666671</v>
      </c>
    </row>
    <row r="154" spans="1:9" x14ac:dyDescent="0.3">
      <c r="A154" s="1" t="s">
        <v>339</v>
      </c>
      <c r="B154" s="1" t="s">
        <v>340</v>
      </c>
      <c r="C154" s="1" t="s">
        <v>271</v>
      </c>
      <c r="D154" s="1" t="str">
        <f>LEFT(shown_cz_working_rP_gP_pall[[#This Row],[State]],3)</f>
        <v xml:space="preserve"> IL</v>
      </c>
      <c r="E154" s="2">
        <v>0.81359999999999999</v>
      </c>
      <c r="F154" s="3">
        <f>+VLOOKUP(shown_cz_working_rP_gP_pall[[#This Row],[cz]],'Median Rent'!A:C,3,0)</f>
        <v>749.8</v>
      </c>
      <c r="G154" s="3">
        <f>VLOOKUP(shown_cz_working_rP_gP_pall[[#This Row],[cz]],Income!A:C,3,)</f>
        <v>46360</v>
      </c>
      <c r="H154" s="4">
        <f>shown_cz_working_rP_gP_pall[[#This Row],[Annual Income]]/12</f>
        <v>3863.3333333333335</v>
      </c>
      <c r="I154" s="4">
        <f>(shown_cz_working_rP_gP_pall[[#This Row],[Monthly Income]]-shown_cz_working_rP_gP_pall[[#This Row],[Rent]])</f>
        <v>3113.5333333333338</v>
      </c>
    </row>
    <row r="155" spans="1:9" x14ac:dyDescent="0.3">
      <c r="A155" s="1" t="s">
        <v>341</v>
      </c>
      <c r="B155" s="1" t="s">
        <v>342</v>
      </c>
      <c r="C155" s="1" t="s">
        <v>31</v>
      </c>
      <c r="D155" s="1" t="str">
        <f>LEFT(shown_cz_working_rP_gP_pall[[#This Row],[State]],3)</f>
        <v xml:space="preserve"> KS</v>
      </c>
      <c r="E155" s="2">
        <v>0.81340000000000001</v>
      </c>
      <c r="F155" s="3">
        <f>+VLOOKUP(shown_cz_working_rP_gP_pall[[#This Row],[cz]],'Median Rent'!A:C,3,0)</f>
        <v>844.1</v>
      </c>
      <c r="G155" s="3">
        <f>VLOOKUP(shown_cz_working_rP_gP_pall[[#This Row],[cz]],Income!A:C,3,)</f>
        <v>46714</v>
      </c>
      <c r="H155" s="4">
        <f>shown_cz_working_rP_gP_pall[[#This Row],[Annual Income]]/12</f>
        <v>3892.8333333333335</v>
      </c>
      <c r="I155" s="4">
        <f>(shown_cz_working_rP_gP_pall[[#This Row],[Monthly Income]]-shown_cz_working_rP_gP_pall[[#This Row],[Rent]])</f>
        <v>3048.7333333333336</v>
      </c>
    </row>
    <row r="156" spans="1:9" x14ac:dyDescent="0.3">
      <c r="A156" s="1" t="s">
        <v>343</v>
      </c>
      <c r="B156" s="1" t="s">
        <v>344</v>
      </c>
      <c r="C156" s="1" t="s">
        <v>212</v>
      </c>
      <c r="D156" s="1" t="str">
        <f>LEFT(shown_cz_working_rP_gP_pall[[#This Row],[State]],3)</f>
        <v xml:space="preserve"> PA</v>
      </c>
      <c r="E156" s="2">
        <v>0.81330000000000002</v>
      </c>
      <c r="F156" s="3">
        <f>+VLOOKUP(shown_cz_working_rP_gP_pall[[#This Row],[cz]],'Median Rent'!A:C,3,0)</f>
        <v>844.1</v>
      </c>
      <c r="G156" s="3">
        <f>VLOOKUP(shown_cz_working_rP_gP_pall[[#This Row],[cz]],Income!A:C,3,)</f>
        <v>48328</v>
      </c>
      <c r="H156" s="4">
        <f>shown_cz_working_rP_gP_pall[[#This Row],[Annual Income]]/12</f>
        <v>4027.3333333333335</v>
      </c>
      <c r="I156" s="4">
        <f>(shown_cz_working_rP_gP_pall[[#This Row],[Monthly Income]]-shown_cz_working_rP_gP_pall[[#This Row],[Rent]])</f>
        <v>3183.2333333333336</v>
      </c>
    </row>
    <row r="157" spans="1:9" x14ac:dyDescent="0.3">
      <c r="A157" s="1" t="s">
        <v>345</v>
      </c>
      <c r="B157" s="1" t="s">
        <v>346</v>
      </c>
      <c r="C157" s="1" t="s">
        <v>347</v>
      </c>
      <c r="D157" s="1" t="str">
        <f>LEFT(shown_cz_working_rP_gP_pall[[#This Row],[State]],3)</f>
        <v xml:space="preserve"> IL</v>
      </c>
      <c r="E157" s="2">
        <v>0.81310000000000004</v>
      </c>
      <c r="F157" s="3">
        <f>+VLOOKUP(shown_cz_working_rP_gP_pall[[#This Row],[cz]],'Median Rent'!A:C,3,0)</f>
        <v>622.79999999999995</v>
      </c>
      <c r="G157" s="3">
        <f>VLOOKUP(shown_cz_working_rP_gP_pall[[#This Row],[cz]],Income!A:C,3,)</f>
        <v>46658</v>
      </c>
      <c r="H157" s="4">
        <f>shown_cz_working_rP_gP_pall[[#This Row],[Annual Income]]/12</f>
        <v>3888.1666666666665</v>
      </c>
      <c r="I157" s="4">
        <f>(shown_cz_working_rP_gP_pall[[#This Row],[Monthly Income]]-shown_cz_working_rP_gP_pall[[#This Row],[Rent]])</f>
        <v>3265.3666666666668</v>
      </c>
    </row>
    <row r="158" spans="1:9" x14ac:dyDescent="0.3">
      <c r="A158" s="1" t="s">
        <v>348</v>
      </c>
      <c r="B158" s="1" t="s">
        <v>349</v>
      </c>
      <c r="C158" s="1" t="s">
        <v>252</v>
      </c>
      <c r="D158" s="1" t="str">
        <f>LEFT(shown_cz_working_rP_gP_pall[[#This Row],[State]],3)</f>
        <v xml:space="preserve"> NY</v>
      </c>
      <c r="E158" s="2">
        <v>0.81310000000000004</v>
      </c>
      <c r="F158" s="3">
        <f>+VLOOKUP(shown_cz_working_rP_gP_pall[[#This Row],[cz]],'Median Rent'!A:C,3,0)</f>
        <v>787.5</v>
      </c>
      <c r="G158" s="3">
        <f>VLOOKUP(shown_cz_working_rP_gP_pall[[#This Row],[cz]],Income!A:C,3,)</f>
        <v>47588</v>
      </c>
      <c r="H158" s="4">
        <f>shown_cz_working_rP_gP_pall[[#This Row],[Annual Income]]/12</f>
        <v>3965.6666666666665</v>
      </c>
      <c r="I158" s="4">
        <f>(shown_cz_working_rP_gP_pall[[#This Row],[Monthly Income]]-shown_cz_working_rP_gP_pall[[#This Row],[Rent]])</f>
        <v>3178.1666666666665</v>
      </c>
    </row>
    <row r="159" spans="1:9" x14ac:dyDescent="0.3">
      <c r="A159" s="1" t="s">
        <v>350</v>
      </c>
      <c r="B159" s="1" t="s">
        <v>351</v>
      </c>
      <c r="C159" s="1" t="s">
        <v>31</v>
      </c>
      <c r="D159" s="1" t="str">
        <f>LEFT(shown_cz_working_rP_gP_pall[[#This Row],[State]],3)</f>
        <v xml:space="preserve"> KS</v>
      </c>
      <c r="E159" s="2">
        <v>0.81310000000000004</v>
      </c>
      <c r="F159" s="3">
        <f>+VLOOKUP(shown_cz_working_rP_gP_pall[[#This Row],[cz]],'Median Rent'!A:C,3,0)</f>
        <v>496.6</v>
      </c>
      <c r="G159" s="3">
        <f>VLOOKUP(shown_cz_working_rP_gP_pall[[#This Row],[cz]],Income!A:C,3,)</f>
        <v>55390</v>
      </c>
      <c r="H159" s="4">
        <f>shown_cz_working_rP_gP_pall[[#This Row],[Annual Income]]/12</f>
        <v>4615.833333333333</v>
      </c>
      <c r="I159" s="4">
        <f>(shown_cz_working_rP_gP_pall[[#This Row],[Monthly Income]]-shown_cz_working_rP_gP_pall[[#This Row],[Rent]])</f>
        <v>4119.2333333333327</v>
      </c>
    </row>
    <row r="160" spans="1:9" x14ac:dyDescent="0.3">
      <c r="A160" s="1" t="s">
        <v>352</v>
      </c>
      <c r="B160" s="1" t="s">
        <v>353</v>
      </c>
      <c r="C160" s="1" t="s">
        <v>49</v>
      </c>
      <c r="D160" s="1" t="str">
        <f>LEFT(shown_cz_working_rP_gP_pall[[#This Row],[State]],3)</f>
        <v xml:space="preserve"> WI</v>
      </c>
      <c r="E160" s="2">
        <v>0.81299999999999994</v>
      </c>
      <c r="F160" s="3">
        <f>+VLOOKUP(shown_cz_working_rP_gP_pall[[#This Row],[cz]],'Median Rent'!A:C,3,0)</f>
        <v>846.2</v>
      </c>
      <c r="G160" s="3">
        <f>VLOOKUP(shown_cz_working_rP_gP_pall[[#This Row],[cz]],Income!A:C,3,)</f>
        <v>46758</v>
      </c>
      <c r="H160" s="4">
        <f>shown_cz_working_rP_gP_pall[[#This Row],[Annual Income]]/12</f>
        <v>3896.5</v>
      </c>
      <c r="I160" s="4">
        <f>(shown_cz_working_rP_gP_pall[[#This Row],[Monthly Income]]-shown_cz_working_rP_gP_pall[[#This Row],[Rent]])</f>
        <v>3050.3</v>
      </c>
    </row>
    <row r="161" spans="1:10" x14ac:dyDescent="0.3">
      <c r="A161" s="1" t="s">
        <v>354</v>
      </c>
      <c r="B161" s="1" t="s">
        <v>355</v>
      </c>
      <c r="C161" s="1" t="s">
        <v>7</v>
      </c>
      <c r="D161" s="1" t="str">
        <f>LEFT(shown_cz_working_rP_gP_pall[[#This Row],[State]],3)</f>
        <v xml:space="preserve"> SD</v>
      </c>
      <c r="E161" s="2">
        <v>0.81259999999999999</v>
      </c>
      <c r="F161" s="3">
        <f>+VLOOKUP(shown_cz_working_rP_gP_pall[[#This Row],[cz]],'Median Rent'!A:C,3,0)</f>
        <v>788.9</v>
      </c>
      <c r="G161" s="3">
        <f>VLOOKUP(shown_cz_working_rP_gP_pall[[#This Row],[cz]],Income!A:C,3,)</f>
        <v>47965</v>
      </c>
      <c r="H161" s="4">
        <f>shown_cz_working_rP_gP_pall[[#This Row],[Annual Income]]/12</f>
        <v>3997.0833333333335</v>
      </c>
      <c r="I161" s="4">
        <f>(shown_cz_working_rP_gP_pall[[#This Row],[Monthly Income]]-shown_cz_working_rP_gP_pall[[#This Row],[Rent]])</f>
        <v>3208.1833333333334</v>
      </c>
    </row>
    <row r="162" spans="1:10" x14ac:dyDescent="0.3">
      <c r="A162" s="1" t="s">
        <v>356</v>
      </c>
      <c r="B162" s="1" t="s">
        <v>357</v>
      </c>
      <c r="C162" s="1" t="s">
        <v>4</v>
      </c>
      <c r="D162" s="1" t="str">
        <f>LEFT(shown_cz_working_rP_gP_pall[[#This Row],[State]],3)</f>
        <v xml:space="preserve"> MT</v>
      </c>
      <c r="E162" s="2">
        <v>0.81240000000000001</v>
      </c>
      <c r="F162" s="3">
        <f>+VLOOKUP(shown_cz_working_rP_gP_pall[[#This Row],[cz]],'Median Rent'!A:C,3,0)</f>
        <v>575.79999999999995</v>
      </c>
      <c r="G162" s="3">
        <f>VLOOKUP(shown_cz_working_rP_gP_pall[[#This Row],[cz]],Income!A:C,3,)</f>
        <v>48768</v>
      </c>
      <c r="H162" s="4">
        <f>shown_cz_working_rP_gP_pall[[#This Row],[Annual Income]]/12</f>
        <v>4064</v>
      </c>
      <c r="I162" s="4">
        <f>(shown_cz_working_rP_gP_pall[[#This Row],[Monthly Income]]-shown_cz_working_rP_gP_pall[[#This Row],[Rent]])</f>
        <v>3488.2</v>
      </c>
    </row>
    <row r="163" spans="1:10" x14ac:dyDescent="0.3">
      <c r="A163" s="1" t="s">
        <v>358</v>
      </c>
      <c r="B163" s="1" t="s">
        <v>359</v>
      </c>
      <c r="C163" s="1" t="s">
        <v>201</v>
      </c>
      <c r="D163" s="1" t="str">
        <f>LEFT(shown_cz_working_rP_gP_pall[[#This Row],[State]],3)</f>
        <v xml:space="preserve"> WY</v>
      </c>
      <c r="E163" s="2">
        <v>0.81210000000000004</v>
      </c>
      <c r="F163" s="3">
        <f>+VLOOKUP(shown_cz_working_rP_gP_pall[[#This Row],[cz]],'Median Rent'!A:C,3,0)</f>
        <v>883</v>
      </c>
      <c r="G163" s="3">
        <f>VLOOKUP(shown_cz_working_rP_gP_pall[[#This Row],[cz]],Income!A:C,3,)</f>
        <v>53170</v>
      </c>
      <c r="H163" s="4">
        <f>shown_cz_working_rP_gP_pall[[#This Row],[Annual Income]]/12</f>
        <v>4430.833333333333</v>
      </c>
      <c r="I163" s="4">
        <f>(shown_cz_working_rP_gP_pall[[#This Row],[Monthly Income]]-shown_cz_working_rP_gP_pall[[#This Row],[Rent]])</f>
        <v>3547.833333333333</v>
      </c>
    </row>
    <row r="164" spans="1:10" x14ac:dyDescent="0.3">
      <c r="A164" s="1" t="s">
        <v>360</v>
      </c>
      <c r="B164" s="1" t="s">
        <v>361</v>
      </c>
      <c r="C164" s="1" t="s">
        <v>66</v>
      </c>
      <c r="D164" s="1" t="str">
        <f>LEFT(shown_cz_working_rP_gP_pall[[#This Row],[State]],3)</f>
        <v xml:space="preserve"> NE</v>
      </c>
      <c r="E164" s="2">
        <v>0.81179999999999997</v>
      </c>
      <c r="F164" s="3">
        <f>+VLOOKUP(shown_cz_working_rP_gP_pall[[#This Row],[cz]],'Median Rent'!A:C,3,0)</f>
        <v>547.5</v>
      </c>
      <c r="G164" s="3">
        <f>VLOOKUP(shown_cz_working_rP_gP_pall[[#This Row],[cz]],Income!A:C,3,)</f>
        <v>55728</v>
      </c>
      <c r="H164" s="4">
        <f>shown_cz_working_rP_gP_pall[[#This Row],[Annual Income]]/12</f>
        <v>4644</v>
      </c>
      <c r="I164" s="4">
        <f>(shown_cz_working_rP_gP_pall[[#This Row],[Monthly Income]]-shown_cz_working_rP_gP_pall[[#This Row],[Rent]])</f>
        <v>4096.5</v>
      </c>
    </row>
    <row r="165" spans="1:10" x14ac:dyDescent="0.3">
      <c r="A165" s="1" t="s">
        <v>362</v>
      </c>
      <c r="B165" s="1" t="s">
        <v>363</v>
      </c>
      <c r="C165" s="1" t="s">
        <v>31</v>
      </c>
      <c r="D165" s="1" t="str">
        <f>LEFT(shown_cz_working_rP_gP_pall[[#This Row],[State]],3)</f>
        <v xml:space="preserve"> KS</v>
      </c>
      <c r="E165" s="2">
        <v>0.81159999999999999</v>
      </c>
      <c r="F165" s="3">
        <f>+VLOOKUP(shown_cz_working_rP_gP_pall[[#This Row],[cz]],'Median Rent'!A:C,3,0)</f>
        <v>810</v>
      </c>
      <c r="G165" s="3">
        <f>VLOOKUP(shown_cz_working_rP_gP_pall[[#This Row],[cz]],Income!A:C,3,)</f>
        <v>46686</v>
      </c>
      <c r="H165" s="4">
        <f>shown_cz_working_rP_gP_pall[[#This Row],[Annual Income]]/12</f>
        <v>3890.5</v>
      </c>
      <c r="I165" s="4">
        <f>(shown_cz_working_rP_gP_pall[[#This Row],[Monthly Income]]-shown_cz_working_rP_gP_pall[[#This Row],[Rent]])</f>
        <v>3080.5</v>
      </c>
    </row>
    <row r="166" spans="1:10" x14ac:dyDescent="0.3">
      <c r="A166" s="1" t="s">
        <v>364</v>
      </c>
      <c r="B166" s="1" t="s">
        <v>365</v>
      </c>
      <c r="C166" s="1" t="s">
        <v>212</v>
      </c>
      <c r="D166" s="1" t="str">
        <f>LEFT(shown_cz_working_rP_gP_pall[[#This Row],[State]],3)</f>
        <v xml:space="preserve"> PA</v>
      </c>
      <c r="E166" s="2">
        <v>0.81159999999999999</v>
      </c>
      <c r="F166" s="3">
        <f>+VLOOKUP(shown_cz_working_rP_gP_pall[[#This Row],[cz]],'Median Rent'!A:C,3,0)</f>
        <v>884</v>
      </c>
      <c r="G166" s="3">
        <f>VLOOKUP(shown_cz_working_rP_gP_pall[[#This Row],[cz]],Income!A:C,3,)</f>
        <v>49239</v>
      </c>
      <c r="H166" s="4">
        <f>shown_cz_working_rP_gP_pall[[#This Row],[Annual Income]]/12</f>
        <v>4103.25</v>
      </c>
      <c r="I166" s="4">
        <f>(shown_cz_working_rP_gP_pall[[#This Row],[Monthly Income]]-shown_cz_working_rP_gP_pall[[#This Row],[Rent]])</f>
        <v>3219.25</v>
      </c>
    </row>
    <row r="167" spans="1:10" x14ac:dyDescent="0.3">
      <c r="A167" s="1" t="s">
        <v>366</v>
      </c>
      <c r="B167" s="1" t="s">
        <v>367</v>
      </c>
      <c r="C167" s="1" t="s">
        <v>368</v>
      </c>
      <c r="D167" s="1" t="str">
        <f>LEFT(shown_cz_working_rP_gP_pall[[#This Row],[State]],3)</f>
        <v xml:space="preserve"> MA</v>
      </c>
      <c r="E167" s="2">
        <v>0.81130000000000002</v>
      </c>
      <c r="F167" s="3">
        <f>+VLOOKUP(shown_cz_working_rP_gP_pall[[#This Row],[cz]],'Median Rent'!A:C,3,0)</f>
        <v>980.1</v>
      </c>
      <c r="G167" s="3">
        <f>VLOOKUP(shown_cz_working_rP_gP_pall[[#This Row],[cz]],Income!A:C,3,)</f>
        <v>49538</v>
      </c>
      <c r="H167" s="4">
        <f>shown_cz_working_rP_gP_pall[[#This Row],[Annual Income]]/12</f>
        <v>4128.166666666667</v>
      </c>
      <c r="I167" s="4">
        <f>(shown_cz_working_rP_gP_pall[[#This Row],[Monthly Income]]-shown_cz_working_rP_gP_pall[[#This Row],[Rent]])</f>
        <v>3148.0666666666671</v>
      </c>
    </row>
    <row r="168" spans="1:10" x14ac:dyDescent="0.3">
      <c r="A168" s="1" t="s">
        <v>369</v>
      </c>
      <c r="B168" s="1" t="s">
        <v>370</v>
      </c>
      <c r="C168" s="1" t="s">
        <v>201</v>
      </c>
      <c r="D168" s="1" t="str">
        <f>LEFT(shown_cz_working_rP_gP_pall[[#This Row],[State]],3)</f>
        <v xml:space="preserve"> WY</v>
      </c>
      <c r="E168" s="2">
        <v>0.81100000000000005</v>
      </c>
      <c r="F168" s="3">
        <f>+VLOOKUP(shown_cz_working_rP_gP_pall[[#This Row],[cz]],'Median Rent'!A:C,3,0)</f>
        <v>816</v>
      </c>
      <c r="G168" s="3">
        <f>VLOOKUP(shown_cz_working_rP_gP_pall[[#This Row],[cz]],Income!A:C,3,)</f>
        <v>48615</v>
      </c>
      <c r="H168" s="4">
        <f>shown_cz_working_rP_gP_pall[[#This Row],[Annual Income]]/12</f>
        <v>4051.25</v>
      </c>
      <c r="I168" s="4">
        <f>(shown_cz_working_rP_gP_pall[[#This Row],[Monthly Income]]-shown_cz_working_rP_gP_pall[[#This Row],[Rent]])</f>
        <v>3235.25</v>
      </c>
    </row>
    <row r="169" spans="1:10" x14ac:dyDescent="0.3">
      <c r="A169" s="1" t="s">
        <v>371</v>
      </c>
      <c r="B169" s="1" t="s">
        <v>372</v>
      </c>
      <c r="C169" s="1" t="s">
        <v>373</v>
      </c>
      <c r="D169" s="1" t="str">
        <f>LEFT(shown_cz_working_rP_gP_pall[[#This Row],[State]],3)</f>
        <v xml:space="preserve"> MA</v>
      </c>
      <c r="E169" s="2">
        <v>0.81079999999999997</v>
      </c>
      <c r="F169" s="3">
        <f>+VLOOKUP(shown_cz_working_rP_gP_pall[[#This Row],[cz]],'Median Rent'!A:C,3,0)</f>
        <v>1284</v>
      </c>
      <c r="G169" s="3">
        <f>VLOOKUP(shown_cz_working_rP_gP_pall[[#This Row],[cz]],Income!A:C,3,)</f>
        <v>54483</v>
      </c>
      <c r="H169" s="4">
        <f>shown_cz_working_rP_gP_pall[[#This Row],[Annual Income]]/12</f>
        <v>4540.25</v>
      </c>
      <c r="I169" s="4">
        <f>(shown_cz_working_rP_gP_pall[[#This Row],[Monthly Income]]-shown_cz_working_rP_gP_pall[[#This Row],[Rent]])</f>
        <v>3256.25</v>
      </c>
      <c r="J169">
        <v>1</v>
      </c>
    </row>
    <row r="170" spans="1:10" x14ac:dyDescent="0.3">
      <c r="A170" s="1" t="s">
        <v>374</v>
      </c>
      <c r="B170" s="1" t="s">
        <v>375</v>
      </c>
      <c r="C170" s="1" t="s">
        <v>7</v>
      </c>
      <c r="D170" s="1" t="str">
        <f>LEFT(shown_cz_working_rP_gP_pall[[#This Row],[State]],3)</f>
        <v xml:space="preserve"> SD</v>
      </c>
      <c r="E170" s="2">
        <v>0.81040000000000001</v>
      </c>
      <c r="F170" s="3">
        <f>+VLOOKUP(shown_cz_working_rP_gP_pall[[#This Row],[cz]],'Median Rent'!A:C,3,0)</f>
        <v>542.5</v>
      </c>
      <c r="G170" s="3">
        <f>VLOOKUP(shown_cz_working_rP_gP_pall[[#This Row],[cz]],Income!A:C,3,)</f>
        <v>53713</v>
      </c>
      <c r="H170" s="4">
        <f>shown_cz_working_rP_gP_pall[[#This Row],[Annual Income]]/12</f>
        <v>4476.083333333333</v>
      </c>
      <c r="I170" s="4">
        <f>(shown_cz_working_rP_gP_pall[[#This Row],[Monthly Income]]-shown_cz_working_rP_gP_pall[[#This Row],[Rent]])</f>
        <v>3933.583333333333</v>
      </c>
    </row>
    <row r="171" spans="1:10" x14ac:dyDescent="0.3">
      <c r="A171" s="1" t="s">
        <v>376</v>
      </c>
      <c r="B171" s="1" t="s">
        <v>377</v>
      </c>
      <c r="C171" s="1" t="s">
        <v>252</v>
      </c>
      <c r="D171" s="1" t="str">
        <f>LEFT(shown_cz_working_rP_gP_pall[[#This Row],[State]],3)</f>
        <v xml:space="preserve"> NY</v>
      </c>
      <c r="E171" s="2">
        <v>0.81020000000000003</v>
      </c>
      <c r="F171" s="3">
        <f>+VLOOKUP(shown_cz_working_rP_gP_pall[[#This Row],[cz]],'Median Rent'!A:C,3,0)</f>
        <v>740.7</v>
      </c>
      <c r="G171" s="3">
        <f>VLOOKUP(shown_cz_working_rP_gP_pall[[#This Row],[cz]],Income!A:C,3,)</f>
        <v>44111</v>
      </c>
      <c r="H171" s="4">
        <f>shown_cz_working_rP_gP_pall[[#This Row],[Annual Income]]/12</f>
        <v>3675.9166666666665</v>
      </c>
      <c r="I171" s="4">
        <f>(shown_cz_working_rP_gP_pall[[#This Row],[Monthly Income]]-shown_cz_working_rP_gP_pall[[#This Row],[Rent]])</f>
        <v>2935.2166666666662</v>
      </c>
    </row>
    <row r="172" spans="1:10" x14ac:dyDescent="0.3">
      <c r="A172" s="1" t="s">
        <v>378</v>
      </c>
      <c r="B172" s="1" t="s">
        <v>379</v>
      </c>
      <c r="C172" s="1" t="s">
        <v>282</v>
      </c>
      <c r="D172" s="1" t="str">
        <f>LEFT(shown_cz_working_rP_gP_pall[[#This Row],[State]],3)</f>
        <v xml:space="preserve"> MO</v>
      </c>
      <c r="E172" s="2">
        <v>0.80989999999999995</v>
      </c>
      <c r="F172" s="3">
        <f>+VLOOKUP(shown_cz_working_rP_gP_pall[[#This Row],[cz]],'Median Rent'!A:C,3,0)</f>
        <v>578.70000000000005</v>
      </c>
      <c r="G172" s="3">
        <f>VLOOKUP(shown_cz_working_rP_gP_pall[[#This Row],[cz]],Income!A:C,3,)</f>
        <v>51907</v>
      </c>
      <c r="H172" s="4">
        <f>shown_cz_working_rP_gP_pall[[#This Row],[Annual Income]]/12</f>
        <v>4325.583333333333</v>
      </c>
      <c r="I172" s="4">
        <f>(shown_cz_working_rP_gP_pall[[#This Row],[Monthly Income]]-shown_cz_working_rP_gP_pall[[#This Row],[Rent]])</f>
        <v>3746.8833333333332</v>
      </c>
    </row>
    <row r="173" spans="1:10" x14ac:dyDescent="0.3">
      <c r="A173" s="1" t="s">
        <v>380</v>
      </c>
      <c r="B173" s="1" t="s">
        <v>381</v>
      </c>
      <c r="C173" s="1" t="s">
        <v>282</v>
      </c>
      <c r="D173" s="1" t="str">
        <f>LEFT(shown_cz_working_rP_gP_pall[[#This Row],[State]],3)</f>
        <v xml:space="preserve"> MO</v>
      </c>
      <c r="E173" s="2">
        <v>0.80979999999999996</v>
      </c>
      <c r="F173" s="3">
        <f>+VLOOKUP(shown_cz_working_rP_gP_pall[[#This Row],[cz]],'Median Rent'!A:C,3,0)</f>
        <v>720.9</v>
      </c>
      <c r="G173" s="3">
        <f>VLOOKUP(shown_cz_working_rP_gP_pall[[#This Row],[cz]],Income!A:C,3,)</f>
        <v>46319</v>
      </c>
      <c r="H173" s="4">
        <f>shown_cz_working_rP_gP_pall[[#This Row],[Annual Income]]/12</f>
        <v>3859.9166666666665</v>
      </c>
      <c r="I173" s="4">
        <f>(shown_cz_working_rP_gP_pall[[#This Row],[Monthly Income]]-shown_cz_working_rP_gP_pall[[#This Row],[Rent]])</f>
        <v>3139.0166666666664</v>
      </c>
    </row>
    <row r="174" spans="1:10" x14ac:dyDescent="0.3">
      <c r="A174" s="1" t="s">
        <v>382</v>
      </c>
      <c r="B174" s="1" t="s">
        <v>383</v>
      </c>
      <c r="C174" s="1" t="s">
        <v>42</v>
      </c>
      <c r="D174" s="1" t="str">
        <f>LEFT(shown_cz_working_rP_gP_pall[[#This Row],[State]],3)</f>
        <v xml:space="preserve"> IA</v>
      </c>
      <c r="E174" s="2">
        <v>0.80940000000000001</v>
      </c>
      <c r="F174" s="3">
        <f>+VLOOKUP(shown_cz_working_rP_gP_pall[[#This Row],[cz]],'Median Rent'!A:C,3,0)</f>
        <v>592.1</v>
      </c>
      <c r="G174" s="3">
        <f>VLOOKUP(shown_cz_working_rP_gP_pall[[#This Row],[cz]],Income!A:C,3,)</f>
        <v>49146</v>
      </c>
      <c r="H174" s="4">
        <f>shown_cz_working_rP_gP_pall[[#This Row],[Annual Income]]/12</f>
        <v>4095.5</v>
      </c>
      <c r="I174" s="4">
        <f>(shown_cz_working_rP_gP_pall[[#This Row],[Monthly Income]]-shown_cz_working_rP_gP_pall[[#This Row],[Rent]])</f>
        <v>3503.4</v>
      </c>
    </row>
    <row r="175" spans="1:10" x14ac:dyDescent="0.3">
      <c r="A175" s="1" t="s">
        <v>384</v>
      </c>
      <c r="B175" s="1" t="s">
        <v>385</v>
      </c>
      <c r="C175" s="1" t="s">
        <v>305</v>
      </c>
      <c r="D175" s="1" t="str">
        <f>LEFT(shown_cz_working_rP_gP_pall[[#This Row],[State]],3)</f>
        <v xml:space="preserve"> IL</v>
      </c>
      <c r="E175" s="2">
        <v>0.80940000000000001</v>
      </c>
      <c r="F175" s="3">
        <f>+VLOOKUP(shown_cz_working_rP_gP_pall[[#This Row],[cz]],'Median Rent'!A:C,3,0)</f>
        <v>652.6</v>
      </c>
      <c r="G175" s="3">
        <f>VLOOKUP(shown_cz_working_rP_gP_pall[[#This Row],[cz]],Income!A:C,3,)</f>
        <v>46181</v>
      </c>
      <c r="H175" s="4">
        <f>shown_cz_working_rP_gP_pall[[#This Row],[Annual Income]]/12</f>
        <v>3848.4166666666665</v>
      </c>
      <c r="I175" s="4">
        <f>(shown_cz_working_rP_gP_pall[[#This Row],[Monthly Income]]-shown_cz_working_rP_gP_pall[[#This Row],[Rent]])</f>
        <v>3195.8166666666666</v>
      </c>
    </row>
    <row r="176" spans="1:10" x14ac:dyDescent="0.3">
      <c r="A176" s="1" t="s">
        <v>386</v>
      </c>
      <c r="B176" s="1" t="s">
        <v>189</v>
      </c>
      <c r="C176" s="1" t="s">
        <v>387</v>
      </c>
      <c r="D176" s="1" t="str">
        <f>LEFT(shown_cz_working_rP_gP_pall[[#This Row],[State]],3)</f>
        <v xml:space="preserve"> VT</v>
      </c>
      <c r="E176" s="2">
        <v>0.80930000000000002</v>
      </c>
      <c r="F176" s="3">
        <f>+VLOOKUP(shown_cz_working_rP_gP_pall[[#This Row],[cz]],'Median Rent'!A:C,3,0)</f>
        <v>1029</v>
      </c>
      <c r="G176" s="3">
        <f>VLOOKUP(shown_cz_working_rP_gP_pall[[#This Row],[cz]],Income!A:C,3,)</f>
        <v>49257</v>
      </c>
      <c r="H176" s="4">
        <f>shown_cz_working_rP_gP_pall[[#This Row],[Annual Income]]/12</f>
        <v>4104.75</v>
      </c>
      <c r="I176" s="4">
        <f>(shown_cz_working_rP_gP_pall[[#This Row],[Monthly Income]]-shown_cz_working_rP_gP_pall[[#This Row],[Rent]])</f>
        <v>3075.75</v>
      </c>
    </row>
    <row r="177" spans="1:10" x14ac:dyDescent="0.3">
      <c r="A177" s="1" t="s">
        <v>388</v>
      </c>
      <c r="B177" s="1" t="s">
        <v>389</v>
      </c>
      <c r="C177" s="1" t="s">
        <v>10</v>
      </c>
      <c r="D177" s="1" t="str">
        <f>LEFT(shown_cz_working_rP_gP_pall[[#This Row],[State]],3)</f>
        <v xml:space="preserve"> ND</v>
      </c>
      <c r="E177" s="2">
        <v>0.80900000000000005</v>
      </c>
      <c r="F177" s="3">
        <f>+VLOOKUP(shown_cz_working_rP_gP_pall[[#This Row],[cz]],'Median Rent'!A:C,3,0)</f>
        <v>506</v>
      </c>
      <c r="G177" s="3">
        <f>VLOOKUP(shown_cz_working_rP_gP_pall[[#This Row],[cz]],Income!A:C,3,)</f>
        <v>49659</v>
      </c>
      <c r="H177" s="4">
        <f>shown_cz_working_rP_gP_pall[[#This Row],[Annual Income]]/12</f>
        <v>4138.25</v>
      </c>
      <c r="I177" s="4">
        <f>(shown_cz_working_rP_gP_pall[[#This Row],[Monthly Income]]-shown_cz_working_rP_gP_pall[[#This Row],[Rent]])</f>
        <v>3632.25</v>
      </c>
    </row>
    <row r="178" spans="1:10" x14ac:dyDescent="0.3">
      <c r="A178" s="1" t="s">
        <v>390</v>
      </c>
      <c r="B178" s="1" t="s">
        <v>391</v>
      </c>
      <c r="C178" s="1" t="s">
        <v>4</v>
      </c>
      <c r="D178" s="1" t="str">
        <f>LEFT(shown_cz_working_rP_gP_pall[[#This Row],[State]],3)</f>
        <v xml:space="preserve"> MT</v>
      </c>
      <c r="E178" s="2">
        <v>0.80889999999999995</v>
      </c>
      <c r="F178" s="3">
        <f>+VLOOKUP(shown_cz_working_rP_gP_pall[[#This Row],[cz]],'Median Rent'!A:C,3,0)</f>
        <v>725.8</v>
      </c>
      <c r="G178" s="3">
        <f>VLOOKUP(shown_cz_working_rP_gP_pall[[#This Row],[cz]],Income!A:C,3,)</f>
        <v>46120</v>
      </c>
      <c r="H178" s="4">
        <f>shown_cz_working_rP_gP_pall[[#This Row],[Annual Income]]/12</f>
        <v>3843.3333333333335</v>
      </c>
      <c r="I178" s="4">
        <f>(shown_cz_working_rP_gP_pall[[#This Row],[Monthly Income]]-shown_cz_working_rP_gP_pall[[#This Row],[Rent]])</f>
        <v>3117.5333333333338</v>
      </c>
    </row>
    <row r="179" spans="1:10" x14ac:dyDescent="0.3">
      <c r="A179" s="1" t="s">
        <v>392</v>
      </c>
      <c r="B179" s="1" t="s">
        <v>393</v>
      </c>
      <c r="C179" s="1" t="s">
        <v>394</v>
      </c>
      <c r="D179" s="1" t="str">
        <f>LEFT(shown_cz_working_rP_gP_pall[[#This Row],[State]],3)</f>
        <v xml:space="preserve"> CO</v>
      </c>
      <c r="E179" s="2">
        <v>0.80889999999999995</v>
      </c>
      <c r="F179" s="3">
        <f>+VLOOKUP(shown_cz_working_rP_gP_pall[[#This Row],[cz]],'Median Rent'!A:C,3,0)</f>
        <v>609.5</v>
      </c>
      <c r="G179" s="3">
        <f>VLOOKUP(shown_cz_working_rP_gP_pall[[#This Row],[cz]],Income!A:C,3,)</f>
        <v>52094</v>
      </c>
      <c r="H179" s="4">
        <f>shown_cz_working_rP_gP_pall[[#This Row],[Annual Income]]/12</f>
        <v>4341.166666666667</v>
      </c>
      <c r="I179" s="4">
        <f>(shown_cz_working_rP_gP_pall[[#This Row],[Monthly Income]]-shown_cz_working_rP_gP_pall[[#This Row],[Rent]])</f>
        <v>3731.666666666667</v>
      </c>
    </row>
    <row r="180" spans="1:10" x14ac:dyDescent="0.3">
      <c r="A180" s="1" t="s">
        <v>395</v>
      </c>
      <c r="B180" s="1" t="s">
        <v>396</v>
      </c>
      <c r="C180" s="1" t="s">
        <v>212</v>
      </c>
      <c r="D180" s="1" t="str">
        <f>LEFT(shown_cz_working_rP_gP_pall[[#This Row],[State]],3)</f>
        <v xml:space="preserve"> PA</v>
      </c>
      <c r="E180" s="2">
        <v>0.80869999999999997</v>
      </c>
      <c r="F180" s="3">
        <f>+VLOOKUP(shown_cz_working_rP_gP_pall[[#This Row],[cz]],'Median Rent'!A:C,3,0)</f>
        <v>801.6</v>
      </c>
      <c r="G180" s="3">
        <f>VLOOKUP(shown_cz_working_rP_gP_pall[[#This Row],[cz]],Income!A:C,3,)</f>
        <v>51220</v>
      </c>
      <c r="H180" s="4">
        <f>shown_cz_working_rP_gP_pall[[#This Row],[Annual Income]]/12</f>
        <v>4268.333333333333</v>
      </c>
      <c r="I180" s="4">
        <f>(shown_cz_working_rP_gP_pall[[#This Row],[Monthly Income]]-shown_cz_working_rP_gP_pall[[#This Row],[Rent]])</f>
        <v>3466.7333333333331</v>
      </c>
      <c r="J180">
        <v>1</v>
      </c>
    </row>
    <row r="181" spans="1:10" x14ac:dyDescent="0.3">
      <c r="A181" s="1" t="s">
        <v>397</v>
      </c>
      <c r="B181" s="1" t="s">
        <v>398</v>
      </c>
      <c r="C181" s="1" t="s">
        <v>31</v>
      </c>
      <c r="D181" s="1" t="str">
        <f>LEFT(shown_cz_working_rP_gP_pall[[#This Row],[State]],3)</f>
        <v xml:space="preserve"> KS</v>
      </c>
      <c r="E181" s="2">
        <v>0.80800000000000005</v>
      </c>
      <c r="F181" s="3">
        <f>+VLOOKUP(shown_cz_working_rP_gP_pall[[#This Row],[cz]],'Median Rent'!A:C,3,0)</f>
        <v>988.6</v>
      </c>
      <c r="G181" s="3">
        <f>VLOOKUP(shown_cz_working_rP_gP_pall[[#This Row],[cz]],Income!A:C,3,)</f>
        <v>46732</v>
      </c>
      <c r="H181" s="4">
        <f>shown_cz_working_rP_gP_pall[[#This Row],[Annual Income]]/12</f>
        <v>3894.3333333333335</v>
      </c>
      <c r="I181" s="4">
        <f>(shown_cz_working_rP_gP_pall[[#This Row],[Monthly Income]]-shown_cz_working_rP_gP_pall[[#This Row],[Rent]])</f>
        <v>2905.7333333333336</v>
      </c>
    </row>
    <row r="182" spans="1:10" x14ac:dyDescent="0.3">
      <c r="A182" s="1" t="s">
        <v>399</v>
      </c>
      <c r="B182" s="1" t="s">
        <v>400</v>
      </c>
      <c r="C182" s="1" t="s">
        <v>401</v>
      </c>
      <c r="D182" s="1" t="str">
        <f>LEFT(shown_cz_working_rP_gP_pall[[#This Row],[State]],3)</f>
        <v xml:space="preserve"> CT</v>
      </c>
      <c r="E182" s="2">
        <v>0.80789999999999995</v>
      </c>
      <c r="F182" s="3">
        <f>+VLOOKUP(shown_cz_working_rP_gP_pall[[#This Row],[cz]],'Median Rent'!A:C,3,0)</f>
        <v>1269</v>
      </c>
      <c r="G182" s="3">
        <f>VLOOKUP(shown_cz_working_rP_gP_pall[[#This Row],[cz]],Income!A:C,3,)</f>
        <v>52227</v>
      </c>
      <c r="H182" s="4">
        <f>shown_cz_working_rP_gP_pall[[#This Row],[Annual Income]]/12</f>
        <v>4352.25</v>
      </c>
      <c r="I182" s="4">
        <f>(shown_cz_working_rP_gP_pall[[#This Row],[Monthly Income]]-shown_cz_working_rP_gP_pall[[#This Row],[Rent]])</f>
        <v>3083.25</v>
      </c>
    </row>
    <row r="183" spans="1:10" x14ac:dyDescent="0.3">
      <c r="A183" s="1" t="s">
        <v>402</v>
      </c>
      <c r="B183" s="1" t="s">
        <v>403</v>
      </c>
      <c r="C183" s="1" t="s">
        <v>42</v>
      </c>
      <c r="D183" s="1" t="str">
        <f>LEFT(shown_cz_working_rP_gP_pall[[#This Row],[State]],3)</f>
        <v xml:space="preserve"> IA</v>
      </c>
      <c r="E183" s="2">
        <v>0.80779999999999996</v>
      </c>
      <c r="F183" s="3">
        <f>+VLOOKUP(shown_cz_working_rP_gP_pall[[#This Row],[cz]],'Median Rent'!A:C,3,0)</f>
        <v>622.9</v>
      </c>
      <c r="G183" s="3">
        <f>VLOOKUP(shown_cz_working_rP_gP_pall[[#This Row],[cz]],Income!A:C,3,)</f>
        <v>50729</v>
      </c>
      <c r="H183" s="4">
        <f>shown_cz_working_rP_gP_pall[[#This Row],[Annual Income]]/12</f>
        <v>4227.416666666667</v>
      </c>
      <c r="I183" s="4">
        <f>(shown_cz_working_rP_gP_pall[[#This Row],[Monthly Income]]-shown_cz_working_rP_gP_pall[[#This Row],[Rent]])</f>
        <v>3604.5166666666669</v>
      </c>
    </row>
    <row r="184" spans="1:10" x14ac:dyDescent="0.3">
      <c r="A184" s="1" t="s">
        <v>404</v>
      </c>
      <c r="B184" s="1" t="s">
        <v>56</v>
      </c>
      <c r="C184" s="1" t="s">
        <v>31</v>
      </c>
      <c r="D184" s="1" t="str">
        <f>LEFT(shown_cz_working_rP_gP_pall[[#This Row],[State]],3)</f>
        <v xml:space="preserve"> KS</v>
      </c>
      <c r="E184" s="2">
        <v>0.80689999999999995</v>
      </c>
      <c r="F184" s="3">
        <f>+VLOOKUP(shown_cz_working_rP_gP_pall[[#This Row],[cz]],'Median Rent'!A:C,3,0)</f>
        <v>671.9</v>
      </c>
      <c r="G184" s="3">
        <f>VLOOKUP(shown_cz_working_rP_gP_pall[[#This Row],[cz]],Income!A:C,3,)</f>
        <v>46635</v>
      </c>
      <c r="H184" s="4">
        <f>shown_cz_working_rP_gP_pall[[#This Row],[Annual Income]]/12</f>
        <v>3886.25</v>
      </c>
      <c r="I184" s="4">
        <f>(shown_cz_working_rP_gP_pall[[#This Row],[Monthly Income]]-shown_cz_working_rP_gP_pall[[#This Row],[Rent]])</f>
        <v>3214.35</v>
      </c>
    </row>
    <row r="185" spans="1:10" x14ac:dyDescent="0.3">
      <c r="A185" s="1" t="s">
        <v>405</v>
      </c>
      <c r="B185" s="1" t="s">
        <v>406</v>
      </c>
      <c r="C185" s="1" t="s">
        <v>407</v>
      </c>
      <c r="D185" s="1" t="str">
        <f>LEFT(shown_cz_working_rP_gP_pall[[#This Row],[State]],3)</f>
        <v xml:space="preserve"> ME</v>
      </c>
      <c r="E185" s="2">
        <v>0.80659999999999998</v>
      </c>
      <c r="F185" s="3">
        <f>+VLOOKUP(shown_cz_working_rP_gP_pall[[#This Row],[cz]],'Median Rent'!A:C,3,0)</f>
        <v>1113</v>
      </c>
      <c r="G185" s="3">
        <f>VLOOKUP(shown_cz_working_rP_gP_pall[[#This Row],[cz]],Income!A:C,3,)</f>
        <v>50947</v>
      </c>
      <c r="H185" s="4">
        <f>shown_cz_working_rP_gP_pall[[#This Row],[Annual Income]]/12</f>
        <v>4245.583333333333</v>
      </c>
      <c r="I185" s="4">
        <f>(shown_cz_working_rP_gP_pall[[#This Row],[Monthly Income]]-shown_cz_working_rP_gP_pall[[#This Row],[Rent]])</f>
        <v>3132.583333333333</v>
      </c>
    </row>
    <row r="186" spans="1:10" x14ac:dyDescent="0.3">
      <c r="A186" s="1" t="s">
        <v>408</v>
      </c>
      <c r="B186" s="1" t="s">
        <v>409</v>
      </c>
      <c r="C186" s="1" t="s">
        <v>333</v>
      </c>
      <c r="D186" s="1" t="str">
        <f>LEFT(shown_cz_working_rP_gP_pall[[#This Row],[State]],3)</f>
        <v xml:space="preserve"> IN</v>
      </c>
      <c r="E186" s="2">
        <v>0.80649999999999999</v>
      </c>
      <c r="F186" s="3">
        <f>+VLOOKUP(shown_cz_working_rP_gP_pall[[#This Row],[cz]],'Median Rent'!A:C,3,0)</f>
        <v>730.1</v>
      </c>
      <c r="G186" s="3">
        <f>VLOOKUP(shown_cz_working_rP_gP_pall[[#This Row],[cz]],Income!A:C,3,)</f>
        <v>46526</v>
      </c>
      <c r="H186" s="4">
        <f>shown_cz_working_rP_gP_pall[[#This Row],[Annual Income]]/12</f>
        <v>3877.1666666666665</v>
      </c>
      <c r="I186" s="4">
        <f>(shown_cz_working_rP_gP_pall[[#This Row],[Monthly Income]]-shown_cz_working_rP_gP_pall[[#This Row],[Rent]])</f>
        <v>3147.0666666666666</v>
      </c>
    </row>
    <row r="187" spans="1:10" x14ac:dyDescent="0.3">
      <c r="A187" s="1" t="s">
        <v>410</v>
      </c>
      <c r="B187" s="1" t="s">
        <v>411</v>
      </c>
      <c r="C187" s="1" t="s">
        <v>4</v>
      </c>
      <c r="D187" s="1" t="str">
        <f>LEFT(shown_cz_working_rP_gP_pall[[#This Row],[State]],3)</f>
        <v xml:space="preserve"> MT</v>
      </c>
      <c r="E187" s="2">
        <v>0.80620000000000003</v>
      </c>
      <c r="F187" s="3">
        <f>+VLOOKUP(shown_cz_working_rP_gP_pall[[#This Row],[cz]],'Median Rent'!A:C,3,0)</f>
        <v>841.1</v>
      </c>
      <c r="G187" s="3">
        <f>VLOOKUP(shown_cz_working_rP_gP_pall[[#This Row],[cz]],Income!A:C,3,)</f>
        <v>49100</v>
      </c>
      <c r="H187" s="4">
        <f>shown_cz_working_rP_gP_pall[[#This Row],[Annual Income]]/12</f>
        <v>4091.6666666666665</v>
      </c>
      <c r="I187" s="4">
        <f>(shown_cz_working_rP_gP_pall[[#This Row],[Monthly Income]]-shown_cz_working_rP_gP_pall[[#This Row],[Rent]])</f>
        <v>3250.5666666666666</v>
      </c>
    </row>
    <row r="188" spans="1:10" x14ac:dyDescent="0.3">
      <c r="A188" s="1" t="s">
        <v>412</v>
      </c>
      <c r="B188" s="1" t="s">
        <v>413</v>
      </c>
      <c r="C188" s="1" t="s">
        <v>31</v>
      </c>
      <c r="D188" s="1" t="str">
        <f>LEFT(shown_cz_working_rP_gP_pall[[#This Row],[State]],3)</f>
        <v xml:space="preserve"> KS</v>
      </c>
      <c r="E188" s="2">
        <v>0.80610000000000004</v>
      </c>
      <c r="F188" s="3">
        <f>+VLOOKUP(shown_cz_working_rP_gP_pall[[#This Row],[cz]],'Median Rent'!A:C,3,0)</f>
        <v>672.7</v>
      </c>
      <c r="G188" s="3">
        <f>VLOOKUP(shown_cz_working_rP_gP_pall[[#This Row],[cz]],Income!A:C,3,)</f>
        <v>52048</v>
      </c>
      <c r="H188" s="4">
        <f>shown_cz_working_rP_gP_pall[[#This Row],[Annual Income]]/12</f>
        <v>4337.333333333333</v>
      </c>
      <c r="I188" s="4">
        <f>(shown_cz_working_rP_gP_pall[[#This Row],[Monthly Income]]-shown_cz_working_rP_gP_pall[[#This Row],[Rent]])</f>
        <v>3664.6333333333332</v>
      </c>
    </row>
    <row r="189" spans="1:10" x14ac:dyDescent="0.3">
      <c r="A189" s="1" t="s">
        <v>414</v>
      </c>
      <c r="B189" s="1" t="s">
        <v>415</v>
      </c>
      <c r="C189" s="1" t="s">
        <v>130</v>
      </c>
      <c r="D189" s="1" t="str">
        <f>LEFT(shown_cz_working_rP_gP_pall[[#This Row],[State]],3)</f>
        <v xml:space="preserve"> OH</v>
      </c>
      <c r="E189" s="2">
        <v>0.80589999999999995</v>
      </c>
      <c r="F189" s="3">
        <f>+VLOOKUP(shown_cz_working_rP_gP_pall[[#This Row],[cz]],'Median Rent'!A:C,3,0)</f>
        <v>849.3</v>
      </c>
      <c r="G189" s="3">
        <f>VLOOKUP(shown_cz_working_rP_gP_pall[[#This Row],[cz]],Income!A:C,3,)</f>
        <v>43324</v>
      </c>
      <c r="H189" s="4">
        <f>shown_cz_working_rP_gP_pall[[#This Row],[Annual Income]]/12</f>
        <v>3610.3333333333335</v>
      </c>
      <c r="I189" s="4">
        <f>(shown_cz_working_rP_gP_pall[[#This Row],[Monthly Income]]-shown_cz_working_rP_gP_pall[[#This Row],[Rent]])</f>
        <v>2761.0333333333338</v>
      </c>
    </row>
    <row r="190" spans="1:10" x14ac:dyDescent="0.3">
      <c r="A190" s="1" t="s">
        <v>416</v>
      </c>
      <c r="B190" s="1" t="s">
        <v>417</v>
      </c>
      <c r="C190" s="1" t="s">
        <v>271</v>
      </c>
      <c r="D190" s="1" t="str">
        <f>LEFT(shown_cz_working_rP_gP_pall[[#This Row],[State]],3)</f>
        <v xml:space="preserve"> IL</v>
      </c>
      <c r="E190" s="2">
        <v>0.80589999999999995</v>
      </c>
      <c r="F190" s="3">
        <f>+VLOOKUP(shown_cz_working_rP_gP_pall[[#This Row],[cz]],'Median Rent'!A:C,3,0)</f>
        <v>789.1</v>
      </c>
      <c r="G190" s="3">
        <f>VLOOKUP(shown_cz_working_rP_gP_pall[[#This Row],[cz]],Income!A:C,3,)</f>
        <v>46337</v>
      </c>
      <c r="H190" s="4">
        <f>shown_cz_working_rP_gP_pall[[#This Row],[Annual Income]]/12</f>
        <v>3861.4166666666665</v>
      </c>
      <c r="I190" s="4">
        <f>(shown_cz_working_rP_gP_pall[[#This Row],[Monthly Income]]-shown_cz_working_rP_gP_pall[[#This Row],[Rent]])</f>
        <v>3072.3166666666666</v>
      </c>
    </row>
    <row r="191" spans="1:10" x14ac:dyDescent="0.3">
      <c r="A191" s="1" t="s">
        <v>418</v>
      </c>
      <c r="B191" s="1" t="s">
        <v>419</v>
      </c>
      <c r="C191" s="1" t="s">
        <v>31</v>
      </c>
      <c r="D191" s="1" t="str">
        <f>LEFT(shown_cz_working_rP_gP_pall[[#This Row],[State]],3)</f>
        <v xml:space="preserve"> KS</v>
      </c>
      <c r="E191" s="2">
        <v>0.80579999999999996</v>
      </c>
      <c r="F191" s="3">
        <f>+VLOOKUP(shown_cz_working_rP_gP_pall[[#This Row],[cz]],'Median Rent'!A:C,3,0)</f>
        <v>633.4</v>
      </c>
      <c r="G191" s="3">
        <f>VLOOKUP(shown_cz_working_rP_gP_pall[[#This Row],[cz]],Income!A:C,3,)</f>
        <v>44633</v>
      </c>
      <c r="H191" s="4">
        <f>shown_cz_working_rP_gP_pall[[#This Row],[Annual Income]]/12</f>
        <v>3719.4166666666665</v>
      </c>
      <c r="I191" s="4">
        <f>(shown_cz_working_rP_gP_pall[[#This Row],[Monthly Income]]-shown_cz_working_rP_gP_pall[[#This Row],[Rent]])</f>
        <v>3086.0166666666664</v>
      </c>
    </row>
    <row r="192" spans="1:10" x14ac:dyDescent="0.3">
      <c r="A192" s="1" t="s">
        <v>420</v>
      </c>
      <c r="B192" s="1" t="s">
        <v>421</v>
      </c>
      <c r="C192" s="1" t="s">
        <v>271</v>
      </c>
      <c r="D192" s="1" t="str">
        <f>LEFT(shown_cz_working_rP_gP_pall[[#This Row],[State]],3)</f>
        <v xml:space="preserve"> IL</v>
      </c>
      <c r="E192" s="2">
        <v>0.8054</v>
      </c>
      <c r="F192" s="3">
        <f>+VLOOKUP(shown_cz_working_rP_gP_pall[[#This Row],[cz]],'Median Rent'!A:C,3,0)</f>
        <v>753.5</v>
      </c>
      <c r="G192" s="3">
        <f>VLOOKUP(shown_cz_working_rP_gP_pall[[#This Row],[cz]],Income!A:C,3,)</f>
        <v>46749</v>
      </c>
      <c r="H192" s="4">
        <f>shown_cz_working_rP_gP_pall[[#This Row],[Annual Income]]/12</f>
        <v>3895.75</v>
      </c>
      <c r="I192" s="4">
        <f>(shown_cz_working_rP_gP_pall[[#This Row],[Monthly Income]]-shown_cz_working_rP_gP_pall[[#This Row],[Rent]])</f>
        <v>3142.25</v>
      </c>
    </row>
    <row r="193" spans="1:9" x14ac:dyDescent="0.3">
      <c r="A193" s="1" t="s">
        <v>422</v>
      </c>
      <c r="B193" s="1" t="s">
        <v>423</v>
      </c>
      <c r="C193" s="1" t="s">
        <v>212</v>
      </c>
      <c r="D193" s="1" t="str">
        <f>LEFT(shown_cz_working_rP_gP_pall[[#This Row],[State]],3)</f>
        <v xml:space="preserve"> PA</v>
      </c>
      <c r="E193" s="2">
        <v>0.80530000000000002</v>
      </c>
      <c r="F193" s="3">
        <f>+VLOOKUP(shown_cz_working_rP_gP_pall[[#This Row],[cz]],'Median Rent'!A:C,3,0)</f>
        <v>730.2</v>
      </c>
      <c r="G193" s="3">
        <f>VLOOKUP(shown_cz_working_rP_gP_pall[[#This Row],[cz]],Income!A:C,3,)</f>
        <v>46805</v>
      </c>
      <c r="H193" s="4">
        <f>shown_cz_working_rP_gP_pall[[#This Row],[Annual Income]]/12</f>
        <v>3900.4166666666665</v>
      </c>
      <c r="I193" s="4">
        <f>(shown_cz_working_rP_gP_pall[[#This Row],[Monthly Income]]-shown_cz_working_rP_gP_pall[[#This Row],[Rent]])</f>
        <v>3170.2166666666662</v>
      </c>
    </row>
    <row r="194" spans="1:9" x14ac:dyDescent="0.3">
      <c r="A194" s="1" t="s">
        <v>424</v>
      </c>
      <c r="B194" s="1" t="s">
        <v>425</v>
      </c>
      <c r="C194" s="1" t="s">
        <v>212</v>
      </c>
      <c r="D194" s="1" t="str">
        <f>LEFT(shown_cz_working_rP_gP_pall[[#This Row],[State]],3)</f>
        <v xml:space="preserve"> PA</v>
      </c>
      <c r="E194" s="2">
        <v>0.80520000000000003</v>
      </c>
      <c r="F194" s="3">
        <f>+VLOOKUP(shown_cz_working_rP_gP_pall[[#This Row],[cz]],'Median Rent'!A:C,3,0)</f>
        <v>640.70000000000005</v>
      </c>
      <c r="G194" s="3">
        <f>VLOOKUP(shown_cz_working_rP_gP_pall[[#This Row],[cz]],Income!A:C,3,)</f>
        <v>47869</v>
      </c>
      <c r="H194" s="4">
        <f>shown_cz_working_rP_gP_pall[[#This Row],[Annual Income]]/12</f>
        <v>3989.0833333333335</v>
      </c>
      <c r="I194" s="4">
        <f>(shown_cz_working_rP_gP_pall[[#This Row],[Monthly Income]]-shown_cz_working_rP_gP_pall[[#This Row],[Rent]])</f>
        <v>3348.3833333333332</v>
      </c>
    </row>
    <row r="195" spans="1:9" x14ac:dyDescent="0.3">
      <c r="A195" s="1" t="s">
        <v>426</v>
      </c>
      <c r="B195" s="1" t="s">
        <v>340</v>
      </c>
      <c r="C195" s="1" t="s">
        <v>373</v>
      </c>
      <c r="D195" s="1" t="str">
        <f>LEFT(shown_cz_working_rP_gP_pall[[#This Row],[State]],3)</f>
        <v xml:space="preserve"> MA</v>
      </c>
      <c r="E195" s="2">
        <v>0.80469999999999997</v>
      </c>
      <c r="F195" s="3">
        <f>+VLOOKUP(shown_cz_working_rP_gP_pall[[#This Row],[cz]],'Median Rent'!A:C,3,0)</f>
        <v>912.9</v>
      </c>
      <c r="G195" s="3">
        <f>VLOOKUP(shown_cz_working_rP_gP_pall[[#This Row],[cz]],Income!A:C,3,)</f>
        <v>47568</v>
      </c>
      <c r="H195" s="4">
        <f>shown_cz_working_rP_gP_pall[[#This Row],[Annual Income]]/12</f>
        <v>3964</v>
      </c>
      <c r="I195" s="4">
        <f>(shown_cz_working_rP_gP_pall[[#This Row],[Monthly Income]]-shown_cz_working_rP_gP_pall[[#This Row],[Rent]])</f>
        <v>3051.1</v>
      </c>
    </row>
    <row r="196" spans="1:9" x14ac:dyDescent="0.3">
      <c r="A196" s="1" t="s">
        <v>427</v>
      </c>
      <c r="B196" s="1" t="s">
        <v>428</v>
      </c>
      <c r="C196" s="1" t="s">
        <v>31</v>
      </c>
      <c r="D196" s="1" t="str">
        <f>LEFT(shown_cz_working_rP_gP_pall[[#This Row],[State]],3)</f>
        <v xml:space="preserve"> KS</v>
      </c>
      <c r="E196" s="2">
        <v>0.80420000000000003</v>
      </c>
      <c r="F196" s="3">
        <f>+VLOOKUP(shown_cz_working_rP_gP_pall[[#This Row],[cz]],'Median Rent'!A:C,3,0)</f>
        <v>661.9</v>
      </c>
      <c r="G196" s="3">
        <f>VLOOKUP(shown_cz_working_rP_gP_pall[[#This Row],[cz]],Income!A:C,3,)</f>
        <v>50846</v>
      </c>
      <c r="H196" s="4">
        <f>shown_cz_working_rP_gP_pall[[#This Row],[Annual Income]]/12</f>
        <v>4237.166666666667</v>
      </c>
      <c r="I196" s="4">
        <f>(shown_cz_working_rP_gP_pall[[#This Row],[Monthly Income]]-shown_cz_working_rP_gP_pall[[#This Row],[Rent]])</f>
        <v>3575.2666666666669</v>
      </c>
    </row>
    <row r="197" spans="1:9" x14ac:dyDescent="0.3">
      <c r="A197" s="1" t="s">
        <v>429</v>
      </c>
      <c r="B197" s="1" t="s">
        <v>430</v>
      </c>
      <c r="C197" s="1" t="s">
        <v>271</v>
      </c>
      <c r="D197" s="1" t="str">
        <f>LEFT(shown_cz_working_rP_gP_pall[[#This Row],[State]],3)</f>
        <v xml:space="preserve"> IL</v>
      </c>
      <c r="E197" s="2">
        <v>0.80369999999999997</v>
      </c>
      <c r="F197" s="3">
        <f>+VLOOKUP(shown_cz_working_rP_gP_pall[[#This Row],[cz]],'Median Rent'!A:C,3,0)</f>
        <v>738.1</v>
      </c>
      <c r="G197" s="3">
        <f>VLOOKUP(shown_cz_working_rP_gP_pall[[#This Row],[cz]],Income!A:C,3,)</f>
        <v>48381</v>
      </c>
      <c r="H197" s="4">
        <f>shown_cz_working_rP_gP_pall[[#This Row],[Annual Income]]/12</f>
        <v>4031.75</v>
      </c>
      <c r="I197" s="4">
        <f>(shown_cz_working_rP_gP_pall[[#This Row],[Monthly Income]]-shown_cz_working_rP_gP_pall[[#This Row],[Rent]])</f>
        <v>3293.65</v>
      </c>
    </row>
    <row r="198" spans="1:9" x14ac:dyDescent="0.3">
      <c r="A198" s="1" t="s">
        <v>431</v>
      </c>
      <c r="B198" s="1" t="s">
        <v>432</v>
      </c>
      <c r="C198" s="1" t="s">
        <v>13</v>
      </c>
      <c r="D198" s="1" t="str">
        <f>LEFT(shown_cz_working_rP_gP_pall[[#This Row],[State]],3)</f>
        <v xml:space="preserve"> MN</v>
      </c>
      <c r="E198" s="2">
        <v>0.80349999999999999</v>
      </c>
      <c r="F198" s="3">
        <f>+VLOOKUP(shown_cz_working_rP_gP_pall[[#This Row],[cz]],'Median Rent'!A:C,3,0)</f>
        <v>647.70000000000005</v>
      </c>
      <c r="G198" s="3">
        <f>VLOOKUP(shown_cz_working_rP_gP_pall[[#This Row],[cz]],Income!A:C,3,)</f>
        <v>46993</v>
      </c>
      <c r="H198" s="4">
        <f>shown_cz_working_rP_gP_pall[[#This Row],[Annual Income]]/12</f>
        <v>3916.0833333333335</v>
      </c>
      <c r="I198" s="4">
        <f>(shown_cz_working_rP_gP_pall[[#This Row],[Monthly Income]]-shown_cz_working_rP_gP_pall[[#This Row],[Rent]])</f>
        <v>3268.3833333333332</v>
      </c>
    </row>
    <row r="199" spans="1:9" x14ac:dyDescent="0.3">
      <c r="A199" s="1" t="s">
        <v>433</v>
      </c>
      <c r="B199" s="1" t="s">
        <v>434</v>
      </c>
      <c r="C199" s="1" t="s">
        <v>435</v>
      </c>
      <c r="D199" s="1" t="str">
        <f>LEFT(shown_cz_working_rP_gP_pall[[#This Row],[State]],3)</f>
        <v xml:space="preserve"> NY</v>
      </c>
      <c r="E199" s="2">
        <v>0.80349999999999999</v>
      </c>
      <c r="F199" s="3">
        <f>+VLOOKUP(shown_cz_working_rP_gP_pall[[#This Row],[cz]],'Median Rent'!A:C,3,0)</f>
        <v>731.2</v>
      </c>
      <c r="G199" s="3">
        <f>VLOOKUP(shown_cz_working_rP_gP_pall[[#This Row],[cz]],Income!A:C,3,)</f>
        <v>46734</v>
      </c>
      <c r="H199" s="4">
        <f>shown_cz_working_rP_gP_pall[[#This Row],[Annual Income]]/12</f>
        <v>3894.5</v>
      </c>
      <c r="I199" s="4">
        <f>(shown_cz_working_rP_gP_pall[[#This Row],[Monthly Income]]-shown_cz_working_rP_gP_pall[[#This Row],[Rent]])</f>
        <v>3163.3</v>
      </c>
    </row>
    <row r="200" spans="1:9" x14ac:dyDescent="0.3">
      <c r="A200" s="1" t="s">
        <v>436</v>
      </c>
      <c r="B200" s="1" t="s">
        <v>437</v>
      </c>
      <c r="C200" s="1" t="s">
        <v>438</v>
      </c>
      <c r="D200" s="1" t="str">
        <f>LEFT(shown_cz_working_rP_gP_pall[[#This Row],[State]],3)</f>
        <v xml:space="preserve"> MI</v>
      </c>
      <c r="E200" s="2">
        <v>0.8034</v>
      </c>
      <c r="F200" s="3">
        <f>+VLOOKUP(shown_cz_working_rP_gP_pall[[#This Row],[cz]],'Median Rent'!A:C,3,0)</f>
        <v>761.3</v>
      </c>
      <c r="G200" s="3">
        <f>VLOOKUP(shown_cz_working_rP_gP_pall[[#This Row],[cz]],Income!A:C,3,)</f>
        <v>45401</v>
      </c>
      <c r="H200" s="4">
        <f>shown_cz_working_rP_gP_pall[[#This Row],[Annual Income]]/12</f>
        <v>3783.4166666666665</v>
      </c>
      <c r="I200" s="4">
        <f>(shown_cz_working_rP_gP_pall[[#This Row],[Monthly Income]]-shown_cz_working_rP_gP_pall[[#This Row],[Rent]])</f>
        <v>3022.1166666666668</v>
      </c>
    </row>
    <row r="201" spans="1:9" x14ac:dyDescent="0.3">
      <c r="A201" s="1" t="s">
        <v>439</v>
      </c>
      <c r="B201" s="1" t="s">
        <v>440</v>
      </c>
      <c r="C201" s="1" t="s">
        <v>212</v>
      </c>
      <c r="D201" s="1" t="str">
        <f>LEFT(shown_cz_working_rP_gP_pall[[#This Row],[State]],3)</f>
        <v xml:space="preserve"> PA</v>
      </c>
      <c r="E201" s="2">
        <v>0.8034</v>
      </c>
      <c r="F201" s="3">
        <f>+VLOOKUP(shown_cz_working_rP_gP_pall[[#This Row],[cz]],'Median Rent'!A:C,3,0)</f>
        <v>785.2</v>
      </c>
      <c r="G201" s="3">
        <f>VLOOKUP(shown_cz_working_rP_gP_pall[[#This Row],[cz]],Income!A:C,3,)</f>
        <v>48837</v>
      </c>
      <c r="H201" s="4">
        <f>shown_cz_working_rP_gP_pall[[#This Row],[Annual Income]]/12</f>
        <v>4069.75</v>
      </c>
      <c r="I201" s="4">
        <f>(shown_cz_working_rP_gP_pall[[#This Row],[Monthly Income]]-shown_cz_working_rP_gP_pall[[#This Row],[Rent]])</f>
        <v>3284.55</v>
      </c>
    </row>
    <row r="202" spans="1:9" x14ac:dyDescent="0.3">
      <c r="A202" s="1" t="s">
        <v>441</v>
      </c>
      <c r="B202" s="1" t="s">
        <v>442</v>
      </c>
      <c r="C202" s="1" t="s">
        <v>104</v>
      </c>
      <c r="D202" s="1" t="str">
        <f>LEFT(shown_cz_working_rP_gP_pall[[#This Row],[State]],3)</f>
        <v xml:space="preserve"> CO</v>
      </c>
      <c r="E202" s="2">
        <v>0.80279999999999996</v>
      </c>
      <c r="F202" s="3">
        <f>+VLOOKUP(shown_cz_working_rP_gP_pall[[#This Row],[cz]],'Median Rent'!A:C,3,0)</f>
        <v>998.2</v>
      </c>
      <c r="G202" s="3">
        <f>VLOOKUP(shown_cz_working_rP_gP_pall[[#This Row],[cz]],Income!A:C,3,)</f>
        <v>52257</v>
      </c>
      <c r="H202" s="4">
        <f>shown_cz_working_rP_gP_pall[[#This Row],[Annual Income]]/12</f>
        <v>4354.75</v>
      </c>
      <c r="I202" s="4">
        <f>(shown_cz_working_rP_gP_pall[[#This Row],[Monthly Income]]-shown_cz_working_rP_gP_pall[[#This Row],[Rent]])</f>
        <v>3356.55</v>
      </c>
    </row>
    <row r="203" spans="1:9" x14ac:dyDescent="0.3">
      <c r="A203" s="1" t="s">
        <v>443</v>
      </c>
      <c r="B203" s="1" t="s">
        <v>20</v>
      </c>
      <c r="C203" s="1" t="s">
        <v>444</v>
      </c>
      <c r="D203" s="1" t="str">
        <f>LEFT(shown_cz_working_rP_gP_pall[[#This Row],[State]],3)</f>
        <v xml:space="preserve"> IN</v>
      </c>
      <c r="E203" s="2">
        <v>0.80279999999999996</v>
      </c>
      <c r="F203" s="3">
        <f>+VLOOKUP(shown_cz_working_rP_gP_pall[[#This Row],[cz]],'Median Rent'!A:C,3,0)</f>
        <v>701.6</v>
      </c>
      <c r="G203" s="3">
        <f>VLOOKUP(shown_cz_working_rP_gP_pall[[#This Row],[cz]],Income!A:C,3,)</f>
        <v>43206</v>
      </c>
      <c r="H203" s="4">
        <f>shown_cz_working_rP_gP_pall[[#This Row],[Annual Income]]/12</f>
        <v>3600.5</v>
      </c>
      <c r="I203" s="4">
        <f>(shown_cz_working_rP_gP_pall[[#This Row],[Monthly Income]]-shown_cz_working_rP_gP_pall[[#This Row],[Rent]])</f>
        <v>2898.9</v>
      </c>
    </row>
    <row r="204" spans="1:9" x14ac:dyDescent="0.3">
      <c r="A204" s="1" t="s">
        <v>445</v>
      </c>
      <c r="B204" s="1" t="s">
        <v>446</v>
      </c>
      <c r="C204" s="1" t="s">
        <v>447</v>
      </c>
      <c r="D204" s="1" t="str">
        <f>LEFT(shown_cz_working_rP_gP_pall[[#This Row],[State]],3)</f>
        <v xml:space="preserve"> OH</v>
      </c>
      <c r="E204" s="2">
        <v>0.80230000000000001</v>
      </c>
      <c r="F204" s="3">
        <f>+VLOOKUP(shown_cz_working_rP_gP_pall[[#This Row],[cz]],'Median Rent'!A:C,3,0)</f>
        <v>581.9</v>
      </c>
      <c r="G204" s="3">
        <f>VLOOKUP(shown_cz_working_rP_gP_pall[[#This Row],[cz]],Income!A:C,3,)</f>
        <v>47753</v>
      </c>
      <c r="H204" s="4">
        <f>shown_cz_working_rP_gP_pall[[#This Row],[Annual Income]]/12</f>
        <v>3979.4166666666665</v>
      </c>
      <c r="I204" s="4">
        <f>(shown_cz_working_rP_gP_pall[[#This Row],[Monthly Income]]-shown_cz_working_rP_gP_pall[[#This Row],[Rent]])</f>
        <v>3397.5166666666664</v>
      </c>
    </row>
    <row r="205" spans="1:9" x14ac:dyDescent="0.3">
      <c r="A205" s="1" t="s">
        <v>448</v>
      </c>
      <c r="B205" s="1" t="s">
        <v>449</v>
      </c>
      <c r="C205" s="1" t="s">
        <v>435</v>
      </c>
      <c r="D205" s="1" t="str">
        <f>LEFT(shown_cz_working_rP_gP_pall[[#This Row],[State]],3)</f>
        <v xml:space="preserve"> NY</v>
      </c>
      <c r="E205" s="2">
        <v>0.80220000000000002</v>
      </c>
      <c r="F205" s="3">
        <f>+VLOOKUP(shown_cz_working_rP_gP_pall[[#This Row],[cz]],'Median Rent'!A:C,3,0)</f>
        <v>677.1</v>
      </c>
      <c r="G205" s="3">
        <f>VLOOKUP(shown_cz_working_rP_gP_pall[[#This Row],[cz]],Income!A:C,3,)</f>
        <v>45786</v>
      </c>
      <c r="H205" s="4">
        <f>shown_cz_working_rP_gP_pall[[#This Row],[Annual Income]]/12</f>
        <v>3815.5</v>
      </c>
      <c r="I205" s="4">
        <f>(shown_cz_working_rP_gP_pall[[#This Row],[Monthly Income]]-shown_cz_working_rP_gP_pall[[#This Row],[Rent]])</f>
        <v>3138.4</v>
      </c>
    </row>
    <row r="206" spans="1:9" x14ac:dyDescent="0.3">
      <c r="A206" s="1" t="s">
        <v>450</v>
      </c>
      <c r="B206" s="1" t="s">
        <v>451</v>
      </c>
      <c r="C206" s="1" t="s">
        <v>347</v>
      </c>
      <c r="D206" s="1" t="str">
        <f>LEFT(shown_cz_working_rP_gP_pall[[#This Row],[State]],3)</f>
        <v xml:space="preserve"> IL</v>
      </c>
      <c r="E206" s="2">
        <v>0.80200000000000005</v>
      </c>
      <c r="F206" s="3">
        <f>+VLOOKUP(shown_cz_working_rP_gP_pall[[#This Row],[cz]],'Median Rent'!A:C,3,0)</f>
        <v>927.4</v>
      </c>
      <c r="G206" s="3">
        <f>VLOOKUP(shown_cz_working_rP_gP_pall[[#This Row],[cz]],Income!A:C,3,)</f>
        <v>45747</v>
      </c>
      <c r="H206" s="4">
        <f>shown_cz_working_rP_gP_pall[[#This Row],[Annual Income]]/12</f>
        <v>3812.25</v>
      </c>
      <c r="I206" s="4">
        <f>(shown_cz_working_rP_gP_pall[[#This Row],[Monthly Income]]-shown_cz_working_rP_gP_pall[[#This Row],[Rent]])</f>
        <v>2884.85</v>
      </c>
    </row>
    <row r="207" spans="1:9" x14ac:dyDescent="0.3">
      <c r="A207" s="1" t="s">
        <v>452</v>
      </c>
      <c r="B207" s="1" t="s">
        <v>453</v>
      </c>
      <c r="C207" s="1" t="s">
        <v>454</v>
      </c>
      <c r="D207" s="1" t="str">
        <f>LEFT(shown_cz_working_rP_gP_pall[[#This Row],[State]],3)</f>
        <v xml:space="preserve"> MA</v>
      </c>
      <c r="E207" s="2">
        <v>0.80200000000000005</v>
      </c>
      <c r="F207" s="3">
        <f>+VLOOKUP(shown_cz_working_rP_gP_pall[[#This Row],[cz]],'Median Rent'!A:C,3,0)</f>
        <v>862.6</v>
      </c>
      <c r="G207" s="3">
        <f>VLOOKUP(shown_cz_working_rP_gP_pall[[#This Row],[cz]],Income!A:C,3,)</f>
        <v>46303</v>
      </c>
      <c r="H207" s="4">
        <f>shown_cz_working_rP_gP_pall[[#This Row],[Annual Income]]/12</f>
        <v>3858.5833333333335</v>
      </c>
      <c r="I207" s="4">
        <f>(shown_cz_working_rP_gP_pall[[#This Row],[Monthly Income]]-shown_cz_working_rP_gP_pall[[#This Row],[Rent]])</f>
        <v>2995.9833333333336</v>
      </c>
    </row>
    <row r="208" spans="1:9" x14ac:dyDescent="0.3">
      <c r="A208" s="1" t="s">
        <v>455</v>
      </c>
      <c r="B208" s="1" t="s">
        <v>456</v>
      </c>
      <c r="C208" s="1" t="s">
        <v>31</v>
      </c>
      <c r="D208" s="1" t="str">
        <f>LEFT(shown_cz_working_rP_gP_pall[[#This Row],[State]],3)</f>
        <v xml:space="preserve"> KS</v>
      </c>
      <c r="E208" s="2">
        <v>0.80179999999999996</v>
      </c>
      <c r="F208" s="3">
        <f>+VLOOKUP(shown_cz_working_rP_gP_pall[[#This Row],[cz]],'Median Rent'!A:C,3,0)</f>
        <v>571.9</v>
      </c>
      <c r="G208" s="3">
        <f>VLOOKUP(shown_cz_working_rP_gP_pall[[#This Row],[cz]],Income!A:C,3,)</f>
        <v>52081</v>
      </c>
      <c r="H208" s="4">
        <f>shown_cz_working_rP_gP_pall[[#This Row],[Annual Income]]/12</f>
        <v>4340.083333333333</v>
      </c>
      <c r="I208" s="4">
        <f>(shown_cz_working_rP_gP_pall[[#This Row],[Monthly Income]]-shown_cz_working_rP_gP_pall[[#This Row],[Rent]])</f>
        <v>3768.1833333333329</v>
      </c>
    </row>
    <row r="209" spans="1:9" x14ac:dyDescent="0.3">
      <c r="A209" s="1" t="s">
        <v>457</v>
      </c>
      <c r="B209" s="1" t="s">
        <v>458</v>
      </c>
      <c r="C209" s="1" t="s">
        <v>459</v>
      </c>
      <c r="D209" s="1" t="str">
        <f>LEFT(shown_cz_working_rP_gP_pall[[#This Row],[State]],3)</f>
        <v xml:space="preserve"> MT</v>
      </c>
      <c r="E209" s="2">
        <v>0.8014</v>
      </c>
      <c r="F209" s="3">
        <f>+VLOOKUP(shown_cz_working_rP_gP_pall[[#This Row],[cz]],'Median Rent'!A:C,3,0)</f>
        <v>759.1</v>
      </c>
      <c r="G209" s="3">
        <f>VLOOKUP(shown_cz_working_rP_gP_pall[[#This Row],[cz]],Income!A:C,3,)</f>
        <v>50634</v>
      </c>
      <c r="H209" s="4">
        <f>shown_cz_working_rP_gP_pall[[#This Row],[Annual Income]]/12</f>
        <v>4219.5</v>
      </c>
      <c r="I209" s="4">
        <f>(shown_cz_working_rP_gP_pall[[#This Row],[Monthly Income]]-shown_cz_working_rP_gP_pall[[#This Row],[Rent]])</f>
        <v>3460.4</v>
      </c>
    </row>
    <row r="210" spans="1:9" x14ac:dyDescent="0.3">
      <c r="A210" s="1" t="s">
        <v>460</v>
      </c>
      <c r="B210" s="1" t="s">
        <v>461</v>
      </c>
      <c r="C210" s="1" t="s">
        <v>462</v>
      </c>
      <c r="D210" s="1" t="str">
        <f>LEFT(shown_cz_working_rP_gP_pall[[#This Row],[State]],3)</f>
        <v xml:space="preserve"> NJ</v>
      </c>
      <c r="E210" s="2">
        <v>0.8014</v>
      </c>
      <c r="F210" s="3">
        <f>+VLOOKUP(shown_cz_working_rP_gP_pall[[#This Row],[cz]],'Median Rent'!A:C,3,0)</f>
        <v>1456</v>
      </c>
      <c r="G210" s="3">
        <f>VLOOKUP(shown_cz_working_rP_gP_pall[[#This Row],[cz]],Income!A:C,3,)</f>
        <v>55277</v>
      </c>
      <c r="H210" s="4">
        <f>shown_cz_working_rP_gP_pall[[#This Row],[Annual Income]]/12</f>
        <v>4606.416666666667</v>
      </c>
      <c r="I210" s="4">
        <f>(shown_cz_working_rP_gP_pall[[#This Row],[Monthly Income]]-shown_cz_working_rP_gP_pall[[#This Row],[Rent]])</f>
        <v>3150.416666666667</v>
      </c>
    </row>
    <row r="211" spans="1:9" x14ac:dyDescent="0.3">
      <c r="A211" s="1" t="s">
        <v>463</v>
      </c>
      <c r="B211" s="1" t="s">
        <v>464</v>
      </c>
      <c r="C211" s="1" t="s">
        <v>465</v>
      </c>
      <c r="D211" s="1" t="str">
        <f>LEFT(shown_cz_working_rP_gP_pall[[#This Row],[State]],3)</f>
        <v xml:space="preserve"> UT</v>
      </c>
      <c r="E211" s="2">
        <v>0.80130000000000001</v>
      </c>
      <c r="F211" s="3">
        <f>+VLOOKUP(shown_cz_working_rP_gP_pall[[#This Row],[cz]],'Median Rent'!A:C,3,0)</f>
        <v>832.3</v>
      </c>
      <c r="G211" s="3">
        <f>VLOOKUP(shown_cz_working_rP_gP_pall[[#This Row],[cz]],Income!A:C,3,)</f>
        <v>55695</v>
      </c>
      <c r="H211" s="4">
        <f>shown_cz_working_rP_gP_pall[[#This Row],[Annual Income]]/12</f>
        <v>4641.25</v>
      </c>
      <c r="I211" s="4">
        <f>(shown_cz_working_rP_gP_pall[[#This Row],[Monthly Income]]-shown_cz_working_rP_gP_pall[[#This Row],[Rent]])</f>
        <v>3808.95</v>
      </c>
    </row>
    <row r="212" spans="1:9" x14ac:dyDescent="0.3">
      <c r="A212" s="1" t="s">
        <v>466</v>
      </c>
      <c r="B212" s="1" t="s">
        <v>379</v>
      </c>
      <c r="C212" s="1" t="s">
        <v>282</v>
      </c>
      <c r="D212" s="1" t="str">
        <f>LEFT(shown_cz_working_rP_gP_pall[[#This Row],[State]],3)</f>
        <v xml:space="preserve"> MO</v>
      </c>
      <c r="E212" s="2">
        <v>0.80130000000000001</v>
      </c>
      <c r="F212" s="3">
        <f>+VLOOKUP(shown_cz_working_rP_gP_pall[[#This Row],[cz]],'Median Rent'!A:C,3,0)</f>
        <v>565</v>
      </c>
      <c r="G212" s="3">
        <f>VLOOKUP(shown_cz_working_rP_gP_pall[[#This Row],[cz]],Income!A:C,3,)</f>
        <v>42840</v>
      </c>
      <c r="H212" s="4">
        <f>shown_cz_working_rP_gP_pall[[#This Row],[Annual Income]]/12</f>
        <v>3570</v>
      </c>
      <c r="I212" s="4">
        <f>(shown_cz_working_rP_gP_pall[[#This Row],[Monthly Income]]-shown_cz_working_rP_gP_pall[[#This Row],[Rent]])</f>
        <v>3005</v>
      </c>
    </row>
    <row r="213" spans="1:9" x14ac:dyDescent="0.3">
      <c r="A213" s="1" t="s">
        <v>467</v>
      </c>
      <c r="B213" s="1" t="s">
        <v>468</v>
      </c>
      <c r="C213" s="1" t="s">
        <v>271</v>
      </c>
      <c r="D213" s="1" t="str">
        <f>LEFT(shown_cz_working_rP_gP_pall[[#This Row],[State]],3)</f>
        <v xml:space="preserve"> IL</v>
      </c>
      <c r="E213" s="2">
        <v>0.80120000000000002</v>
      </c>
      <c r="F213" s="3">
        <f>+VLOOKUP(shown_cz_working_rP_gP_pall[[#This Row],[cz]],'Median Rent'!A:C,3,0)</f>
        <v>805.2</v>
      </c>
      <c r="G213" s="3">
        <f>VLOOKUP(shown_cz_working_rP_gP_pall[[#This Row],[cz]],Income!A:C,3,)</f>
        <v>45960</v>
      </c>
      <c r="H213" s="4">
        <f>shown_cz_working_rP_gP_pall[[#This Row],[Annual Income]]/12</f>
        <v>3830</v>
      </c>
      <c r="I213" s="4">
        <f>(shown_cz_working_rP_gP_pall[[#This Row],[Monthly Income]]-shown_cz_working_rP_gP_pall[[#This Row],[Rent]])</f>
        <v>3024.8</v>
      </c>
    </row>
    <row r="214" spans="1:9" x14ac:dyDescent="0.3">
      <c r="A214" s="1" t="s">
        <v>469</v>
      </c>
      <c r="B214" s="1" t="s">
        <v>470</v>
      </c>
      <c r="C214" s="1" t="s">
        <v>282</v>
      </c>
      <c r="D214" s="1" t="str">
        <f>LEFT(shown_cz_working_rP_gP_pall[[#This Row],[State]],3)</f>
        <v xml:space="preserve"> MO</v>
      </c>
      <c r="E214" s="2">
        <v>0.80100000000000005</v>
      </c>
      <c r="F214" s="3">
        <f>+VLOOKUP(shown_cz_working_rP_gP_pall[[#This Row],[cz]],'Median Rent'!A:C,3,0)</f>
        <v>561.9</v>
      </c>
      <c r="G214" s="3">
        <f>VLOOKUP(shown_cz_working_rP_gP_pall[[#This Row],[cz]],Income!A:C,3,)</f>
        <v>42215</v>
      </c>
      <c r="H214" s="4">
        <f>shown_cz_working_rP_gP_pall[[#This Row],[Annual Income]]/12</f>
        <v>3517.9166666666665</v>
      </c>
      <c r="I214" s="4">
        <f>(shown_cz_working_rP_gP_pall[[#This Row],[Monthly Income]]-shown_cz_working_rP_gP_pall[[#This Row],[Rent]])</f>
        <v>2956.0166666666664</v>
      </c>
    </row>
    <row r="215" spans="1:9" x14ac:dyDescent="0.3">
      <c r="A215" s="1" t="s">
        <v>471</v>
      </c>
      <c r="B215" s="1" t="s">
        <v>472</v>
      </c>
      <c r="C215" s="1" t="s">
        <v>212</v>
      </c>
      <c r="D215" s="1" t="str">
        <f>LEFT(shown_cz_working_rP_gP_pall[[#This Row],[State]],3)</f>
        <v xml:space="preserve"> PA</v>
      </c>
      <c r="E215" s="2">
        <v>0.80069999999999997</v>
      </c>
      <c r="F215" s="3">
        <f>+VLOOKUP(shown_cz_working_rP_gP_pall[[#This Row],[cz]],'Median Rent'!A:C,3,0)</f>
        <v>674.7</v>
      </c>
      <c r="G215" s="3">
        <f>VLOOKUP(shown_cz_working_rP_gP_pall[[#This Row],[cz]],Income!A:C,3,)</f>
        <v>48635</v>
      </c>
      <c r="H215" s="4">
        <f>shown_cz_working_rP_gP_pall[[#This Row],[Annual Income]]/12</f>
        <v>4052.9166666666665</v>
      </c>
      <c r="I215" s="4">
        <f>(shown_cz_working_rP_gP_pall[[#This Row],[Monthly Income]]-shown_cz_working_rP_gP_pall[[#This Row],[Rent]])</f>
        <v>3378.2166666666662</v>
      </c>
    </row>
    <row r="216" spans="1:9" x14ac:dyDescent="0.3">
      <c r="A216" s="1" t="s">
        <v>473</v>
      </c>
      <c r="B216" s="1" t="s">
        <v>474</v>
      </c>
      <c r="C216" s="1" t="s">
        <v>282</v>
      </c>
      <c r="D216" s="1" t="str">
        <f>LEFT(shown_cz_working_rP_gP_pall[[#This Row],[State]],3)</f>
        <v xml:space="preserve"> MO</v>
      </c>
      <c r="E216" s="2">
        <v>0.80030000000000001</v>
      </c>
      <c r="F216" s="3">
        <f>+VLOOKUP(shown_cz_working_rP_gP_pall[[#This Row],[cz]],'Median Rent'!A:C,3,0)</f>
        <v>543.9</v>
      </c>
      <c r="G216" s="3">
        <f>VLOOKUP(shown_cz_working_rP_gP_pall[[#This Row],[cz]],Income!A:C,3,)</f>
        <v>46721</v>
      </c>
      <c r="H216" s="4">
        <f>shown_cz_working_rP_gP_pall[[#This Row],[Annual Income]]/12</f>
        <v>3893.4166666666665</v>
      </c>
      <c r="I216" s="4">
        <f>(shown_cz_working_rP_gP_pall[[#This Row],[Monthly Income]]-shown_cz_working_rP_gP_pall[[#This Row],[Rent]])</f>
        <v>3349.5166666666664</v>
      </c>
    </row>
    <row r="217" spans="1:9" x14ac:dyDescent="0.3">
      <c r="A217" s="1" t="s">
        <v>475</v>
      </c>
      <c r="B217" s="1" t="s">
        <v>476</v>
      </c>
      <c r="C217" s="1" t="s">
        <v>477</v>
      </c>
      <c r="D217" s="1" t="str">
        <f>LEFT(shown_cz_working_rP_gP_pall[[#This Row],[State]],3)</f>
        <v xml:space="preserve"> NJ</v>
      </c>
      <c r="E217" s="2">
        <v>0.79979999999999996</v>
      </c>
      <c r="F217" s="3">
        <f>+VLOOKUP(shown_cz_working_rP_gP_pall[[#This Row],[cz]],'Median Rent'!A:C,3,0)</f>
        <v>1419</v>
      </c>
      <c r="G217" s="3">
        <f>VLOOKUP(shown_cz_working_rP_gP_pall[[#This Row],[cz]],Income!A:C,3,)</f>
        <v>54002</v>
      </c>
      <c r="H217" s="4">
        <f>shown_cz_working_rP_gP_pall[[#This Row],[Annual Income]]/12</f>
        <v>4500.166666666667</v>
      </c>
      <c r="I217" s="4">
        <f>(shown_cz_working_rP_gP_pall[[#This Row],[Monthly Income]]-shown_cz_working_rP_gP_pall[[#This Row],[Rent]])</f>
        <v>3081.166666666667</v>
      </c>
    </row>
    <row r="218" spans="1:9" x14ac:dyDescent="0.3">
      <c r="A218" s="1" t="s">
        <v>478</v>
      </c>
      <c r="B218" s="1" t="s">
        <v>479</v>
      </c>
      <c r="C218" s="1" t="s">
        <v>480</v>
      </c>
      <c r="D218" s="1" t="str">
        <f>LEFT(shown_cz_working_rP_gP_pall[[#This Row],[State]],3)</f>
        <v xml:space="preserve"> NH</v>
      </c>
      <c r="E218" s="2">
        <v>0.79979999999999996</v>
      </c>
      <c r="F218" s="3">
        <f>+VLOOKUP(shown_cz_working_rP_gP_pall[[#This Row],[cz]],'Median Rent'!A:C,3,0)</f>
        <v>726.2</v>
      </c>
      <c r="G218" s="3">
        <f>VLOOKUP(shown_cz_working_rP_gP_pall[[#This Row],[cz]],Income!A:C,3,)</f>
        <v>45032</v>
      </c>
      <c r="H218" s="4">
        <f>shown_cz_working_rP_gP_pall[[#This Row],[Annual Income]]/12</f>
        <v>3752.6666666666665</v>
      </c>
      <c r="I218" s="4">
        <f>(shown_cz_working_rP_gP_pall[[#This Row],[Monthly Income]]-shown_cz_working_rP_gP_pall[[#This Row],[Rent]])</f>
        <v>3026.4666666666662</v>
      </c>
    </row>
    <row r="219" spans="1:9" x14ac:dyDescent="0.3">
      <c r="A219" s="1" t="s">
        <v>481</v>
      </c>
      <c r="B219" s="1" t="s">
        <v>482</v>
      </c>
      <c r="C219" s="1" t="s">
        <v>480</v>
      </c>
      <c r="D219" s="1" t="str">
        <f>LEFT(shown_cz_working_rP_gP_pall[[#This Row],[State]],3)</f>
        <v xml:space="preserve"> NH</v>
      </c>
      <c r="E219" s="2">
        <v>0.79959999999999998</v>
      </c>
      <c r="F219" s="3">
        <f>+VLOOKUP(shown_cz_working_rP_gP_pall[[#This Row],[cz]],'Median Rent'!A:C,3,0)</f>
        <v>929.2</v>
      </c>
      <c r="G219" s="3">
        <f>VLOOKUP(shown_cz_working_rP_gP_pall[[#This Row],[cz]],Income!A:C,3,)</f>
        <v>47019</v>
      </c>
      <c r="H219" s="4">
        <f>shown_cz_working_rP_gP_pall[[#This Row],[Annual Income]]/12</f>
        <v>3918.25</v>
      </c>
      <c r="I219" s="4">
        <f>(shown_cz_working_rP_gP_pall[[#This Row],[Monthly Income]]-shown_cz_working_rP_gP_pall[[#This Row],[Rent]])</f>
        <v>2989.05</v>
      </c>
    </row>
    <row r="220" spans="1:9" x14ac:dyDescent="0.3">
      <c r="A220" s="1" t="s">
        <v>483</v>
      </c>
      <c r="B220" s="1" t="s">
        <v>484</v>
      </c>
      <c r="C220" s="1" t="s">
        <v>31</v>
      </c>
      <c r="D220" s="1" t="str">
        <f>LEFT(shown_cz_working_rP_gP_pall[[#This Row],[State]],3)</f>
        <v xml:space="preserve"> KS</v>
      </c>
      <c r="E220" s="2">
        <v>0.79959999999999998</v>
      </c>
      <c r="F220" s="3">
        <f>+VLOOKUP(shown_cz_working_rP_gP_pall[[#This Row],[cz]],'Median Rent'!A:C,3,0)</f>
        <v>660.7</v>
      </c>
      <c r="G220" s="3">
        <f>VLOOKUP(shown_cz_working_rP_gP_pall[[#This Row],[cz]],Income!A:C,3,)</f>
        <v>44753</v>
      </c>
      <c r="H220" s="4">
        <f>shown_cz_working_rP_gP_pall[[#This Row],[Annual Income]]/12</f>
        <v>3729.4166666666665</v>
      </c>
      <c r="I220" s="4">
        <f>(shown_cz_working_rP_gP_pall[[#This Row],[Monthly Income]]-shown_cz_working_rP_gP_pall[[#This Row],[Rent]])</f>
        <v>3068.7166666666662</v>
      </c>
    </row>
    <row r="221" spans="1:9" x14ac:dyDescent="0.3">
      <c r="A221" s="1" t="s">
        <v>485</v>
      </c>
      <c r="B221" s="1" t="s">
        <v>486</v>
      </c>
      <c r="C221" s="1" t="s">
        <v>271</v>
      </c>
      <c r="D221" s="1" t="str">
        <f>LEFT(shown_cz_working_rP_gP_pall[[#This Row],[State]],3)</f>
        <v xml:space="preserve"> IL</v>
      </c>
      <c r="E221" s="2">
        <v>0.79930000000000001</v>
      </c>
      <c r="F221" s="3">
        <f>+VLOOKUP(shown_cz_working_rP_gP_pall[[#This Row],[cz]],'Median Rent'!A:C,3,0)</f>
        <v>755.3</v>
      </c>
      <c r="G221" s="3">
        <f>VLOOKUP(shown_cz_working_rP_gP_pall[[#This Row],[cz]],Income!A:C,3,)</f>
        <v>46858</v>
      </c>
      <c r="H221" s="4">
        <f>shown_cz_working_rP_gP_pall[[#This Row],[Annual Income]]/12</f>
        <v>3904.8333333333335</v>
      </c>
      <c r="I221" s="4">
        <f>(shown_cz_working_rP_gP_pall[[#This Row],[Monthly Income]]-shown_cz_working_rP_gP_pall[[#This Row],[Rent]])</f>
        <v>3149.5333333333338</v>
      </c>
    </row>
    <row r="222" spans="1:9" x14ac:dyDescent="0.3">
      <c r="A222" s="1" t="s">
        <v>487</v>
      </c>
      <c r="B222" s="1" t="s">
        <v>488</v>
      </c>
      <c r="C222" s="1" t="s">
        <v>435</v>
      </c>
      <c r="D222" s="1" t="str">
        <f>LEFT(shown_cz_working_rP_gP_pall[[#This Row],[State]],3)</f>
        <v xml:space="preserve"> NY</v>
      </c>
      <c r="E222" s="2">
        <v>0.79910000000000003</v>
      </c>
      <c r="F222" s="3">
        <f>+VLOOKUP(shown_cz_working_rP_gP_pall[[#This Row],[cz]],'Median Rent'!A:C,3,0)</f>
        <v>634.1</v>
      </c>
      <c r="G222" s="3">
        <f>VLOOKUP(shown_cz_working_rP_gP_pall[[#This Row],[cz]],Income!A:C,3,)</f>
        <v>45486</v>
      </c>
      <c r="H222" s="4">
        <f>shown_cz_working_rP_gP_pall[[#This Row],[Annual Income]]/12</f>
        <v>3790.5</v>
      </c>
      <c r="I222" s="4">
        <f>(shown_cz_working_rP_gP_pall[[#This Row],[Monthly Income]]-shown_cz_working_rP_gP_pall[[#This Row],[Rent]])</f>
        <v>3156.4</v>
      </c>
    </row>
    <row r="223" spans="1:9" x14ac:dyDescent="0.3">
      <c r="A223" s="1" t="s">
        <v>489</v>
      </c>
      <c r="B223" s="1" t="s">
        <v>490</v>
      </c>
      <c r="C223" s="1" t="s">
        <v>271</v>
      </c>
      <c r="D223" s="1" t="str">
        <f>LEFT(shown_cz_working_rP_gP_pall[[#This Row],[State]],3)</f>
        <v xml:space="preserve"> IL</v>
      </c>
      <c r="E223" s="2">
        <v>0.79910000000000003</v>
      </c>
      <c r="F223" s="3">
        <f>+VLOOKUP(shown_cz_working_rP_gP_pall[[#This Row],[cz]],'Median Rent'!A:C,3,0)</f>
        <v>534.20000000000005</v>
      </c>
      <c r="G223" s="3">
        <f>VLOOKUP(shown_cz_working_rP_gP_pall[[#This Row],[cz]],Income!A:C,3,)</f>
        <v>47130</v>
      </c>
      <c r="H223" s="4">
        <f>shown_cz_working_rP_gP_pall[[#This Row],[Annual Income]]/12</f>
        <v>3927.5</v>
      </c>
      <c r="I223" s="4">
        <f>(shown_cz_working_rP_gP_pall[[#This Row],[Monthly Income]]-shown_cz_working_rP_gP_pall[[#This Row],[Rent]])</f>
        <v>3393.3</v>
      </c>
    </row>
    <row r="224" spans="1:9" x14ac:dyDescent="0.3">
      <c r="A224" s="1" t="s">
        <v>491</v>
      </c>
      <c r="B224" s="1" t="s">
        <v>492</v>
      </c>
      <c r="C224" s="1" t="s">
        <v>66</v>
      </c>
      <c r="D224" s="1" t="str">
        <f>LEFT(shown_cz_working_rP_gP_pall[[#This Row],[State]],3)</f>
        <v xml:space="preserve"> NE</v>
      </c>
      <c r="E224" s="2">
        <v>0.79910000000000003</v>
      </c>
      <c r="F224" s="3">
        <f>+VLOOKUP(shown_cz_working_rP_gP_pall[[#This Row],[cz]],'Median Rent'!A:C,3,0)</f>
        <v>575.29999999999995</v>
      </c>
      <c r="G224" s="3">
        <f>VLOOKUP(shown_cz_working_rP_gP_pall[[#This Row],[cz]],Income!A:C,3,)</f>
        <v>49335</v>
      </c>
      <c r="H224" s="4">
        <f>shown_cz_working_rP_gP_pall[[#This Row],[Annual Income]]/12</f>
        <v>4111.25</v>
      </c>
      <c r="I224" s="4">
        <f>(shown_cz_working_rP_gP_pall[[#This Row],[Monthly Income]]-shown_cz_working_rP_gP_pall[[#This Row],[Rent]])</f>
        <v>3535.95</v>
      </c>
    </row>
    <row r="225" spans="1:9" x14ac:dyDescent="0.3">
      <c r="A225" s="1" t="s">
        <v>493</v>
      </c>
      <c r="B225" s="1" t="s">
        <v>494</v>
      </c>
      <c r="C225" s="1" t="s">
        <v>495</v>
      </c>
      <c r="D225" s="1" t="str">
        <f>LEFT(shown_cz_working_rP_gP_pall[[#This Row],[State]],3)</f>
        <v xml:space="preserve"> ID</v>
      </c>
      <c r="E225" s="2">
        <v>0.7984</v>
      </c>
      <c r="F225" s="3">
        <f>+VLOOKUP(shown_cz_working_rP_gP_pall[[#This Row],[cz]],'Median Rent'!A:C,3,0)</f>
        <v>591.5</v>
      </c>
      <c r="G225" s="3">
        <f>VLOOKUP(shown_cz_working_rP_gP_pall[[#This Row],[cz]],Income!A:C,3,)</f>
        <v>45351</v>
      </c>
      <c r="H225" s="4">
        <f>shown_cz_working_rP_gP_pall[[#This Row],[Annual Income]]/12</f>
        <v>3779.25</v>
      </c>
      <c r="I225" s="4">
        <f>(shown_cz_working_rP_gP_pall[[#This Row],[Monthly Income]]-shown_cz_working_rP_gP_pall[[#This Row],[Rent]])</f>
        <v>3187.75</v>
      </c>
    </row>
    <row r="226" spans="1:9" x14ac:dyDescent="0.3">
      <c r="A226" s="1" t="s">
        <v>496</v>
      </c>
      <c r="B226" s="1" t="s">
        <v>497</v>
      </c>
      <c r="C226" s="1" t="s">
        <v>498</v>
      </c>
      <c r="D226" s="1" t="str">
        <f>LEFT(shown_cz_working_rP_gP_pall[[#This Row],[State]],3)</f>
        <v xml:space="preserve"> KS</v>
      </c>
      <c r="E226" s="2">
        <v>0.79830000000000001</v>
      </c>
      <c r="F226" s="3">
        <f>+VLOOKUP(shown_cz_working_rP_gP_pall[[#This Row],[cz]],'Median Rent'!A:C,3,0)</f>
        <v>954.2</v>
      </c>
      <c r="G226" s="3">
        <f>VLOOKUP(shown_cz_working_rP_gP_pall[[#This Row],[cz]],Income!A:C,3,)</f>
        <v>45902</v>
      </c>
      <c r="H226" s="4">
        <f>shown_cz_working_rP_gP_pall[[#This Row],[Annual Income]]/12</f>
        <v>3825.1666666666665</v>
      </c>
      <c r="I226" s="4">
        <f>(shown_cz_working_rP_gP_pall[[#This Row],[Monthly Income]]-shown_cz_working_rP_gP_pall[[#This Row],[Rent]])</f>
        <v>2870.9666666666662</v>
      </c>
    </row>
    <row r="227" spans="1:9" x14ac:dyDescent="0.3">
      <c r="A227" s="1" t="s">
        <v>499</v>
      </c>
      <c r="B227" s="1" t="s">
        <v>500</v>
      </c>
      <c r="C227" s="1" t="s">
        <v>104</v>
      </c>
      <c r="D227" s="1" t="str">
        <f>LEFT(shown_cz_working_rP_gP_pall[[#This Row],[State]],3)</f>
        <v xml:space="preserve"> CO</v>
      </c>
      <c r="E227" s="2">
        <v>0.79800000000000004</v>
      </c>
      <c r="F227" s="3">
        <f>+VLOOKUP(shown_cz_working_rP_gP_pall[[#This Row],[cz]],'Median Rent'!A:C,3,0)</f>
        <v>666.9</v>
      </c>
      <c r="G227" s="3">
        <f>VLOOKUP(shown_cz_working_rP_gP_pall[[#This Row],[cz]],Income!A:C,3,)</f>
        <v>50957</v>
      </c>
      <c r="H227" s="4">
        <f>shown_cz_working_rP_gP_pall[[#This Row],[Annual Income]]/12</f>
        <v>4246.416666666667</v>
      </c>
      <c r="I227" s="4">
        <f>(shown_cz_working_rP_gP_pall[[#This Row],[Monthly Income]]-shown_cz_working_rP_gP_pall[[#This Row],[Rent]])</f>
        <v>3579.5166666666669</v>
      </c>
    </row>
    <row r="228" spans="1:9" x14ac:dyDescent="0.3">
      <c r="A228" s="1" t="s">
        <v>501</v>
      </c>
      <c r="B228" s="1" t="s">
        <v>502</v>
      </c>
      <c r="C228" s="1" t="s">
        <v>252</v>
      </c>
      <c r="D228" s="1" t="str">
        <f>LEFT(shown_cz_working_rP_gP_pall[[#This Row],[State]],3)</f>
        <v xml:space="preserve"> NY</v>
      </c>
      <c r="E228" s="2">
        <v>0.79790000000000005</v>
      </c>
      <c r="F228" s="3">
        <f>+VLOOKUP(shown_cz_working_rP_gP_pall[[#This Row],[cz]],'Median Rent'!A:C,3,0)</f>
        <v>724.2</v>
      </c>
      <c r="G228" s="3">
        <f>VLOOKUP(shown_cz_working_rP_gP_pall[[#This Row],[cz]],Income!A:C,3,)</f>
        <v>45397</v>
      </c>
      <c r="H228" s="4">
        <f>shown_cz_working_rP_gP_pall[[#This Row],[Annual Income]]/12</f>
        <v>3783.0833333333335</v>
      </c>
      <c r="I228" s="4">
        <f>(shown_cz_working_rP_gP_pall[[#This Row],[Monthly Income]]-shown_cz_working_rP_gP_pall[[#This Row],[Rent]])</f>
        <v>3058.8833333333332</v>
      </c>
    </row>
    <row r="229" spans="1:9" x14ac:dyDescent="0.3">
      <c r="A229" s="1" t="s">
        <v>503</v>
      </c>
      <c r="B229" s="1" t="s">
        <v>504</v>
      </c>
      <c r="C229" s="1" t="s">
        <v>498</v>
      </c>
      <c r="D229" s="1" t="str">
        <f>LEFT(shown_cz_working_rP_gP_pall[[#This Row],[State]],3)</f>
        <v xml:space="preserve"> KS</v>
      </c>
      <c r="E229" s="2">
        <v>0.79779999999999995</v>
      </c>
      <c r="F229" s="3">
        <f>+VLOOKUP(shown_cz_working_rP_gP_pall[[#This Row],[cz]],'Median Rent'!A:C,3,0)</f>
        <v>694.6</v>
      </c>
      <c r="G229" s="3">
        <f>VLOOKUP(shown_cz_working_rP_gP_pall[[#This Row],[cz]],Income!A:C,3,)</f>
        <v>43990</v>
      </c>
      <c r="H229" s="4">
        <f>shown_cz_working_rP_gP_pall[[#This Row],[Annual Income]]/12</f>
        <v>3665.8333333333335</v>
      </c>
      <c r="I229" s="4">
        <f>(shown_cz_working_rP_gP_pall[[#This Row],[Monthly Income]]-shown_cz_working_rP_gP_pall[[#This Row],[Rent]])</f>
        <v>2971.2333333333336</v>
      </c>
    </row>
    <row r="230" spans="1:9" x14ac:dyDescent="0.3">
      <c r="A230" s="1" t="s">
        <v>505</v>
      </c>
      <c r="B230" s="1" t="s">
        <v>506</v>
      </c>
      <c r="C230" s="1" t="s">
        <v>219</v>
      </c>
      <c r="D230" s="1" t="str">
        <f>LEFT(shown_cz_working_rP_gP_pall[[#This Row],[State]],3)</f>
        <v xml:space="preserve"> TX</v>
      </c>
      <c r="E230" s="2">
        <v>0.79779999999999995</v>
      </c>
      <c r="F230" s="3">
        <f>+VLOOKUP(shown_cz_working_rP_gP_pall[[#This Row],[cz]],'Median Rent'!A:C,3,0)</f>
        <v>663.1</v>
      </c>
      <c r="G230" s="3">
        <f>VLOOKUP(shown_cz_working_rP_gP_pall[[#This Row],[cz]],Income!A:C,3,)</f>
        <v>35678</v>
      </c>
      <c r="H230" s="4">
        <f>shown_cz_working_rP_gP_pall[[#This Row],[Annual Income]]/12</f>
        <v>2973.1666666666665</v>
      </c>
      <c r="I230" s="4">
        <f>(shown_cz_working_rP_gP_pall[[#This Row],[Monthly Income]]-shown_cz_working_rP_gP_pall[[#This Row],[Rent]])</f>
        <v>2310.0666666666666</v>
      </c>
    </row>
    <row r="231" spans="1:9" x14ac:dyDescent="0.3">
      <c r="A231" s="1" t="s">
        <v>507</v>
      </c>
      <c r="B231" s="1" t="s">
        <v>508</v>
      </c>
      <c r="C231" s="1" t="s">
        <v>509</v>
      </c>
      <c r="D231" s="1" t="str">
        <f>LEFT(shown_cz_working_rP_gP_pall[[#This Row],[State]],3)</f>
        <v xml:space="preserve"> KS</v>
      </c>
      <c r="E231" s="2">
        <v>0.79759999999999998</v>
      </c>
      <c r="F231" s="3">
        <f>+VLOOKUP(shown_cz_working_rP_gP_pall[[#This Row],[cz]],'Median Rent'!A:C,3,0)</f>
        <v>547</v>
      </c>
      <c r="G231" s="3">
        <f>VLOOKUP(shown_cz_working_rP_gP_pall[[#This Row],[cz]],Income!A:C,3,)</f>
        <v>54093</v>
      </c>
      <c r="H231" s="4">
        <f>shown_cz_working_rP_gP_pall[[#This Row],[Annual Income]]/12</f>
        <v>4507.75</v>
      </c>
      <c r="I231" s="4">
        <f>(shown_cz_working_rP_gP_pall[[#This Row],[Monthly Income]]-shown_cz_working_rP_gP_pall[[#This Row],[Rent]])</f>
        <v>3960.75</v>
      </c>
    </row>
    <row r="232" spans="1:9" x14ac:dyDescent="0.3">
      <c r="A232" s="1" t="s">
        <v>510</v>
      </c>
      <c r="B232" s="1" t="s">
        <v>189</v>
      </c>
      <c r="C232" s="1" t="s">
        <v>104</v>
      </c>
      <c r="D232" s="1" t="str">
        <f>LEFT(shown_cz_working_rP_gP_pall[[#This Row],[State]],3)</f>
        <v xml:space="preserve"> CO</v>
      </c>
      <c r="E232" s="2">
        <v>0.79759999999999998</v>
      </c>
      <c r="F232" s="3">
        <f>+VLOOKUP(shown_cz_working_rP_gP_pall[[#This Row],[cz]],'Median Rent'!A:C,3,0)</f>
        <v>706.9</v>
      </c>
      <c r="G232" s="3">
        <f>VLOOKUP(shown_cz_working_rP_gP_pall[[#This Row],[cz]],Income!A:C,3,)</f>
        <v>51940</v>
      </c>
      <c r="H232" s="4">
        <f>shown_cz_working_rP_gP_pall[[#This Row],[Annual Income]]/12</f>
        <v>4328.333333333333</v>
      </c>
      <c r="I232" s="4">
        <f>(shown_cz_working_rP_gP_pall[[#This Row],[Monthly Income]]-shown_cz_working_rP_gP_pall[[#This Row],[Rent]])</f>
        <v>3621.4333333333329</v>
      </c>
    </row>
    <row r="233" spans="1:9" x14ac:dyDescent="0.3">
      <c r="A233" s="1" t="s">
        <v>511</v>
      </c>
      <c r="B233" s="1" t="s">
        <v>61</v>
      </c>
      <c r="C233" s="1" t="s">
        <v>282</v>
      </c>
      <c r="D233" s="1" t="str">
        <f>LEFT(shown_cz_working_rP_gP_pall[[#This Row],[State]],3)</f>
        <v xml:space="preserve"> MO</v>
      </c>
      <c r="E233" s="2">
        <v>0.79759999999999998</v>
      </c>
      <c r="F233" s="3">
        <f>+VLOOKUP(shown_cz_working_rP_gP_pall[[#This Row],[cz]],'Median Rent'!A:C,3,0)</f>
        <v>607.79999999999995</v>
      </c>
      <c r="G233" s="3">
        <f>VLOOKUP(shown_cz_working_rP_gP_pall[[#This Row],[cz]],Income!A:C,3,)</f>
        <v>43642</v>
      </c>
      <c r="H233" s="4">
        <f>shown_cz_working_rP_gP_pall[[#This Row],[Annual Income]]/12</f>
        <v>3636.8333333333335</v>
      </c>
      <c r="I233" s="4">
        <f>(shown_cz_working_rP_gP_pall[[#This Row],[Monthly Income]]-shown_cz_working_rP_gP_pall[[#This Row],[Rent]])</f>
        <v>3029.0333333333338</v>
      </c>
    </row>
    <row r="234" spans="1:9" x14ac:dyDescent="0.3">
      <c r="A234" s="1" t="s">
        <v>512</v>
      </c>
      <c r="B234" s="1" t="s">
        <v>513</v>
      </c>
      <c r="C234" s="1" t="s">
        <v>444</v>
      </c>
      <c r="D234" s="1" t="str">
        <f>LEFT(shown_cz_working_rP_gP_pall[[#This Row],[State]],3)</f>
        <v xml:space="preserve"> IN</v>
      </c>
      <c r="E234" s="2">
        <v>0.79749999999999999</v>
      </c>
      <c r="F234" s="3">
        <f>+VLOOKUP(shown_cz_working_rP_gP_pall[[#This Row],[cz]],'Median Rent'!A:C,3,0)</f>
        <v>837.7</v>
      </c>
      <c r="G234" s="3">
        <f>VLOOKUP(shown_cz_working_rP_gP_pall[[#This Row],[cz]],Income!A:C,3,)</f>
        <v>42187</v>
      </c>
      <c r="H234" s="4">
        <f>shown_cz_working_rP_gP_pall[[#This Row],[Annual Income]]/12</f>
        <v>3515.5833333333335</v>
      </c>
      <c r="I234" s="4">
        <f>(shown_cz_working_rP_gP_pall[[#This Row],[Monthly Income]]-shown_cz_working_rP_gP_pall[[#This Row],[Rent]])</f>
        <v>2677.8833333333332</v>
      </c>
    </row>
    <row r="235" spans="1:9" x14ac:dyDescent="0.3">
      <c r="A235" s="1" t="s">
        <v>514</v>
      </c>
      <c r="B235" s="1" t="s">
        <v>515</v>
      </c>
      <c r="C235" s="1" t="s">
        <v>516</v>
      </c>
      <c r="D235" s="1" t="str">
        <f>LEFT(shown_cz_working_rP_gP_pall[[#This Row],[State]],3)</f>
        <v xml:space="preserve"> IN</v>
      </c>
      <c r="E235" s="2">
        <v>0.7974</v>
      </c>
      <c r="F235" s="3">
        <f>+VLOOKUP(shown_cz_working_rP_gP_pall[[#This Row],[cz]],'Median Rent'!A:C,3,0)</f>
        <v>767</v>
      </c>
      <c r="G235" s="3">
        <f>VLOOKUP(shown_cz_working_rP_gP_pall[[#This Row],[cz]],Income!A:C,3,)</f>
        <v>43519</v>
      </c>
      <c r="H235" s="4">
        <f>shown_cz_working_rP_gP_pall[[#This Row],[Annual Income]]/12</f>
        <v>3626.5833333333335</v>
      </c>
      <c r="I235" s="4">
        <f>(shown_cz_working_rP_gP_pall[[#This Row],[Monthly Income]]-shown_cz_working_rP_gP_pall[[#This Row],[Rent]])</f>
        <v>2859.5833333333335</v>
      </c>
    </row>
    <row r="236" spans="1:9" x14ac:dyDescent="0.3">
      <c r="A236" s="1" t="s">
        <v>517</v>
      </c>
      <c r="B236" s="1" t="s">
        <v>518</v>
      </c>
      <c r="C236" s="1" t="s">
        <v>282</v>
      </c>
      <c r="D236" s="1" t="str">
        <f>LEFT(shown_cz_working_rP_gP_pall[[#This Row],[State]],3)</f>
        <v xml:space="preserve"> MO</v>
      </c>
      <c r="E236" s="2">
        <v>0.7974</v>
      </c>
      <c r="F236" s="3">
        <f>+VLOOKUP(shown_cz_working_rP_gP_pall[[#This Row],[cz]],'Median Rent'!A:C,3,0)</f>
        <v>651.79999999999995</v>
      </c>
      <c r="G236" s="3">
        <f>VLOOKUP(shown_cz_working_rP_gP_pall[[#This Row],[cz]],Income!A:C,3,)</f>
        <v>43269</v>
      </c>
      <c r="H236" s="4">
        <f>shown_cz_working_rP_gP_pall[[#This Row],[Annual Income]]/12</f>
        <v>3605.75</v>
      </c>
      <c r="I236" s="4">
        <f>(shown_cz_working_rP_gP_pall[[#This Row],[Monthly Income]]-shown_cz_working_rP_gP_pall[[#This Row],[Rent]])</f>
        <v>2953.95</v>
      </c>
    </row>
    <row r="237" spans="1:9" x14ac:dyDescent="0.3">
      <c r="A237" s="1" t="s">
        <v>519</v>
      </c>
      <c r="B237" s="1" t="s">
        <v>520</v>
      </c>
      <c r="C237" s="1" t="s">
        <v>336</v>
      </c>
      <c r="D237" s="1" t="str">
        <f>LEFT(shown_cz_working_rP_gP_pall[[#This Row],[State]],3)</f>
        <v xml:space="preserve"> MI</v>
      </c>
      <c r="E237" s="2">
        <v>0.79730000000000001</v>
      </c>
      <c r="F237" s="3">
        <f>+VLOOKUP(shown_cz_working_rP_gP_pall[[#This Row],[cz]],'Median Rent'!A:C,3,0)</f>
        <v>836.2</v>
      </c>
      <c r="G237" s="3">
        <f>VLOOKUP(shown_cz_working_rP_gP_pall[[#This Row],[cz]],Income!A:C,3,)</f>
        <v>46627</v>
      </c>
      <c r="H237" s="4">
        <f>shown_cz_working_rP_gP_pall[[#This Row],[Annual Income]]/12</f>
        <v>3885.5833333333335</v>
      </c>
      <c r="I237" s="4">
        <f>(shown_cz_working_rP_gP_pall[[#This Row],[Monthly Income]]-shown_cz_working_rP_gP_pall[[#This Row],[Rent]])</f>
        <v>3049.3833333333332</v>
      </c>
    </row>
    <row r="238" spans="1:9" x14ac:dyDescent="0.3">
      <c r="A238" s="1" t="s">
        <v>521</v>
      </c>
      <c r="B238" s="1" t="s">
        <v>522</v>
      </c>
      <c r="C238" s="1" t="s">
        <v>523</v>
      </c>
      <c r="D238" s="1" t="str">
        <f>LEFT(shown_cz_working_rP_gP_pall[[#This Row],[State]],3)</f>
        <v xml:space="preserve"> UT</v>
      </c>
      <c r="E238" s="2">
        <v>0.79720000000000002</v>
      </c>
      <c r="F238" s="3">
        <f>+VLOOKUP(shown_cz_working_rP_gP_pall[[#This Row],[cz]],'Median Rent'!A:C,3,0)</f>
        <v>548</v>
      </c>
      <c r="G238" s="3">
        <f>VLOOKUP(shown_cz_working_rP_gP_pall[[#This Row],[cz]],Income!A:C,3,)</f>
        <v>49512</v>
      </c>
      <c r="H238" s="4">
        <f>shown_cz_working_rP_gP_pall[[#This Row],[Annual Income]]/12</f>
        <v>4126</v>
      </c>
      <c r="I238" s="4">
        <f>(shown_cz_working_rP_gP_pall[[#This Row],[Monthly Income]]-shown_cz_working_rP_gP_pall[[#This Row],[Rent]])</f>
        <v>3578</v>
      </c>
    </row>
    <row r="239" spans="1:9" x14ac:dyDescent="0.3">
      <c r="A239" s="1" t="s">
        <v>524</v>
      </c>
      <c r="B239" s="1" t="s">
        <v>525</v>
      </c>
      <c r="C239" s="1" t="s">
        <v>336</v>
      </c>
      <c r="D239" s="1" t="str">
        <f>LEFT(shown_cz_working_rP_gP_pall[[#This Row],[State]],3)</f>
        <v xml:space="preserve"> MI</v>
      </c>
      <c r="E239" s="2">
        <v>0.79710000000000003</v>
      </c>
      <c r="F239" s="3">
        <f>+VLOOKUP(shown_cz_working_rP_gP_pall[[#This Row],[cz]],'Median Rent'!A:C,3,0)</f>
        <v>605.20000000000005</v>
      </c>
      <c r="G239" s="3">
        <f>VLOOKUP(shown_cz_working_rP_gP_pall[[#This Row],[cz]],Income!A:C,3,)</f>
        <v>41216</v>
      </c>
      <c r="H239" s="4">
        <f>shown_cz_working_rP_gP_pall[[#This Row],[Annual Income]]/12</f>
        <v>3434.6666666666665</v>
      </c>
      <c r="I239" s="4">
        <f>(shown_cz_working_rP_gP_pall[[#This Row],[Monthly Income]]-shown_cz_working_rP_gP_pall[[#This Row],[Rent]])</f>
        <v>2829.4666666666662</v>
      </c>
    </row>
    <row r="240" spans="1:9" x14ac:dyDescent="0.3">
      <c r="A240" s="1" t="s">
        <v>526</v>
      </c>
      <c r="B240" s="1" t="s">
        <v>527</v>
      </c>
      <c r="C240" s="1" t="s">
        <v>528</v>
      </c>
      <c r="D240" s="1" t="str">
        <f>LEFT(shown_cz_working_rP_gP_pall[[#This Row],[State]],3)</f>
        <v xml:space="preserve"> KY</v>
      </c>
      <c r="E240" s="2">
        <v>0.79710000000000003</v>
      </c>
      <c r="F240" s="3">
        <f>+VLOOKUP(shown_cz_working_rP_gP_pall[[#This Row],[cz]],'Median Rent'!A:C,3,0)</f>
        <v>881.5</v>
      </c>
      <c r="G240" s="3">
        <f>VLOOKUP(shown_cz_working_rP_gP_pall[[#This Row],[cz]],Income!A:C,3,)</f>
        <v>45479</v>
      </c>
      <c r="H240" s="4">
        <f>shown_cz_working_rP_gP_pall[[#This Row],[Annual Income]]/12</f>
        <v>3789.9166666666665</v>
      </c>
      <c r="I240" s="4">
        <f>(shown_cz_working_rP_gP_pall[[#This Row],[Monthly Income]]-shown_cz_working_rP_gP_pall[[#This Row],[Rent]])</f>
        <v>2908.4166666666665</v>
      </c>
    </row>
    <row r="241" spans="1:9" x14ac:dyDescent="0.3">
      <c r="A241" s="1" t="s">
        <v>529</v>
      </c>
      <c r="B241" s="1" t="s">
        <v>530</v>
      </c>
      <c r="C241" s="1" t="s">
        <v>447</v>
      </c>
      <c r="D241" s="1" t="str">
        <f>LEFT(shown_cz_working_rP_gP_pall[[#This Row],[State]],3)</f>
        <v xml:space="preserve"> OH</v>
      </c>
      <c r="E241" s="2">
        <v>0.79700000000000004</v>
      </c>
      <c r="F241" s="3">
        <f>+VLOOKUP(shown_cz_working_rP_gP_pall[[#This Row],[cz]],'Median Rent'!A:C,3,0)</f>
        <v>617.6</v>
      </c>
      <c r="G241" s="3">
        <f>VLOOKUP(shown_cz_working_rP_gP_pall[[#This Row],[cz]],Income!A:C,3,)</f>
        <v>44033</v>
      </c>
      <c r="H241" s="4">
        <f>shown_cz_working_rP_gP_pall[[#This Row],[Annual Income]]/12</f>
        <v>3669.4166666666665</v>
      </c>
      <c r="I241" s="4">
        <f>(shown_cz_working_rP_gP_pall[[#This Row],[Monthly Income]]-shown_cz_working_rP_gP_pall[[#This Row],[Rent]])</f>
        <v>3051.8166666666666</v>
      </c>
    </row>
    <row r="242" spans="1:9" x14ac:dyDescent="0.3">
      <c r="A242" s="1" t="s">
        <v>531</v>
      </c>
      <c r="B242" s="1" t="s">
        <v>532</v>
      </c>
      <c r="C242" s="1" t="s">
        <v>333</v>
      </c>
      <c r="D242" s="1" t="str">
        <f>LEFT(shown_cz_working_rP_gP_pall[[#This Row],[State]],3)</f>
        <v xml:space="preserve"> IN</v>
      </c>
      <c r="E242" s="2">
        <v>0.79690000000000005</v>
      </c>
      <c r="F242" s="3">
        <f>+VLOOKUP(shown_cz_working_rP_gP_pall[[#This Row],[cz]],'Median Rent'!A:C,3,0)</f>
        <v>687.6</v>
      </c>
      <c r="G242" s="3">
        <f>VLOOKUP(shown_cz_working_rP_gP_pall[[#This Row],[cz]],Income!A:C,3,)</f>
        <v>43823</v>
      </c>
      <c r="H242" s="4">
        <f>shown_cz_working_rP_gP_pall[[#This Row],[Annual Income]]/12</f>
        <v>3651.9166666666665</v>
      </c>
      <c r="I242" s="4">
        <f>(shown_cz_working_rP_gP_pall[[#This Row],[Monthly Income]]-shown_cz_working_rP_gP_pall[[#This Row],[Rent]])</f>
        <v>2964.3166666666666</v>
      </c>
    </row>
    <row r="243" spans="1:9" x14ac:dyDescent="0.3">
      <c r="A243" s="1" t="s">
        <v>533</v>
      </c>
      <c r="B243" s="1" t="s">
        <v>534</v>
      </c>
      <c r="C243" s="1" t="s">
        <v>252</v>
      </c>
      <c r="D243" s="1" t="str">
        <f>LEFT(shown_cz_working_rP_gP_pall[[#This Row],[State]],3)</f>
        <v xml:space="preserve"> NY</v>
      </c>
      <c r="E243" s="2">
        <v>0.79679999999999995</v>
      </c>
      <c r="F243" s="3">
        <f>+VLOOKUP(shown_cz_working_rP_gP_pall[[#This Row],[cz]],'Median Rent'!A:C,3,0)</f>
        <v>1173</v>
      </c>
      <c r="G243" s="3">
        <f>VLOOKUP(shown_cz_working_rP_gP_pall[[#This Row],[cz]],Income!A:C,3,)</f>
        <v>49839</v>
      </c>
      <c r="H243" s="4">
        <f>shown_cz_working_rP_gP_pall[[#This Row],[Annual Income]]/12</f>
        <v>4153.25</v>
      </c>
      <c r="I243" s="4">
        <f>(shown_cz_working_rP_gP_pall[[#This Row],[Monthly Income]]-shown_cz_working_rP_gP_pall[[#This Row],[Rent]])</f>
        <v>2980.25</v>
      </c>
    </row>
    <row r="244" spans="1:9" x14ac:dyDescent="0.3">
      <c r="A244" s="1" t="s">
        <v>535</v>
      </c>
      <c r="B244" s="1" t="s">
        <v>536</v>
      </c>
      <c r="C244" s="1" t="s">
        <v>31</v>
      </c>
      <c r="D244" s="1" t="str">
        <f>LEFT(shown_cz_working_rP_gP_pall[[#This Row],[State]],3)</f>
        <v xml:space="preserve"> KS</v>
      </c>
      <c r="E244" s="2">
        <v>0.79620000000000002</v>
      </c>
      <c r="F244" s="3">
        <f>+VLOOKUP(shown_cz_working_rP_gP_pall[[#This Row],[cz]],'Median Rent'!A:C,3,0)</f>
        <v>639</v>
      </c>
      <c r="G244" s="3">
        <f>VLOOKUP(shown_cz_working_rP_gP_pall[[#This Row],[cz]],Income!A:C,3,)</f>
        <v>52019</v>
      </c>
      <c r="H244" s="4">
        <f>shown_cz_working_rP_gP_pall[[#This Row],[Annual Income]]/12</f>
        <v>4334.916666666667</v>
      </c>
      <c r="I244" s="4">
        <f>(shown_cz_working_rP_gP_pall[[#This Row],[Monthly Income]]-shown_cz_working_rP_gP_pall[[#This Row],[Rent]])</f>
        <v>3695.916666666667</v>
      </c>
    </row>
    <row r="245" spans="1:9" x14ac:dyDescent="0.3">
      <c r="A245" s="1" t="s">
        <v>537</v>
      </c>
      <c r="B245" s="1" t="s">
        <v>538</v>
      </c>
      <c r="C245" s="1" t="s">
        <v>305</v>
      </c>
      <c r="D245" s="1" t="str">
        <f>LEFT(shown_cz_working_rP_gP_pall[[#This Row],[State]],3)</f>
        <v xml:space="preserve"> IL</v>
      </c>
      <c r="E245" s="2">
        <v>0.79610000000000003</v>
      </c>
      <c r="F245" s="3">
        <f>+VLOOKUP(shown_cz_working_rP_gP_pall[[#This Row],[cz]],'Median Rent'!A:C,3,0)</f>
        <v>754.7</v>
      </c>
      <c r="G245" s="3">
        <f>VLOOKUP(shown_cz_working_rP_gP_pall[[#This Row],[cz]],Income!A:C,3,)</f>
        <v>46422</v>
      </c>
      <c r="H245" s="4">
        <f>shown_cz_working_rP_gP_pall[[#This Row],[Annual Income]]/12</f>
        <v>3868.5</v>
      </c>
      <c r="I245" s="4">
        <f>(shown_cz_working_rP_gP_pall[[#This Row],[Monthly Income]]-shown_cz_working_rP_gP_pall[[#This Row],[Rent]])</f>
        <v>3113.8</v>
      </c>
    </row>
    <row r="246" spans="1:9" x14ac:dyDescent="0.3">
      <c r="A246" s="1" t="s">
        <v>539</v>
      </c>
      <c r="B246" s="1" t="s">
        <v>540</v>
      </c>
      <c r="C246" s="1" t="s">
        <v>333</v>
      </c>
      <c r="D246" s="1" t="str">
        <f>LEFT(shown_cz_working_rP_gP_pall[[#This Row],[State]],3)</f>
        <v xml:space="preserve"> IN</v>
      </c>
      <c r="E246" s="2">
        <v>0.79600000000000004</v>
      </c>
      <c r="F246" s="3">
        <f>+VLOOKUP(shown_cz_working_rP_gP_pall[[#This Row],[cz]],'Median Rent'!A:C,3,0)</f>
        <v>691.2</v>
      </c>
      <c r="G246" s="3">
        <f>VLOOKUP(shown_cz_working_rP_gP_pall[[#This Row],[cz]],Income!A:C,3,)</f>
        <v>46167</v>
      </c>
      <c r="H246" s="4">
        <f>shown_cz_working_rP_gP_pall[[#This Row],[Annual Income]]/12</f>
        <v>3847.25</v>
      </c>
      <c r="I246" s="4">
        <f>(shown_cz_working_rP_gP_pall[[#This Row],[Monthly Income]]-shown_cz_working_rP_gP_pall[[#This Row],[Rent]])</f>
        <v>3156.05</v>
      </c>
    </row>
    <row r="247" spans="1:9" x14ac:dyDescent="0.3">
      <c r="A247" s="1" t="s">
        <v>541</v>
      </c>
      <c r="B247" s="1" t="s">
        <v>542</v>
      </c>
      <c r="C247" s="1" t="s">
        <v>435</v>
      </c>
      <c r="D247" s="1" t="str">
        <f>LEFT(shown_cz_working_rP_gP_pall[[#This Row],[State]],3)</f>
        <v xml:space="preserve"> NY</v>
      </c>
      <c r="E247" s="2">
        <v>0.79590000000000005</v>
      </c>
      <c r="F247" s="3">
        <f>+VLOOKUP(shown_cz_working_rP_gP_pall[[#This Row],[cz]],'Median Rent'!A:C,3,0)</f>
        <v>817.4</v>
      </c>
      <c r="G247" s="3">
        <f>VLOOKUP(shown_cz_working_rP_gP_pall[[#This Row],[cz]],Income!A:C,3,)</f>
        <v>45825</v>
      </c>
      <c r="H247" s="4">
        <f>shown_cz_working_rP_gP_pall[[#This Row],[Annual Income]]/12</f>
        <v>3818.75</v>
      </c>
      <c r="I247" s="4">
        <f>(shown_cz_working_rP_gP_pall[[#This Row],[Monthly Income]]-shown_cz_working_rP_gP_pall[[#This Row],[Rent]])</f>
        <v>3001.35</v>
      </c>
    </row>
    <row r="248" spans="1:9" x14ac:dyDescent="0.3">
      <c r="A248" s="1" t="s">
        <v>543</v>
      </c>
      <c r="B248" s="1" t="s">
        <v>544</v>
      </c>
      <c r="C248" s="1" t="s">
        <v>333</v>
      </c>
      <c r="D248" s="1" t="str">
        <f>LEFT(shown_cz_working_rP_gP_pall[[#This Row],[State]],3)</f>
        <v xml:space="preserve"> IN</v>
      </c>
      <c r="E248" s="2">
        <v>0.79549999999999998</v>
      </c>
      <c r="F248" s="3">
        <f>+VLOOKUP(shown_cz_working_rP_gP_pall[[#This Row],[cz]],'Median Rent'!A:C,3,0)</f>
        <v>896</v>
      </c>
      <c r="G248" s="3">
        <f>VLOOKUP(shown_cz_working_rP_gP_pall[[#This Row],[cz]],Income!A:C,3,)</f>
        <v>45710</v>
      </c>
      <c r="H248" s="4">
        <f>shown_cz_working_rP_gP_pall[[#This Row],[Annual Income]]/12</f>
        <v>3809.1666666666665</v>
      </c>
      <c r="I248" s="4">
        <f>(shown_cz_working_rP_gP_pall[[#This Row],[Monthly Income]]-shown_cz_working_rP_gP_pall[[#This Row],[Rent]])</f>
        <v>2913.1666666666665</v>
      </c>
    </row>
    <row r="249" spans="1:9" x14ac:dyDescent="0.3">
      <c r="A249" s="1" t="s">
        <v>545</v>
      </c>
      <c r="B249" s="1" t="s">
        <v>546</v>
      </c>
      <c r="C249" s="1" t="s">
        <v>130</v>
      </c>
      <c r="D249" s="1" t="str">
        <f>LEFT(shown_cz_working_rP_gP_pall[[#This Row],[State]],3)</f>
        <v xml:space="preserve"> OH</v>
      </c>
      <c r="E249" s="2">
        <v>0.79530000000000001</v>
      </c>
      <c r="F249" s="3">
        <f>+VLOOKUP(shown_cz_working_rP_gP_pall[[#This Row],[cz]],'Median Rent'!A:C,3,0)</f>
        <v>677.4</v>
      </c>
      <c r="G249" s="3">
        <f>VLOOKUP(shown_cz_working_rP_gP_pall[[#This Row],[cz]],Income!A:C,3,)</f>
        <v>42548</v>
      </c>
      <c r="H249" s="4">
        <f>shown_cz_working_rP_gP_pall[[#This Row],[Annual Income]]/12</f>
        <v>3545.6666666666665</v>
      </c>
      <c r="I249" s="4">
        <f>(shown_cz_working_rP_gP_pall[[#This Row],[Monthly Income]]-shown_cz_working_rP_gP_pall[[#This Row],[Rent]])</f>
        <v>2868.2666666666664</v>
      </c>
    </row>
    <row r="250" spans="1:9" x14ac:dyDescent="0.3">
      <c r="A250" s="1" t="s">
        <v>547</v>
      </c>
      <c r="B250" s="1" t="s">
        <v>548</v>
      </c>
      <c r="C250" s="1" t="s">
        <v>549</v>
      </c>
      <c r="D250" s="1" t="str">
        <f>LEFT(shown_cz_working_rP_gP_pall[[#This Row],[State]],3)</f>
        <v xml:space="preserve"> VA</v>
      </c>
      <c r="E250" s="2">
        <v>0.79469999999999996</v>
      </c>
      <c r="F250" s="3">
        <f>+VLOOKUP(shown_cz_working_rP_gP_pall[[#This Row],[cz]],'Median Rent'!A:C,3,0)</f>
        <v>762.3</v>
      </c>
      <c r="G250" s="3">
        <f>VLOOKUP(shown_cz_working_rP_gP_pall[[#This Row],[cz]],Income!A:C,3,)</f>
        <v>36436</v>
      </c>
      <c r="H250" s="4">
        <f>shown_cz_working_rP_gP_pall[[#This Row],[Annual Income]]/12</f>
        <v>3036.3333333333335</v>
      </c>
      <c r="I250" s="4">
        <f>(shown_cz_working_rP_gP_pall[[#This Row],[Monthly Income]]-shown_cz_working_rP_gP_pall[[#This Row],[Rent]])</f>
        <v>2274.0333333333338</v>
      </c>
    </row>
    <row r="251" spans="1:9" x14ac:dyDescent="0.3">
      <c r="A251" s="1" t="s">
        <v>550</v>
      </c>
      <c r="B251" s="1" t="s">
        <v>207</v>
      </c>
      <c r="C251" s="1" t="s">
        <v>333</v>
      </c>
      <c r="D251" s="1" t="str">
        <f>LEFT(shown_cz_working_rP_gP_pall[[#This Row],[State]],3)</f>
        <v xml:space="preserve"> IN</v>
      </c>
      <c r="E251" s="2">
        <v>0.79459999999999997</v>
      </c>
      <c r="F251" s="3">
        <f>+VLOOKUP(shown_cz_working_rP_gP_pall[[#This Row],[cz]],'Median Rent'!A:C,3,0)</f>
        <v>678.3</v>
      </c>
      <c r="G251" s="3">
        <f>VLOOKUP(shown_cz_working_rP_gP_pall[[#This Row],[cz]],Income!A:C,3,)</f>
        <v>43344</v>
      </c>
      <c r="H251" s="4">
        <f>shown_cz_working_rP_gP_pall[[#This Row],[Annual Income]]/12</f>
        <v>3612</v>
      </c>
      <c r="I251" s="4">
        <f>(shown_cz_working_rP_gP_pall[[#This Row],[Monthly Income]]-shown_cz_working_rP_gP_pall[[#This Row],[Rent]])</f>
        <v>2933.7</v>
      </c>
    </row>
    <row r="252" spans="1:9" x14ac:dyDescent="0.3">
      <c r="A252" s="1" t="s">
        <v>551</v>
      </c>
      <c r="B252" s="1" t="s">
        <v>552</v>
      </c>
      <c r="C252" s="1" t="s">
        <v>553</v>
      </c>
      <c r="D252" s="1" t="str">
        <f>LEFT(shown_cz_working_rP_gP_pall[[#This Row],[State]],3)</f>
        <v xml:space="preserve"> KY</v>
      </c>
      <c r="E252" s="2">
        <v>0.79449999999999998</v>
      </c>
      <c r="F252" s="3">
        <f>+VLOOKUP(shown_cz_working_rP_gP_pall[[#This Row],[cz]],'Median Rent'!A:C,3,0)</f>
        <v>655.9</v>
      </c>
      <c r="G252" s="3">
        <f>VLOOKUP(shown_cz_working_rP_gP_pall[[#This Row],[cz]],Income!A:C,3,)</f>
        <v>44485</v>
      </c>
      <c r="H252" s="4">
        <f>shown_cz_working_rP_gP_pall[[#This Row],[Annual Income]]/12</f>
        <v>3707.0833333333335</v>
      </c>
      <c r="I252" s="4">
        <f>(shown_cz_working_rP_gP_pall[[#This Row],[Monthly Income]]-shown_cz_working_rP_gP_pall[[#This Row],[Rent]])</f>
        <v>3051.1833333333334</v>
      </c>
    </row>
    <row r="253" spans="1:9" x14ac:dyDescent="0.3">
      <c r="A253" s="1" t="s">
        <v>554</v>
      </c>
      <c r="B253" s="1" t="s">
        <v>555</v>
      </c>
      <c r="C253" s="1" t="s">
        <v>4</v>
      </c>
      <c r="D253" s="1" t="str">
        <f>LEFT(shown_cz_working_rP_gP_pall[[#This Row],[State]],3)</f>
        <v xml:space="preserve"> MT</v>
      </c>
      <c r="E253" s="2">
        <v>0.79410000000000003</v>
      </c>
      <c r="F253" s="3">
        <f>+VLOOKUP(shown_cz_working_rP_gP_pall[[#This Row],[cz]],'Median Rent'!A:C,3,0)</f>
        <v>537.20000000000005</v>
      </c>
      <c r="G253" s="3">
        <f>VLOOKUP(shown_cz_working_rP_gP_pall[[#This Row],[cz]],Income!A:C,3,)</f>
        <v>47446</v>
      </c>
      <c r="H253" s="4">
        <f>shown_cz_working_rP_gP_pall[[#This Row],[Annual Income]]/12</f>
        <v>3953.8333333333335</v>
      </c>
      <c r="I253" s="4">
        <f>(shown_cz_working_rP_gP_pall[[#This Row],[Monthly Income]]-shown_cz_working_rP_gP_pall[[#This Row],[Rent]])</f>
        <v>3416.6333333333332</v>
      </c>
    </row>
    <row r="254" spans="1:9" x14ac:dyDescent="0.3">
      <c r="A254" s="1" t="s">
        <v>556</v>
      </c>
      <c r="B254" s="1" t="s">
        <v>557</v>
      </c>
      <c r="C254" s="1" t="s">
        <v>549</v>
      </c>
      <c r="D254" s="1" t="str">
        <f>LEFT(shown_cz_working_rP_gP_pall[[#This Row],[State]],3)</f>
        <v xml:space="preserve"> VA</v>
      </c>
      <c r="E254" s="2">
        <v>0.79410000000000003</v>
      </c>
      <c r="F254" s="3">
        <f>+VLOOKUP(shown_cz_working_rP_gP_pall[[#This Row],[cz]],'Median Rent'!A:C,3,0)</f>
        <v>765.1</v>
      </c>
      <c r="G254" s="3">
        <f>VLOOKUP(shown_cz_working_rP_gP_pall[[#This Row],[cz]],Income!A:C,3,)</f>
        <v>43060</v>
      </c>
      <c r="H254" s="4">
        <f>shown_cz_working_rP_gP_pall[[#This Row],[Annual Income]]/12</f>
        <v>3588.3333333333335</v>
      </c>
      <c r="I254" s="4">
        <f>(shown_cz_working_rP_gP_pall[[#This Row],[Monthly Income]]-shown_cz_working_rP_gP_pall[[#This Row],[Rent]])</f>
        <v>2823.2333333333336</v>
      </c>
    </row>
    <row r="255" spans="1:9" x14ac:dyDescent="0.3">
      <c r="A255" s="1" t="s">
        <v>558</v>
      </c>
      <c r="B255" s="1" t="s">
        <v>82</v>
      </c>
      <c r="C255" s="1" t="s">
        <v>66</v>
      </c>
      <c r="D255" s="1" t="str">
        <f>LEFT(shown_cz_working_rP_gP_pall[[#This Row],[State]],3)</f>
        <v xml:space="preserve"> NE</v>
      </c>
      <c r="E255" s="2">
        <v>0.79410000000000003</v>
      </c>
      <c r="F255" s="3">
        <f>+VLOOKUP(shown_cz_working_rP_gP_pall[[#This Row],[cz]],'Median Rent'!A:C,3,0)</f>
        <v>577</v>
      </c>
      <c r="G255" s="3">
        <f>VLOOKUP(shown_cz_working_rP_gP_pall[[#This Row],[cz]],Income!A:C,3,)</f>
        <v>51255</v>
      </c>
      <c r="H255" s="4">
        <f>shown_cz_working_rP_gP_pall[[#This Row],[Annual Income]]/12</f>
        <v>4271.25</v>
      </c>
      <c r="I255" s="4">
        <f>(shown_cz_working_rP_gP_pall[[#This Row],[Monthly Income]]-shown_cz_working_rP_gP_pall[[#This Row],[Rent]])</f>
        <v>3694.25</v>
      </c>
    </row>
    <row r="256" spans="1:9" x14ac:dyDescent="0.3">
      <c r="A256" s="1" t="s">
        <v>559</v>
      </c>
      <c r="B256" s="1" t="s">
        <v>560</v>
      </c>
      <c r="C256" s="1" t="s">
        <v>561</v>
      </c>
      <c r="D256" s="1" t="str">
        <f>LEFT(shown_cz_working_rP_gP_pall[[#This Row],[State]],3)</f>
        <v xml:space="preserve"> ME</v>
      </c>
      <c r="E256" s="2">
        <v>0.79349999999999998</v>
      </c>
      <c r="F256" s="3">
        <f>+VLOOKUP(shown_cz_working_rP_gP_pall[[#This Row],[cz]],'Median Rent'!A:C,3,0)</f>
        <v>550.20000000000005</v>
      </c>
      <c r="G256" s="3">
        <f>VLOOKUP(shown_cz_working_rP_gP_pall[[#This Row],[cz]],Income!A:C,3,)</f>
        <v>43167</v>
      </c>
      <c r="H256" s="4">
        <f>shown_cz_working_rP_gP_pall[[#This Row],[Annual Income]]/12</f>
        <v>3597.25</v>
      </c>
      <c r="I256" s="4">
        <f>(shown_cz_working_rP_gP_pall[[#This Row],[Monthly Income]]-shown_cz_working_rP_gP_pall[[#This Row],[Rent]])</f>
        <v>3047.05</v>
      </c>
    </row>
    <row r="257" spans="1:9" x14ac:dyDescent="0.3">
      <c r="A257" s="1" t="s">
        <v>562</v>
      </c>
      <c r="B257" s="1" t="s">
        <v>563</v>
      </c>
      <c r="C257" s="1" t="s">
        <v>201</v>
      </c>
      <c r="D257" s="1" t="str">
        <f>LEFT(shown_cz_working_rP_gP_pall[[#This Row],[State]],3)</f>
        <v xml:space="preserve"> WY</v>
      </c>
      <c r="E257" s="2">
        <v>0.79339999999999999</v>
      </c>
      <c r="F257" s="3">
        <f>+VLOOKUP(shown_cz_working_rP_gP_pall[[#This Row],[cz]],'Median Rent'!A:C,3,0)</f>
        <v>676.4</v>
      </c>
      <c r="G257" s="3">
        <f>VLOOKUP(shown_cz_working_rP_gP_pall[[#This Row],[cz]],Income!A:C,3,)</f>
        <v>51174</v>
      </c>
      <c r="H257" s="4">
        <f>shown_cz_working_rP_gP_pall[[#This Row],[Annual Income]]/12</f>
        <v>4264.5</v>
      </c>
      <c r="I257" s="4">
        <f>(shown_cz_working_rP_gP_pall[[#This Row],[Monthly Income]]-shown_cz_working_rP_gP_pall[[#This Row],[Rent]])</f>
        <v>3588.1</v>
      </c>
    </row>
    <row r="258" spans="1:9" x14ac:dyDescent="0.3">
      <c r="A258" s="1" t="s">
        <v>564</v>
      </c>
      <c r="B258" s="1" t="s">
        <v>565</v>
      </c>
      <c r="C258" s="1" t="s">
        <v>566</v>
      </c>
      <c r="D258" s="1" t="str">
        <f>LEFT(shown_cz_working_rP_gP_pall[[#This Row],[State]],3)</f>
        <v xml:space="preserve"> VA</v>
      </c>
      <c r="E258" s="2">
        <v>0.79330000000000001</v>
      </c>
      <c r="F258" s="3">
        <f>+VLOOKUP(shown_cz_working_rP_gP_pall[[#This Row],[cz]],'Median Rent'!A:C,3,0)</f>
        <v>984.6</v>
      </c>
      <c r="G258" s="3">
        <f>VLOOKUP(shown_cz_working_rP_gP_pall[[#This Row],[cz]],Income!A:C,3,)</f>
        <v>45587</v>
      </c>
      <c r="H258" s="4">
        <f>shown_cz_working_rP_gP_pall[[#This Row],[Annual Income]]/12</f>
        <v>3798.9166666666665</v>
      </c>
      <c r="I258" s="4">
        <f>(shown_cz_working_rP_gP_pall[[#This Row],[Monthly Income]]-shown_cz_working_rP_gP_pall[[#This Row],[Rent]])</f>
        <v>2814.3166666666666</v>
      </c>
    </row>
    <row r="259" spans="1:9" x14ac:dyDescent="0.3">
      <c r="A259" s="1" t="s">
        <v>567</v>
      </c>
      <c r="B259" s="1" t="s">
        <v>568</v>
      </c>
      <c r="C259" s="1" t="s">
        <v>271</v>
      </c>
      <c r="D259" s="1" t="str">
        <f>LEFT(shown_cz_working_rP_gP_pall[[#This Row],[State]],3)</f>
        <v xml:space="preserve"> IL</v>
      </c>
      <c r="E259" s="2">
        <v>0.79320000000000002</v>
      </c>
      <c r="F259" s="3">
        <f>+VLOOKUP(shown_cz_working_rP_gP_pall[[#This Row],[cz]],'Median Rent'!A:C,3,0)</f>
        <v>623.9</v>
      </c>
      <c r="G259" s="3">
        <f>VLOOKUP(shown_cz_working_rP_gP_pall[[#This Row],[cz]],Income!A:C,3,)</f>
        <v>45452</v>
      </c>
      <c r="H259" s="4">
        <f>shown_cz_working_rP_gP_pall[[#This Row],[Annual Income]]/12</f>
        <v>3787.6666666666665</v>
      </c>
      <c r="I259" s="4">
        <f>(shown_cz_working_rP_gP_pall[[#This Row],[Monthly Income]]-shown_cz_working_rP_gP_pall[[#This Row],[Rent]])</f>
        <v>3163.7666666666664</v>
      </c>
    </row>
    <row r="260" spans="1:9" x14ac:dyDescent="0.3">
      <c r="A260" s="1" t="s">
        <v>569</v>
      </c>
      <c r="B260" s="1" t="s">
        <v>570</v>
      </c>
      <c r="C260" s="1" t="s">
        <v>201</v>
      </c>
      <c r="D260" s="1" t="str">
        <f>LEFT(shown_cz_working_rP_gP_pall[[#This Row],[State]],3)</f>
        <v xml:space="preserve"> WY</v>
      </c>
      <c r="E260" s="2">
        <v>0.79310000000000003</v>
      </c>
      <c r="F260" s="3">
        <f>+VLOOKUP(shown_cz_working_rP_gP_pall[[#This Row],[cz]],'Median Rent'!A:C,3,0)</f>
        <v>718</v>
      </c>
      <c r="G260" s="3">
        <f>VLOOKUP(shown_cz_working_rP_gP_pall[[#This Row],[cz]],Income!A:C,3,)</f>
        <v>50115</v>
      </c>
      <c r="H260" s="4">
        <f>shown_cz_working_rP_gP_pall[[#This Row],[Annual Income]]/12</f>
        <v>4176.25</v>
      </c>
      <c r="I260" s="4">
        <f>(shown_cz_working_rP_gP_pall[[#This Row],[Monthly Income]]-shown_cz_working_rP_gP_pall[[#This Row],[Rent]])</f>
        <v>3458.25</v>
      </c>
    </row>
    <row r="261" spans="1:9" x14ac:dyDescent="0.3">
      <c r="A261" s="1" t="s">
        <v>571</v>
      </c>
      <c r="B261" s="1" t="s">
        <v>572</v>
      </c>
      <c r="C261" s="1" t="s">
        <v>549</v>
      </c>
      <c r="D261" s="1" t="str">
        <f>LEFT(shown_cz_working_rP_gP_pall[[#This Row],[State]],3)</f>
        <v xml:space="preserve"> VA</v>
      </c>
      <c r="E261" s="2">
        <v>0.79310000000000003</v>
      </c>
      <c r="F261" s="3">
        <f>+VLOOKUP(shown_cz_working_rP_gP_pall[[#This Row],[cz]],'Median Rent'!A:C,3,0)</f>
        <v>779.5</v>
      </c>
      <c r="G261" s="3">
        <f>VLOOKUP(shown_cz_working_rP_gP_pall[[#This Row],[cz]],Income!A:C,3,)</f>
        <v>42444</v>
      </c>
      <c r="H261" s="4">
        <f>shown_cz_working_rP_gP_pall[[#This Row],[Annual Income]]/12</f>
        <v>3537</v>
      </c>
      <c r="I261" s="4">
        <f>(shown_cz_working_rP_gP_pall[[#This Row],[Monthly Income]]-shown_cz_working_rP_gP_pall[[#This Row],[Rent]])</f>
        <v>2757.5</v>
      </c>
    </row>
    <row r="262" spans="1:9" x14ac:dyDescent="0.3">
      <c r="A262" s="1" t="s">
        <v>573</v>
      </c>
      <c r="B262" s="1" t="s">
        <v>574</v>
      </c>
      <c r="C262" s="1" t="s">
        <v>336</v>
      </c>
      <c r="D262" s="1" t="str">
        <f>LEFT(shown_cz_working_rP_gP_pall[[#This Row],[State]],3)</f>
        <v xml:space="preserve"> MI</v>
      </c>
      <c r="E262" s="2">
        <v>0.79310000000000003</v>
      </c>
      <c r="F262" s="3">
        <f>+VLOOKUP(shown_cz_working_rP_gP_pall[[#This Row],[cz]],'Median Rent'!A:C,3,0)</f>
        <v>803.8</v>
      </c>
      <c r="G262" s="3">
        <f>VLOOKUP(shown_cz_working_rP_gP_pall[[#This Row],[cz]],Income!A:C,3,)</f>
        <v>46138</v>
      </c>
      <c r="H262" s="4">
        <f>shown_cz_working_rP_gP_pall[[#This Row],[Annual Income]]/12</f>
        <v>3844.8333333333335</v>
      </c>
      <c r="I262" s="4">
        <f>(shown_cz_working_rP_gP_pall[[#This Row],[Monthly Income]]-shown_cz_working_rP_gP_pall[[#This Row],[Rent]])</f>
        <v>3041.0333333333338</v>
      </c>
    </row>
    <row r="263" spans="1:9" x14ac:dyDescent="0.3">
      <c r="A263" s="1" t="s">
        <v>575</v>
      </c>
      <c r="B263" s="1" t="s">
        <v>576</v>
      </c>
      <c r="C263" s="1" t="s">
        <v>577</v>
      </c>
      <c r="D263" s="1" t="str">
        <f>LEFT(shown_cz_working_rP_gP_pall[[#This Row],[State]],3)</f>
        <v xml:space="preserve"> NM</v>
      </c>
      <c r="E263" s="2">
        <v>0.79310000000000003</v>
      </c>
      <c r="F263" s="3">
        <f>+VLOOKUP(shown_cz_working_rP_gP_pall[[#This Row],[cz]],'Median Rent'!A:C,3,0)</f>
        <v>479.1</v>
      </c>
      <c r="G263" s="3">
        <f>VLOOKUP(shown_cz_working_rP_gP_pall[[#This Row],[cz]],Income!A:C,3,)</f>
        <v>36036</v>
      </c>
      <c r="H263" s="4">
        <f>shown_cz_working_rP_gP_pall[[#This Row],[Annual Income]]/12</f>
        <v>3003</v>
      </c>
      <c r="I263" s="4">
        <f>(shown_cz_working_rP_gP_pall[[#This Row],[Monthly Income]]-shown_cz_working_rP_gP_pall[[#This Row],[Rent]])</f>
        <v>2523.9</v>
      </c>
    </row>
    <row r="264" spans="1:9" x14ac:dyDescent="0.3">
      <c r="A264" s="1" t="s">
        <v>578</v>
      </c>
      <c r="B264" s="1" t="s">
        <v>579</v>
      </c>
      <c r="C264" s="1" t="s">
        <v>252</v>
      </c>
      <c r="D264" s="1" t="str">
        <f>LEFT(shown_cz_working_rP_gP_pall[[#This Row],[State]],3)</f>
        <v xml:space="preserve"> NY</v>
      </c>
      <c r="E264" s="2">
        <v>0.79279999999999995</v>
      </c>
      <c r="F264" s="3">
        <f>+VLOOKUP(shown_cz_working_rP_gP_pall[[#This Row],[cz]],'Median Rent'!A:C,3,0)</f>
        <v>705.3</v>
      </c>
      <c r="G264" s="3">
        <f>VLOOKUP(shown_cz_working_rP_gP_pall[[#This Row],[cz]],Income!A:C,3,)</f>
        <v>45165</v>
      </c>
      <c r="H264" s="4">
        <f>shown_cz_working_rP_gP_pall[[#This Row],[Annual Income]]/12</f>
        <v>3763.75</v>
      </c>
      <c r="I264" s="4">
        <f>(shown_cz_working_rP_gP_pall[[#This Row],[Monthly Income]]-shown_cz_working_rP_gP_pall[[#This Row],[Rent]])</f>
        <v>3058.45</v>
      </c>
    </row>
    <row r="265" spans="1:9" x14ac:dyDescent="0.3">
      <c r="A265" s="1" t="s">
        <v>580</v>
      </c>
      <c r="B265" s="1" t="s">
        <v>581</v>
      </c>
      <c r="C265" s="1" t="s">
        <v>4</v>
      </c>
      <c r="D265" s="1" t="str">
        <f>LEFT(shown_cz_working_rP_gP_pall[[#This Row],[State]],3)</f>
        <v xml:space="preserve"> MT</v>
      </c>
      <c r="E265" s="2">
        <v>0.79259999999999997</v>
      </c>
      <c r="F265" s="3">
        <f>+VLOOKUP(shown_cz_working_rP_gP_pall[[#This Row],[cz]],'Median Rent'!A:C,3,0)</f>
        <v>782</v>
      </c>
      <c r="G265" s="3">
        <f>VLOOKUP(shown_cz_working_rP_gP_pall[[#This Row],[cz]],Income!A:C,3,)</f>
        <v>46133</v>
      </c>
      <c r="H265" s="4">
        <f>shown_cz_working_rP_gP_pall[[#This Row],[Annual Income]]/12</f>
        <v>3844.4166666666665</v>
      </c>
      <c r="I265" s="4">
        <f>(shown_cz_working_rP_gP_pall[[#This Row],[Monthly Income]]-shown_cz_working_rP_gP_pall[[#This Row],[Rent]])</f>
        <v>3062.4166666666665</v>
      </c>
    </row>
    <row r="266" spans="1:9" x14ac:dyDescent="0.3">
      <c r="A266" s="1" t="s">
        <v>582</v>
      </c>
      <c r="B266" s="1" t="s">
        <v>583</v>
      </c>
      <c r="C266" s="1" t="s">
        <v>31</v>
      </c>
      <c r="D266" s="1" t="str">
        <f>LEFT(shown_cz_working_rP_gP_pall[[#This Row],[State]],3)</f>
        <v xml:space="preserve"> KS</v>
      </c>
      <c r="E266" s="2">
        <v>0.79249999999999998</v>
      </c>
      <c r="F266" s="3">
        <f>+VLOOKUP(shown_cz_working_rP_gP_pall[[#This Row],[cz]],'Median Rent'!A:C,3,0)</f>
        <v>749.4</v>
      </c>
      <c r="G266" s="3">
        <f>VLOOKUP(shown_cz_working_rP_gP_pall[[#This Row],[cz]],Income!A:C,3,)</f>
        <v>56374</v>
      </c>
      <c r="H266" s="4">
        <f>shown_cz_working_rP_gP_pall[[#This Row],[Annual Income]]/12</f>
        <v>4697.833333333333</v>
      </c>
      <c r="I266" s="4">
        <f>(shown_cz_working_rP_gP_pall[[#This Row],[Monthly Income]]-shown_cz_working_rP_gP_pall[[#This Row],[Rent]])</f>
        <v>3948.4333333333329</v>
      </c>
    </row>
    <row r="267" spans="1:9" x14ac:dyDescent="0.3">
      <c r="A267" s="1" t="s">
        <v>584</v>
      </c>
      <c r="B267" s="1" t="s">
        <v>127</v>
      </c>
      <c r="C267" s="1" t="s">
        <v>333</v>
      </c>
      <c r="D267" s="1" t="str">
        <f>LEFT(shown_cz_working_rP_gP_pall[[#This Row],[State]],3)</f>
        <v xml:space="preserve"> IN</v>
      </c>
      <c r="E267" s="2">
        <v>0.79210000000000003</v>
      </c>
      <c r="F267" s="3">
        <f>+VLOOKUP(shown_cz_working_rP_gP_pall[[#This Row],[cz]],'Median Rent'!A:C,3,0)</f>
        <v>773</v>
      </c>
      <c r="G267" s="3">
        <f>VLOOKUP(shown_cz_working_rP_gP_pall[[#This Row],[cz]],Income!A:C,3,)</f>
        <v>43254</v>
      </c>
      <c r="H267" s="4">
        <f>shown_cz_working_rP_gP_pall[[#This Row],[Annual Income]]/12</f>
        <v>3604.5</v>
      </c>
      <c r="I267" s="4">
        <f>(shown_cz_working_rP_gP_pall[[#This Row],[Monthly Income]]-shown_cz_working_rP_gP_pall[[#This Row],[Rent]])</f>
        <v>2831.5</v>
      </c>
    </row>
    <row r="268" spans="1:9" x14ac:dyDescent="0.3">
      <c r="A268" s="1" t="s">
        <v>585</v>
      </c>
      <c r="B268" s="1" t="s">
        <v>586</v>
      </c>
      <c r="C268" s="1" t="s">
        <v>587</v>
      </c>
      <c r="D268" s="1" t="str">
        <f>LEFT(shown_cz_working_rP_gP_pall[[#This Row],[State]],3)</f>
        <v xml:space="preserve"> DE</v>
      </c>
      <c r="E268" s="2">
        <v>0.79169999999999996</v>
      </c>
      <c r="F268" s="3">
        <f>+VLOOKUP(shown_cz_working_rP_gP_pall[[#This Row],[cz]],'Median Rent'!A:C,3,0)</f>
        <v>1144</v>
      </c>
      <c r="G268" s="3">
        <f>VLOOKUP(shown_cz_working_rP_gP_pall[[#This Row],[cz]],Income!A:C,3,)</f>
        <v>44918</v>
      </c>
      <c r="H268" s="4">
        <f>shown_cz_working_rP_gP_pall[[#This Row],[Annual Income]]/12</f>
        <v>3743.1666666666665</v>
      </c>
      <c r="I268" s="4">
        <f>(shown_cz_working_rP_gP_pall[[#This Row],[Monthly Income]]-shown_cz_working_rP_gP_pall[[#This Row],[Rent]])</f>
        <v>2599.1666666666665</v>
      </c>
    </row>
    <row r="269" spans="1:9" x14ac:dyDescent="0.3">
      <c r="A269" s="1" t="s">
        <v>588</v>
      </c>
      <c r="B269" s="1" t="s">
        <v>589</v>
      </c>
      <c r="C269" s="1" t="s">
        <v>31</v>
      </c>
      <c r="D269" s="1" t="str">
        <f>LEFT(shown_cz_working_rP_gP_pall[[#This Row],[State]],3)</f>
        <v xml:space="preserve"> KS</v>
      </c>
      <c r="E269" s="2">
        <v>0.79169999999999996</v>
      </c>
      <c r="F269" s="3">
        <f>+VLOOKUP(shown_cz_working_rP_gP_pall[[#This Row],[cz]],'Median Rent'!A:C,3,0)</f>
        <v>839.9</v>
      </c>
      <c r="G269" s="3">
        <f>VLOOKUP(shown_cz_working_rP_gP_pall[[#This Row],[cz]],Income!A:C,3,)</f>
        <v>44616</v>
      </c>
      <c r="H269" s="4">
        <f>shown_cz_working_rP_gP_pall[[#This Row],[Annual Income]]/12</f>
        <v>3718</v>
      </c>
      <c r="I269" s="4">
        <f>(shown_cz_working_rP_gP_pall[[#This Row],[Monthly Income]]-shown_cz_working_rP_gP_pall[[#This Row],[Rent]])</f>
        <v>2878.1</v>
      </c>
    </row>
    <row r="270" spans="1:9" x14ac:dyDescent="0.3">
      <c r="A270" s="1" t="s">
        <v>590</v>
      </c>
      <c r="B270" s="1" t="s">
        <v>591</v>
      </c>
      <c r="C270" s="1" t="s">
        <v>553</v>
      </c>
      <c r="D270" s="1" t="str">
        <f>LEFT(shown_cz_working_rP_gP_pall[[#This Row],[State]],3)</f>
        <v xml:space="preserve"> KY</v>
      </c>
      <c r="E270" s="2">
        <v>0.79139999999999999</v>
      </c>
      <c r="F270" s="3">
        <f>+VLOOKUP(shown_cz_working_rP_gP_pall[[#This Row],[cz]],'Median Rent'!A:C,3,0)</f>
        <v>711.8</v>
      </c>
      <c r="G270" s="3">
        <f>VLOOKUP(shown_cz_working_rP_gP_pall[[#This Row],[cz]],Income!A:C,3,)</f>
        <v>41077</v>
      </c>
      <c r="H270" s="4">
        <f>shown_cz_working_rP_gP_pall[[#This Row],[Annual Income]]/12</f>
        <v>3423.0833333333335</v>
      </c>
      <c r="I270" s="4">
        <f>(shown_cz_working_rP_gP_pall[[#This Row],[Monthly Income]]-shown_cz_working_rP_gP_pall[[#This Row],[Rent]])</f>
        <v>2711.2833333333338</v>
      </c>
    </row>
    <row r="271" spans="1:9" x14ac:dyDescent="0.3">
      <c r="A271" s="1" t="s">
        <v>592</v>
      </c>
      <c r="B271" s="1" t="s">
        <v>593</v>
      </c>
      <c r="C271" s="1" t="s">
        <v>333</v>
      </c>
      <c r="D271" s="1" t="str">
        <f>LEFT(shown_cz_working_rP_gP_pall[[#This Row],[State]],3)</f>
        <v xml:space="preserve"> IN</v>
      </c>
      <c r="E271" s="2">
        <v>0.7913</v>
      </c>
      <c r="F271" s="3">
        <f>+VLOOKUP(shown_cz_working_rP_gP_pall[[#This Row],[cz]],'Median Rent'!A:C,3,0)</f>
        <v>938.7</v>
      </c>
      <c r="G271" s="3">
        <f>VLOOKUP(shown_cz_working_rP_gP_pall[[#This Row],[cz]],Income!A:C,3,)</f>
        <v>43418</v>
      </c>
      <c r="H271" s="4">
        <f>shown_cz_working_rP_gP_pall[[#This Row],[Annual Income]]/12</f>
        <v>3618.1666666666665</v>
      </c>
      <c r="I271" s="4">
        <f>(shown_cz_working_rP_gP_pall[[#This Row],[Monthly Income]]-shown_cz_working_rP_gP_pall[[#This Row],[Rent]])</f>
        <v>2679.4666666666662</v>
      </c>
    </row>
    <row r="272" spans="1:9" x14ac:dyDescent="0.3">
      <c r="A272" s="1" t="s">
        <v>594</v>
      </c>
      <c r="B272" s="1" t="s">
        <v>595</v>
      </c>
      <c r="C272" s="1" t="s">
        <v>549</v>
      </c>
      <c r="D272" s="1" t="str">
        <f>LEFT(shown_cz_working_rP_gP_pall[[#This Row],[State]],3)</f>
        <v xml:space="preserve"> VA</v>
      </c>
      <c r="E272" s="2">
        <v>0.7913</v>
      </c>
      <c r="F272" s="3">
        <f>+VLOOKUP(shown_cz_working_rP_gP_pall[[#This Row],[cz]],'Median Rent'!A:C,3,0)</f>
        <v>1090</v>
      </c>
      <c r="G272" s="3">
        <f>VLOOKUP(shown_cz_working_rP_gP_pall[[#This Row],[cz]],Income!A:C,3,)</f>
        <v>42681</v>
      </c>
      <c r="H272" s="4">
        <f>shown_cz_working_rP_gP_pall[[#This Row],[Annual Income]]/12</f>
        <v>3556.75</v>
      </c>
      <c r="I272" s="4">
        <f>(shown_cz_working_rP_gP_pall[[#This Row],[Monthly Income]]-shown_cz_working_rP_gP_pall[[#This Row],[Rent]])</f>
        <v>2466.75</v>
      </c>
    </row>
    <row r="273" spans="1:9" x14ac:dyDescent="0.3">
      <c r="A273" s="1" t="s">
        <v>596</v>
      </c>
      <c r="B273" s="1" t="s">
        <v>597</v>
      </c>
      <c r="C273" s="1" t="s">
        <v>59</v>
      </c>
      <c r="D273" s="1" t="str">
        <f>LEFT(shown_cz_working_rP_gP_pall[[#This Row],[State]],3)</f>
        <v xml:space="preserve"> OR</v>
      </c>
      <c r="E273" s="2">
        <v>0.7913</v>
      </c>
      <c r="F273" s="3">
        <f>+VLOOKUP(shown_cz_working_rP_gP_pall[[#This Row],[cz]],'Median Rent'!A:C,3,0)</f>
        <v>660.3</v>
      </c>
      <c r="G273" s="3">
        <f>VLOOKUP(shown_cz_working_rP_gP_pall[[#This Row],[cz]],Income!A:C,3,)</f>
        <v>48113</v>
      </c>
      <c r="H273" s="4">
        <f>shown_cz_working_rP_gP_pall[[#This Row],[Annual Income]]/12</f>
        <v>4009.4166666666665</v>
      </c>
      <c r="I273" s="4">
        <f>(shown_cz_working_rP_gP_pall[[#This Row],[Monthly Income]]-shown_cz_working_rP_gP_pall[[#This Row],[Rent]])</f>
        <v>3349.1166666666668</v>
      </c>
    </row>
    <row r="274" spans="1:9" x14ac:dyDescent="0.3">
      <c r="A274" s="1" t="s">
        <v>598</v>
      </c>
      <c r="B274" s="1" t="s">
        <v>599</v>
      </c>
      <c r="C274" s="1" t="s">
        <v>600</v>
      </c>
      <c r="D274" s="1" t="str">
        <f>LEFT(shown_cz_working_rP_gP_pall[[#This Row],[State]],3)</f>
        <v xml:space="preserve"> ID</v>
      </c>
      <c r="E274" s="2">
        <v>0.79120000000000001</v>
      </c>
      <c r="F274" s="3">
        <f>+VLOOKUP(shown_cz_working_rP_gP_pall[[#This Row],[cz]],'Median Rent'!A:C,3,0)</f>
        <v>704.2</v>
      </c>
      <c r="G274" s="3">
        <f>VLOOKUP(shown_cz_working_rP_gP_pall[[#This Row],[cz]],Income!A:C,3,)</f>
        <v>52166</v>
      </c>
      <c r="H274" s="4">
        <f>shown_cz_working_rP_gP_pall[[#This Row],[Annual Income]]/12</f>
        <v>4347.166666666667</v>
      </c>
      <c r="I274" s="4">
        <f>(shown_cz_working_rP_gP_pall[[#This Row],[Monthly Income]]-shown_cz_working_rP_gP_pall[[#This Row],[Rent]])</f>
        <v>3642.9666666666672</v>
      </c>
    </row>
    <row r="275" spans="1:9" x14ac:dyDescent="0.3">
      <c r="A275" s="1" t="s">
        <v>601</v>
      </c>
      <c r="B275" s="1" t="s">
        <v>602</v>
      </c>
      <c r="C275" s="1" t="s">
        <v>130</v>
      </c>
      <c r="D275" s="1" t="str">
        <f>LEFT(shown_cz_working_rP_gP_pall[[#This Row],[State]],3)</f>
        <v xml:space="preserve"> OH</v>
      </c>
      <c r="E275" s="2">
        <v>0.79100000000000004</v>
      </c>
      <c r="F275" s="3">
        <f>+VLOOKUP(shown_cz_working_rP_gP_pall[[#This Row],[cz]],'Median Rent'!A:C,3,0)</f>
        <v>785.1</v>
      </c>
      <c r="G275" s="3">
        <f>VLOOKUP(shown_cz_working_rP_gP_pall[[#This Row],[cz]],Income!A:C,3,)</f>
        <v>42547</v>
      </c>
      <c r="H275" s="4">
        <f>shown_cz_working_rP_gP_pall[[#This Row],[Annual Income]]/12</f>
        <v>3545.5833333333335</v>
      </c>
      <c r="I275" s="4">
        <f>(shown_cz_working_rP_gP_pall[[#This Row],[Monthly Income]]-shown_cz_working_rP_gP_pall[[#This Row],[Rent]])</f>
        <v>2760.4833333333336</v>
      </c>
    </row>
    <row r="276" spans="1:9" x14ac:dyDescent="0.3">
      <c r="A276" s="1" t="s">
        <v>603</v>
      </c>
      <c r="B276" s="1" t="s">
        <v>604</v>
      </c>
      <c r="C276" s="1" t="s">
        <v>10</v>
      </c>
      <c r="D276" s="1" t="str">
        <f>LEFT(shown_cz_working_rP_gP_pall[[#This Row],[State]],3)</f>
        <v xml:space="preserve"> ND</v>
      </c>
      <c r="E276" s="2">
        <v>0.79090000000000005</v>
      </c>
      <c r="F276" s="3">
        <f>+VLOOKUP(shown_cz_working_rP_gP_pall[[#This Row],[cz]],'Median Rent'!A:C,3,0)</f>
        <v>871.1</v>
      </c>
      <c r="G276" s="3">
        <f>VLOOKUP(shown_cz_working_rP_gP_pall[[#This Row],[cz]],Income!A:C,3,)</f>
        <v>65797</v>
      </c>
      <c r="H276" s="4">
        <f>shown_cz_working_rP_gP_pall[[#This Row],[Annual Income]]/12</f>
        <v>5483.083333333333</v>
      </c>
      <c r="I276" s="4">
        <f>(shown_cz_working_rP_gP_pall[[#This Row],[Monthly Income]]-shown_cz_working_rP_gP_pall[[#This Row],[Rent]])</f>
        <v>4611.9833333333327</v>
      </c>
    </row>
    <row r="277" spans="1:9" x14ac:dyDescent="0.3">
      <c r="A277" s="1" t="s">
        <v>605</v>
      </c>
      <c r="B277" s="1" t="s">
        <v>606</v>
      </c>
      <c r="C277" s="1" t="s">
        <v>130</v>
      </c>
      <c r="D277" s="1" t="str">
        <f>LEFT(shown_cz_working_rP_gP_pall[[#This Row],[State]],3)</f>
        <v xml:space="preserve"> OH</v>
      </c>
      <c r="E277" s="2">
        <v>0.79090000000000005</v>
      </c>
      <c r="F277" s="3">
        <f>+VLOOKUP(shown_cz_working_rP_gP_pall[[#This Row],[cz]],'Median Rent'!A:C,3,0)</f>
        <v>857.2</v>
      </c>
      <c r="G277" s="3">
        <f>VLOOKUP(shown_cz_working_rP_gP_pall[[#This Row],[cz]],Income!A:C,3,)</f>
        <v>44701</v>
      </c>
      <c r="H277" s="4">
        <f>shown_cz_working_rP_gP_pall[[#This Row],[Annual Income]]/12</f>
        <v>3725.0833333333335</v>
      </c>
      <c r="I277" s="4">
        <f>(shown_cz_working_rP_gP_pall[[#This Row],[Monthly Income]]-shown_cz_working_rP_gP_pall[[#This Row],[Rent]])</f>
        <v>2867.8833333333332</v>
      </c>
    </row>
    <row r="278" spans="1:9" x14ac:dyDescent="0.3">
      <c r="A278" s="1" t="s">
        <v>607</v>
      </c>
      <c r="B278" s="1" t="s">
        <v>608</v>
      </c>
      <c r="C278" s="1" t="s">
        <v>336</v>
      </c>
      <c r="D278" s="1" t="str">
        <f>LEFT(shown_cz_working_rP_gP_pall[[#This Row],[State]],3)</f>
        <v xml:space="preserve"> MI</v>
      </c>
      <c r="E278" s="2">
        <v>0.79049999999999998</v>
      </c>
      <c r="F278" s="3">
        <f>+VLOOKUP(shown_cz_working_rP_gP_pall[[#This Row],[cz]],'Median Rent'!A:C,3,0)</f>
        <v>716.2</v>
      </c>
      <c r="G278" s="3">
        <f>VLOOKUP(shown_cz_working_rP_gP_pall[[#This Row],[cz]],Income!A:C,3,)</f>
        <v>44527</v>
      </c>
      <c r="H278" s="4">
        <f>shown_cz_working_rP_gP_pall[[#This Row],[Annual Income]]/12</f>
        <v>3710.5833333333335</v>
      </c>
      <c r="I278" s="4">
        <f>(shown_cz_working_rP_gP_pall[[#This Row],[Monthly Income]]-shown_cz_working_rP_gP_pall[[#This Row],[Rent]])</f>
        <v>2994.3833333333332</v>
      </c>
    </row>
    <row r="279" spans="1:9" x14ac:dyDescent="0.3">
      <c r="A279" s="1" t="s">
        <v>609</v>
      </c>
      <c r="B279" s="1" t="s">
        <v>610</v>
      </c>
      <c r="C279" s="1" t="s">
        <v>611</v>
      </c>
      <c r="D279" s="1" t="str">
        <f>LEFT(shown_cz_working_rP_gP_pall[[#This Row],[State]],3)</f>
        <v xml:space="preserve"> DC</v>
      </c>
      <c r="E279" s="2">
        <v>0.7903</v>
      </c>
      <c r="F279" s="3">
        <f>+VLOOKUP(shown_cz_working_rP_gP_pall[[#This Row],[cz]],'Median Rent'!A:C,3,0)</f>
        <v>1744</v>
      </c>
      <c r="G279" s="3">
        <f>VLOOKUP(shown_cz_working_rP_gP_pall[[#This Row],[cz]],Income!A:C,3,)</f>
        <v>49976</v>
      </c>
      <c r="H279" s="4">
        <f>shown_cz_working_rP_gP_pall[[#This Row],[Annual Income]]/12</f>
        <v>4164.666666666667</v>
      </c>
      <c r="I279" s="4">
        <f>(shown_cz_working_rP_gP_pall[[#This Row],[Monthly Income]]-shown_cz_working_rP_gP_pall[[#This Row],[Rent]])</f>
        <v>2420.666666666667</v>
      </c>
    </row>
    <row r="280" spans="1:9" x14ac:dyDescent="0.3">
      <c r="A280" s="1" t="s">
        <v>612</v>
      </c>
      <c r="B280" s="1" t="s">
        <v>613</v>
      </c>
      <c r="C280" s="1" t="s">
        <v>271</v>
      </c>
      <c r="D280" s="1" t="str">
        <f>LEFT(shown_cz_working_rP_gP_pall[[#This Row],[State]],3)</f>
        <v xml:space="preserve"> IL</v>
      </c>
      <c r="E280" s="2">
        <v>0.79020000000000001</v>
      </c>
      <c r="F280" s="3">
        <f>+VLOOKUP(shown_cz_working_rP_gP_pall[[#This Row],[cz]],'Median Rent'!A:C,3,0)</f>
        <v>1169</v>
      </c>
      <c r="G280" s="3">
        <f>VLOOKUP(shown_cz_working_rP_gP_pall[[#This Row],[cz]],Income!A:C,3,)</f>
        <v>47589</v>
      </c>
      <c r="H280" s="4">
        <f>shown_cz_working_rP_gP_pall[[#This Row],[Annual Income]]/12</f>
        <v>3965.75</v>
      </c>
      <c r="I280" s="4">
        <f>(shown_cz_working_rP_gP_pall[[#This Row],[Monthly Income]]-shown_cz_working_rP_gP_pall[[#This Row],[Rent]])</f>
        <v>2796.75</v>
      </c>
    </row>
    <row r="281" spans="1:9" x14ac:dyDescent="0.3">
      <c r="A281" s="1" t="s">
        <v>614</v>
      </c>
      <c r="B281" s="1" t="s">
        <v>615</v>
      </c>
      <c r="C281" s="1" t="s">
        <v>616</v>
      </c>
      <c r="D281" s="1" t="str">
        <f>LEFT(shown_cz_working_rP_gP_pall[[#This Row],[State]],3)</f>
        <v xml:space="preserve"> MD</v>
      </c>
      <c r="E281" s="2">
        <v>0.79010000000000002</v>
      </c>
      <c r="F281" s="3">
        <f>+VLOOKUP(shown_cz_working_rP_gP_pall[[#This Row],[cz]],'Median Rent'!A:C,3,0)</f>
        <v>633.1</v>
      </c>
      <c r="G281" s="3">
        <f>VLOOKUP(shown_cz_working_rP_gP_pall[[#This Row],[cz]],Income!A:C,3,)</f>
        <v>43501</v>
      </c>
      <c r="H281" s="4">
        <f>shown_cz_working_rP_gP_pall[[#This Row],[Annual Income]]/12</f>
        <v>3625.0833333333335</v>
      </c>
      <c r="I281" s="4">
        <f>(shown_cz_working_rP_gP_pall[[#This Row],[Monthly Income]]-shown_cz_working_rP_gP_pall[[#This Row],[Rent]])</f>
        <v>2991.9833333333336</v>
      </c>
    </row>
    <row r="282" spans="1:9" x14ac:dyDescent="0.3">
      <c r="A282" s="1" t="s">
        <v>617</v>
      </c>
      <c r="B282" s="1" t="s">
        <v>618</v>
      </c>
      <c r="C282" s="1" t="s">
        <v>336</v>
      </c>
      <c r="D282" s="1" t="str">
        <f>LEFT(shown_cz_working_rP_gP_pall[[#This Row],[State]],3)</f>
        <v xml:space="preserve"> MI</v>
      </c>
      <c r="E282" s="2">
        <v>0.79</v>
      </c>
      <c r="F282" s="3">
        <f>+VLOOKUP(shown_cz_working_rP_gP_pall[[#This Row],[cz]],'Median Rent'!A:C,3,0)</f>
        <v>755.5</v>
      </c>
      <c r="G282" s="3">
        <f>VLOOKUP(shown_cz_working_rP_gP_pall[[#This Row],[cz]],Income!A:C,3,)</f>
        <v>43995</v>
      </c>
      <c r="H282" s="4">
        <f>shown_cz_working_rP_gP_pall[[#This Row],[Annual Income]]/12</f>
        <v>3666.25</v>
      </c>
      <c r="I282" s="4">
        <f>(shown_cz_working_rP_gP_pall[[#This Row],[Monthly Income]]-shown_cz_working_rP_gP_pall[[#This Row],[Rent]])</f>
        <v>2910.75</v>
      </c>
    </row>
    <row r="283" spans="1:9" x14ac:dyDescent="0.3">
      <c r="A283" s="1" t="s">
        <v>619</v>
      </c>
      <c r="B283" s="1" t="s">
        <v>620</v>
      </c>
      <c r="C283" s="1" t="s">
        <v>561</v>
      </c>
      <c r="D283" s="1" t="str">
        <f>LEFT(shown_cz_working_rP_gP_pall[[#This Row],[State]],3)</f>
        <v xml:space="preserve"> ME</v>
      </c>
      <c r="E283" s="2">
        <v>0.78990000000000005</v>
      </c>
      <c r="F283" s="3">
        <f>+VLOOKUP(shown_cz_working_rP_gP_pall[[#This Row],[cz]],'Median Rent'!A:C,3,0)</f>
        <v>857</v>
      </c>
      <c r="G283" s="3">
        <f>VLOOKUP(shown_cz_working_rP_gP_pall[[#This Row],[cz]],Income!A:C,3,)</f>
        <v>44979</v>
      </c>
      <c r="H283" s="4">
        <f>shown_cz_working_rP_gP_pall[[#This Row],[Annual Income]]/12</f>
        <v>3748.25</v>
      </c>
      <c r="I283" s="4">
        <f>(shown_cz_working_rP_gP_pall[[#This Row],[Monthly Income]]-shown_cz_working_rP_gP_pall[[#This Row],[Rent]])</f>
        <v>2891.25</v>
      </c>
    </row>
    <row r="284" spans="1:9" x14ac:dyDescent="0.3">
      <c r="A284" s="1" t="s">
        <v>621</v>
      </c>
      <c r="B284" s="1" t="s">
        <v>622</v>
      </c>
      <c r="C284" s="1" t="s">
        <v>549</v>
      </c>
      <c r="D284" s="1" t="str">
        <f>LEFT(shown_cz_working_rP_gP_pall[[#This Row],[State]],3)</f>
        <v xml:space="preserve"> VA</v>
      </c>
      <c r="E284" s="2">
        <v>0.78969999999999996</v>
      </c>
      <c r="F284" s="3">
        <f>+VLOOKUP(shown_cz_working_rP_gP_pall[[#This Row],[cz]],'Median Rent'!A:C,3,0)</f>
        <v>1103</v>
      </c>
      <c r="G284" s="3">
        <f>VLOOKUP(shown_cz_working_rP_gP_pall[[#This Row],[cz]],Income!A:C,3,)</f>
        <v>41077</v>
      </c>
      <c r="H284" s="4">
        <f>shown_cz_working_rP_gP_pall[[#This Row],[Annual Income]]/12</f>
        <v>3423.0833333333335</v>
      </c>
      <c r="I284" s="4">
        <f>(shown_cz_working_rP_gP_pall[[#This Row],[Monthly Income]]-shown_cz_working_rP_gP_pall[[#This Row],[Rent]])</f>
        <v>2320.0833333333335</v>
      </c>
    </row>
    <row r="285" spans="1:9" x14ac:dyDescent="0.3">
      <c r="A285" s="1" t="s">
        <v>623</v>
      </c>
      <c r="B285" s="1" t="s">
        <v>624</v>
      </c>
      <c r="C285" s="1" t="s">
        <v>212</v>
      </c>
      <c r="D285" s="1" t="str">
        <f>LEFT(shown_cz_working_rP_gP_pall[[#This Row],[State]],3)</f>
        <v xml:space="preserve"> PA</v>
      </c>
      <c r="E285" s="2">
        <v>0.78920000000000001</v>
      </c>
      <c r="F285" s="3">
        <f>+VLOOKUP(shown_cz_working_rP_gP_pall[[#This Row],[cz]],'Median Rent'!A:C,3,0)</f>
        <v>915</v>
      </c>
      <c r="G285" s="3">
        <f>VLOOKUP(shown_cz_working_rP_gP_pall[[#This Row],[cz]],Income!A:C,3,)</f>
        <v>50550</v>
      </c>
      <c r="H285" s="4">
        <f>shown_cz_working_rP_gP_pall[[#This Row],[Annual Income]]/12</f>
        <v>4212.5</v>
      </c>
      <c r="I285" s="4">
        <f>(shown_cz_working_rP_gP_pall[[#This Row],[Monthly Income]]-shown_cz_working_rP_gP_pall[[#This Row],[Rent]])</f>
        <v>3297.5</v>
      </c>
    </row>
    <row r="286" spans="1:9" x14ac:dyDescent="0.3">
      <c r="A286" s="1" t="s">
        <v>625</v>
      </c>
      <c r="B286" s="1" t="s">
        <v>626</v>
      </c>
      <c r="C286" s="1" t="s">
        <v>480</v>
      </c>
      <c r="D286" s="1" t="str">
        <f>LEFT(shown_cz_working_rP_gP_pall[[#This Row],[State]],3)</f>
        <v xml:space="preserve"> NH</v>
      </c>
      <c r="E286" s="2">
        <v>0.78900000000000003</v>
      </c>
      <c r="F286" s="3">
        <f>+VLOOKUP(shown_cz_working_rP_gP_pall[[#This Row],[cz]],'Median Rent'!A:C,3,0)</f>
        <v>904.3</v>
      </c>
      <c r="G286" s="3">
        <f>VLOOKUP(shown_cz_working_rP_gP_pall[[#This Row],[cz]],Income!A:C,3,)</f>
        <v>46012</v>
      </c>
      <c r="H286" s="4">
        <f>shown_cz_working_rP_gP_pall[[#This Row],[Annual Income]]/12</f>
        <v>3834.3333333333335</v>
      </c>
      <c r="I286" s="4">
        <f>(shown_cz_working_rP_gP_pall[[#This Row],[Monthly Income]]-shown_cz_working_rP_gP_pall[[#This Row],[Rent]])</f>
        <v>2930.0333333333338</v>
      </c>
    </row>
    <row r="287" spans="1:9" x14ac:dyDescent="0.3">
      <c r="A287" s="1" t="s">
        <v>627</v>
      </c>
      <c r="B287" s="1" t="s">
        <v>628</v>
      </c>
      <c r="C287" s="1" t="s">
        <v>219</v>
      </c>
      <c r="D287" s="1" t="str">
        <f>LEFT(shown_cz_working_rP_gP_pall[[#This Row],[State]],3)</f>
        <v xml:space="preserve"> TX</v>
      </c>
      <c r="E287" s="2">
        <v>0.78890000000000005</v>
      </c>
      <c r="F287" s="3">
        <f>+VLOOKUP(shown_cz_working_rP_gP_pall[[#This Row],[cz]],'Median Rent'!A:C,3,0)</f>
        <v>714.1</v>
      </c>
      <c r="G287" s="3">
        <f>VLOOKUP(shown_cz_working_rP_gP_pall[[#This Row],[cz]],Income!A:C,3,)</f>
        <v>49860</v>
      </c>
      <c r="H287" s="4">
        <f>shown_cz_working_rP_gP_pall[[#This Row],[Annual Income]]/12</f>
        <v>4155</v>
      </c>
      <c r="I287" s="4">
        <f>(shown_cz_working_rP_gP_pall[[#This Row],[Monthly Income]]-shown_cz_working_rP_gP_pall[[#This Row],[Rent]])</f>
        <v>3440.9</v>
      </c>
    </row>
    <row r="288" spans="1:9" x14ac:dyDescent="0.3">
      <c r="A288" s="1" t="s">
        <v>629</v>
      </c>
      <c r="B288" s="1" t="s">
        <v>630</v>
      </c>
      <c r="C288" s="1" t="s">
        <v>336</v>
      </c>
      <c r="D288" s="1" t="str">
        <f>LEFT(shown_cz_working_rP_gP_pall[[#This Row],[State]],3)</f>
        <v xml:space="preserve"> MI</v>
      </c>
      <c r="E288" s="2">
        <v>0.78869999999999996</v>
      </c>
      <c r="F288" s="3">
        <f>+VLOOKUP(shown_cz_working_rP_gP_pall[[#This Row],[cz]],'Median Rent'!A:C,3,0)</f>
        <v>626</v>
      </c>
      <c r="G288" s="3">
        <f>VLOOKUP(shown_cz_working_rP_gP_pall[[#This Row],[cz]],Income!A:C,3,)</f>
        <v>49505</v>
      </c>
      <c r="H288" s="4">
        <f>shown_cz_working_rP_gP_pall[[#This Row],[Annual Income]]/12</f>
        <v>4125.416666666667</v>
      </c>
      <c r="I288" s="4">
        <f>(shown_cz_working_rP_gP_pall[[#This Row],[Monthly Income]]-shown_cz_working_rP_gP_pall[[#This Row],[Rent]])</f>
        <v>3499.416666666667</v>
      </c>
    </row>
    <row r="289" spans="1:9" x14ac:dyDescent="0.3">
      <c r="A289" s="1" t="s">
        <v>631</v>
      </c>
      <c r="B289" s="1" t="s">
        <v>632</v>
      </c>
      <c r="C289" s="1" t="s">
        <v>328</v>
      </c>
      <c r="D289" s="1" t="str">
        <f>LEFT(shown_cz_working_rP_gP_pall[[#This Row],[State]],3)</f>
        <v xml:space="preserve"> MT</v>
      </c>
      <c r="E289" s="2">
        <v>0.78849999999999998</v>
      </c>
      <c r="F289" s="3">
        <f>+VLOOKUP(shown_cz_working_rP_gP_pall[[#This Row],[cz]],'Median Rent'!A:C,3,0)</f>
        <v>804.6</v>
      </c>
      <c r="G289" s="3">
        <f>VLOOKUP(shown_cz_working_rP_gP_pall[[#This Row],[cz]],Income!A:C,3,)</f>
        <v>62391</v>
      </c>
      <c r="H289" s="4">
        <f>shown_cz_working_rP_gP_pall[[#This Row],[Annual Income]]/12</f>
        <v>5199.25</v>
      </c>
      <c r="I289" s="4">
        <f>(shown_cz_working_rP_gP_pall[[#This Row],[Monthly Income]]-shown_cz_working_rP_gP_pall[[#This Row],[Rent]])</f>
        <v>4394.6499999999996</v>
      </c>
    </row>
    <row r="290" spans="1:9" x14ac:dyDescent="0.3">
      <c r="A290" s="1" t="s">
        <v>633</v>
      </c>
      <c r="B290" s="1" t="s">
        <v>634</v>
      </c>
      <c r="C290" s="1" t="s">
        <v>635</v>
      </c>
      <c r="D290" s="1" t="str">
        <f>LEFT(shown_cz_working_rP_gP_pall[[#This Row],[State]],3)</f>
        <v xml:space="preserve"> OH</v>
      </c>
      <c r="E290" s="2">
        <v>0.78849999999999998</v>
      </c>
      <c r="F290" s="3">
        <f>+VLOOKUP(shown_cz_working_rP_gP_pall[[#This Row],[cz]],'Median Rent'!A:C,3,0)</f>
        <v>663.2</v>
      </c>
      <c r="G290" s="3">
        <f>VLOOKUP(shown_cz_working_rP_gP_pall[[#This Row],[cz]],Income!A:C,3,)</f>
        <v>44185</v>
      </c>
      <c r="H290" s="4">
        <f>shown_cz_working_rP_gP_pall[[#This Row],[Annual Income]]/12</f>
        <v>3682.0833333333335</v>
      </c>
      <c r="I290" s="4">
        <f>(shown_cz_working_rP_gP_pall[[#This Row],[Monthly Income]]-shown_cz_working_rP_gP_pall[[#This Row],[Rent]])</f>
        <v>3018.8833333333332</v>
      </c>
    </row>
    <row r="291" spans="1:9" x14ac:dyDescent="0.3">
      <c r="A291" s="1" t="s">
        <v>636</v>
      </c>
      <c r="B291" s="1" t="s">
        <v>637</v>
      </c>
      <c r="C291" s="1" t="s">
        <v>104</v>
      </c>
      <c r="D291" s="1" t="str">
        <f>LEFT(shown_cz_working_rP_gP_pall[[#This Row],[State]],3)</f>
        <v xml:space="preserve"> CO</v>
      </c>
      <c r="E291" s="2">
        <v>0.78800000000000003</v>
      </c>
      <c r="F291" s="3">
        <f>+VLOOKUP(shown_cz_working_rP_gP_pall[[#This Row],[cz]],'Median Rent'!A:C,3,0)</f>
        <v>1307</v>
      </c>
      <c r="G291" s="3">
        <f>VLOOKUP(shown_cz_working_rP_gP_pall[[#This Row],[cz]],Income!A:C,3,)</f>
        <v>47795</v>
      </c>
      <c r="H291" s="4">
        <f>shown_cz_working_rP_gP_pall[[#This Row],[Annual Income]]/12</f>
        <v>3982.9166666666665</v>
      </c>
      <c r="I291" s="4">
        <f>(shown_cz_working_rP_gP_pall[[#This Row],[Monthly Income]]-shown_cz_working_rP_gP_pall[[#This Row],[Rent]])</f>
        <v>2675.9166666666665</v>
      </c>
    </row>
    <row r="292" spans="1:9" x14ac:dyDescent="0.3">
      <c r="A292" s="1" t="s">
        <v>638</v>
      </c>
      <c r="B292" s="1" t="s">
        <v>639</v>
      </c>
      <c r="C292" s="1" t="s">
        <v>104</v>
      </c>
      <c r="D292" s="1" t="str">
        <f>LEFT(shown_cz_working_rP_gP_pall[[#This Row],[State]],3)</f>
        <v xml:space="preserve"> CO</v>
      </c>
      <c r="E292" s="2">
        <v>0.7873</v>
      </c>
      <c r="F292" s="3">
        <f>+VLOOKUP(shown_cz_working_rP_gP_pall[[#This Row],[cz]],'Median Rent'!A:C,3,0)</f>
        <v>822.9</v>
      </c>
      <c r="G292" s="3">
        <f>VLOOKUP(shown_cz_working_rP_gP_pall[[#This Row],[cz]],Income!A:C,3,)</f>
        <v>47845</v>
      </c>
      <c r="H292" s="4">
        <f>shown_cz_working_rP_gP_pall[[#This Row],[Annual Income]]/12</f>
        <v>3987.0833333333335</v>
      </c>
      <c r="I292" s="4">
        <f>(shown_cz_working_rP_gP_pall[[#This Row],[Monthly Income]]-shown_cz_working_rP_gP_pall[[#This Row],[Rent]])</f>
        <v>3164.1833333333334</v>
      </c>
    </row>
    <row r="293" spans="1:9" x14ac:dyDescent="0.3">
      <c r="A293" s="1" t="s">
        <v>640</v>
      </c>
      <c r="B293" s="1" t="s">
        <v>641</v>
      </c>
      <c r="C293" s="1" t="s">
        <v>642</v>
      </c>
      <c r="D293" s="1" t="str">
        <f>LEFT(shown_cz_working_rP_gP_pall[[#This Row],[State]],3)</f>
        <v xml:space="preserve"> NJ</v>
      </c>
      <c r="E293" s="2">
        <v>0.78710000000000002</v>
      </c>
      <c r="F293" s="3">
        <f>+VLOOKUP(shown_cz_working_rP_gP_pall[[#This Row],[cz]],'Median Rent'!A:C,3,0)</f>
        <v>1154</v>
      </c>
      <c r="G293" s="3">
        <f>VLOOKUP(shown_cz_working_rP_gP_pall[[#This Row],[cz]],Income!A:C,3,)</f>
        <v>48065</v>
      </c>
      <c r="H293" s="4">
        <f>shown_cz_working_rP_gP_pall[[#This Row],[Annual Income]]/12</f>
        <v>4005.4166666666665</v>
      </c>
      <c r="I293" s="4">
        <f>(shown_cz_working_rP_gP_pall[[#This Row],[Monthly Income]]-shown_cz_working_rP_gP_pall[[#This Row],[Rent]])</f>
        <v>2851.4166666666665</v>
      </c>
    </row>
    <row r="294" spans="1:9" x14ac:dyDescent="0.3">
      <c r="A294" s="1" t="s">
        <v>643</v>
      </c>
      <c r="B294" s="1" t="s">
        <v>644</v>
      </c>
      <c r="C294" s="1" t="s">
        <v>219</v>
      </c>
      <c r="D294" s="1" t="str">
        <f>LEFT(shown_cz_working_rP_gP_pall[[#This Row],[State]],3)</f>
        <v xml:space="preserve"> TX</v>
      </c>
      <c r="E294" s="2">
        <v>0.78690000000000004</v>
      </c>
      <c r="F294" s="3">
        <f>+VLOOKUP(shown_cz_working_rP_gP_pall[[#This Row],[cz]],'Median Rent'!A:C,3,0)</f>
        <v>457.6</v>
      </c>
      <c r="G294" s="3">
        <f>VLOOKUP(shown_cz_working_rP_gP_pall[[#This Row],[cz]],Income!A:C,3,)</f>
        <v>44191</v>
      </c>
      <c r="H294" s="4">
        <f>shown_cz_working_rP_gP_pall[[#This Row],[Annual Income]]/12</f>
        <v>3682.5833333333335</v>
      </c>
      <c r="I294" s="4">
        <f>(shown_cz_working_rP_gP_pall[[#This Row],[Monthly Income]]-shown_cz_working_rP_gP_pall[[#This Row],[Rent]])</f>
        <v>3224.9833333333336</v>
      </c>
    </row>
    <row r="295" spans="1:9" x14ac:dyDescent="0.3">
      <c r="A295" s="1" t="s">
        <v>645</v>
      </c>
      <c r="B295" s="1" t="s">
        <v>646</v>
      </c>
      <c r="C295" s="1" t="s">
        <v>219</v>
      </c>
      <c r="D295" s="1" t="str">
        <f>LEFT(shown_cz_working_rP_gP_pall[[#This Row],[State]],3)</f>
        <v xml:space="preserve"> TX</v>
      </c>
      <c r="E295" s="2">
        <v>0.78649999999999998</v>
      </c>
      <c r="F295" s="3">
        <f>+VLOOKUP(shown_cz_working_rP_gP_pall[[#This Row],[cz]],'Median Rent'!A:C,3,0)</f>
        <v>611.5</v>
      </c>
      <c r="G295" s="3">
        <f>VLOOKUP(shown_cz_working_rP_gP_pall[[#This Row],[cz]],Income!A:C,3,)</f>
        <v>38227</v>
      </c>
      <c r="H295" s="4">
        <f>shown_cz_working_rP_gP_pall[[#This Row],[Annual Income]]/12</f>
        <v>3185.5833333333335</v>
      </c>
      <c r="I295" s="4">
        <f>(shown_cz_working_rP_gP_pall[[#This Row],[Monthly Income]]-shown_cz_working_rP_gP_pall[[#This Row],[Rent]])</f>
        <v>2574.0833333333335</v>
      </c>
    </row>
    <row r="296" spans="1:9" x14ac:dyDescent="0.3">
      <c r="A296" s="1" t="s">
        <v>647</v>
      </c>
      <c r="B296" s="1" t="s">
        <v>648</v>
      </c>
      <c r="C296" s="1" t="s">
        <v>587</v>
      </c>
      <c r="D296" s="1" t="str">
        <f>LEFT(shown_cz_working_rP_gP_pall[[#This Row],[State]],3)</f>
        <v xml:space="preserve"> DE</v>
      </c>
      <c r="E296" s="2">
        <v>0.78639999999999999</v>
      </c>
      <c r="F296" s="3">
        <f>+VLOOKUP(shown_cz_working_rP_gP_pall[[#This Row],[cz]],'Median Rent'!A:C,3,0)</f>
        <v>998.2</v>
      </c>
      <c r="G296" s="3">
        <f>VLOOKUP(shown_cz_working_rP_gP_pall[[#This Row],[cz]],Income!A:C,3,)</f>
        <v>40074</v>
      </c>
      <c r="H296" s="4">
        <f>shown_cz_working_rP_gP_pall[[#This Row],[Annual Income]]/12</f>
        <v>3339.5</v>
      </c>
      <c r="I296" s="4">
        <f>(shown_cz_working_rP_gP_pall[[#This Row],[Monthly Income]]-shown_cz_working_rP_gP_pall[[#This Row],[Rent]])</f>
        <v>2341.3000000000002</v>
      </c>
    </row>
    <row r="297" spans="1:9" x14ac:dyDescent="0.3">
      <c r="A297" s="1" t="s">
        <v>649</v>
      </c>
      <c r="B297" s="1" t="s">
        <v>650</v>
      </c>
      <c r="C297" s="1" t="s">
        <v>130</v>
      </c>
      <c r="D297" s="1" t="str">
        <f>LEFT(shown_cz_working_rP_gP_pall[[#This Row],[State]],3)</f>
        <v xml:space="preserve"> OH</v>
      </c>
      <c r="E297" s="2">
        <v>0.78620000000000001</v>
      </c>
      <c r="F297" s="3">
        <f>+VLOOKUP(shown_cz_working_rP_gP_pall[[#This Row],[cz]],'Median Rent'!A:C,3,0)</f>
        <v>691.5</v>
      </c>
      <c r="G297" s="3">
        <f>VLOOKUP(shown_cz_working_rP_gP_pall[[#This Row],[cz]],Income!A:C,3,)</f>
        <v>45366</v>
      </c>
      <c r="H297" s="4">
        <f>shown_cz_working_rP_gP_pall[[#This Row],[Annual Income]]/12</f>
        <v>3780.5</v>
      </c>
      <c r="I297" s="4">
        <f>(shown_cz_working_rP_gP_pall[[#This Row],[Monthly Income]]-shown_cz_working_rP_gP_pall[[#This Row],[Rent]])</f>
        <v>3089</v>
      </c>
    </row>
    <row r="298" spans="1:9" x14ac:dyDescent="0.3">
      <c r="A298" s="1" t="s">
        <v>651</v>
      </c>
      <c r="B298" s="1" t="s">
        <v>652</v>
      </c>
      <c r="C298" s="1" t="s">
        <v>653</v>
      </c>
      <c r="D298" s="1" t="str">
        <f>LEFT(shown_cz_working_rP_gP_pall[[#This Row],[State]],3)</f>
        <v xml:space="preserve"> KS</v>
      </c>
      <c r="E298" s="2">
        <v>0.78620000000000001</v>
      </c>
      <c r="F298" s="3">
        <f>+VLOOKUP(shown_cz_working_rP_gP_pall[[#This Row],[cz]],'Median Rent'!A:C,3,0)</f>
        <v>664.1</v>
      </c>
      <c r="G298" s="3">
        <f>VLOOKUP(shown_cz_working_rP_gP_pall[[#This Row],[cz]],Income!A:C,3,)</f>
        <v>44539</v>
      </c>
      <c r="H298" s="4">
        <f>shown_cz_working_rP_gP_pall[[#This Row],[Annual Income]]/12</f>
        <v>3711.5833333333335</v>
      </c>
      <c r="I298" s="4">
        <f>(shown_cz_working_rP_gP_pall[[#This Row],[Monthly Income]]-shown_cz_working_rP_gP_pall[[#This Row],[Rent]])</f>
        <v>3047.4833333333336</v>
      </c>
    </row>
    <row r="299" spans="1:9" x14ac:dyDescent="0.3">
      <c r="A299" s="1" t="s">
        <v>654</v>
      </c>
      <c r="B299" s="1" t="s">
        <v>86</v>
      </c>
      <c r="C299" s="1" t="s">
        <v>252</v>
      </c>
      <c r="D299" s="1" t="str">
        <f>LEFT(shown_cz_working_rP_gP_pall[[#This Row],[State]],3)</f>
        <v xml:space="preserve"> NY</v>
      </c>
      <c r="E299" s="2">
        <v>0.78610000000000002</v>
      </c>
      <c r="F299" s="3">
        <f>+VLOOKUP(shown_cz_working_rP_gP_pall[[#This Row],[cz]],'Median Rent'!A:C,3,0)</f>
        <v>825.7</v>
      </c>
      <c r="G299" s="3">
        <f>VLOOKUP(shown_cz_working_rP_gP_pall[[#This Row],[cz]],Income!A:C,3,)</f>
        <v>44963</v>
      </c>
      <c r="H299" s="4">
        <f>shown_cz_working_rP_gP_pall[[#This Row],[Annual Income]]/12</f>
        <v>3746.9166666666665</v>
      </c>
      <c r="I299" s="4">
        <f>(shown_cz_working_rP_gP_pall[[#This Row],[Monthly Income]]-shown_cz_working_rP_gP_pall[[#This Row],[Rent]])</f>
        <v>2921.2166666666662</v>
      </c>
    </row>
    <row r="300" spans="1:9" x14ac:dyDescent="0.3">
      <c r="A300" s="1" t="s">
        <v>655</v>
      </c>
      <c r="B300" s="1" t="s">
        <v>656</v>
      </c>
      <c r="C300" s="1" t="s">
        <v>336</v>
      </c>
      <c r="D300" s="1" t="str">
        <f>LEFT(shown_cz_working_rP_gP_pall[[#This Row],[State]],3)</f>
        <v xml:space="preserve"> MI</v>
      </c>
      <c r="E300" s="2">
        <v>0.78600000000000003</v>
      </c>
      <c r="F300" s="3">
        <f>+VLOOKUP(shown_cz_working_rP_gP_pall[[#This Row],[cz]],'Median Rent'!A:C,3,0)</f>
        <v>601.1</v>
      </c>
      <c r="G300" s="3">
        <f>VLOOKUP(shown_cz_working_rP_gP_pall[[#This Row],[cz]],Income!A:C,3,)</f>
        <v>43289</v>
      </c>
      <c r="H300" s="4">
        <f>shown_cz_working_rP_gP_pall[[#This Row],[Annual Income]]/12</f>
        <v>3607.4166666666665</v>
      </c>
      <c r="I300" s="4">
        <f>(shown_cz_working_rP_gP_pall[[#This Row],[Monthly Income]]-shown_cz_working_rP_gP_pall[[#This Row],[Rent]])</f>
        <v>3006.3166666666666</v>
      </c>
    </row>
    <row r="301" spans="1:9" x14ac:dyDescent="0.3">
      <c r="A301" s="1" t="s">
        <v>657</v>
      </c>
      <c r="B301" s="1" t="s">
        <v>658</v>
      </c>
      <c r="C301" s="1" t="s">
        <v>4</v>
      </c>
      <c r="D301" s="1" t="str">
        <f>LEFT(shown_cz_working_rP_gP_pall[[#This Row],[State]],3)</f>
        <v xml:space="preserve"> MT</v>
      </c>
      <c r="E301" s="2">
        <v>0.78600000000000003</v>
      </c>
      <c r="F301" s="3">
        <f>+VLOOKUP(shown_cz_working_rP_gP_pall[[#This Row],[cz]],'Median Rent'!A:C,3,0)</f>
        <v>654.79999999999995</v>
      </c>
      <c r="G301" s="3">
        <f>VLOOKUP(shown_cz_working_rP_gP_pall[[#This Row],[cz]],Income!A:C,3,)</f>
        <v>47564</v>
      </c>
      <c r="H301" s="4">
        <f>shown_cz_working_rP_gP_pall[[#This Row],[Annual Income]]/12</f>
        <v>3963.6666666666665</v>
      </c>
      <c r="I301" s="4">
        <f>(shown_cz_working_rP_gP_pall[[#This Row],[Monthly Income]]-shown_cz_working_rP_gP_pall[[#This Row],[Rent]])</f>
        <v>3308.8666666666668</v>
      </c>
    </row>
    <row r="302" spans="1:9" x14ac:dyDescent="0.3">
      <c r="A302" s="1" t="s">
        <v>659</v>
      </c>
      <c r="B302" s="1" t="s">
        <v>660</v>
      </c>
      <c r="C302" s="1" t="s">
        <v>661</v>
      </c>
      <c r="D302" s="1" t="str">
        <f>LEFT(shown_cz_working_rP_gP_pall[[#This Row],[State]],3)</f>
        <v xml:space="preserve"> WA</v>
      </c>
      <c r="E302" s="2">
        <v>0.78569999999999995</v>
      </c>
      <c r="F302" s="3">
        <f>+VLOOKUP(shown_cz_working_rP_gP_pall[[#This Row],[cz]],'Median Rent'!A:C,3,0)</f>
        <v>836.8</v>
      </c>
      <c r="G302" s="3">
        <f>VLOOKUP(shown_cz_working_rP_gP_pall[[#This Row],[cz]],Income!A:C,3,)</f>
        <v>47190</v>
      </c>
      <c r="H302" s="4">
        <f>shown_cz_working_rP_gP_pall[[#This Row],[Annual Income]]/12</f>
        <v>3932.5</v>
      </c>
      <c r="I302" s="4">
        <f>(shown_cz_working_rP_gP_pall[[#This Row],[Monthly Income]]-shown_cz_working_rP_gP_pall[[#This Row],[Rent]])</f>
        <v>3095.7</v>
      </c>
    </row>
    <row r="303" spans="1:9" x14ac:dyDescent="0.3">
      <c r="A303" s="1" t="s">
        <v>662</v>
      </c>
      <c r="B303" s="1" t="s">
        <v>663</v>
      </c>
      <c r="C303" s="1" t="s">
        <v>271</v>
      </c>
      <c r="D303" s="1" t="str">
        <f>LEFT(shown_cz_working_rP_gP_pall[[#This Row],[State]],3)</f>
        <v xml:space="preserve"> IL</v>
      </c>
      <c r="E303" s="2">
        <v>0.78559999999999997</v>
      </c>
      <c r="F303" s="3">
        <f>+VLOOKUP(shown_cz_working_rP_gP_pall[[#This Row],[cz]],'Median Rent'!A:C,3,0)</f>
        <v>627.29999999999995</v>
      </c>
      <c r="G303" s="3">
        <f>VLOOKUP(shown_cz_working_rP_gP_pall[[#This Row],[cz]],Income!A:C,3,)</f>
        <v>43596</v>
      </c>
      <c r="H303" s="4">
        <f>shown_cz_working_rP_gP_pall[[#This Row],[Annual Income]]/12</f>
        <v>3633</v>
      </c>
      <c r="I303" s="4">
        <f>(shown_cz_working_rP_gP_pall[[#This Row],[Monthly Income]]-shown_cz_working_rP_gP_pall[[#This Row],[Rent]])</f>
        <v>3005.7</v>
      </c>
    </row>
    <row r="304" spans="1:9" x14ac:dyDescent="0.3">
      <c r="A304" s="1" t="s">
        <v>664</v>
      </c>
      <c r="B304" s="1" t="s">
        <v>665</v>
      </c>
      <c r="C304" s="1" t="s">
        <v>336</v>
      </c>
      <c r="D304" s="1" t="str">
        <f>LEFT(shown_cz_working_rP_gP_pall[[#This Row],[State]],3)</f>
        <v xml:space="preserve"> MI</v>
      </c>
      <c r="E304" s="2">
        <v>0.78500000000000003</v>
      </c>
      <c r="F304" s="3">
        <f>+VLOOKUP(shown_cz_working_rP_gP_pall[[#This Row],[cz]],'Median Rent'!A:C,3,0)</f>
        <v>844.8</v>
      </c>
      <c r="G304" s="3">
        <f>VLOOKUP(shown_cz_working_rP_gP_pall[[#This Row],[cz]],Income!A:C,3,)</f>
        <v>44476</v>
      </c>
      <c r="H304" s="4">
        <f>shown_cz_working_rP_gP_pall[[#This Row],[Annual Income]]/12</f>
        <v>3706.3333333333335</v>
      </c>
      <c r="I304" s="4">
        <f>(shown_cz_working_rP_gP_pall[[#This Row],[Monthly Income]]-shown_cz_working_rP_gP_pall[[#This Row],[Rent]])</f>
        <v>2861.5333333333338</v>
      </c>
    </row>
    <row r="305" spans="1:9" x14ac:dyDescent="0.3">
      <c r="A305" s="1" t="s">
        <v>666</v>
      </c>
      <c r="B305" s="1" t="s">
        <v>667</v>
      </c>
      <c r="C305" s="1" t="s">
        <v>553</v>
      </c>
      <c r="D305" s="1" t="str">
        <f>LEFT(shown_cz_working_rP_gP_pall[[#This Row],[State]],3)</f>
        <v xml:space="preserve"> KY</v>
      </c>
      <c r="E305" s="2">
        <v>0.78490000000000004</v>
      </c>
      <c r="F305" s="3">
        <f>+VLOOKUP(shown_cz_working_rP_gP_pall[[#This Row],[cz]],'Median Rent'!A:C,3,0)</f>
        <v>617.29999999999995</v>
      </c>
      <c r="G305" s="3">
        <f>VLOOKUP(shown_cz_working_rP_gP_pall[[#This Row],[cz]],Income!A:C,3,)</f>
        <v>45032</v>
      </c>
      <c r="H305" s="4">
        <f>shown_cz_working_rP_gP_pall[[#This Row],[Annual Income]]/12</f>
        <v>3752.6666666666665</v>
      </c>
      <c r="I305" s="4">
        <f>(shown_cz_working_rP_gP_pall[[#This Row],[Monthly Income]]-shown_cz_working_rP_gP_pall[[#This Row],[Rent]])</f>
        <v>3135.3666666666668</v>
      </c>
    </row>
    <row r="306" spans="1:9" x14ac:dyDescent="0.3">
      <c r="A306" s="1" t="s">
        <v>668</v>
      </c>
      <c r="B306" s="1" t="s">
        <v>669</v>
      </c>
      <c r="C306" s="1" t="s">
        <v>31</v>
      </c>
      <c r="D306" s="1" t="str">
        <f>LEFT(shown_cz_working_rP_gP_pall[[#This Row],[State]],3)</f>
        <v xml:space="preserve"> KS</v>
      </c>
      <c r="E306" s="2">
        <v>0.78439999999999999</v>
      </c>
      <c r="F306" s="3">
        <f>+VLOOKUP(shown_cz_working_rP_gP_pall[[#This Row],[cz]],'Median Rent'!A:C,3,0)</f>
        <v>693.3</v>
      </c>
      <c r="G306" s="3">
        <f>VLOOKUP(shown_cz_working_rP_gP_pall[[#This Row],[cz]],Income!A:C,3,)</f>
        <v>43947</v>
      </c>
      <c r="H306" s="4">
        <f>shown_cz_working_rP_gP_pall[[#This Row],[Annual Income]]/12</f>
        <v>3662.25</v>
      </c>
      <c r="I306" s="4">
        <f>(shown_cz_working_rP_gP_pall[[#This Row],[Monthly Income]]-shown_cz_working_rP_gP_pall[[#This Row],[Rent]])</f>
        <v>2968.95</v>
      </c>
    </row>
    <row r="307" spans="1:9" x14ac:dyDescent="0.3">
      <c r="A307" s="1" t="s">
        <v>670</v>
      </c>
      <c r="B307" s="1" t="s">
        <v>671</v>
      </c>
      <c r="C307" s="1" t="s">
        <v>600</v>
      </c>
      <c r="D307" s="1" t="str">
        <f>LEFT(shown_cz_working_rP_gP_pall[[#This Row],[State]],3)</f>
        <v xml:space="preserve"> ID</v>
      </c>
      <c r="E307" s="2">
        <v>0.78439999999999999</v>
      </c>
      <c r="F307" s="3">
        <f>+VLOOKUP(shown_cz_working_rP_gP_pall[[#This Row],[cz]],'Median Rent'!A:C,3,0)</f>
        <v>690.4</v>
      </c>
      <c r="G307" s="3">
        <f>VLOOKUP(shown_cz_working_rP_gP_pall[[#This Row],[cz]],Income!A:C,3,)</f>
        <v>45771</v>
      </c>
      <c r="H307" s="4">
        <f>shown_cz_working_rP_gP_pall[[#This Row],[Annual Income]]/12</f>
        <v>3814.25</v>
      </c>
      <c r="I307" s="4">
        <f>(shown_cz_working_rP_gP_pall[[#This Row],[Monthly Income]]-shown_cz_working_rP_gP_pall[[#This Row],[Rent]])</f>
        <v>3123.85</v>
      </c>
    </row>
    <row r="308" spans="1:9" x14ac:dyDescent="0.3">
      <c r="A308" s="1" t="s">
        <v>672</v>
      </c>
      <c r="B308" s="1" t="s">
        <v>673</v>
      </c>
      <c r="C308" s="1" t="s">
        <v>219</v>
      </c>
      <c r="D308" s="1" t="str">
        <f>LEFT(shown_cz_working_rP_gP_pall[[#This Row],[State]],3)</f>
        <v xml:space="preserve"> TX</v>
      </c>
      <c r="E308" s="2">
        <v>0.78369999999999995</v>
      </c>
      <c r="F308" s="3">
        <f>+VLOOKUP(shown_cz_working_rP_gP_pall[[#This Row],[cz]],'Median Rent'!A:C,3,0)</f>
        <v>816.1</v>
      </c>
      <c r="G308" s="3">
        <f>VLOOKUP(shown_cz_working_rP_gP_pall[[#This Row],[cz]],Income!A:C,3,)</f>
        <v>41801</v>
      </c>
      <c r="H308" s="4">
        <f>shown_cz_working_rP_gP_pall[[#This Row],[Annual Income]]/12</f>
        <v>3483.4166666666665</v>
      </c>
      <c r="I308" s="4">
        <f>(shown_cz_working_rP_gP_pall[[#This Row],[Monthly Income]]-shown_cz_working_rP_gP_pall[[#This Row],[Rent]])</f>
        <v>2667.3166666666666</v>
      </c>
    </row>
    <row r="309" spans="1:9" x14ac:dyDescent="0.3">
      <c r="A309" s="1" t="s">
        <v>674</v>
      </c>
      <c r="B309" s="1" t="s">
        <v>675</v>
      </c>
      <c r="C309" s="1" t="s">
        <v>104</v>
      </c>
      <c r="D309" s="1" t="str">
        <f>LEFT(shown_cz_working_rP_gP_pall[[#This Row],[State]],3)</f>
        <v xml:space="preserve"> CO</v>
      </c>
      <c r="E309" s="2">
        <v>0.7833</v>
      </c>
      <c r="F309" s="3">
        <f>+VLOOKUP(shown_cz_working_rP_gP_pall[[#This Row],[cz]],'Median Rent'!A:C,3,0)</f>
        <v>1073</v>
      </c>
      <c r="G309" s="3">
        <f>VLOOKUP(shown_cz_working_rP_gP_pall[[#This Row],[cz]],Income!A:C,3,)</f>
        <v>48702</v>
      </c>
      <c r="H309" s="4">
        <f>shown_cz_working_rP_gP_pall[[#This Row],[Annual Income]]/12</f>
        <v>4058.5</v>
      </c>
      <c r="I309" s="4">
        <f>(shown_cz_working_rP_gP_pall[[#This Row],[Monthly Income]]-shown_cz_working_rP_gP_pall[[#This Row],[Rent]])</f>
        <v>2985.5</v>
      </c>
    </row>
    <row r="310" spans="1:9" x14ac:dyDescent="0.3">
      <c r="A310" s="1" t="s">
        <v>676</v>
      </c>
      <c r="B310" s="1" t="s">
        <v>677</v>
      </c>
      <c r="C310" s="1" t="s">
        <v>549</v>
      </c>
      <c r="D310" s="1" t="str">
        <f>LEFT(shown_cz_working_rP_gP_pall[[#This Row],[State]],3)</f>
        <v xml:space="preserve"> VA</v>
      </c>
      <c r="E310" s="2">
        <v>0.78310000000000002</v>
      </c>
      <c r="F310" s="3">
        <f>+VLOOKUP(shown_cz_working_rP_gP_pall[[#This Row],[cz]],'Median Rent'!A:C,3,0)</f>
        <v>1419</v>
      </c>
      <c r="G310" s="3">
        <f>VLOOKUP(shown_cz_working_rP_gP_pall[[#This Row],[cz]],Income!A:C,3,)</f>
        <v>47395</v>
      </c>
      <c r="H310" s="4">
        <f>shown_cz_working_rP_gP_pall[[#This Row],[Annual Income]]/12</f>
        <v>3949.5833333333335</v>
      </c>
      <c r="I310" s="4">
        <f>(shown_cz_working_rP_gP_pall[[#This Row],[Monthly Income]]-shown_cz_working_rP_gP_pall[[#This Row],[Rent]])</f>
        <v>2530.5833333333335</v>
      </c>
    </row>
    <row r="311" spans="1:9" x14ac:dyDescent="0.3">
      <c r="A311" s="1" t="s">
        <v>678</v>
      </c>
      <c r="B311" s="1" t="s">
        <v>679</v>
      </c>
      <c r="C311" s="1" t="s">
        <v>680</v>
      </c>
      <c r="D311" s="1" t="str">
        <f>LEFT(shown_cz_working_rP_gP_pall[[#This Row],[State]],3)</f>
        <v xml:space="preserve"> MD</v>
      </c>
      <c r="E311" s="2">
        <v>0.78300000000000003</v>
      </c>
      <c r="F311" s="3">
        <f>+VLOOKUP(shown_cz_working_rP_gP_pall[[#This Row],[cz]],'Median Rent'!A:C,3,0)</f>
        <v>897.8</v>
      </c>
      <c r="G311" s="3">
        <f>VLOOKUP(shown_cz_working_rP_gP_pall[[#This Row],[cz]],Income!A:C,3,)</f>
        <v>44741</v>
      </c>
      <c r="H311" s="4">
        <f>shown_cz_working_rP_gP_pall[[#This Row],[Annual Income]]/12</f>
        <v>3728.4166666666665</v>
      </c>
      <c r="I311" s="4">
        <f>(shown_cz_working_rP_gP_pall[[#This Row],[Monthly Income]]-shown_cz_working_rP_gP_pall[[#This Row],[Rent]])</f>
        <v>2830.6166666666668</v>
      </c>
    </row>
    <row r="312" spans="1:9" x14ac:dyDescent="0.3">
      <c r="A312" s="1" t="s">
        <v>681</v>
      </c>
      <c r="B312" s="1" t="s">
        <v>682</v>
      </c>
      <c r="C312" s="1" t="s">
        <v>4</v>
      </c>
      <c r="D312" s="1" t="str">
        <f>LEFT(shown_cz_working_rP_gP_pall[[#This Row],[State]],3)</f>
        <v xml:space="preserve"> MT</v>
      </c>
      <c r="E312" s="2">
        <v>0.78300000000000003</v>
      </c>
      <c r="F312" s="3">
        <f>+VLOOKUP(shown_cz_working_rP_gP_pall[[#This Row],[cz]],'Median Rent'!A:C,3,0)</f>
        <v>924.4</v>
      </c>
      <c r="G312" s="3">
        <f>VLOOKUP(shown_cz_working_rP_gP_pall[[#This Row],[cz]],Income!A:C,3,)</f>
        <v>48838</v>
      </c>
      <c r="H312" s="4">
        <f>shown_cz_working_rP_gP_pall[[#This Row],[Annual Income]]/12</f>
        <v>4069.8333333333335</v>
      </c>
      <c r="I312" s="4">
        <f>(shown_cz_working_rP_gP_pall[[#This Row],[Monthly Income]]-shown_cz_working_rP_gP_pall[[#This Row],[Rent]])</f>
        <v>3145.4333333333334</v>
      </c>
    </row>
    <row r="313" spans="1:9" x14ac:dyDescent="0.3">
      <c r="A313" s="1" t="s">
        <v>683</v>
      </c>
      <c r="B313" s="1" t="s">
        <v>684</v>
      </c>
      <c r="C313" s="1" t="s">
        <v>336</v>
      </c>
      <c r="D313" s="1" t="str">
        <f>LEFT(shown_cz_working_rP_gP_pall[[#This Row],[State]],3)</f>
        <v xml:space="preserve"> MI</v>
      </c>
      <c r="E313" s="2">
        <v>0.78269999999999995</v>
      </c>
      <c r="F313" s="3">
        <f>+VLOOKUP(shown_cz_working_rP_gP_pall[[#This Row],[cz]],'Median Rent'!A:C,3,0)</f>
        <v>672.6</v>
      </c>
      <c r="G313" s="3">
        <f>VLOOKUP(shown_cz_working_rP_gP_pall[[#This Row],[cz]],Income!A:C,3,)</f>
        <v>43273</v>
      </c>
      <c r="H313" s="4">
        <f>shown_cz_working_rP_gP_pall[[#This Row],[Annual Income]]/12</f>
        <v>3606.0833333333335</v>
      </c>
      <c r="I313" s="4">
        <f>(shown_cz_working_rP_gP_pall[[#This Row],[Monthly Income]]-shown_cz_working_rP_gP_pall[[#This Row],[Rent]])</f>
        <v>2933.4833333333336</v>
      </c>
    </row>
    <row r="314" spans="1:9" x14ac:dyDescent="0.3">
      <c r="A314" s="1" t="s">
        <v>685</v>
      </c>
      <c r="B314" s="1" t="s">
        <v>686</v>
      </c>
      <c r="C314" s="1" t="s">
        <v>549</v>
      </c>
      <c r="D314" s="1" t="str">
        <f>LEFT(shown_cz_working_rP_gP_pall[[#This Row],[State]],3)</f>
        <v xml:space="preserve"> VA</v>
      </c>
      <c r="E314" s="2">
        <v>0.78269999999999995</v>
      </c>
      <c r="F314" s="3">
        <f>+VLOOKUP(shown_cz_working_rP_gP_pall[[#This Row],[cz]],'Median Rent'!A:C,3,0)</f>
        <v>846.5</v>
      </c>
      <c r="G314" s="3">
        <f>VLOOKUP(shown_cz_working_rP_gP_pall[[#This Row],[cz]],Income!A:C,3,)</f>
        <v>39712</v>
      </c>
      <c r="H314" s="4">
        <f>shown_cz_working_rP_gP_pall[[#This Row],[Annual Income]]/12</f>
        <v>3309.3333333333335</v>
      </c>
      <c r="I314" s="4">
        <f>(shown_cz_working_rP_gP_pall[[#This Row],[Monthly Income]]-shown_cz_working_rP_gP_pall[[#This Row],[Rent]])</f>
        <v>2462.8333333333335</v>
      </c>
    </row>
    <row r="315" spans="1:9" x14ac:dyDescent="0.3">
      <c r="A315" s="1" t="s">
        <v>687</v>
      </c>
      <c r="B315" s="1" t="s">
        <v>688</v>
      </c>
      <c r="C315" s="1" t="s">
        <v>689</v>
      </c>
      <c r="D315" s="1" t="str">
        <f>LEFT(shown_cz_working_rP_gP_pall[[#This Row],[State]],3)</f>
        <v xml:space="preserve"> WV</v>
      </c>
      <c r="E315" s="2">
        <v>0.78269999999999995</v>
      </c>
      <c r="F315" s="3">
        <f>+VLOOKUP(shown_cz_working_rP_gP_pall[[#This Row],[cz]],'Median Rent'!A:C,3,0)</f>
        <v>565.20000000000005</v>
      </c>
      <c r="G315" s="3">
        <f>VLOOKUP(shown_cz_working_rP_gP_pall[[#This Row],[cz]],Income!A:C,3,)</f>
        <v>40875</v>
      </c>
      <c r="H315" s="4">
        <f>shown_cz_working_rP_gP_pall[[#This Row],[Annual Income]]/12</f>
        <v>3406.25</v>
      </c>
      <c r="I315" s="4">
        <f>(shown_cz_working_rP_gP_pall[[#This Row],[Monthly Income]]-shown_cz_working_rP_gP_pall[[#This Row],[Rent]])</f>
        <v>2841.05</v>
      </c>
    </row>
    <row r="316" spans="1:9" x14ac:dyDescent="0.3">
      <c r="A316" s="1" t="s">
        <v>690</v>
      </c>
      <c r="B316" s="1" t="s">
        <v>691</v>
      </c>
      <c r="C316" s="1" t="s">
        <v>219</v>
      </c>
      <c r="D316" s="1" t="str">
        <f>LEFT(shown_cz_working_rP_gP_pall[[#This Row],[State]],3)</f>
        <v xml:space="preserve"> TX</v>
      </c>
      <c r="E316" s="2">
        <v>0.78259999999999996</v>
      </c>
      <c r="F316" s="3">
        <f>+VLOOKUP(shown_cz_working_rP_gP_pall[[#This Row],[cz]],'Median Rent'!A:C,3,0)</f>
        <v>453</v>
      </c>
      <c r="G316" s="3">
        <f>VLOOKUP(shown_cz_working_rP_gP_pall[[#This Row],[cz]],Income!A:C,3,)</f>
        <v>46894</v>
      </c>
      <c r="H316" s="4">
        <f>shown_cz_working_rP_gP_pall[[#This Row],[Annual Income]]/12</f>
        <v>3907.8333333333335</v>
      </c>
      <c r="I316" s="4">
        <f>(shown_cz_working_rP_gP_pall[[#This Row],[Monthly Income]]-shown_cz_working_rP_gP_pall[[#This Row],[Rent]])</f>
        <v>3454.8333333333335</v>
      </c>
    </row>
    <row r="317" spans="1:9" x14ac:dyDescent="0.3">
      <c r="A317" s="1" t="s">
        <v>692</v>
      </c>
      <c r="B317" s="1" t="s">
        <v>693</v>
      </c>
      <c r="C317" s="1" t="s">
        <v>333</v>
      </c>
      <c r="D317" s="1" t="str">
        <f>LEFT(shown_cz_working_rP_gP_pall[[#This Row],[State]],3)</f>
        <v xml:space="preserve"> IN</v>
      </c>
      <c r="E317" s="2">
        <v>0.78239999999999998</v>
      </c>
      <c r="F317" s="3">
        <f>+VLOOKUP(shown_cz_working_rP_gP_pall[[#This Row],[cz]],'Median Rent'!A:C,3,0)</f>
        <v>701.4</v>
      </c>
      <c r="G317" s="3">
        <f>VLOOKUP(shown_cz_working_rP_gP_pall[[#This Row],[cz]],Income!A:C,3,)</f>
        <v>39835</v>
      </c>
      <c r="H317" s="4">
        <f>shown_cz_working_rP_gP_pall[[#This Row],[Annual Income]]/12</f>
        <v>3319.5833333333335</v>
      </c>
      <c r="I317" s="4">
        <f>(shown_cz_working_rP_gP_pall[[#This Row],[Monthly Income]]-shown_cz_working_rP_gP_pall[[#This Row],[Rent]])</f>
        <v>2618.1833333333334</v>
      </c>
    </row>
    <row r="318" spans="1:9" x14ac:dyDescent="0.3">
      <c r="A318" s="1" t="s">
        <v>694</v>
      </c>
      <c r="B318" s="1" t="s">
        <v>695</v>
      </c>
      <c r="C318" s="1" t="s">
        <v>696</v>
      </c>
      <c r="D318" s="1" t="str">
        <f>LEFT(shown_cz_working_rP_gP_pall[[#This Row],[State]],3)</f>
        <v xml:space="preserve"> KS</v>
      </c>
      <c r="E318" s="2">
        <v>0.7823</v>
      </c>
      <c r="F318" s="3">
        <f>+VLOOKUP(shown_cz_working_rP_gP_pall[[#This Row],[cz]],'Median Rent'!A:C,3,0)</f>
        <v>638.1</v>
      </c>
      <c r="G318" s="3">
        <f>VLOOKUP(shown_cz_working_rP_gP_pall[[#This Row],[cz]],Income!A:C,3,)</f>
        <v>47245</v>
      </c>
      <c r="H318" s="4">
        <f>shown_cz_working_rP_gP_pall[[#This Row],[Annual Income]]/12</f>
        <v>3937.0833333333335</v>
      </c>
      <c r="I318" s="4">
        <f>(shown_cz_working_rP_gP_pall[[#This Row],[Monthly Income]]-shown_cz_working_rP_gP_pall[[#This Row],[Rent]])</f>
        <v>3298.9833333333336</v>
      </c>
    </row>
    <row r="319" spans="1:9" x14ac:dyDescent="0.3">
      <c r="A319" s="1" t="s">
        <v>697</v>
      </c>
      <c r="B319" s="1" t="s">
        <v>698</v>
      </c>
      <c r="C319" s="1" t="s">
        <v>336</v>
      </c>
      <c r="D319" s="1" t="str">
        <f>LEFT(shown_cz_working_rP_gP_pall[[#This Row],[State]],3)</f>
        <v xml:space="preserve"> MI</v>
      </c>
      <c r="E319" s="2">
        <v>0.78200000000000003</v>
      </c>
      <c r="F319" s="3">
        <f>+VLOOKUP(shown_cz_working_rP_gP_pall[[#This Row],[cz]],'Median Rent'!A:C,3,0)</f>
        <v>757.7</v>
      </c>
      <c r="G319" s="3">
        <f>VLOOKUP(shown_cz_working_rP_gP_pall[[#This Row],[cz]],Income!A:C,3,)</f>
        <v>43621</v>
      </c>
      <c r="H319" s="4">
        <f>shown_cz_working_rP_gP_pall[[#This Row],[Annual Income]]/12</f>
        <v>3635.0833333333335</v>
      </c>
      <c r="I319" s="4">
        <f>(shown_cz_working_rP_gP_pall[[#This Row],[Monthly Income]]-shown_cz_working_rP_gP_pall[[#This Row],[Rent]])</f>
        <v>2877.3833333333332</v>
      </c>
    </row>
    <row r="320" spans="1:9" x14ac:dyDescent="0.3">
      <c r="A320" s="1" t="s">
        <v>699</v>
      </c>
      <c r="B320" s="1" t="s">
        <v>700</v>
      </c>
      <c r="C320" s="1" t="s">
        <v>219</v>
      </c>
      <c r="D320" s="1" t="str">
        <f>LEFT(shown_cz_working_rP_gP_pall[[#This Row],[State]],3)</f>
        <v xml:space="preserve"> TX</v>
      </c>
      <c r="E320" s="2">
        <v>0.78200000000000003</v>
      </c>
      <c r="F320" s="3">
        <f>+VLOOKUP(shown_cz_working_rP_gP_pall[[#This Row],[cz]],'Median Rent'!A:C,3,0)</f>
        <v>775.6</v>
      </c>
      <c r="G320" s="3">
        <f>VLOOKUP(shown_cz_working_rP_gP_pall[[#This Row],[cz]],Income!A:C,3,)</f>
        <v>46579</v>
      </c>
      <c r="H320" s="4">
        <f>shown_cz_working_rP_gP_pall[[#This Row],[Annual Income]]/12</f>
        <v>3881.5833333333335</v>
      </c>
      <c r="I320" s="4">
        <f>(shown_cz_working_rP_gP_pall[[#This Row],[Monthly Income]]-shown_cz_working_rP_gP_pall[[#This Row],[Rent]])</f>
        <v>3105.9833333333336</v>
      </c>
    </row>
    <row r="321" spans="1:9" x14ac:dyDescent="0.3">
      <c r="A321" s="1" t="s">
        <v>701</v>
      </c>
      <c r="B321" s="1" t="s">
        <v>702</v>
      </c>
      <c r="C321" s="1" t="s">
        <v>566</v>
      </c>
      <c r="D321" s="1" t="str">
        <f>LEFT(shown_cz_working_rP_gP_pall[[#This Row],[State]],3)</f>
        <v xml:space="preserve"> VA</v>
      </c>
      <c r="E321" s="2">
        <v>0.78190000000000004</v>
      </c>
      <c r="F321" s="3">
        <f>+VLOOKUP(shown_cz_working_rP_gP_pall[[#This Row],[cz]],'Median Rent'!A:C,3,0)</f>
        <v>807.5</v>
      </c>
      <c r="G321" s="3">
        <f>VLOOKUP(shown_cz_working_rP_gP_pall[[#This Row],[cz]],Income!A:C,3,)</f>
        <v>44518</v>
      </c>
      <c r="H321" s="4">
        <f>shown_cz_working_rP_gP_pall[[#This Row],[Annual Income]]/12</f>
        <v>3709.8333333333335</v>
      </c>
      <c r="I321" s="4">
        <f>(shown_cz_working_rP_gP_pall[[#This Row],[Monthly Income]]-shown_cz_working_rP_gP_pall[[#This Row],[Rent]])</f>
        <v>2902.3333333333335</v>
      </c>
    </row>
    <row r="322" spans="1:9" x14ac:dyDescent="0.3">
      <c r="A322" s="1" t="s">
        <v>703</v>
      </c>
      <c r="B322" s="1" t="s">
        <v>127</v>
      </c>
      <c r="C322" s="1" t="s">
        <v>130</v>
      </c>
      <c r="D322" s="1" t="str">
        <f>LEFT(shown_cz_working_rP_gP_pall[[#This Row],[State]],3)</f>
        <v xml:space="preserve"> OH</v>
      </c>
      <c r="E322" s="2">
        <v>0.78169999999999995</v>
      </c>
      <c r="F322" s="3">
        <f>+VLOOKUP(shown_cz_working_rP_gP_pall[[#This Row],[cz]],'Median Rent'!A:C,3,0)</f>
        <v>922</v>
      </c>
      <c r="G322" s="3">
        <f>VLOOKUP(shown_cz_working_rP_gP_pall[[#This Row],[cz]],Income!A:C,3,)</f>
        <v>43105</v>
      </c>
      <c r="H322" s="4">
        <f>shown_cz_working_rP_gP_pall[[#This Row],[Annual Income]]/12</f>
        <v>3592.0833333333335</v>
      </c>
      <c r="I322" s="4">
        <f>(shown_cz_working_rP_gP_pall[[#This Row],[Monthly Income]]-shown_cz_working_rP_gP_pall[[#This Row],[Rent]])</f>
        <v>2670.0833333333335</v>
      </c>
    </row>
    <row r="323" spans="1:9" x14ac:dyDescent="0.3">
      <c r="A323" s="1" t="s">
        <v>704</v>
      </c>
      <c r="B323" s="1" t="s">
        <v>705</v>
      </c>
      <c r="C323" s="1" t="s">
        <v>706</v>
      </c>
      <c r="D323" s="1" t="str">
        <f>LEFT(shown_cz_working_rP_gP_pall[[#This Row],[State]],3)</f>
        <v xml:space="preserve"> MS</v>
      </c>
      <c r="E323" s="2">
        <v>0.78139999999999998</v>
      </c>
      <c r="F323" s="3">
        <f>+VLOOKUP(shown_cz_working_rP_gP_pall[[#This Row],[cz]],'Median Rent'!A:C,3,0)</f>
        <v>638.70000000000005</v>
      </c>
      <c r="G323" s="3">
        <f>VLOOKUP(shown_cz_working_rP_gP_pall[[#This Row],[cz]],Income!A:C,3,)</f>
        <v>36367</v>
      </c>
      <c r="H323" s="4">
        <f>shown_cz_working_rP_gP_pall[[#This Row],[Annual Income]]/12</f>
        <v>3030.5833333333335</v>
      </c>
      <c r="I323" s="4">
        <f>(shown_cz_working_rP_gP_pall[[#This Row],[Monthly Income]]-shown_cz_working_rP_gP_pall[[#This Row],[Rent]])</f>
        <v>2391.8833333333332</v>
      </c>
    </row>
    <row r="324" spans="1:9" x14ac:dyDescent="0.3">
      <c r="A324" s="1" t="s">
        <v>707</v>
      </c>
      <c r="B324" s="1" t="s">
        <v>708</v>
      </c>
      <c r="C324" s="1" t="s">
        <v>336</v>
      </c>
      <c r="D324" s="1" t="str">
        <f>LEFT(shown_cz_working_rP_gP_pall[[#This Row],[State]],3)</f>
        <v xml:space="preserve"> MI</v>
      </c>
      <c r="E324" s="2">
        <v>0.78110000000000002</v>
      </c>
      <c r="F324" s="3">
        <f>+VLOOKUP(shown_cz_working_rP_gP_pall[[#This Row],[cz]],'Median Rent'!A:C,3,0)</f>
        <v>693.3</v>
      </c>
      <c r="G324" s="3">
        <f>VLOOKUP(shown_cz_working_rP_gP_pall[[#This Row],[cz]],Income!A:C,3,)</f>
        <v>43853</v>
      </c>
      <c r="H324" s="4">
        <f>shown_cz_working_rP_gP_pall[[#This Row],[Annual Income]]/12</f>
        <v>3654.4166666666665</v>
      </c>
      <c r="I324" s="4">
        <f>(shown_cz_working_rP_gP_pall[[#This Row],[Monthly Income]]-shown_cz_working_rP_gP_pall[[#This Row],[Rent]])</f>
        <v>2961.1166666666668</v>
      </c>
    </row>
    <row r="325" spans="1:9" x14ac:dyDescent="0.3">
      <c r="A325" s="1" t="s">
        <v>709</v>
      </c>
      <c r="B325" s="1" t="s">
        <v>710</v>
      </c>
      <c r="C325" s="1" t="s">
        <v>104</v>
      </c>
      <c r="D325" s="1" t="str">
        <f>LEFT(shown_cz_working_rP_gP_pall[[#This Row],[State]],3)</f>
        <v xml:space="preserve"> CO</v>
      </c>
      <c r="E325" s="2">
        <v>0.78100000000000003</v>
      </c>
      <c r="F325" s="3">
        <f>+VLOOKUP(shown_cz_working_rP_gP_pall[[#This Row],[cz]],'Median Rent'!A:C,3,0)</f>
        <v>913.6</v>
      </c>
      <c r="G325" s="3">
        <f>VLOOKUP(shown_cz_working_rP_gP_pall[[#This Row],[cz]],Income!A:C,3,)</f>
        <v>50695</v>
      </c>
      <c r="H325" s="4">
        <f>shown_cz_working_rP_gP_pall[[#This Row],[Annual Income]]/12</f>
        <v>4224.583333333333</v>
      </c>
      <c r="I325" s="4">
        <f>(shown_cz_working_rP_gP_pall[[#This Row],[Monthly Income]]-shown_cz_working_rP_gP_pall[[#This Row],[Rent]])</f>
        <v>3310.9833333333331</v>
      </c>
    </row>
    <row r="326" spans="1:9" x14ac:dyDescent="0.3">
      <c r="A326" s="1" t="s">
        <v>711</v>
      </c>
      <c r="B326" s="1" t="s">
        <v>712</v>
      </c>
      <c r="C326" s="1" t="s">
        <v>282</v>
      </c>
      <c r="D326" s="1" t="str">
        <f>LEFT(shown_cz_working_rP_gP_pall[[#This Row],[State]],3)</f>
        <v xml:space="preserve"> MO</v>
      </c>
      <c r="E326" s="2">
        <v>0.78100000000000003</v>
      </c>
      <c r="F326" s="3">
        <f>+VLOOKUP(shown_cz_working_rP_gP_pall[[#This Row],[cz]],'Median Rent'!A:C,3,0)</f>
        <v>657</v>
      </c>
      <c r="G326" s="3">
        <f>VLOOKUP(shown_cz_working_rP_gP_pall[[#This Row],[cz]],Income!A:C,3,)</f>
        <v>41561</v>
      </c>
      <c r="H326" s="4">
        <f>shown_cz_working_rP_gP_pall[[#This Row],[Annual Income]]/12</f>
        <v>3463.4166666666665</v>
      </c>
      <c r="I326" s="4">
        <f>(shown_cz_working_rP_gP_pall[[#This Row],[Monthly Income]]-shown_cz_working_rP_gP_pall[[#This Row],[Rent]])</f>
        <v>2806.4166666666665</v>
      </c>
    </row>
    <row r="327" spans="1:9" x14ac:dyDescent="0.3">
      <c r="A327" s="1" t="s">
        <v>713</v>
      </c>
      <c r="B327" s="1" t="s">
        <v>714</v>
      </c>
      <c r="C327" s="1" t="s">
        <v>689</v>
      </c>
      <c r="D327" s="1" t="str">
        <f>LEFT(shown_cz_working_rP_gP_pall[[#This Row],[State]],3)</f>
        <v xml:space="preserve"> WV</v>
      </c>
      <c r="E327" s="2">
        <v>0.78069999999999995</v>
      </c>
      <c r="F327" s="3">
        <f>+VLOOKUP(shown_cz_working_rP_gP_pall[[#This Row],[cz]],'Median Rent'!A:C,3,0)</f>
        <v>715.5</v>
      </c>
      <c r="G327" s="3">
        <f>VLOOKUP(shown_cz_working_rP_gP_pall[[#This Row],[cz]],Income!A:C,3,)</f>
        <v>46427</v>
      </c>
      <c r="H327" s="4">
        <f>shown_cz_working_rP_gP_pall[[#This Row],[Annual Income]]/12</f>
        <v>3868.9166666666665</v>
      </c>
      <c r="I327" s="4">
        <f>(shown_cz_working_rP_gP_pall[[#This Row],[Monthly Income]]-shown_cz_working_rP_gP_pall[[#This Row],[Rent]])</f>
        <v>3153.4166666666665</v>
      </c>
    </row>
    <row r="328" spans="1:9" x14ac:dyDescent="0.3">
      <c r="A328" s="1" t="s">
        <v>715</v>
      </c>
      <c r="B328" s="1" t="s">
        <v>716</v>
      </c>
      <c r="C328" s="1" t="s">
        <v>282</v>
      </c>
      <c r="D328" s="1" t="str">
        <f>LEFT(shown_cz_working_rP_gP_pall[[#This Row],[State]],3)</f>
        <v xml:space="preserve"> MO</v>
      </c>
      <c r="E328" s="2">
        <v>0.78059999999999996</v>
      </c>
      <c r="F328" s="3">
        <f>+VLOOKUP(shown_cz_working_rP_gP_pall[[#This Row],[cz]],'Median Rent'!A:C,3,0)</f>
        <v>606.9</v>
      </c>
      <c r="G328" s="3">
        <f>VLOOKUP(shown_cz_working_rP_gP_pall[[#This Row],[cz]],Income!A:C,3,)</f>
        <v>41304</v>
      </c>
      <c r="H328" s="4">
        <f>shown_cz_working_rP_gP_pall[[#This Row],[Annual Income]]/12</f>
        <v>3442</v>
      </c>
      <c r="I328" s="4">
        <f>(shown_cz_working_rP_gP_pall[[#This Row],[Monthly Income]]-shown_cz_working_rP_gP_pall[[#This Row],[Rent]])</f>
        <v>2835.1</v>
      </c>
    </row>
    <row r="329" spans="1:9" x14ac:dyDescent="0.3">
      <c r="A329" s="1" t="s">
        <v>717</v>
      </c>
      <c r="B329" s="1" t="s">
        <v>718</v>
      </c>
      <c r="C329" s="1" t="s">
        <v>10</v>
      </c>
      <c r="D329" s="1" t="str">
        <f>LEFT(shown_cz_working_rP_gP_pall[[#This Row],[State]],3)</f>
        <v xml:space="preserve"> ND</v>
      </c>
      <c r="E329" s="2">
        <v>0.78039999999999998</v>
      </c>
      <c r="F329" s="3">
        <f>+VLOOKUP(shown_cz_working_rP_gP_pall[[#This Row],[cz]],'Median Rent'!A:C,3,0)</f>
        <v>585.70000000000005</v>
      </c>
      <c r="G329" s="3">
        <f>VLOOKUP(shown_cz_working_rP_gP_pall[[#This Row],[cz]],Income!A:C,3,)</f>
        <v>67767</v>
      </c>
      <c r="H329" s="4">
        <f>shown_cz_working_rP_gP_pall[[#This Row],[Annual Income]]/12</f>
        <v>5647.25</v>
      </c>
      <c r="I329" s="4">
        <f>(shown_cz_working_rP_gP_pall[[#This Row],[Monthly Income]]-shown_cz_working_rP_gP_pall[[#This Row],[Rent]])</f>
        <v>5061.55</v>
      </c>
    </row>
    <row r="330" spans="1:9" x14ac:dyDescent="0.3">
      <c r="A330" s="1" t="s">
        <v>719</v>
      </c>
      <c r="B330" s="1" t="s">
        <v>720</v>
      </c>
      <c r="C330" s="1" t="s">
        <v>219</v>
      </c>
      <c r="D330" s="1" t="str">
        <f>LEFT(shown_cz_working_rP_gP_pall[[#This Row],[State]],3)</f>
        <v xml:space="preserve"> TX</v>
      </c>
      <c r="E330" s="2">
        <v>0.77990000000000004</v>
      </c>
      <c r="F330" s="3">
        <f>+VLOOKUP(shown_cz_working_rP_gP_pall[[#This Row],[cz]],'Median Rent'!A:C,3,0)</f>
        <v>741.6</v>
      </c>
      <c r="G330" s="3">
        <f>VLOOKUP(shown_cz_working_rP_gP_pall[[#This Row],[cz]],Income!A:C,3,)</f>
        <v>39796</v>
      </c>
      <c r="H330" s="4">
        <f>shown_cz_working_rP_gP_pall[[#This Row],[Annual Income]]/12</f>
        <v>3316.3333333333335</v>
      </c>
      <c r="I330" s="4">
        <f>(shown_cz_working_rP_gP_pall[[#This Row],[Monthly Income]]-shown_cz_working_rP_gP_pall[[#This Row],[Rent]])</f>
        <v>2574.7333333333336</v>
      </c>
    </row>
    <row r="331" spans="1:9" x14ac:dyDescent="0.3">
      <c r="A331" s="1" t="s">
        <v>721</v>
      </c>
      <c r="B331" s="1" t="s">
        <v>722</v>
      </c>
      <c r="C331" s="1" t="s">
        <v>219</v>
      </c>
      <c r="D331" s="1" t="str">
        <f>LEFT(shown_cz_working_rP_gP_pall[[#This Row],[State]],3)</f>
        <v xml:space="preserve"> TX</v>
      </c>
      <c r="E331" s="2">
        <v>0.77939999999999998</v>
      </c>
      <c r="F331" s="3">
        <f>+VLOOKUP(shown_cz_working_rP_gP_pall[[#This Row],[cz]],'Median Rent'!A:C,3,0)</f>
        <v>882.9</v>
      </c>
      <c r="G331" s="3">
        <f>VLOOKUP(shown_cz_working_rP_gP_pall[[#This Row],[cz]],Income!A:C,3,)</f>
        <v>46044</v>
      </c>
      <c r="H331" s="4">
        <f>shown_cz_working_rP_gP_pall[[#This Row],[Annual Income]]/12</f>
        <v>3837</v>
      </c>
      <c r="I331" s="4">
        <f>(shown_cz_working_rP_gP_pall[[#This Row],[Monthly Income]]-shown_cz_working_rP_gP_pall[[#This Row],[Rent]])</f>
        <v>2954.1</v>
      </c>
    </row>
    <row r="332" spans="1:9" x14ac:dyDescent="0.3">
      <c r="A332" s="1" t="s">
        <v>723</v>
      </c>
      <c r="B332" s="1" t="s">
        <v>724</v>
      </c>
      <c r="C332" s="1" t="s">
        <v>59</v>
      </c>
      <c r="D332" s="1" t="str">
        <f>LEFT(shown_cz_working_rP_gP_pall[[#This Row],[State]],3)</f>
        <v xml:space="preserve"> OR</v>
      </c>
      <c r="E332" s="2">
        <v>0.7792</v>
      </c>
      <c r="F332" s="3">
        <f>+VLOOKUP(shown_cz_working_rP_gP_pall[[#This Row],[cz]],'Median Rent'!A:C,3,0)</f>
        <v>554.79999999999995</v>
      </c>
      <c r="G332" s="3">
        <f>VLOOKUP(shown_cz_working_rP_gP_pall[[#This Row],[cz]],Income!A:C,3,)</f>
        <v>46969</v>
      </c>
      <c r="H332" s="4">
        <f>shown_cz_working_rP_gP_pall[[#This Row],[Annual Income]]/12</f>
        <v>3914.0833333333335</v>
      </c>
      <c r="I332" s="4">
        <f>(shown_cz_working_rP_gP_pall[[#This Row],[Monthly Income]]-shown_cz_working_rP_gP_pall[[#This Row],[Rent]])</f>
        <v>3359.2833333333338</v>
      </c>
    </row>
    <row r="333" spans="1:9" x14ac:dyDescent="0.3">
      <c r="A333" s="1" t="s">
        <v>725</v>
      </c>
      <c r="B333" s="1" t="s">
        <v>726</v>
      </c>
      <c r="C333" s="1" t="s">
        <v>727</v>
      </c>
      <c r="D333" s="1" t="str">
        <f>LEFT(shown_cz_working_rP_gP_pall[[#This Row],[State]],3)</f>
        <v xml:space="preserve"> NV</v>
      </c>
      <c r="E333" s="2">
        <v>0.77890000000000004</v>
      </c>
      <c r="F333" s="3">
        <f>+VLOOKUP(shown_cz_working_rP_gP_pall[[#This Row],[cz]],'Median Rent'!A:C,3,0)</f>
        <v>729.3</v>
      </c>
      <c r="G333" s="3">
        <f>VLOOKUP(shown_cz_working_rP_gP_pall[[#This Row],[cz]],Income!A:C,3,)</f>
        <v>48596</v>
      </c>
      <c r="H333" s="4">
        <f>shown_cz_working_rP_gP_pall[[#This Row],[Annual Income]]/12</f>
        <v>4049.6666666666665</v>
      </c>
      <c r="I333" s="4">
        <f>(shown_cz_working_rP_gP_pall[[#This Row],[Monthly Income]]-shown_cz_working_rP_gP_pall[[#This Row],[Rent]])</f>
        <v>3320.3666666666668</v>
      </c>
    </row>
    <row r="334" spans="1:9" x14ac:dyDescent="0.3">
      <c r="A334" s="1" t="s">
        <v>728</v>
      </c>
      <c r="B334" s="1" t="s">
        <v>729</v>
      </c>
      <c r="C334" s="1" t="s">
        <v>730</v>
      </c>
      <c r="D334" s="1" t="str">
        <f>LEFT(shown_cz_working_rP_gP_pall[[#This Row],[State]],3)</f>
        <v xml:space="preserve"> NC</v>
      </c>
      <c r="E334" s="2">
        <v>0.77890000000000004</v>
      </c>
      <c r="F334" s="3">
        <f>+VLOOKUP(shown_cz_working_rP_gP_pall[[#This Row],[cz]],'Median Rent'!A:C,3,0)</f>
        <v>1259</v>
      </c>
      <c r="G334" s="3">
        <f>VLOOKUP(shown_cz_working_rP_gP_pall[[#This Row],[cz]],Income!A:C,3,)</f>
        <v>39316</v>
      </c>
      <c r="H334" s="4">
        <f>shown_cz_working_rP_gP_pall[[#This Row],[Annual Income]]/12</f>
        <v>3276.3333333333335</v>
      </c>
      <c r="I334" s="4">
        <f>(shown_cz_working_rP_gP_pall[[#This Row],[Monthly Income]]-shown_cz_working_rP_gP_pall[[#This Row],[Rent]])</f>
        <v>2017.3333333333335</v>
      </c>
    </row>
    <row r="335" spans="1:9" x14ac:dyDescent="0.3">
      <c r="A335" s="1" t="s">
        <v>731</v>
      </c>
      <c r="B335" s="1" t="s">
        <v>732</v>
      </c>
      <c r="C335" s="1" t="s">
        <v>733</v>
      </c>
      <c r="D335" s="1" t="str">
        <f>LEFT(shown_cz_working_rP_gP_pall[[#This Row],[State]],3)</f>
        <v xml:space="preserve"> KS</v>
      </c>
      <c r="E335" s="2">
        <v>0.77859999999999996</v>
      </c>
      <c r="F335" s="3">
        <f>+VLOOKUP(shown_cz_working_rP_gP_pall[[#This Row],[cz]],'Median Rent'!A:C,3,0)</f>
        <v>682.3</v>
      </c>
      <c r="G335" s="3">
        <f>VLOOKUP(shown_cz_working_rP_gP_pall[[#This Row],[cz]],Income!A:C,3,)</f>
        <v>41574</v>
      </c>
      <c r="H335" s="4">
        <f>shown_cz_working_rP_gP_pall[[#This Row],[Annual Income]]/12</f>
        <v>3464.5</v>
      </c>
      <c r="I335" s="4">
        <f>(shown_cz_working_rP_gP_pall[[#This Row],[Monthly Income]]-shown_cz_working_rP_gP_pall[[#This Row],[Rent]])</f>
        <v>2782.2</v>
      </c>
    </row>
    <row r="336" spans="1:9" x14ac:dyDescent="0.3">
      <c r="A336" s="1" t="s">
        <v>734</v>
      </c>
      <c r="B336" s="1" t="s">
        <v>735</v>
      </c>
      <c r="C336" s="1" t="s">
        <v>516</v>
      </c>
      <c r="D336" s="1" t="str">
        <f>LEFT(shown_cz_working_rP_gP_pall[[#This Row],[State]],3)</f>
        <v xml:space="preserve"> IN</v>
      </c>
      <c r="E336" s="2">
        <v>0.77849999999999997</v>
      </c>
      <c r="F336" s="3">
        <f>+VLOOKUP(shown_cz_working_rP_gP_pall[[#This Row],[cz]],'Median Rent'!A:C,3,0)</f>
        <v>719</v>
      </c>
      <c r="G336" s="3">
        <f>VLOOKUP(shown_cz_working_rP_gP_pall[[#This Row],[cz]],Income!A:C,3,)</f>
        <v>44871</v>
      </c>
      <c r="H336" s="4">
        <f>shown_cz_working_rP_gP_pall[[#This Row],[Annual Income]]/12</f>
        <v>3739.25</v>
      </c>
      <c r="I336" s="4">
        <f>(shown_cz_working_rP_gP_pall[[#This Row],[Monthly Income]]-shown_cz_working_rP_gP_pall[[#This Row],[Rent]])</f>
        <v>3020.25</v>
      </c>
    </row>
    <row r="337" spans="1:10" x14ac:dyDescent="0.3">
      <c r="A337" s="1" t="s">
        <v>736</v>
      </c>
      <c r="B337" s="1" t="s">
        <v>737</v>
      </c>
      <c r="C337" s="1" t="s">
        <v>549</v>
      </c>
      <c r="D337" s="1" t="str">
        <f>LEFT(shown_cz_working_rP_gP_pall[[#This Row],[State]],3)</f>
        <v xml:space="preserve"> VA</v>
      </c>
      <c r="E337" s="2">
        <v>0.77849999999999997</v>
      </c>
      <c r="F337" s="3">
        <f>+VLOOKUP(shown_cz_working_rP_gP_pall[[#This Row],[cz]],'Median Rent'!A:C,3,0)</f>
        <v>666.3</v>
      </c>
      <c r="G337" s="3">
        <f>VLOOKUP(shown_cz_working_rP_gP_pall[[#This Row],[cz]],Income!A:C,3,)</f>
        <v>36191</v>
      </c>
      <c r="H337" s="4">
        <f>shown_cz_working_rP_gP_pall[[#This Row],[Annual Income]]/12</f>
        <v>3015.9166666666665</v>
      </c>
      <c r="I337" s="4">
        <f>(shown_cz_working_rP_gP_pall[[#This Row],[Monthly Income]]-shown_cz_working_rP_gP_pall[[#This Row],[Rent]])</f>
        <v>2349.6166666666668</v>
      </c>
    </row>
    <row r="338" spans="1:10" x14ac:dyDescent="0.3">
      <c r="A338" s="1" t="s">
        <v>738</v>
      </c>
      <c r="B338" s="1" t="s">
        <v>739</v>
      </c>
      <c r="C338" s="1" t="s">
        <v>740</v>
      </c>
      <c r="D338" s="1" t="str">
        <f>LEFT(shown_cz_working_rP_gP_pall[[#This Row],[State]],3)</f>
        <v xml:space="preserve"> IL</v>
      </c>
      <c r="E338" s="2">
        <v>0.77839999999999998</v>
      </c>
      <c r="F338" s="3">
        <f>+VLOOKUP(shown_cz_working_rP_gP_pall[[#This Row],[cz]],'Median Rent'!A:C,3,0)</f>
        <v>636.29999999999995</v>
      </c>
      <c r="G338" s="3">
        <f>VLOOKUP(shown_cz_working_rP_gP_pall[[#This Row],[cz]],Income!A:C,3,)</f>
        <v>42918</v>
      </c>
      <c r="H338" s="4">
        <f>shown_cz_working_rP_gP_pall[[#This Row],[Annual Income]]/12</f>
        <v>3576.5</v>
      </c>
      <c r="I338" s="4">
        <f>(shown_cz_working_rP_gP_pall[[#This Row],[Monthly Income]]-shown_cz_working_rP_gP_pall[[#This Row],[Rent]])</f>
        <v>2940.2</v>
      </c>
    </row>
    <row r="339" spans="1:10" x14ac:dyDescent="0.3">
      <c r="A339" s="1" t="s">
        <v>741</v>
      </c>
      <c r="B339" s="1" t="s">
        <v>742</v>
      </c>
      <c r="C339" s="1" t="s">
        <v>553</v>
      </c>
      <c r="D339" s="1" t="str">
        <f>LEFT(shown_cz_working_rP_gP_pall[[#This Row],[State]],3)</f>
        <v xml:space="preserve"> KY</v>
      </c>
      <c r="E339" s="2">
        <v>0.7782</v>
      </c>
      <c r="F339" s="3">
        <f>+VLOOKUP(shown_cz_working_rP_gP_pall[[#This Row],[cz]],'Median Rent'!A:C,3,0)</f>
        <v>595.29999999999995</v>
      </c>
      <c r="G339" s="3">
        <f>VLOOKUP(shown_cz_working_rP_gP_pall[[#This Row],[cz]],Income!A:C,3,)</f>
        <v>43218</v>
      </c>
      <c r="H339" s="4">
        <f>shown_cz_working_rP_gP_pall[[#This Row],[Annual Income]]/12</f>
        <v>3601.5</v>
      </c>
      <c r="I339" s="4">
        <f>(shown_cz_working_rP_gP_pall[[#This Row],[Monthly Income]]-shown_cz_working_rP_gP_pall[[#This Row],[Rent]])</f>
        <v>3006.2</v>
      </c>
    </row>
    <row r="340" spans="1:10" x14ac:dyDescent="0.3">
      <c r="A340" s="1" t="s">
        <v>743</v>
      </c>
      <c r="B340" s="1" t="s">
        <v>381</v>
      </c>
      <c r="C340" s="1" t="s">
        <v>744</v>
      </c>
      <c r="D340" s="1" t="str">
        <f>LEFT(shown_cz_working_rP_gP_pall[[#This Row],[State]],3)</f>
        <v xml:space="preserve"> SC</v>
      </c>
      <c r="E340" s="2">
        <v>0.77810000000000001</v>
      </c>
      <c r="F340" s="3">
        <f>+VLOOKUP(shown_cz_working_rP_gP_pall[[#This Row],[cz]],'Median Rent'!A:C,3,0)</f>
        <v>879.3</v>
      </c>
      <c r="G340" s="3">
        <f>VLOOKUP(shown_cz_working_rP_gP_pall[[#This Row],[cz]],Income!A:C,3,)</f>
        <v>37360</v>
      </c>
      <c r="H340" s="4">
        <f>shown_cz_working_rP_gP_pall[[#This Row],[Annual Income]]/12</f>
        <v>3113.3333333333335</v>
      </c>
      <c r="I340" s="4">
        <f>(shown_cz_working_rP_gP_pall[[#This Row],[Monthly Income]]-shown_cz_working_rP_gP_pall[[#This Row],[Rent]])</f>
        <v>2234.0333333333338</v>
      </c>
    </row>
    <row r="341" spans="1:10" x14ac:dyDescent="0.3">
      <c r="A341" s="1" t="s">
        <v>745</v>
      </c>
      <c r="B341" s="1" t="s">
        <v>746</v>
      </c>
      <c r="C341" s="1" t="s">
        <v>219</v>
      </c>
      <c r="D341" s="1" t="str">
        <f>LEFT(shown_cz_working_rP_gP_pall[[#This Row],[State]],3)</f>
        <v xml:space="preserve"> TX</v>
      </c>
      <c r="E341" s="2">
        <v>0.77800000000000002</v>
      </c>
      <c r="F341" s="3">
        <f>+VLOOKUP(shown_cz_working_rP_gP_pall[[#This Row],[cz]],'Median Rent'!A:C,3,0)</f>
        <v>659.9</v>
      </c>
      <c r="G341" s="3">
        <f>VLOOKUP(shown_cz_working_rP_gP_pall[[#This Row],[cz]],Income!A:C,3,)</f>
        <v>40555</v>
      </c>
      <c r="H341" s="4">
        <f>shown_cz_working_rP_gP_pall[[#This Row],[Annual Income]]/12</f>
        <v>3379.5833333333335</v>
      </c>
      <c r="I341" s="4">
        <f>(shown_cz_working_rP_gP_pall[[#This Row],[Monthly Income]]-shown_cz_working_rP_gP_pall[[#This Row],[Rent]])</f>
        <v>2719.6833333333334</v>
      </c>
    </row>
    <row r="342" spans="1:10" x14ac:dyDescent="0.3">
      <c r="A342" s="1" t="s">
        <v>747</v>
      </c>
      <c r="B342" s="1" t="s">
        <v>748</v>
      </c>
      <c r="C342" s="1" t="s">
        <v>130</v>
      </c>
      <c r="D342" s="1" t="str">
        <f>LEFT(shown_cz_working_rP_gP_pall[[#This Row],[State]],3)</f>
        <v xml:space="preserve"> OH</v>
      </c>
      <c r="E342" s="2">
        <v>0.77790000000000004</v>
      </c>
      <c r="F342" s="3">
        <f>+VLOOKUP(shown_cz_working_rP_gP_pall[[#This Row],[cz]],'Median Rent'!A:C,3,0)</f>
        <v>627.4</v>
      </c>
      <c r="G342" s="3">
        <f>VLOOKUP(shown_cz_working_rP_gP_pall[[#This Row],[cz]],Income!A:C,3,)</f>
        <v>41329</v>
      </c>
      <c r="H342" s="4">
        <f>shown_cz_working_rP_gP_pall[[#This Row],[Annual Income]]/12</f>
        <v>3444.0833333333335</v>
      </c>
      <c r="I342" s="4">
        <f>(shown_cz_working_rP_gP_pall[[#This Row],[Monthly Income]]-shown_cz_working_rP_gP_pall[[#This Row],[Rent]])</f>
        <v>2816.6833333333334</v>
      </c>
    </row>
    <row r="343" spans="1:10" x14ac:dyDescent="0.3">
      <c r="A343" s="1" t="s">
        <v>749</v>
      </c>
      <c r="B343" s="1" t="s">
        <v>750</v>
      </c>
      <c r="C343" s="1" t="s">
        <v>447</v>
      </c>
      <c r="D343" s="1" t="str">
        <f>LEFT(shown_cz_working_rP_gP_pall[[#This Row],[State]],3)</f>
        <v xml:space="preserve"> OH</v>
      </c>
      <c r="E343" s="2">
        <v>0.77780000000000005</v>
      </c>
      <c r="F343" s="3">
        <f>+VLOOKUP(shown_cz_working_rP_gP_pall[[#This Row],[cz]],'Median Rent'!A:C,3,0)</f>
        <v>632.5</v>
      </c>
      <c r="G343" s="3">
        <f>VLOOKUP(shown_cz_working_rP_gP_pall[[#This Row],[cz]],Income!A:C,3,)</f>
        <v>43318</v>
      </c>
      <c r="H343" s="4">
        <f>shown_cz_working_rP_gP_pall[[#This Row],[Annual Income]]/12</f>
        <v>3609.8333333333335</v>
      </c>
      <c r="I343" s="4">
        <f>(shown_cz_working_rP_gP_pall[[#This Row],[Monthly Income]]-shown_cz_working_rP_gP_pall[[#This Row],[Rent]])</f>
        <v>2977.3333333333335</v>
      </c>
    </row>
    <row r="344" spans="1:10" x14ac:dyDescent="0.3">
      <c r="A344" s="1" t="s">
        <v>751</v>
      </c>
      <c r="B344" s="1" t="s">
        <v>698</v>
      </c>
      <c r="C344" s="1" t="s">
        <v>752</v>
      </c>
      <c r="D344" s="1" t="str">
        <f>LEFT(shown_cz_working_rP_gP_pall[[#This Row],[State]],3)</f>
        <v xml:space="preserve"> TN</v>
      </c>
      <c r="E344" s="2">
        <v>0.7772</v>
      </c>
      <c r="F344" s="3">
        <f>+VLOOKUP(shown_cz_working_rP_gP_pall[[#This Row],[cz]],'Median Rent'!A:C,3,0)</f>
        <v>757.1</v>
      </c>
      <c r="G344" s="3">
        <f>VLOOKUP(shown_cz_working_rP_gP_pall[[#This Row],[cz]],Income!A:C,3,)</f>
        <v>36997</v>
      </c>
      <c r="H344" s="4">
        <f>shown_cz_working_rP_gP_pall[[#This Row],[Annual Income]]/12</f>
        <v>3083.0833333333335</v>
      </c>
      <c r="I344" s="4">
        <f>(shown_cz_working_rP_gP_pall[[#This Row],[Monthly Income]]-shown_cz_working_rP_gP_pall[[#This Row],[Rent]])</f>
        <v>2325.9833333333336</v>
      </c>
    </row>
    <row r="345" spans="1:10" x14ac:dyDescent="0.3">
      <c r="A345" s="1" t="s">
        <v>753</v>
      </c>
      <c r="B345" s="1" t="s">
        <v>754</v>
      </c>
      <c r="C345" s="1" t="s">
        <v>219</v>
      </c>
      <c r="D345" s="1" t="str">
        <f>LEFT(shown_cz_working_rP_gP_pall[[#This Row],[State]],3)</f>
        <v xml:space="preserve"> TX</v>
      </c>
      <c r="E345" s="2">
        <v>0.77639999999999998</v>
      </c>
      <c r="F345" s="3">
        <f>+VLOOKUP(shown_cz_working_rP_gP_pall[[#This Row],[cz]],'Median Rent'!A:C,3,0)</f>
        <v>692.4</v>
      </c>
      <c r="G345" s="3">
        <f>VLOOKUP(shown_cz_working_rP_gP_pall[[#This Row],[cz]],Income!A:C,3,)</f>
        <v>45838</v>
      </c>
      <c r="H345" s="4">
        <f>shown_cz_working_rP_gP_pall[[#This Row],[Annual Income]]/12</f>
        <v>3819.8333333333335</v>
      </c>
      <c r="I345" s="4">
        <f>(shown_cz_working_rP_gP_pall[[#This Row],[Monthly Income]]-shown_cz_working_rP_gP_pall[[#This Row],[Rent]])</f>
        <v>3127.4333333333334</v>
      </c>
    </row>
    <row r="346" spans="1:10" x14ac:dyDescent="0.3">
      <c r="A346" s="1" t="s">
        <v>755</v>
      </c>
      <c r="B346" s="1" t="s">
        <v>756</v>
      </c>
      <c r="C346" s="1" t="s">
        <v>282</v>
      </c>
      <c r="D346" s="1" t="str">
        <f>LEFT(shown_cz_working_rP_gP_pall[[#This Row],[State]],3)</f>
        <v xml:space="preserve"> MO</v>
      </c>
      <c r="E346" s="2">
        <v>0.7762</v>
      </c>
      <c r="F346" s="3">
        <f>+VLOOKUP(shown_cz_working_rP_gP_pall[[#This Row],[cz]],'Median Rent'!A:C,3,0)</f>
        <v>746.3</v>
      </c>
      <c r="G346" s="3">
        <f>VLOOKUP(shown_cz_working_rP_gP_pall[[#This Row],[cz]],Income!A:C,3,)</f>
        <v>39938</v>
      </c>
      <c r="H346" s="4">
        <f>shown_cz_working_rP_gP_pall[[#This Row],[Annual Income]]/12</f>
        <v>3328.1666666666665</v>
      </c>
      <c r="I346" s="4">
        <f>(shown_cz_working_rP_gP_pall[[#This Row],[Monthly Income]]-shown_cz_working_rP_gP_pall[[#This Row],[Rent]])</f>
        <v>2581.8666666666668</v>
      </c>
    </row>
    <row r="347" spans="1:10" x14ac:dyDescent="0.3">
      <c r="A347" s="1" t="s">
        <v>757</v>
      </c>
      <c r="B347" s="1" t="s">
        <v>758</v>
      </c>
      <c r="C347" s="1" t="s">
        <v>219</v>
      </c>
      <c r="D347" s="1" t="str">
        <f>LEFT(shown_cz_working_rP_gP_pall[[#This Row],[State]],3)</f>
        <v xml:space="preserve"> TX</v>
      </c>
      <c r="E347" s="2">
        <v>0.7762</v>
      </c>
      <c r="F347" s="3">
        <f>+VLOOKUP(shown_cz_working_rP_gP_pall[[#This Row],[cz]],'Median Rent'!A:C,3,0)</f>
        <v>912.5</v>
      </c>
      <c r="G347" s="3">
        <f>VLOOKUP(shown_cz_working_rP_gP_pall[[#This Row],[cz]],Income!A:C,3,)</f>
        <v>41033</v>
      </c>
      <c r="H347" s="4">
        <f>shown_cz_working_rP_gP_pall[[#This Row],[Annual Income]]/12</f>
        <v>3419.4166666666665</v>
      </c>
      <c r="I347" s="4">
        <f>(shown_cz_working_rP_gP_pall[[#This Row],[Monthly Income]]-shown_cz_working_rP_gP_pall[[#This Row],[Rent]])</f>
        <v>2506.9166666666665</v>
      </c>
    </row>
    <row r="348" spans="1:10" x14ac:dyDescent="0.3">
      <c r="A348" s="1" t="s">
        <v>759</v>
      </c>
      <c r="B348" s="1" t="s">
        <v>760</v>
      </c>
      <c r="C348" s="1" t="s">
        <v>761</v>
      </c>
      <c r="D348" s="1" t="str">
        <f>LEFT(shown_cz_working_rP_gP_pall[[#This Row],[State]],3)</f>
        <v xml:space="preserve"> MD</v>
      </c>
      <c r="E348" s="2">
        <v>0.7762</v>
      </c>
      <c r="F348" s="3">
        <f>+VLOOKUP(shown_cz_working_rP_gP_pall[[#This Row],[cz]],'Median Rent'!A:C,3,0)</f>
        <v>1329</v>
      </c>
      <c r="G348" s="3">
        <f>VLOOKUP(shown_cz_working_rP_gP_pall[[#This Row],[cz]],Income!A:C,3,)</f>
        <v>45021</v>
      </c>
      <c r="H348" s="4">
        <f>shown_cz_working_rP_gP_pall[[#This Row],[Annual Income]]/12</f>
        <v>3751.75</v>
      </c>
      <c r="I348" s="4">
        <f>(shown_cz_working_rP_gP_pall[[#This Row],[Monthly Income]]-shown_cz_working_rP_gP_pall[[#This Row],[Rent]])</f>
        <v>2422.75</v>
      </c>
      <c r="J348">
        <v>1</v>
      </c>
    </row>
    <row r="349" spans="1:10" x14ac:dyDescent="0.3">
      <c r="A349" s="1" t="s">
        <v>762</v>
      </c>
      <c r="B349" s="1" t="s">
        <v>763</v>
      </c>
      <c r="C349" s="1" t="s">
        <v>549</v>
      </c>
      <c r="D349" s="1" t="str">
        <f>LEFT(shown_cz_working_rP_gP_pall[[#This Row],[State]],3)</f>
        <v xml:space="preserve"> VA</v>
      </c>
      <c r="E349" s="2">
        <v>0.7762</v>
      </c>
      <c r="F349" s="3">
        <f>+VLOOKUP(shown_cz_working_rP_gP_pall[[#This Row],[cz]],'Median Rent'!A:C,3,0)</f>
        <v>585.29999999999995</v>
      </c>
      <c r="G349" s="3">
        <f>VLOOKUP(shown_cz_working_rP_gP_pall[[#This Row],[cz]],Income!A:C,3,)</f>
        <v>36204</v>
      </c>
      <c r="H349" s="4">
        <f>shown_cz_working_rP_gP_pall[[#This Row],[Annual Income]]/12</f>
        <v>3017</v>
      </c>
      <c r="I349" s="4">
        <f>(shown_cz_working_rP_gP_pall[[#This Row],[Monthly Income]]-shown_cz_working_rP_gP_pall[[#This Row],[Rent]])</f>
        <v>2431.6999999999998</v>
      </c>
    </row>
    <row r="350" spans="1:10" x14ac:dyDescent="0.3">
      <c r="A350" s="1" t="s">
        <v>764</v>
      </c>
      <c r="B350" s="1" t="s">
        <v>765</v>
      </c>
      <c r="C350" s="1" t="s">
        <v>282</v>
      </c>
      <c r="D350" s="1" t="str">
        <f>LEFT(shown_cz_working_rP_gP_pall[[#This Row],[State]],3)</f>
        <v xml:space="preserve"> MO</v>
      </c>
      <c r="E350" s="2">
        <v>0.7762</v>
      </c>
      <c r="F350" s="3">
        <f>+VLOOKUP(shown_cz_working_rP_gP_pall[[#This Row],[cz]],'Median Rent'!A:C,3,0)</f>
        <v>573.4</v>
      </c>
      <c r="G350" s="3">
        <f>VLOOKUP(shown_cz_working_rP_gP_pall[[#This Row],[cz]],Income!A:C,3,)</f>
        <v>44564</v>
      </c>
      <c r="H350" s="4">
        <f>shown_cz_working_rP_gP_pall[[#This Row],[Annual Income]]/12</f>
        <v>3713.6666666666665</v>
      </c>
      <c r="I350" s="4">
        <f>(shown_cz_working_rP_gP_pall[[#This Row],[Monthly Income]]-shown_cz_working_rP_gP_pall[[#This Row],[Rent]])</f>
        <v>3140.2666666666664</v>
      </c>
    </row>
    <row r="351" spans="1:10" x14ac:dyDescent="0.3">
      <c r="A351" s="1" t="s">
        <v>766</v>
      </c>
      <c r="B351" s="1" t="s">
        <v>767</v>
      </c>
      <c r="C351" s="1" t="s">
        <v>336</v>
      </c>
      <c r="D351" s="1" t="str">
        <f>LEFT(shown_cz_working_rP_gP_pall[[#This Row],[State]],3)</f>
        <v xml:space="preserve"> MI</v>
      </c>
      <c r="E351" s="2">
        <v>0.77600000000000002</v>
      </c>
      <c r="F351" s="3">
        <f>+VLOOKUP(shown_cz_working_rP_gP_pall[[#This Row],[cz]],'Median Rent'!A:C,3,0)</f>
        <v>751.9</v>
      </c>
      <c r="G351" s="3">
        <f>VLOOKUP(shown_cz_working_rP_gP_pall[[#This Row],[cz]],Income!A:C,3,)</f>
        <v>43114</v>
      </c>
      <c r="H351" s="4">
        <f>shown_cz_working_rP_gP_pall[[#This Row],[Annual Income]]/12</f>
        <v>3592.8333333333335</v>
      </c>
      <c r="I351" s="4">
        <f>(shown_cz_working_rP_gP_pall[[#This Row],[Monthly Income]]-shown_cz_working_rP_gP_pall[[#This Row],[Rent]])</f>
        <v>2840.9333333333334</v>
      </c>
    </row>
    <row r="352" spans="1:10" x14ac:dyDescent="0.3">
      <c r="A352" s="1" t="s">
        <v>768</v>
      </c>
      <c r="B352" s="1" t="s">
        <v>769</v>
      </c>
      <c r="C352" s="1" t="s">
        <v>59</v>
      </c>
      <c r="D352" s="1" t="str">
        <f>LEFT(shown_cz_working_rP_gP_pall[[#This Row],[State]],3)</f>
        <v xml:space="preserve"> OR</v>
      </c>
      <c r="E352" s="2">
        <v>0.77600000000000002</v>
      </c>
      <c r="F352" s="3">
        <f>+VLOOKUP(shown_cz_working_rP_gP_pall[[#This Row],[cz]],'Median Rent'!A:C,3,0)</f>
        <v>603.20000000000005</v>
      </c>
      <c r="G352" s="3">
        <f>VLOOKUP(shown_cz_working_rP_gP_pall[[#This Row],[cz]],Income!A:C,3,)</f>
        <v>41708</v>
      </c>
      <c r="H352" s="4">
        <f>shown_cz_working_rP_gP_pall[[#This Row],[Annual Income]]/12</f>
        <v>3475.6666666666665</v>
      </c>
      <c r="I352" s="4">
        <f>(shown_cz_working_rP_gP_pall[[#This Row],[Monthly Income]]-shown_cz_working_rP_gP_pall[[#This Row],[Rent]])</f>
        <v>2872.4666666666662</v>
      </c>
    </row>
    <row r="353" spans="1:10" x14ac:dyDescent="0.3">
      <c r="A353" s="1" t="s">
        <v>770</v>
      </c>
      <c r="B353" s="1" t="s">
        <v>771</v>
      </c>
      <c r="C353" s="1" t="s">
        <v>219</v>
      </c>
      <c r="D353" s="1" t="str">
        <f>LEFT(shown_cz_working_rP_gP_pall[[#This Row],[State]],3)</f>
        <v xml:space="preserve"> TX</v>
      </c>
      <c r="E353" s="2">
        <v>0.77590000000000003</v>
      </c>
      <c r="F353" s="3">
        <f>+VLOOKUP(shown_cz_working_rP_gP_pall[[#This Row],[cz]],'Median Rent'!A:C,3,0)</f>
        <v>847.1</v>
      </c>
      <c r="G353" s="3">
        <f>VLOOKUP(shown_cz_working_rP_gP_pall[[#This Row],[cz]],Income!A:C,3,)</f>
        <v>41020</v>
      </c>
      <c r="H353" s="4">
        <f>shown_cz_working_rP_gP_pall[[#This Row],[Annual Income]]/12</f>
        <v>3418.3333333333335</v>
      </c>
      <c r="I353" s="4">
        <f>(shown_cz_working_rP_gP_pall[[#This Row],[Monthly Income]]-shown_cz_working_rP_gP_pall[[#This Row],[Rent]])</f>
        <v>2571.2333333333336</v>
      </c>
    </row>
    <row r="354" spans="1:10" x14ac:dyDescent="0.3">
      <c r="A354" s="1" t="s">
        <v>772</v>
      </c>
      <c r="B354" s="1" t="s">
        <v>773</v>
      </c>
      <c r="C354" s="1" t="s">
        <v>282</v>
      </c>
      <c r="D354" s="1" t="str">
        <f>LEFT(shown_cz_working_rP_gP_pall[[#This Row],[State]],3)</f>
        <v xml:space="preserve"> MO</v>
      </c>
      <c r="E354" s="2">
        <v>0.77580000000000005</v>
      </c>
      <c r="F354" s="3">
        <f>+VLOOKUP(shown_cz_working_rP_gP_pall[[#This Row],[cz]],'Median Rent'!A:C,3,0)</f>
        <v>630.4</v>
      </c>
      <c r="G354" s="3">
        <f>VLOOKUP(shown_cz_working_rP_gP_pall[[#This Row],[cz]],Income!A:C,3,)</f>
        <v>41488</v>
      </c>
      <c r="H354" s="4">
        <f>shown_cz_working_rP_gP_pall[[#This Row],[Annual Income]]/12</f>
        <v>3457.3333333333335</v>
      </c>
      <c r="I354" s="4">
        <f>(shown_cz_working_rP_gP_pall[[#This Row],[Monthly Income]]-shown_cz_working_rP_gP_pall[[#This Row],[Rent]])</f>
        <v>2826.9333333333334</v>
      </c>
    </row>
    <row r="355" spans="1:10" x14ac:dyDescent="0.3">
      <c r="A355" s="1" t="s">
        <v>774</v>
      </c>
      <c r="B355" s="1" t="s">
        <v>775</v>
      </c>
      <c r="C355" s="1" t="s">
        <v>566</v>
      </c>
      <c r="D355" s="1" t="str">
        <f>LEFT(shown_cz_working_rP_gP_pall[[#This Row],[State]],3)</f>
        <v xml:space="preserve"> VA</v>
      </c>
      <c r="E355" s="2">
        <v>0.77569999999999995</v>
      </c>
      <c r="F355" s="3">
        <f>+VLOOKUP(shown_cz_working_rP_gP_pall[[#This Row],[cz]],'Median Rent'!A:C,3,0)</f>
        <v>780.8</v>
      </c>
      <c r="G355" s="3">
        <f>VLOOKUP(shown_cz_working_rP_gP_pall[[#This Row],[cz]],Income!A:C,3,)</f>
        <v>42677</v>
      </c>
      <c r="H355" s="4">
        <f>shown_cz_working_rP_gP_pall[[#This Row],[Annual Income]]/12</f>
        <v>3556.4166666666665</v>
      </c>
      <c r="I355" s="4">
        <f>(shown_cz_working_rP_gP_pall[[#This Row],[Monthly Income]]-shown_cz_working_rP_gP_pall[[#This Row],[Rent]])</f>
        <v>2775.6166666666668</v>
      </c>
    </row>
    <row r="356" spans="1:10" x14ac:dyDescent="0.3">
      <c r="A356" s="1" t="s">
        <v>776</v>
      </c>
      <c r="B356" s="1" t="s">
        <v>777</v>
      </c>
      <c r="C356" s="1" t="s">
        <v>778</v>
      </c>
      <c r="D356" s="1" t="str">
        <f>LEFT(shown_cz_working_rP_gP_pall[[#This Row],[State]],3)</f>
        <v xml:space="preserve"> KY</v>
      </c>
      <c r="E356" s="2">
        <v>0.77569999999999995</v>
      </c>
      <c r="F356" s="3">
        <f>+VLOOKUP(shown_cz_working_rP_gP_pall[[#This Row],[cz]],'Median Rent'!A:C,3,0)</f>
        <v>574.29999999999995</v>
      </c>
      <c r="G356" s="3">
        <f>VLOOKUP(shown_cz_working_rP_gP_pall[[#This Row],[cz]],Income!A:C,3,)</f>
        <v>39828</v>
      </c>
      <c r="H356" s="4">
        <f>shown_cz_working_rP_gP_pall[[#This Row],[Annual Income]]/12</f>
        <v>3319</v>
      </c>
      <c r="I356" s="4">
        <f>(shown_cz_working_rP_gP_pall[[#This Row],[Monthly Income]]-shown_cz_working_rP_gP_pall[[#This Row],[Rent]])</f>
        <v>2744.7</v>
      </c>
    </row>
    <row r="357" spans="1:10" x14ac:dyDescent="0.3">
      <c r="A357" s="1" t="s">
        <v>779</v>
      </c>
      <c r="B357" s="1" t="s">
        <v>780</v>
      </c>
      <c r="C357" s="1" t="s">
        <v>4</v>
      </c>
      <c r="D357" s="1" t="str">
        <f>LEFT(shown_cz_working_rP_gP_pall[[#This Row],[State]],3)</f>
        <v xml:space="preserve"> MT</v>
      </c>
      <c r="E357" s="2">
        <v>0.77559999999999996</v>
      </c>
      <c r="F357" s="3">
        <f>+VLOOKUP(shown_cz_working_rP_gP_pall[[#This Row],[cz]],'Median Rent'!A:C,3,0)</f>
        <v>574.4</v>
      </c>
      <c r="G357" s="3">
        <f>VLOOKUP(shown_cz_working_rP_gP_pall[[#This Row],[cz]],Income!A:C,3,)</f>
        <v>43441</v>
      </c>
      <c r="H357" s="4">
        <f>shown_cz_working_rP_gP_pall[[#This Row],[Annual Income]]/12</f>
        <v>3620.0833333333335</v>
      </c>
      <c r="I357" s="4">
        <f>(shown_cz_working_rP_gP_pall[[#This Row],[Monthly Income]]-shown_cz_working_rP_gP_pall[[#This Row],[Rent]])</f>
        <v>3045.6833333333334</v>
      </c>
    </row>
    <row r="358" spans="1:10" x14ac:dyDescent="0.3">
      <c r="A358" s="1" t="s">
        <v>781</v>
      </c>
      <c r="B358" s="1" t="s">
        <v>782</v>
      </c>
      <c r="C358" s="1" t="s">
        <v>31</v>
      </c>
      <c r="D358" s="1" t="str">
        <f>LEFT(shown_cz_working_rP_gP_pall[[#This Row],[State]],3)</f>
        <v xml:space="preserve"> KS</v>
      </c>
      <c r="E358" s="2">
        <v>0.77559999999999996</v>
      </c>
      <c r="F358" s="3">
        <f>+VLOOKUP(shown_cz_working_rP_gP_pall[[#This Row],[cz]],'Median Rent'!A:C,3,0)</f>
        <v>663.4</v>
      </c>
      <c r="G358" s="3">
        <f>VLOOKUP(shown_cz_working_rP_gP_pall[[#This Row],[cz]],Income!A:C,3,)</f>
        <v>45062</v>
      </c>
      <c r="H358" s="4">
        <f>shown_cz_working_rP_gP_pall[[#This Row],[Annual Income]]/12</f>
        <v>3755.1666666666665</v>
      </c>
      <c r="I358" s="4">
        <f>(shown_cz_working_rP_gP_pall[[#This Row],[Monthly Income]]-shown_cz_working_rP_gP_pall[[#This Row],[Rent]])</f>
        <v>3091.7666666666664</v>
      </c>
    </row>
    <row r="359" spans="1:10" x14ac:dyDescent="0.3">
      <c r="A359" s="1" t="s">
        <v>783</v>
      </c>
      <c r="B359" s="1" t="s">
        <v>784</v>
      </c>
      <c r="C359" s="1" t="s">
        <v>785</v>
      </c>
      <c r="D359" s="1" t="str">
        <f>LEFT(shown_cz_working_rP_gP_pall[[#This Row],[State]],3)</f>
        <v xml:space="preserve"> CA</v>
      </c>
      <c r="E359" s="2">
        <v>0.77529999999999999</v>
      </c>
      <c r="F359" s="3">
        <f>+VLOOKUP(shown_cz_working_rP_gP_pall[[#This Row],[cz]],'Median Rent'!A:C,3,0)</f>
        <v>1723</v>
      </c>
      <c r="G359" s="3">
        <f>VLOOKUP(shown_cz_working_rP_gP_pall[[#This Row],[cz]],Income!A:C,3,)</f>
        <v>49937</v>
      </c>
      <c r="H359" s="4">
        <f>shown_cz_working_rP_gP_pall[[#This Row],[Annual Income]]/12</f>
        <v>4161.416666666667</v>
      </c>
      <c r="I359" s="4">
        <f>(shown_cz_working_rP_gP_pall[[#This Row],[Monthly Income]]-shown_cz_working_rP_gP_pall[[#This Row],[Rent]])</f>
        <v>2438.416666666667</v>
      </c>
      <c r="J359">
        <v>1</v>
      </c>
    </row>
    <row r="360" spans="1:10" x14ac:dyDescent="0.3">
      <c r="A360" s="1" t="s">
        <v>786</v>
      </c>
      <c r="B360" s="1" t="s">
        <v>787</v>
      </c>
      <c r="C360" s="1" t="s">
        <v>730</v>
      </c>
      <c r="D360" s="1" t="str">
        <f>LEFT(shown_cz_working_rP_gP_pall[[#This Row],[State]],3)</f>
        <v xml:space="preserve"> NC</v>
      </c>
      <c r="E360" s="2">
        <v>0.7752</v>
      </c>
      <c r="F360" s="3">
        <f>+VLOOKUP(shown_cz_working_rP_gP_pall[[#This Row],[cz]],'Median Rent'!A:C,3,0)</f>
        <v>680.9</v>
      </c>
      <c r="G360" s="3">
        <f>VLOOKUP(shown_cz_working_rP_gP_pall[[#This Row],[cz]],Income!A:C,3,)</f>
        <v>32041</v>
      </c>
      <c r="H360" s="4">
        <f>shown_cz_working_rP_gP_pall[[#This Row],[Annual Income]]/12</f>
        <v>2670.0833333333335</v>
      </c>
      <c r="I360" s="4">
        <f>(shown_cz_working_rP_gP_pall[[#This Row],[Monthly Income]]-shown_cz_working_rP_gP_pall[[#This Row],[Rent]])</f>
        <v>1989.1833333333334</v>
      </c>
    </row>
    <row r="361" spans="1:10" x14ac:dyDescent="0.3">
      <c r="A361" s="1" t="s">
        <v>788</v>
      </c>
      <c r="B361" s="1" t="s">
        <v>789</v>
      </c>
      <c r="C361" s="1" t="s">
        <v>790</v>
      </c>
      <c r="D361" s="1" t="str">
        <f>LEFT(shown_cz_working_rP_gP_pall[[#This Row],[State]],3)</f>
        <v xml:space="preserve"> NC</v>
      </c>
      <c r="E361" s="2">
        <v>0.7752</v>
      </c>
      <c r="F361" s="3">
        <f>+VLOOKUP(shown_cz_working_rP_gP_pall[[#This Row],[cz]],'Median Rent'!A:C,3,0)</f>
        <v>685.8</v>
      </c>
      <c r="G361" s="3">
        <f>VLOOKUP(shown_cz_working_rP_gP_pall[[#This Row],[cz]],Income!A:C,3,)</f>
        <v>34831</v>
      </c>
      <c r="H361" s="4">
        <f>shown_cz_working_rP_gP_pall[[#This Row],[Annual Income]]/12</f>
        <v>2902.5833333333335</v>
      </c>
      <c r="I361" s="4">
        <f>(shown_cz_working_rP_gP_pall[[#This Row],[Monthly Income]]-shown_cz_working_rP_gP_pall[[#This Row],[Rent]])</f>
        <v>2216.7833333333338</v>
      </c>
    </row>
    <row r="362" spans="1:10" x14ac:dyDescent="0.3">
      <c r="A362" s="1" t="s">
        <v>791</v>
      </c>
      <c r="B362" s="1" t="s">
        <v>792</v>
      </c>
      <c r="C362" s="1" t="s">
        <v>790</v>
      </c>
      <c r="D362" s="1" t="str">
        <f>LEFT(shown_cz_working_rP_gP_pall[[#This Row],[State]],3)</f>
        <v xml:space="preserve"> NC</v>
      </c>
      <c r="E362" s="2">
        <v>0.7752</v>
      </c>
      <c r="F362" s="3">
        <f>+VLOOKUP(shown_cz_working_rP_gP_pall[[#This Row],[cz]],'Median Rent'!A:C,3,0)</f>
        <v>970</v>
      </c>
      <c r="G362" s="3">
        <f>VLOOKUP(shown_cz_working_rP_gP_pall[[#This Row],[cz]],Income!A:C,3,)</f>
        <v>43417</v>
      </c>
      <c r="H362" s="4">
        <f>shown_cz_working_rP_gP_pall[[#This Row],[Annual Income]]/12</f>
        <v>3618.0833333333335</v>
      </c>
      <c r="I362" s="4">
        <f>(shown_cz_working_rP_gP_pall[[#This Row],[Monthly Income]]-shown_cz_working_rP_gP_pall[[#This Row],[Rent]])</f>
        <v>2648.0833333333335</v>
      </c>
    </row>
    <row r="363" spans="1:10" x14ac:dyDescent="0.3">
      <c r="A363" s="1" t="s">
        <v>793</v>
      </c>
      <c r="B363" s="1" t="s">
        <v>794</v>
      </c>
      <c r="C363" s="1" t="s">
        <v>653</v>
      </c>
      <c r="D363" s="1" t="str">
        <f>LEFT(shown_cz_working_rP_gP_pall[[#This Row],[State]],3)</f>
        <v xml:space="preserve"> KS</v>
      </c>
      <c r="E363" s="2">
        <v>0.77490000000000003</v>
      </c>
      <c r="F363" s="3">
        <f>+VLOOKUP(shown_cz_working_rP_gP_pall[[#This Row],[cz]],'Median Rent'!A:C,3,0)</f>
        <v>714.8</v>
      </c>
      <c r="G363" s="3">
        <f>VLOOKUP(shown_cz_working_rP_gP_pall[[#This Row],[cz]],Income!A:C,3,)</f>
        <v>43649</v>
      </c>
      <c r="H363" s="4">
        <f>shown_cz_working_rP_gP_pall[[#This Row],[Annual Income]]/12</f>
        <v>3637.4166666666665</v>
      </c>
      <c r="I363" s="4">
        <f>(shown_cz_working_rP_gP_pall[[#This Row],[Monthly Income]]-shown_cz_working_rP_gP_pall[[#This Row],[Rent]])</f>
        <v>2922.6166666666668</v>
      </c>
    </row>
    <row r="364" spans="1:10" x14ac:dyDescent="0.3">
      <c r="A364" s="1" t="s">
        <v>795</v>
      </c>
      <c r="B364" s="1" t="s">
        <v>568</v>
      </c>
      <c r="C364" s="1" t="s">
        <v>744</v>
      </c>
      <c r="D364" s="1" t="str">
        <f>LEFT(shown_cz_working_rP_gP_pall[[#This Row],[State]],3)</f>
        <v xml:space="preserve"> SC</v>
      </c>
      <c r="E364" s="2">
        <v>0.77449999999999997</v>
      </c>
      <c r="F364" s="3">
        <f>+VLOOKUP(shown_cz_working_rP_gP_pall[[#This Row],[cz]],'Median Rent'!A:C,3,0)</f>
        <v>1062</v>
      </c>
      <c r="G364" s="3">
        <f>VLOOKUP(shown_cz_working_rP_gP_pall[[#This Row],[cz]],Income!A:C,3,)</f>
        <v>37319</v>
      </c>
      <c r="H364" s="4">
        <f>shown_cz_working_rP_gP_pall[[#This Row],[Annual Income]]/12</f>
        <v>3109.9166666666665</v>
      </c>
      <c r="I364" s="4">
        <f>(shown_cz_working_rP_gP_pall[[#This Row],[Monthly Income]]-shown_cz_working_rP_gP_pall[[#This Row],[Rent]])</f>
        <v>2047.9166666666665</v>
      </c>
    </row>
    <row r="365" spans="1:10" x14ac:dyDescent="0.3">
      <c r="A365" s="1" t="s">
        <v>796</v>
      </c>
      <c r="B365" s="1" t="s">
        <v>797</v>
      </c>
      <c r="C365" s="1" t="s">
        <v>761</v>
      </c>
      <c r="D365" s="1" t="str">
        <f>LEFT(shown_cz_working_rP_gP_pall[[#This Row],[State]],3)</f>
        <v xml:space="preserve"> MD</v>
      </c>
      <c r="E365" s="2">
        <v>0.7742</v>
      </c>
      <c r="F365" s="3">
        <f>+VLOOKUP(shown_cz_working_rP_gP_pall[[#This Row],[cz]],'Median Rent'!A:C,3,0)</f>
        <v>1078</v>
      </c>
      <c r="G365" s="3">
        <f>VLOOKUP(shown_cz_working_rP_gP_pall[[#This Row],[cz]],Income!A:C,3,)</f>
        <v>43419</v>
      </c>
      <c r="H365" s="4">
        <f>shown_cz_working_rP_gP_pall[[#This Row],[Annual Income]]/12</f>
        <v>3618.25</v>
      </c>
      <c r="I365" s="4">
        <f>(shown_cz_working_rP_gP_pall[[#This Row],[Monthly Income]]-shown_cz_working_rP_gP_pall[[#This Row],[Rent]])</f>
        <v>2540.25</v>
      </c>
    </row>
    <row r="366" spans="1:10" x14ac:dyDescent="0.3">
      <c r="A366" s="1" t="s">
        <v>798</v>
      </c>
      <c r="B366" s="1" t="s">
        <v>799</v>
      </c>
      <c r="C366" s="1" t="s">
        <v>495</v>
      </c>
      <c r="D366" s="1" t="str">
        <f>LEFT(shown_cz_working_rP_gP_pall[[#This Row],[State]],3)</f>
        <v xml:space="preserve"> ID</v>
      </c>
      <c r="E366" s="2">
        <v>0.77400000000000002</v>
      </c>
      <c r="F366" s="3">
        <f>+VLOOKUP(shown_cz_working_rP_gP_pall[[#This Row],[cz]],'Median Rent'!A:C,3,0)</f>
        <v>559.4</v>
      </c>
      <c r="G366" s="3">
        <f>VLOOKUP(shown_cz_working_rP_gP_pall[[#This Row],[cz]],Income!A:C,3,)</f>
        <v>53256</v>
      </c>
      <c r="H366" s="4">
        <f>shown_cz_working_rP_gP_pall[[#This Row],[Annual Income]]/12</f>
        <v>4438</v>
      </c>
      <c r="I366" s="4">
        <f>(shown_cz_working_rP_gP_pall[[#This Row],[Monthly Income]]-shown_cz_working_rP_gP_pall[[#This Row],[Rent]])</f>
        <v>3878.6</v>
      </c>
    </row>
    <row r="367" spans="1:10" x14ac:dyDescent="0.3">
      <c r="A367" s="1" t="s">
        <v>800</v>
      </c>
      <c r="B367" s="1" t="s">
        <v>801</v>
      </c>
      <c r="C367" s="1" t="s">
        <v>495</v>
      </c>
      <c r="D367" s="1" t="str">
        <f>LEFT(shown_cz_working_rP_gP_pall[[#This Row],[State]],3)</f>
        <v xml:space="preserve"> ID</v>
      </c>
      <c r="E367" s="2">
        <v>0.77390000000000003</v>
      </c>
      <c r="F367" s="3">
        <f>+VLOOKUP(shown_cz_working_rP_gP_pall[[#This Row],[cz]],'Median Rent'!A:C,3,0)</f>
        <v>779.6</v>
      </c>
      <c r="G367" s="3">
        <f>VLOOKUP(shown_cz_working_rP_gP_pall[[#This Row],[cz]],Income!A:C,3,)</f>
        <v>45002</v>
      </c>
      <c r="H367" s="4">
        <f>shown_cz_working_rP_gP_pall[[#This Row],[Annual Income]]/12</f>
        <v>3750.1666666666665</v>
      </c>
      <c r="I367" s="4">
        <f>(shown_cz_working_rP_gP_pall[[#This Row],[Monthly Income]]-shown_cz_working_rP_gP_pall[[#This Row],[Rent]])</f>
        <v>2970.5666666666666</v>
      </c>
    </row>
    <row r="368" spans="1:10" x14ac:dyDescent="0.3">
      <c r="A368" s="1" t="s">
        <v>802</v>
      </c>
      <c r="B368" s="1" t="s">
        <v>803</v>
      </c>
      <c r="C368" s="1" t="s">
        <v>523</v>
      </c>
      <c r="D368" s="1" t="str">
        <f>LEFT(shown_cz_working_rP_gP_pall[[#This Row],[State]],3)</f>
        <v xml:space="preserve"> UT</v>
      </c>
      <c r="E368" s="2">
        <v>0.77390000000000003</v>
      </c>
      <c r="F368" s="3">
        <f>+VLOOKUP(shown_cz_working_rP_gP_pall[[#This Row],[cz]],'Median Rent'!A:C,3,0)</f>
        <v>706.5</v>
      </c>
      <c r="G368" s="3">
        <f>VLOOKUP(shown_cz_working_rP_gP_pall[[#This Row],[cz]],Income!A:C,3,)</f>
        <v>51014</v>
      </c>
      <c r="H368" s="4">
        <f>shown_cz_working_rP_gP_pall[[#This Row],[Annual Income]]/12</f>
        <v>4251.166666666667</v>
      </c>
      <c r="I368" s="4">
        <f>(shown_cz_working_rP_gP_pall[[#This Row],[Monthly Income]]-shown_cz_working_rP_gP_pall[[#This Row],[Rent]])</f>
        <v>3544.666666666667</v>
      </c>
    </row>
    <row r="369" spans="1:9" x14ac:dyDescent="0.3">
      <c r="A369" s="1" t="s">
        <v>804</v>
      </c>
      <c r="B369" s="1" t="s">
        <v>805</v>
      </c>
      <c r="C369" s="1" t="s">
        <v>553</v>
      </c>
      <c r="D369" s="1" t="str">
        <f>LEFT(shown_cz_working_rP_gP_pall[[#This Row],[State]],3)</f>
        <v xml:space="preserve"> KY</v>
      </c>
      <c r="E369" s="2">
        <v>0.77380000000000004</v>
      </c>
      <c r="F369" s="3">
        <f>+VLOOKUP(shown_cz_working_rP_gP_pall[[#This Row],[cz]],'Median Rent'!A:C,3,0)</f>
        <v>808.9</v>
      </c>
      <c r="G369" s="3">
        <f>VLOOKUP(shown_cz_working_rP_gP_pall[[#This Row],[cz]],Income!A:C,3,)</f>
        <v>40073</v>
      </c>
      <c r="H369" s="4">
        <f>shown_cz_working_rP_gP_pall[[#This Row],[Annual Income]]/12</f>
        <v>3339.4166666666665</v>
      </c>
      <c r="I369" s="4">
        <f>(shown_cz_working_rP_gP_pall[[#This Row],[Monthly Income]]-shown_cz_working_rP_gP_pall[[#This Row],[Rent]])</f>
        <v>2530.5166666666664</v>
      </c>
    </row>
    <row r="370" spans="1:9" x14ac:dyDescent="0.3">
      <c r="A370" s="1" t="s">
        <v>806</v>
      </c>
      <c r="B370" s="1" t="s">
        <v>807</v>
      </c>
      <c r="C370" s="1" t="s">
        <v>790</v>
      </c>
      <c r="D370" s="1" t="str">
        <f>LEFT(shown_cz_working_rP_gP_pall[[#This Row],[State]],3)</f>
        <v xml:space="preserve"> NC</v>
      </c>
      <c r="E370" s="2">
        <v>0.77370000000000005</v>
      </c>
      <c r="F370" s="3">
        <f>+VLOOKUP(shown_cz_working_rP_gP_pall[[#This Row],[cz]],'Median Rent'!A:C,3,0)</f>
        <v>745.5</v>
      </c>
      <c r="G370" s="3">
        <f>VLOOKUP(shown_cz_working_rP_gP_pall[[#This Row],[cz]],Income!A:C,3,)</f>
        <v>40535</v>
      </c>
      <c r="H370" s="4">
        <f>shown_cz_working_rP_gP_pall[[#This Row],[Annual Income]]/12</f>
        <v>3377.9166666666665</v>
      </c>
      <c r="I370" s="4">
        <f>(shown_cz_working_rP_gP_pall[[#This Row],[Monthly Income]]-shown_cz_working_rP_gP_pall[[#This Row],[Rent]])</f>
        <v>2632.4166666666665</v>
      </c>
    </row>
    <row r="371" spans="1:9" x14ac:dyDescent="0.3">
      <c r="A371" s="1" t="s">
        <v>808</v>
      </c>
      <c r="B371" s="1" t="s">
        <v>809</v>
      </c>
      <c r="C371" s="1" t="s">
        <v>219</v>
      </c>
      <c r="D371" s="1" t="str">
        <f>LEFT(shown_cz_working_rP_gP_pall[[#This Row],[State]],3)</f>
        <v xml:space="preserve"> TX</v>
      </c>
      <c r="E371" s="2">
        <v>0.77329999999999999</v>
      </c>
      <c r="F371" s="3">
        <f>+VLOOKUP(shown_cz_working_rP_gP_pall[[#This Row],[cz]],'Median Rent'!A:C,3,0)</f>
        <v>810.5</v>
      </c>
      <c r="G371" s="3">
        <f>VLOOKUP(shown_cz_working_rP_gP_pall[[#This Row],[cz]],Income!A:C,3,)</f>
        <v>43424</v>
      </c>
      <c r="H371" s="4">
        <f>shown_cz_working_rP_gP_pall[[#This Row],[Annual Income]]/12</f>
        <v>3618.6666666666665</v>
      </c>
      <c r="I371" s="4">
        <f>(shown_cz_working_rP_gP_pall[[#This Row],[Monthly Income]]-shown_cz_working_rP_gP_pall[[#This Row],[Rent]])</f>
        <v>2808.1666666666665</v>
      </c>
    </row>
    <row r="372" spans="1:9" x14ac:dyDescent="0.3">
      <c r="A372" s="1" t="s">
        <v>810</v>
      </c>
      <c r="B372" s="1" t="s">
        <v>811</v>
      </c>
      <c r="C372" s="1" t="s">
        <v>59</v>
      </c>
      <c r="D372" s="1" t="str">
        <f>LEFT(shown_cz_working_rP_gP_pall[[#This Row],[State]],3)</f>
        <v xml:space="preserve"> OR</v>
      </c>
      <c r="E372" s="2">
        <v>0.7732</v>
      </c>
      <c r="F372" s="3">
        <f>+VLOOKUP(shown_cz_working_rP_gP_pall[[#This Row],[cz]],'Median Rent'!A:C,3,0)</f>
        <v>689.2</v>
      </c>
      <c r="G372" s="3">
        <f>VLOOKUP(shown_cz_working_rP_gP_pall[[#This Row],[cz]],Income!A:C,3,)</f>
        <v>46713</v>
      </c>
      <c r="H372" s="4">
        <f>shown_cz_working_rP_gP_pall[[#This Row],[Annual Income]]/12</f>
        <v>3892.75</v>
      </c>
      <c r="I372" s="4">
        <f>(shown_cz_working_rP_gP_pall[[#This Row],[Monthly Income]]-shown_cz_working_rP_gP_pall[[#This Row],[Rent]])</f>
        <v>3203.55</v>
      </c>
    </row>
    <row r="373" spans="1:9" x14ac:dyDescent="0.3">
      <c r="A373" s="1" t="s">
        <v>812</v>
      </c>
      <c r="B373" s="1" t="s">
        <v>813</v>
      </c>
      <c r="C373" s="1" t="s">
        <v>744</v>
      </c>
      <c r="D373" s="1" t="str">
        <f>LEFT(shown_cz_working_rP_gP_pall[[#This Row],[State]],3)</f>
        <v xml:space="preserve"> SC</v>
      </c>
      <c r="E373" s="2">
        <v>0.77259999999999995</v>
      </c>
      <c r="F373" s="3">
        <f>+VLOOKUP(shown_cz_working_rP_gP_pall[[#This Row],[cz]],'Median Rent'!A:C,3,0)</f>
        <v>736.8</v>
      </c>
      <c r="G373" s="3">
        <f>VLOOKUP(shown_cz_working_rP_gP_pall[[#This Row],[cz]],Income!A:C,3,)</f>
        <v>34432</v>
      </c>
      <c r="H373" s="4">
        <f>shown_cz_working_rP_gP_pall[[#This Row],[Annual Income]]/12</f>
        <v>2869.3333333333335</v>
      </c>
      <c r="I373" s="4">
        <f>(shown_cz_working_rP_gP_pall[[#This Row],[Monthly Income]]-shown_cz_working_rP_gP_pall[[#This Row],[Rent]])</f>
        <v>2132.5333333333338</v>
      </c>
    </row>
    <row r="374" spans="1:9" x14ac:dyDescent="0.3">
      <c r="A374" s="1" t="s">
        <v>814</v>
      </c>
      <c r="B374" s="1" t="s">
        <v>815</v>
      </c>
      <c r="C374" s="1" t="s">
        <v>219</v>
      </c>
      <c r="D374" s="1" t="str">
        <f>LEFT(shown_cz_working_rP_gP_pall[[#This Row],[State]],3)</f>
        <v xml:space="preserve"> TX</v>
      </c>
      <c r="E374" s="2">
        <v>0.77249999999999996</v>
      </c>
      <c r="F374" s="3">
        <f>+VLOOKUP(shown_cz_working_rP_gP_pall[[#This Row],[cz]],'Median Rent'!A:C,3,0)</f>
        <v>749.7</v>
      </c>
      <c r="G374" s="3">
        <f>VLOOKUP(shown_cz_working_rP_gP_pall[[#This Row],[cz]],Income!A:C,3,)</f>
        <v>47558</v>
      </c>
      <c r="H374" s="4">
        <f>shown_cz_working_rP_gP_pall[[#This Row],[Annual Income]]/12</f>
        <v>3963.1666666666665</v>
      </c>
      <c r="I374" s="4">
        <f>(shown_cz_working_rP_gP_pall[[#This Row],[Monthly Income]]-shown_cz_working_rP_gP_pall[[#This Row],[Rent]])</f>
        <v>3213.4666666666662</v>
      </c>
    </row>
    <row r="375" spans="1:9" x14ac:dyDescent="0.3">
      <c r="A375" s="1" t="s">
        <v>816</v>
      </c>
      <c r="B375" s="1" t="s">
        <v>817</v>
      </c>
      <c r="C375" s="1" t="s">
        <v>336</v>
      </c>
      <c r="D375" s="1" t="str">
        <f>LEFT(shown_cz_working_rP_gP_pall[[#This Row],[State]],3)</f>
        <v xml:space="preserve"> MI</v>
      </c>
      <c r="E375" s="2">
        <v>0.77239999999999998</v>
      </c>
      <c r="F375" s="3">
        <f>+VLOOKUP(shown_cz_working_rP_gP_pall[[#This Row],[cz]],'Median Rent'!A:C,3,0)</f>
        <v>698</v>
      </c>
      <c r="G375" s="3">
        <f>VLOOKUP(shown_cz_working_rP_gP_pall[[#This Row],[cz]],Income!A:C,3,)</f>
        <v>41221</v>
      </c>
      <c r="H375" s="4">
        <f>shown_cz_working_rP_gP_pall[[#This Row],[Annual Income]]/12</f>
        <v>3435.0833333333335</v>
      </c>
      <c r="I375" s="4">
        <f>(shown_cz_working_rP_gP_pall[[#This Row],[Monthly Income]]-shown_cz_working_rP_gP_pall[[#This Row],[Rent]])</f>
        <v>2737.0833333333335</v>
      </c>
    </row>
    <row r="376" spans="1:9" x14ac:dyDescent="0.3">
      <c r="A376" s="1" t="s">
        <v>818</v>
      </c>
      <c r="B376" s="1" t="s">
        <v>819</v>
      </c>
      <c r="C376" s="1" t="s">
        <v>219</v>
      </c>
      <c r="D376" s="1" t="str">
        <f>LEFT(shown_cz_working_rP_gP_pall[[#This Row],[State]],3)</f>
        <v xml:space="preserve"> TX</v>
      </c>
      <c r="E376" s="2">
        <v>0.77200000000000002</v>
      </c>
      <c r="F376" s="3">
        <f>+VLOOKUP(shown_cz_working_rP_gP_pall[[#This Row],[cz]],'Median Rent'!A:C,3,0)</f>
        <v>744.3</v>
      </c>
      <c r="G376" s="3">
        <f>VLOOKUP(shown_cz_working_rP_gP_pall[[#This Row],[cz]],Income!A:C,3,)</f>
        <v>44496</v>
      </c>
      <c r="H376" s="4">
        <f>shown_cz_working_rP_gP_pall[[#This Row],[Annual Income]]/12</f>
        <v>3708</v>
      </c>
      <c r="I376" s="4">
        <f>(shown_cz_working_rP_gP_pall[[#This Row],[Monthly Income]]-shown_cz_working_rP_gP_pall[[#This Row],[Rent]])</f>
        <v>2963.7</v>
      </c>
    </row>
    <row r="377" spans="1:9" x14ac:dyDescent="0.3">
      <c r="A377" s="1" t="s">
        <v>820</v>
      </c>
      <c r="B377" s="1" t="s">
        <v>821</v>
      </c>
      <c r="C377" s="1" t="s">
        <v>822</v>
      </c>
      <c r="D377" s="1" t="str">
        <f>LEFT(shown_cz_working_rP_gP_pall[[#This Row],[State]],3)</f>
        <v xml:space="preserve"> LA</v>
      </c>
      <c r="E377" s="2">
        <v>0.77190000000000003</v>
      </c>
      <c r="F377" s="3">
        <f>+VLOOKUP(shown_cz_working_rP_gP_pall[[#This Row],[cz]],'Median Rent'!A:C,3,0)</f>
        <v>847.4</v>
      </c>
      <c r="G377" s="3">
        <f>VLOOKUP(shown_cz_working_rP_gP_pall[[#This Row],[cz]],Income!A:C,3,)</f>
        <v>41720</v>
      </c>
      <c r="H377" s="4">
        <f>shown_cz_working_rP_gP_pall[[#This Row],[Annual Income]]/12</f>
        <v>3476.6666666666665</v>
      </c>
      <c r="I377" s="4">
        <f>(shown_cz_working_rP_gP_pall[[#This Row],[Monthly Income]]-shown_cz_working_rP_gP_pall[[#This Row],[Rent]])</f>
        <v>2629.2666666666664</v>
      </c>
    </row>
    <row r="378" spans="1:9" x14ac:dyDescent="0.3">
      <c r="A378" s="1" t="s">
        <v>823</v>
      </c>
      <c r="B378" s="1" t="s">
        <v>824</v>
      </c>
      <c r="C378" s="1" t="s">
        <v>825</v>
      </c>
      <c r="D378" s="1" t="str">
        <f>LEFT(shown_cz_working_rP_gP_pall[[#This Row],[State]],3)</f>
        <v xml:space="preserve"> OK</v>
      </c>
      <c r="E378" s="2">
        <v>0.77139999999999997</v>
      </c>
      <c r="F378" s="3">
        <f>+VLOOKUP(shown_cz_working_rP_gP_pall[[#This Row],[cz]],'Median Rent'!A:C,3,0)</f>
        <v>717.4</v>
      </c>
      <c r="G378" s="3">
        <f>VLOOKUP(shown_cz_working_rP_gP_pall[[#This Row],[cz]],Income!A:C,3,)</f>
        <v>46767</v>
      </c>
      <c r="H378" s="4">
        <f>shown_cz_working_rP_gP_pall[[#This Row],[Annual Income]]/12</f>
        <v>3897.25</v>
      </c>
      <c r="I378" s="4">
        <f>(shown_cz_working_rP_gP_pall[[#This Row],[Monthly Income]]-shown_cz_working_rP_gP_pall[[#This Row],[Rent]])</f>
        <v>3179.85</v>
      </c>
    </row>
    <row r="379" spans="1:9" x14ac:dyDescent="0.3">
      <c r="A379" s="1" t="s">
        <v>826</v>
      </c>
      <c r="B379" s="1" t="s">
        <v>827</v>
      </c>
      <c r="C379" s="1" t="s">
        <v>373</v>
      </c>
      <c r="D379" s="1" t="str">
        <f>LEFT(shown_cz_working_rP_gP_pall[[#This Row],[State]],3)</f>
        <v xml:space="preserve"> MA</v>
      </c>
      <c r="E379" s="2">
        <v>0.77110000000000001</v>
      </c>
      <c r="F379" s="3">
        <f>+VLOOKUP(shown_cz_working_rP_gP_pall[[#This Row],[cz]],'Median Rent'!A:C,3,0)</f>
        <v>1396</v>
      </c>
      <c r="G379" s="3">
        <f>VLOOKUP(shown_cz_working_rP_gP_pall[[#This Row],[cz]],Income!A:C,3,)</f>
        <v>48840</v>
      </c>
      <c r="H379" s="4">
        <f>shown_cz_working_rP_gP_pall[[#This Row],[Annual Income]]/12</f>
        <v>4070</v>
      </c>
      <c r="I379" s="4">
        <f>(shown_cz_working_rP_gP_pall[[#This Row],[Monthly Income]]-shown_cz_working_rP_gP_pall[[#This Row],[Rent]])</f>
        <v>2674</v>
      </c>
    </row>
    <row r="380" spans="1:9" x14ac:dyDescent="0.3">
      <c r="A380" s="1" t="s">
        <v>828</v>
      </c>
      <c r="B380" s="1" t="s">
        <v>829</v>
      </c>
      <c r="C380" s="1" t="s">
        <v>561</v>
      </c>
      <c r="D380" s="1" t="str">
        <f>LEFT(shown_cz_working_rP_gP_pall[[#This Row],[State]],3)</f>
        <v xml:space="preserve"> ME</v>
      </c>
      <c r="E380" s="2">
        <v>0.77090000000000003</v>
      </c>
      <c r="F380" s="3">
        <f>+VLOOKUP(shown_cz_working_rP_gP_pall[[#This Row],[cz]],'Median Rent'!A:C,3,0)</f>
        <v>768.4</v>
      </c>
      <c r="G380" s="3">
        <f>VLOOKUP(shown_cz_working_rP_gP_pall[[#This Row],[cz]],Income!A:C,3,)</f>
        <v>42458</v>
      </c>
      <c r="H380" s="4">
        <f>shown_cz_working_rP_gP_pall[[#This Row],[Annual Income]]/12</f>
        <v>3538.1666666666665</v>
      </c>
      <c r="I380" s="4">
        <f>(shown_cz_working_rP_gP_pall[[#This Row],[Monthly Income]]-shown_cz_working_rP_gP_pall[[#This Row],[Rent]])</f>
        <v>2769.7666666666664</v>
      </c>
    </row>
    <row r="381" spans="1:9" x14ac:dyDescent="0.3">
      <c r="A381" s="1" t="s">
        <v>830</v>
      </c>
      <c r="B381" s="1" t="s">
        <v>831</v>
      </c>
      <c r="C381" s="1" t="s">
        <v>336</v>
      </c>
      <c r="D381" s="1" t="str">
        <f>LEFT(shown_cz_working_rP_gP_pall[[#This Row],[State]],3)</f>
        <v xml:space="preserve"> MI</v>
      </c>
      <c r="E381" s="2">
        <v>0.77070000000000005</v>
      </c>
      <c r="F381" s="3">
        <f>+VLOOKUP(shown_cz_working_rP_gP_pall[[#This Row],[cz]],'Median Rent'!A:C,3,0)</f>
        <v>676.5</v>
      </c>
      <c r="G381" s="3">
        <f>VLOOKUP(shown_cz_working_rP_gP_pall[[#This Row],[cz]],Income!A:C,3,)</f>
        <v>42106</v>
      </c>
      <c r="H381" s="4">
        <f>shown_cz_working_rP_gP_pall[[#This Row],[Annual Income]]/12</f>
        <v>3508.8333333333335</v>
      </c>
      <c r="I381" s="4">
        <f>(shown_cz_working_rP_gP_pall[[#This Row],[Monthly Income]]-shown_cz_working_rP_gP_pall[[#This Row],[Rent]])</f>
        <v>2832.3333333333335</v>
      </c>
    </row>
    <row r="382" spans="1:9" x14ac:dyDescent="0.3">
      <c r="A382" s="1" t="s">
        <v>832</v>
      </c>
      <c r="B382" s="1" t="s">
        <v>833</v>
      </c>
      <c r="C382" s="1" t="s">
        <v>523</v>
      </c>
      <c r="D382" s="1" t="str">
        <f>LEFT(shown_cz_working_rP_gP_pall[[#This Row],[State]],3)</f>
        <v xml:space="preserve"> UT</v>
      </c>
      <c r="E382" s="2">
        <v>0.77070000000000005</v>
      </c>
      <c r="F382" s="3">
        <f>+VLOOKUP(shown_cz_working_rP_gP_pall[[#This Row],[cz]],'Median Rent'!A:C,3,0)</f>
        <v>700.9</v>
      </c>
      <c r="G382" s="3">
        <f>VLOOKUP(shown_cz_working_rP_gP_pall[[#This Row],[cz]],Income!A:C,3,)</f>
        <v>46455</v>
      </c>
      <c r="H382" s="4">
        <f>shown_cz_working_rP_gP_pall[[#This Row],[Annual Income]]/12</f>
        <v>3871.25</v>
      </c>
      <c r="I382" s="4">
        <f>(shown_cz_working_rP_gP_pall[[#This Row],[Monthly Income]]-shown_cz_working_rP_gP_pall[[#This Row],[Rent]])</f>
        <v>3170.35</v>
      </c>
    </row>
    <row r="383" spans="1:9" x14ac:dyDescent="0.3">
      <c r="A383" s="1" t="s">
        <v>834</v>
      </c>
      <c r="B383" s="1" t="s">
        <v>835</v>
      </c>
      <c r="C383" s="1" t="s">
        <v>727</v>
      </c>
      <c r="D383" s="1" t="str">
        <f>LEFT(shown_cz_working_rP_gP_pall[[#This Row],[State]],3)</f>
        <v xml:space="preserve"> NV</v>
      </c>
      <c r="E383" s="2">
        <v>0.77049999999999996</v>
      </c>
      <c r="F383" s="3">
        <f>+VLOOKUP(shown_cz_working_rP_gP_pall[[#This Row],[cz]],'Median Rent'!A:C,3,0)</f>
        <v>904.8</v>
      </c>
      <c r="G383" s="3">
        <f>VLOOKUP(shown_cz_working_rP_gP_pall[[#This Row],[cz]],Income!A:C,3,)</f>
        <v>49970</v>
      </c>
      <c r="H383" s="4">
        <f>shown_cz_working_rP_gP_pall[[#This Row],[Annual Income]]/12</f>
        <v>4164.166666666667</v>
      </c>
      <c r="I383" s="4">
        <f>(shown_cz_working_rP_gP_pall[[#This Row],[Monthly Income]]-shown_cz_working_rP_gP_pall[[#This Row],[Rent]])</f>
        <v>3259.3666666666668</v>
      </c>
    </row>
    <row r="384" spans="1:9" x14ac:dyDescent="0.3">
      <c r="A384" s="1" t="s">
        <v>836</v>
      </c>
      <c r="B384" s="1" t="s">
        <v>837</v>
      </c>
      <c r="C384" s="1" t="s">
        <v>104</v>
      </c>
      <c r="D384" s="1" t="str">
        <f>LEFT(shown_cz_working_rP_gP_pall[[#This Row],[State]],3)</f>
        <v xml:space="preserve"> CO</v>
      </c>
      <c r="E384" s="2">
        <v>0.77049999999999996</v>
      </c>
      <c r="F384" s="3">
        <f>+VLOOKUP(shown_cz_working_rP_gP_pall[[#This Row],[cz]],'Median Rent'!A:C,3,0)</f>
        <v>845.7</v>
      </c>
      <c r="G384" s="3">
        <f>VLOOKUP(shown_cz_working_rP_gP_pall[[#This Row],[cz]],Income!A:C,3,)</f>
        <v>38870</v>
      </c>
      <c r="H384" s="4">
        <f>shown_cz_working_rP_gP_pall[[#This Row],[Annual Income]]/12</f>
        <v>3239.1666666666665</v>
      </c>
      <c r="I384" s="4">
        <f>(shown_cz_working_rP_gP_pall[[#This Row],[Monthly Income]]-shown_cz_working_rP_gP_pall[[#This Row],[Rent]])</f>
        <v>2393.4666666666662</v>
      </c>
    </row>
    <row r="385" spans="1:9" x14ac:dyDescent="0.3">
      <c r="A385" s="1" t="s">
        <v>838</v>
      </c>
      <c r="B385" s="1" t="s">
        <v>839</v>
      </c>
      <c r="C385" s="1" t="s">
        <v>840</v>
      </c>
      <c r="D385" s="1" t="str">
        <f>LEFT(shown_cz_working_rP_gP_pall[[#This Row],[State]],3)</f>
        <v xml:space="preserve"> GA</v>
      </c>
      <c r="E385" s="2">
        <v>0.7702</v>
      </c>
      <c r="F385" s="3">
        <f>+VLOOKUP(shown_cz_working_rP_gP_pall[[#This Row],[cz]],'Median Rent'!A:C,3,0)</f>
        <v>1046</v>
      </c>
      <c r="G385" s="3">
        <f>VLOOKUP(shown_cz_working_rP_gP_pall[[#This Row],[cz]],Income!A:C,3,)</f>
        <v>36389</v>
      </c>
      <c r="H385" s="4">
        <f>shown_cz_working_rP_gP_pall[[#This Row],[Annual Income]]/12</f>
        <v>3032.4166666666665</v>
      </c>
      <c r="I385" s="4">
        <f>(shown_cz_working_rP_gP_pall[[#This Row],[Monthly Income]]-shown_cz_working_rP_gP_pall[[#This Row],[Rent]])</f>
        <v>1986.4166666666665</v>
      </c>
    </row>
    <row r="386" spans="1:9" x14ac:dyDescent="0.3">
      <c r="A386" s="1" t="s">
        <v>841</v>
      </c>
      <c r="B386" s="1" t="s">
        <v>842</v>
      </c>
      <c r="C386" s="1" t="s">
        <v>104</v>
      </c>
      <c r="D386" s="1" t="str">
        <f>LEFT(shown_cz_working_rP_gP_pall[[#This Row],[State]],3)</f>
        <v xml:space="preserve"> CO</v>
      </c>
      <c r="E386" s="2">
        <v>0.77010000000000001</v>
      </c>
      <c r="F386" s="3">
        <f>+VLOOKUP(shown_cz_working_rP_gP_pall[[#This Row],[cz]],'Median Rent'!A:C,3,0)</f>
        <v>1134</v>
      </c>
      <c r="G386" s="3">
        <f>VLOOKUP(shown_cz_working_rP_gP_pall[[#This Row],[cz]],Income!A:C,3,)</f>
        <v>44344</v>
      </c>
      <c r="H386" s="4">
        <f>shown_cz_working_rP_gP_pall[[#This Row],[Annual Income]]/12</f>
        <v>3695.3333333333335</v>
      </c>
      <c r="I386" s="4">
        <f>(shown_cz_working_rP_gP_pall[[#This Row],[Monthly Income]]-shown_cz_working_rP_gP_pall[[#This Row],[Rent]])</f>
        <v>2561.3333333333335</v>
      </c>
    </row>
    <row r="387" spans="1:9" x14ac:dyDescent="0.3">
      <c r="A387" s="1" t="s">
        <v>843</v>
      </c>
      <c r="B387" s="1" t="s">
        <v>844</v>
      </c>
      <c r="C387" s="1" t="s">
        <v>845</v>
      </c>
      <c r="D387" s="1" t="str">
        <f>LEFT(shown_cz_working_rP_gP_pall[[#This Row],[State]],3)</f>
        <v xml:space="preserve"> GA</v>
      </c>
      <c r="E387" s="2">
        <v>0.77010000000000001</v>
      </c>
      <c r="F387" s="3">
        <f>+VLOOKUP(shown_cz_working_rP_gP_pall[[#This Row],[cz]],'Median Rent'!A:C,3,0)</f>
        <v>596</v>
      </c>
      <c r="G387" s="3">
        <f>VLOOKUP(shown_cz_working_rP_gP_pall[[#This Row],[cz]],Income!A:C,3,)</f>
        <v>31555</v>
      </c>
      <c r="H387" s="4">
        <f>shown_cz_working_rP_gP_pall[[#This Row],[Annual Income]]/12</f>
        <v>2629.5833333333335</v>
      </c>
      <c r="I387" s="4">
        <f>(shown_cz_working_rP_gP_pall[[#This Row],[Monthly Income]]-shown_cz_working_rP_gP_pall[[#This Row],[Rent]])</f>
        <v>2033.5833333333335</v>
      </c>
    </row>
    <row r="388" spans="1:9" x14ac:dyDescent="0.3">
      <c r="A388" s="1" t="s">
        <v>846</v>
      </c>
      <c r="B388" s="1" t="s">
        <v>847</v>
      </c>
      <c r="C388" s="1" t="s">
        <v>336</v>
      </c>
      <c r="D388" s="1" t="str">
        <f>LEFT(shown_cz_working_rP_gP_pall[[#This Row],[State]],3)</f>
        <v xml:space="preserve"> MI</v>
      </c>
      <c r="E388" s="2">
        <v>0.77</v>
      </c>
      <c r="F388" s="3">
        <f>+VLOOKUP(shown_cz_working_rP_gP_pall[[#This Row],[cz]],'Median Rent'!A:C,3,0)</f>
        <v>982.5</v>
      </c>
      <c r="G388" s="3">
        <f>VLOOKUP(shown_cz_working_rP_gP_pall[[#This Row],[cz]],Income!A:C,3,)</f>
        <v>43874</v>
      </c>
      <c r="H388" s="4">
        <f>shown_cz_working_rP_gP_pall[[#This Row],[Annual Income]]/12</f>
        <v>3656.1666666666665</v>
      </c>
      <c r="I388" s="4">
        <f>(shown_cz_working_rP_gP_pall[[#This Row],[Monthly Income]]-shown_cz_working_rP_gP_pall[[#This Row],[Rent]])</f>
        <v>2673.6666666666665</v>
      </c>
    </row>
    <row r="389" spans="1:9" x14ac:dyDescent="0.3">
      <c r="A389" s="1" t="s">
        <v>848</v>
      </c>
      <c r="B389" s="1" t="s">
        <v>849</v>
      </c>
      <c r="C389" s="1" t="s">
        <v>825</v>
      </c>
      <c r="D389" s="1" t="str">
        <f>LEFT(shown_cz_working_rP_gP_pall[[#This Row],[State]],3)</f>
        <v xml:space="preserve"> OK</v>
      </c>
      <c r="E389" s="2">
        <v>0.76990000000000003</v>
      </c>
      <c r="F389" s="3">
        <f>+VLOOKUP(shown_cz_working_rP_gP_pall[[#This Row],[cz]],'Median Rent'!A:C,3,0)</f>
        <v>766.8</v>
      </c>
      <c r="G389" s="3">
        <f>VLOOKUP(shown_cz_working_rP_gP_pall[[#This Row],[cz]],Income!A:C,3,)</f>
        <v>46633</v>
      </c>
      <c r="H389" s="4">
        <f>shown_cz_working_rP_gP_pall[[#This Row],[Annual Income]]/12</f>
        <v>3886.0833333333335</v>
      </c>
      <c r="I389" s="4">
        <f>(shown_cz_working_rP_gP_pall[[#This Row],[Monthly Income]]-shown_cz_working_rP_gP_pall[[#This Row],[Rent]])</f>
        <v>3119.2833333333338</v>
      </c>
    </row>
    <row r="390" spans="1:9" x14ac:dyDescent="0.3">
      <c r="A390" s="1" t="s">
        <v>850</v>
      </c>
      <c r="B390" s="1" t="s">
        <v>851</v>
      </c>
      <c r="C390" s="1" t="s">
        <v>219</v>
      </c>
      <c r="D390" s="1" t="str">
        <f>LEFT(shown_cz_working_rP_gP_pall[[#This Row],[State]],3)</f>
        <v xml:space="preserve"> TX</v>
      </c>
      <c r="E390" s="2">
        <v>0.76990000000000003</v>
      </c>
      <c r="F390" s="3">
        <f>+VLOOKUP(shown_cz_working_rP_gP_pall[[#This Row],[cz]],'Median Rent'!A:C,3,0)</f>
        <v>940.2</v>
      </c>
      <c r="G390" s="3">
        <f>VLOOKUP(shown_cz_working_rP_gP_pall[[#This Row],[cz]],Income!A:C,3,)</f>
        <v>48061</v>
      </c>
      <c r="H390" s="4">
        <f>shown_cz_working_rP_gP_pall[[#This Row],[Annual Income]]/12</f>
        <v>4005.0833333333335</v>
      </c>
      <c r="I390" s="4">
        <f>(shown_cz_working_rP_gP_pall[[#This Row],[Monthly Income]]-shown_cz_working_rP_gP_pall[[#This Row],[Rent]])</f>
        <v>3064.8833333333332</v>
      </c>
    </row>
    <row r="391" spans="1:9" x14ac:dyDescent="0.3">
      <c r="A391" s="1" t="s">
        <v>852</v>
      </c>
      <c r="B391" s="1" t="s">
        <v>853</v>
      </c>
      <c r="C391" s="1" t="s">
        <v>282</v>
      </c>
      <c r="D391" s="1" t="str">
        <f>LEFT(shown_cz_working_rP_gP_pall[[#This Row],[State]],3)</f>
        <v xml:space="preserve"> MO</v>
      </c>
      <c r="E391" s="2">
        <v>0.76970000000000005</v>
      </c>
      <c r="F391" s="3">
        <f>+VLOOKUP(shown_cz_working_rP_gP_pall[[#This Row],[cz]],'Median Rent'!A:C,3,0)</f>
        <v>673.6</v>
      </c>
      <c r="G391" s="3">
        <f>VLOOKUP(shown_cz_working_rP_gP_pall[[#This Row],[cz]],Income!A:C,3,)</f>
        <v>40680</v>
      </c>
      <c r="H391" s="4">
        <f>shown_cz_working_rP_gP_pall[[#This Row],[Annual Income]]/12</f>
        <v>3390</v>
      </c>
      <c r="I391" s="4">
        <f>(shown_cz_working_rP_gP_pall[[#This Row],[Monthly Income]]-shown_cz_working_rP_gP_pall[[#This Row],[Rent]])</f>
        <v>2716.4</v>
      </c>
    </row>
    <row r="392" spans="1:9" x14ac:dyDescent="0.3">
      <c r="A392" s="1" t="s">
        <v>854</v>
      </c>
      <c r="B392" s="1" t="s">
        <v>855</v>
      </c>
      <c r="C392" s="1" t="s">
        <v>219</v>
      </c>
      <c r="D392" s="1" t="str">
        <f>LEFT(shown_cz_working_rP_gP_pall[[#This Row],[State]],3)</f>
        <v xml:space="preserve"> TX</v>
      </c>
      <c r="E392" s="2">
        <v>0.76949999999999996</v>
      </c>
      <c r="F392" s="3">
        <f>+VLOOKUP(shown_cz_working_rP_gP_pall[[#This Row],[cz]],'Median Rent'!A:C,3,0)</f>
        <v>1004</v>
      </c>
      <c r="G392" s="3">
        <f>VLOOKUP(shown_cz_working_rP_gP_pall[[#This Row],[cz]],Income!A:C,3,)</f>
        <v>39454</v>
      </c>
      <c r="H392" s="4">
        <f>shown_cz_working_rP_gP_pall[[#This Row],[Annual Income]]/12</f>
        <v>3287.8333333333335</v>
      </c>
      <c r="I392" s="4">
        <f>(shown_cz_working_rP_gP_pall[[#This Row],[Monthly Income]]-shown_cz_working_rP_gP_pall[[#This Row],[Rent]])</f>
        <v>2283.8333333333335</v>
      </c>
    </row>
    <row r="393" spans="1:9" x14ac:dyDescent="0.3">
      <c r="A393" s="1" t="s">
        <v>856</v>
      </c>
      <c r="B393" s="1" t="s">
        <v>857</v>
      </c>
      <c r="C393" s="1" t="s">
        <v>219</v>
      </c>
      <c r="D393" s="1" t="str">
        <f>LEFT(shown_cz_working_rP_gP_pall[[#This Row],[State]],3)</f>
        <v xml:space="preserve"> TX</v>
      </c>
      <c r="E393" s="2">
        <v>0.76939999999999997</v>
      </c>
      <c r="F393" s="3">
        <f>+VLOOKUP(shown_cz_working_rP_gP_pall[[#This Row],[cz]],'Median Rent'!A:C,3,0)</f>
        <v>808.8</v>
      </c>
      <c r="G393" s="3">
        <f>VLOOKUP(shown_cz_working_rP_gP_pall[[#This Row],[cz]],Income!A:C,3,)</f>
        <v>42680</v>
      </c>
      <c r="H393" s="4">
        <f>shown_cz_working_rP_gP_pall[[#This Row],[Annual Income]]/12</f>
        <v>3556.6666666666665</v>
      </c>
      <c r="I393" s="4">
        <f>(shown_cz_working_rP_gP_pall[[#This Row],[Monthly Income]]-shown_cz_working_rP_gP_pall[[#This Row],[Rent]])</f>
        <v>2747.8666666666668</v>
      </c>
    </row>
    <row r="394" spans="1:9" x14ac:dyDescent="0.3">
      <c r="A394" s="1" t="s">
        <v>858</v>
      </c>
      <c r="B394" s="1" t="s">
        <v>859</v>
      </c>
      <c r="C394" s="1" t="s">
        <v>785</v>
      </c>
      <c r="D394" s="1" t="str">
        <f>LEFT(shown_cz_working_rP_gP_pall[[#This Row],[State]],3)</f>
        <v xml:space="preserve"> CA</v>
      </c>
      <c r="E394" s="2">
        <v>0.76929999999999998</v>
      </c>
      <c r="F394" s="3">
        <f>+VLOOKUP(shown_cz_working_rP_gP_pall[[#This Row],[cz]],'Median Rent'!A:C,3,0)</f>
        <v>934.7</v>
      </c>
      <c r="G394" s="3">
        <f>VLOOKUP(shown_cz_working_rP_gP_pall[[#This Row],[cz]],Income!A:C,3,)</f>
        <v>47717</v>
      </c>
      <c r="H394" s="4">
        <f>shown_cz_working_rP_gP_pall[[#This Row],[Annual Income]]/12</f>
        <v>3976.4166666666665</v>
      </c>
      <c r="I394" s="4">
        <f>(shown_cz_working_rP_gP_pall[[#This Row],[Monthly Income]]-shown_cz_working_rP_gP_pall[[#This Row],[Rent]])</f>
        <v>3041.7166666666662</v>
      </c>
    </row>
    <row r="395" spans="1:9" x14ac:dyDescent="0.3">
      <c r="A395" s="1" t="s">
        <v>860</v>
      </c>
      <c r="B395" s="1" t="s">
        <v>861</v>
      </c>
      <c r="C395" s="1" t="s">
        <v>219</v>
      </c>
      <c r="D395" s="1" t="str">
        <f>LEFT(shown_cz_working_rP_gP_pall[[#This Row],[State]],3)</f>
        <v xml:space="preserve"> TX</v>
      </c>
      <c r="E395" s="2">
        <v>0.76910000000000001</v>
      </c>
      <c r="F395" s="3">
        <f>+VLOOKUP(shown_cz_working_rP_gP_pall[[#This Row],[cz]],'Median Rent'!A:C,3,0)</f>
        <v>605.4</v>
      </c>
      <c r="G395" s="3">
        <f>VLOOKUP(shown_cz_working_rP_gP_pall[[#This Row],[cz]],Income!A:C,3,)</f>
        <v>40860</v>
      </c>
      <c r="H395" s="4">
        <f>shown_cz_working_rP_gP_pall[[#This Row],[Annual Income]]/12</f>
        <v>3405</v>
      </c>
      <c r="I395" s="4">
        <f>(shown_cz_working_rP_gP_pall[[#This Row],[Monthly Income]]-shown_cz_working_rP_gP_pall[[#This Row],[Rent]])</f>
        <v>2799.6</v>
      </c>
    </row>
    <row r="396" spans="1:9" x14ac:dyDescent="0.3">
      <c r="A396" s="1" t="s">
        <v>862</v>
      </c>
      <c r="B396" s="1" t="s">
        <v>863</v>
      </c>
      <c r="C396" s="1" t="s">
        <v>219</v>
      </c>
      <c r="D396" s="1" t="str">
        <f>LEFT(shown_cz_working_rP_gP_pall[[#This Row],[State]],3)</f>
        <v xml:space="preserve"> TX</v>
      </c>
      <c r="E396" s="2">
        <v>0.76910000000000001</v>
      </c>
      <c r="F396" s="3">
        <f>+VLOOKUP(shown_cz_working_rP_gP_pall[[#This Row],[cz]],'Median Rent'!A:C,3,0)</f>
        <v>614.6</v>
      </c>
      <c r="G396" s="3">
        <f>VLOOKUP(shown_cz_working_rP_gP_pall[[#This Row],[cz]],Income!A:C,3,)</f>
        <v>41577</v>
      </c>
      <c r="H396" s="4">
        <f>shown_cz_working_rP_gP_pall[[#This Row],[Annual Income]]/12</f>
        <v>3464.75</v>
      </c>
      <c r="I396" s="4">
        <f>(shown_cz_working_rP_gP_pall[[#This Row],[Monthly Income]]-shown_cz_working_rP_gP_pall[[#This Row],[Rent]])</f>
        <v>2850.15</v>
      </c>
    </row>
    <row r="397" spans="1:9" x14ac:dyDescent="0.3">
      <c r="A397" s="1" t="s">
        <v>864</v>
      </c>
      <c r="B397" s="1" t="s">
        <v>865</v>
      </c>
      <c r="C397" s="1" t="s">
        <v>866</v>
      </c>
      <c r="D397" s="1" t="str">
        <f>LEFT(shown_cz_working_rP_gP_pall[[#This Row],[State]],3)</f>
        <v xml:space="preserve"> AR</v>
      </c>
      <c r="E397" s="2">
        <v>0.76880000000000004</v>
      </c>
      <c r="F397" s="3">
        <f>+VLOOKUP(shown_cz_working_rP_gP_pall[[#This Row],[cz]],'Median Rent'!A:C,3,0)</f>
        <v>577.70000000000005</v>
      </c>
      <c r="G397" s="3">
        <f>VLOOKUP(shown_cz_working_rP_gP_pall[[#This Row],[cz]],Income!A:C,3,)</f>
        <v>38182</v>
      </c>
      <c r="H397" s="4">
        <f>shown_cz_working_rP_gP_pall[[#This Row],[Annual Income]]/12</f>
        <v>3181.8333333333335</v>
      </c>
      <c r="I397" s="4">
        <f>(shown_cz_working_rP_gP_pall[[#This Row],[Monthly Income]]-shown_cz_working_rP_gP_pall[[#This Row],[Rent]])</f>
        <v>2604.1333333333332</v>
      </c>
    </row>
    <row r="398" spans="1:9" x14ac:dyDescent="0.3">
      <c r="A398" s="1" t="s">
        <v>867</v>
      </c>
      <c r="B398" s="1" t="s">
        <v>868</v>
      </c>
      <c r="C398" s="1" t="s">
        <v>825</v>
      </c>
      <c r="D398" s="1" t="str">
        <f>LEFT(shown_cz_working_rP_gP_pall[[#This Row],[State]],3)</f>
        <v xml:space="preserve"> OK</v>
      </c>
      <c r="E398" s="2">
        <v>0.76859999999999995</v>
      </c>
      <c r="F398" s="3">
        <f>+VLOOKUP(shown_cz_working_rP_gP_pall[[#This Row],[cz]],'Median Rent'!A:C,3,0)</f>
        <v>761.7</v>
      </c>
      <c r="G398" s="3">
        <f>VLOOKUP(shown_cz_working_rP_gP_pall[[#This Row],[cz]],Income!A:C,3,)</f>
        <v>40751</v>
      </c>
      <c r="H398" s="4">
        <f>shown_cz_working_rP_gP_pall[[#This Row],[Annual Income]]/12</f>
        <v>3395.9166666666665</v>
      </c>
      <c r="I398" s="4">
        <f>(shown_cz_working_rP_gP_pall[[#This Row],[Monthly Income]]-shown_cz_working_rP_gP_pall[[#This Row],[Rent]])</f>
        <v>2634.2166666666662</v>
      </c>
    </row>
    <row r="399" spans="1:9" x14ac:dyDescent="0.3">
      <c r="A399" s="1" t="s">
        <v>869</v>
      </c>
      <c r="B399" s="1" t="s">
        <v>870</v>
      </c>
      <c r="C399" s="1" t="s">
        <v>104</v>
      </c>
      <c r="D399" s="1" t="str">
        <f>LEFT(shown_cz_working_rP_gP_pall[[#This Row],[State]],3)</f>
        <v xml:space="preserve"> CO</v>
      </c>
      <c r="E399" s="2">
        <v>0.76839999999999997</v>
      </c>
      <c r="F399" s="3">
        <f>+VLOOKUP(shown_cz_working_rP_gP_pall[[#This Row],[cz]],'Median Rent'!A:C,3,0)</f>
        <v>737</v>
      </c>
      <c r="G399" s="3">
        <f>VLOOKUP(shown_cz_working_rP_gP_pall[[#This Row],[cz]],Income!A:C,3,)</f>
        <v>40112</v>
      </c>
      <c r="H399" s="4">
        <f>shown_cz_working_rP_gP_pall[[#This Row],[Annual Income]]/12</f>
        <v>3342.6666666666665</v>
      </c>
      <c r="I399" s="4">
        <f>(shown_cz_working_rP_gP_pall[[#This Row],[Monthly Income]]-shown_cz_working_rP_gP_pall[[#This Row],[Rent]])</f>
        <v>2605.6666666666665</v>
      </c>
    </row>
    <row r="400" spans="1:9" x14ac:dyDescent="0.3">
      <c r="A400" s="1" t="s">
        <v>871</v>
      </c>
      <c r="B400" s="1" t="s">
        <v>96</v>
      </c>
      <c r="C400" s="1" t="s">
        <v>219</v>
      </c>
      <c r="D400" s="1" t="str">
        <f>LEFT(shown_cz_working_rP_gP_pall[[#This Row],[State]],3)</f>
        <v xml:space="preserve"> TX</v>
      </c>
      <c r="E400" s="2">
        <v>0.76829999999999998</v>
      </c>
      <c r="F400" s="3">
        <f>+VLOOKUP(shown_cz_working_rP_gP_pall[[#This Row],[cz]],'Median Rent'!A:C,3,0)</f>
        <v>1179</v>
      </c>
      <c r="G400" s="3">
        <f>VLOOKUP(shown_cz_working_rP_gP_pall[[#This Row],[cz]],Income!A:C,3,)</f>
        <v>44004</v>
      </c>
      <c r="H400" s="4">
        <f>shown_cz_working_rP_gP_pall[[#This Row],[Annual Income]]/12</f>
        <v>3667</v>
      </c>
      <c r="I400" s="4">
        <f>(shown_cz_working_rP_gP_pall[[#This Row],[Monthly Income]]-shown_cz_working_rP_gP_pall[[#This Row],[Rent]])</f>
        <v>2488</v>
      </c>
    </row>
    <row r="401" spans="1:10" x14ac:dyDescent="0.3">
      <c r="A401" s="1" t="s">
        <v>872</v>
      </c>
      <c r="B401" s="1" t="s">
        <v>873</v>
      </c>
      <c r="C401" s="1" t="s">
        <v>219</v>
      </c>
      <c r="D401" s="1" t="str">
        <f>LEFT(shown_cz_working_rP_gP_pall[[#This Row],[State]],3)</f>
        <v xml:space="preserve"> TX</v>
      </c>
      <c r="E401" s="2">
        <v>0.7681</v>
      </c>
      <c r="F401" s="3">
        <f>+VLOOKUP(shown_cz_working_rP_gP_pall[[#This Row],[cz]],'Median Rent'!A:C,3,0)</f>
        <v>698.1</v>
      </c>
      <c r="G401" s="3">
        <f>VLOOKUP(shown_cz_working_rP_gP_pall[[#This Row],[cz]],Income!A:C,3,)</f>
        <v>40041</v>
      </c>
      <c r="H401" s="4">
        <f>shown_cz_working_rP_gP_pall[[#This Row],[Annual Income]]/12</f>
        <v>3336.75</v>
      </c>
      <c r="I401" s="4">
        <f>(shown_cz_working_rP_gP_pall[[#This Row],[Monthly Income]]-shown_cz_working_rP_gP_pall[[#This Row],[Rent]])</f>
        <v>2638.65</v>
      </c>
    </row>
    <row r="402" spans="1:10" x14ac:dyDescent="0.3">
      <c r="A402" s="1" t="s">
        <v>874</v>
      </c>
      <c r="B402" s="1" t="s">
        <v>875</v>
      </c>
      <c r="C402" s="1" t="s">
        <v>104</v>
      </c>
      <c r="D402" s="1" t="str">
        <f>LEFT(shown_cz_working_rP_gP_pall[[#This Row],[State]],3)</f>
        <v xml:space="preserve"> CO</v>
      </c>
      <c r="E402" s="2">
        <v>0.76790000000000003</v>
      </c>
      <c r="F402" s="3">
        <f>+VLOOKUP(shown_cz_working_rP_gP_pall[[#This Row],[cz]],'Median Rent'!A:C,3,0)</f>
        <v>928.5</v>
      </c>
      <c r="G402" s="3">
        <f>VLOOKUP(shown_cz_working_rP_gP_pall[[#This Row],[cz]],Income!A:C,3,)</f>
        <v>45643</v>
      </c>
      <c r="H402" s="4">
        <f>shown_cz_working_rP_gP_pall[[#This Row],[Annual Income]]/12</f>
        <v>3803.5833333333335</v>
      </c>
      <c r="I402" s="4">
        <f>(shown_cz_working_rP_gP_pall[[#This Row],[Monthly Income]]-shown_cz_working_rP_gP_pall[[#This Row],[Rent]])</f>
        <v>2875.0833333333335</v>
      </c>
    </row>
    <row r="403" spans="1:10" x14ac:dyDescent="0.3">
      <c r="A403" s="1" t="s">
        <v>876</v>
      </c>
      <c r="B403" s="1" t="s">
        <v>877</v>
      </c>
      <c r="C403" s="1" t="s">
        <v>219</v>
      </c>
      <c r="D403" s="1" t="str">
        <f>LEFT(shown_cz_working_rP_gP_pall[[#This Row],[State]],3)</f>
        <v xml:space="preserve"> TX</v>
      </c>
      <c r="E403" s="2">
        <v>0.76790000000000003</v>
      </c>
      <c r="F403" s="3">
        <f>+VLOOKUP(shown_cz_working_rP_gP_pall[[#This Row],[cz]],'Median Rent'!A:C,3,0)</f>
        <v>592.29999999999995</v>
      </c>
      <c r="G403" s="3">
        <f>VLOOKUP(shown_cz_working_rP_gP_pall[[#This Row],[cz]],Income!A:C,3,)</f>
        <v>39868</v>
      </c>
      <c r="H403" s="4">
        <f>shown_cz_working_rP_gP_pall[[#This Row],[Annual Income]]/12</f>
        <v>3322.3333333333335</v>
      </c>
      <c r="I403" s="4">
        <f>(shown_cz_working_rP_gP_pall[[#This Row],[Monthly Income]]-shown_cz_working_rP_gP_pall[[#This Row],[Rent]])</f>
        <v>2730.0333333333338</v>
      </c>
    </row>
    <row r="404" spans="1:10" x14ac:dyDescent="0.3">
      <c r="A404" s="1" t="s">
        <v>878</v>
      </c>
      <c r="B404" s="1" t="s">
        <v>879</v>
      </c>
      <c r="C404" s="1" t="s">
        <v>880</v>
      </c>
      <c r="D404" s="1" t="str">
        <f>LEFT(shown_cz_working_rP_gP_pall[[#This Row],[State]],3)</f>
        <v xml:space="preserve"> NC</v>
      </c>
      <c r="E404" s="2">
        <v>0.76770000000000005</v>
      </c>
      <c r="F404" s="3">
        <f>+VLOOKUP(shown_cz_working_rP_gP_pall[[#This Row],[cz]],'Median Rent'!A:C,3,0)</f>
        <v>993.2</v>
      </c>
      <c r="G404" s="3">
        <f>VLOOKUP(shown_cz_working_rP_gP_pall[[#This Row],[cz]],Income!A:C,3,)</f>
        <v>39880</v>
      </c>
      <c r="H404" s="4">
        <f>shown_cz_working_rP_gP_pall[[#This Row],[Annual Income]]/12</f>
        <v>3323.3333333333335</v>
      </c>
      <c r="I404" s="4">
        <f>(shown_cz_working_rP_gP_pall[[#This Row],[Monthly Income]]-shown_cz_working_rP_gP_pall[[#This Row],[Rent]])</f>
        <v>2330.1333333333332</v>
      </c>
    </row>
    <row r="405" spans="1:10" x14ac:dyDescent="0.3">
      <c r="A405" s="1" t="s">
        <v>881</v>
      </c>
      <c r="B405" s="1" t="s">
        <v>882</v>
      </c>
      <c r="C405" s="1" t="s">
        <v>252</v>
      </c>
      <c r="D405" s="1" t="str">
        <f>LEFT(shown_cz_working_rP_gP_pall[[#This Row],[State]],3)</f>
        <v xml:space="preserve"> NY</v>
      </c>
      <c r="E405" s="2">
        <v>0.76759999999999995</v>
      </c>
      <c r="F405" s="3">
        <f>+VLOOKUP(shown_cz_working_rP_gP_pall[[#This Row],[cz]],'Median Rent'!A:C,3,0)</f>
        <v>1470</v>
      </c>
      <c r="G405" s="3">
        <f>VLOOKUP(shown_cz_working_rP_gP_pall[[#This Row],[cz]],Income!A:C,3,)</f>
        <v>46402</v>
      </c>
      <c r="H405" s="4">
        <f>shown_cz_working_rP_gP_pall[[#This Row],[Annual Income]]/12</f>
        <v>3866.8333333333335</v>
      </c>
      <c r="I405" s="4">
        <f>(shown_cz_working_rP_gP_pall[[#This Row],[Monthly Income]]-shown_cz_working_rP_gP_pall[[#This Row],[Rent]])</f>
        <v>2396.8333333333335</v>
      </c>
      <c r="J405">
        <v>1</v>
      </c>
    </row>
    <row r="406" spans="1:10" x14ac:dyDescent="0.3">
      <c r="A406" s="1" t="s">
        <v>883</v>
      </c>
      <c r="B406" s="1" t="s">
        <v>207</v>
      </c>
      <c r="C406" s="1" t="s">
        <v>282</v>
      </c>
      <c r="D406" s="1" t="str">
        <f>LEFT(shown_cz_working_rP_gP_pall[[#This Row],[State]],3)</f>
        <v xml:space="preserve"> MO</v>
      </c>
      <c r="E406" s="2">
        <v>0.76729999999999998</v>
      </c>
      <c r="F406" s="3">
        <f>+VLOOKUP(shown_cz_working_rP_gP_pall[[#This Row],[cz]],'Median Rent'!A:C,3,0)</f>
        <v>597.79999999999995</v>
      </c>
      <c r="G406" s="3">
        <f>VLOOKUP(shown_cz_working_rP_gP_pall[[#This Row],[cz]],Income!A:C,3,)</f>
        <v>40843</v>
      </c>
      <c r="H406" s="4">
        <f>shown_cz_working_rP_gP_pall[[#This Row],[Annual Income]]/12</f>
        <v>3403.5833333333335</v>
      </c>
      <c r="I406" s="4">
        <f>(shown_cz_working_rP_gP_pall[[#This Row],[Monthly Income]]-shown_cz_working_rP_gP_pall[[#This Row],[Rent]])</f>
        <v>2805.7833333333338</v>
      </c>
    </row>
    <row r="407" spans="1:10" x14ac:dyDescent="0.3">
      <c r="A407" s="1" t="s">
        <v>884</v>
      </c>
      <c r="B407" s="1" t="s">
        <v>885</v>
      </c>
      <c r="C407" s="1" t="s">
        <v>822</v>
      </c>
      <c r="D407" s="1" t="str">
        <f>LEFT(shown_cz_working_rP_gP_pall[[#This Row],[State]],3)</f>
        <v xml:space="preserve"> LA</v>
      </c>
      <c r="E407" s="2">
        <v>0.76729999999999998</v>
      </c>
      <c r="F407" s="3">
        <f>+VLOOKUP(shown_cz_working_rP_gP_pall[[#This Row],[cz]],'Median Rent'!A:C,3,0)</f>
        <v>729.5</v>
      </c>
      <c r="G407" s="3">
        <f>VLOOKUP(shown_cz_working_rP_gP_pall[[#This Row],[cz]],Income!A:C,3,)</f>
        <v>37646</v>
      </c>
      <c r="H407" s="4">
        <f>shown_cz_working_rP_gP_pall[[#This Row],[Annual Income]]/12</f>
        <v>3137.1666666666665</v>
      </c>
      <c r="I407" s="4">
        <f>(shown_cz_working_rP_gP_pall[[#This Row],[Monthly Income]]-shown_cz_working_rP_gP_pall[[#This Row],[Rent]])</f>
        <v>2407.6666666666665</v>
      </c>
    </row>
    <row r="408" spans="1:10" x14ac:dyDescent="0.3">
      <c r="A408" s="1" t="s">
        <v>886</v>
      </c>
      <c r="B408" s="1" t="s">
        <v>381</v>
      </c>
      <c r="C408" s="1" t="s">
        <v>752</v>
      </c>
      <c r="D408" s="1" t="str">
        <f>LEFT(shown_cz_working_rP_gP_pall[[#This Row],[State]],3)</f>
        <v xml:space="preserve"> TN</v>
      </c>
      <c r="E408" s="2">
        <v>0.7671</v>
      </c>
      <c r="F408" s="3">
        <f>+VLOOKUP(shown_cz_working_rP_gP_pall[[#This Row],[cz]],'Median Rent'!A:C,3,0)</f>
        <v>704.5</v>
      </c>
      <c r="G408" s="3">
        <f>VLOOKUP(shown_cz_working_rP_gP_pall[[#This Row],[cz]],Income!A:C,3,)</f>
        <v>39576</v>
      </c>
      <c r="H408" s="4">
        <f>shown_cz_working_rP_gP_pall[[#This Row],[Annual Income]]/12</f>
        <v>3298</v>
      </c>
      <c r="I408" s="4">
        <f>(shown_cz_working_rP_gP_pall[[#This Row],[Monthly Income]]-shown_cz_working_rP_gP_pall[[#This Row],[Rent]])</f>
        <v>2593.5</v>
      </c>
    </row>
    <row r="409" spans="1:10" x14ac:dyDescent="0.3">
      <c r="A409" s="1" t="s">
        <v>887</v>
      </c>
      <c r="B409" s="1" t="s">
        <v>888</v>
      </c>
      <c r="C409" s="1" t="s">
        <v>104</v>
      </c>
      <c r="D409" s="1" t="str">
        <f>LEFT(shown_cz_working_rP_gP_pall[[#This Row],[State]],3)</f>
        <v xml:space="preserve"> CO</v>
      </c>
      <c r="E409" s="2">
        <v>0.7671</v>
      </c>
      <c r="F409" s="3">
        <f>+VLOOKUP(shown_cz_working_rP_gP_pall[[#This Row],[cz]],'Median Rent'!A:C,3,0)</f>
        <v>599</v>
      </c>
      <c r="G409" s="3">
        <f>VLOOKUP(shown_cz_working_rP_gP_pall[[#This Row],[cz]],Income!A:C,3,)</f>
        <v>40821</v>
      </c>
      <c r="H409" s="4">
        <f>shown_cz_working_rP_gP_pall[[#This Row],[Annual Income]]/12</f>
        <v>3401.75</v>
      </c>
      <c r="I409" s="4">
        <f>(shown_cz_working_rP_gP_pall[[#This Row],[Monthly Income]]-shown_cz_working_rP_gP_pall[[#This Row],[Rent]])</f>
        <v>2802.75</v>
      </c>
    </row>
    <row r="410" spans="1:10" x14ac:dyDescent="0.3">
      <c r="A410" s="1" t="s">
        <v>889</v>
      </c>
      <c r="B410" s="1" t="s">
        <v>890</v>
      </c>
      <c r="C410" s="1" t="s">
        <v>880</v>
      </c>
      <c r="D410" s="1" t="str">
        <f>LEFT(shown_cz_working_rP_gP_pall[[#This Row],[State]],3)</f>
        <v xml:space="preserve"> NC</v>
      </c>
      <c r="E410" s="2">
        <v>0.76700000000000002</v>
      </c>
      <c r="F410" s="3">
        <f>+VLOOKUP(shown_cz_working_rP_gP_pall[[#This Row],[cz]],'Median Rent'!A:C,3,0)</f>
        <v>715.1</v>
      </c>
      <c r="G410" s="3">
        <f>VLOOKUP(shown_cz_working_rP_gP_pall[[#This Row],[cz]],Income!A:C,3,)</f>
        <v>37292</v>
      </c>
      <c r="H410" s="4">
        <f>shown_cz_working_rP_gP_pall[[#This Row],[Annual Income]]/12</f>
        <v>3107.6666666666665</v>
      </c>
      <c r="I410" s="4">
        <f>(shown_cz_working_rP_gP_pall[[#This Row],[Monthly Income]]-shown_cz_working_rP_gP_pall[[#This Row],[Rent]])</f>
        <v>2392.5666666666666</v>
      </c>
    </row>
    <row r="411" spans="1:10" x14ac:dyDescent="0.3">
      <c r="A411" s="1" t="s">
        <v>891</v>
      </c>
      <c r="B411" s="1" t="s">
        <v>892</v>
      </c>
      <c r="C411" s="1" t="s">
        <v>893</v>
      </c>
      <c r="D411" s="1" t="str">
        <f>LEFT(shown_cz_working_rP_gP_pall[[#This Row],[State]],3)</f>
        <v xml:space="preserve"> OR</v>
      </c>
      <c r="E411" s="2">
        <v>0.76680000000000004</v>
      </c>
      <c r="F411" s="3">
        <f>+VLOOKUP(shown_cz_working_rP_gP_pall[[#This Row],[cz]],'Median Rent'!A:C,3,0)</f>
        <v>849.3</v>
      </c>
      <c r="G411" s="3">
        <f>VLOOKUP(shown_cz_working_rP_gP_pall[[#This Row],[cz]],Income!A:C,3,)</f>
        <v>45803</v>
      </c>
      <c r="H411" s="4">
        <f>shown_cz_working_rP_gP_pall[[#This Row],[Annual Income]]/12</f>
        <v>3816.9166666666665</v>
      </c>
      <c r="I411" s="4">
        <f>(shown_cz_working_rP_gP_pall[[#This Row],[Monthly Income]]-shown_cz_working_rP_gP_pall[[#This Row],[Rent]])</f>
        <v>2967.6166666666668</v>
      </c>
    </row>
    <row r="412" spans="1:10" x14ac:dyDescent="0.3">
      <c r="A412" s="1" t="s">
        <v>894</v>
      </c>
      <c r="B412" s="1" t="s">
        <v>540</v>
      </c>
      <c r="C412" s="1" t="s">
        <v>333</v>
      </c>
      <c r="D412" s="1" t="str">
        <f>LEFT(shown_cz_working_rP_gP_pall[[#This Row],[State]],3)</f>
        <v xml:space="preserve"> IN</v>
      </c>
      <c r="E412" s="2">
        <v>0.76680000000000004</v>
      </c>
      <c r="F412" s="3">
        <f>+VLOOKUP(shown_cz_working_rP_gP_pall[[#This Row],[cz]],'Median Rent'!A:C,3,0)</f>
        <v>664</v>
      </c>
      <c r="G412" s="3">
        <f>VLOOKUP(shown_cz_working_rP_gP_pall[[#This Row],[cz]],Income!A:C,3,)</f>
        <v>39119</v>
      </c>
      <c r="H412" s="4">
        <f>shown_cz_working_rP_gP_pall[[#This Row],[Annual Income]]/12</f>
        <v>3259.9166666666665</v>
      </c>
      <c r="I412" s="4">
        <f>(shown_cz_working_rP_gP_pall[[#This Row],[Monthly Income]]-shown_cz_working_rP_gP_pall[[#This Row],[Rent]])</f>
        <v>2595.9166666666665</v>
      </c>
    </row>
    <row r="413" spans="1:10" x14ac:dyDescent="0.3">
      <c r="A413" s="1" t="s">
        <v>895</v>
      </c>
      <c r="B413" s="1" t="s">
        <v>896</v>
      </c>
      <c r="C413" s="1" t="s">
        <v>661</v>
      </c>
      <c r="D413" s="1" t="str">
        <f>LEFT(shown_cz_working_rP_gP_pall[[#This Row],[State]],3)</f>
        <v xml:space="preserve"> WA</v>
      </c>
      <c r="E413" s="2">
        <v>0.76649999999999996</v>
      </c>
      <c r="F413" s="3">
        <f>+VLOOKUP(shown_cz_working_rP_gP_pall[[#This Row],[cz]],'Median Rent'!A:C,3,0)</f>
        <v>1285</v>
      </c>
      <c r="G413" s="3">
        <f>VLOOKUP(shown_cz_working_rP_gP_pall[[#This Row],[cz]],Income!A:C,3,)</f>
        <v>48313</v>
      </c>
      <c r="H413" s="4">
        <f>shown_cz_working_rP_gP_pall[[#This Row],[Annual Income]]/12</f>
        <v>4026.0833333333335</v>
      </c>
      <c r="I413" s="4">
        <f>(shown_cz_working_rP_gP_pall[[#This Row],[Monthly Income]]-shown_cz_working_rP_gP_pall[[#This Row],[Rent]])</f>
        <v>2741.0833333333335</v>
      </c>
    </row>
    <row r="414" spans="1:10" x14ac:dyDescent="0.3">
      <c r="A414" s="1" t="s">
        <v>897</v>
      </c>
      <c r="B414" s="1" t="s">
        <v>898</v>
      </c>
      <c r="C414" s="1" t="s">
        <v>866</v>
      </c>
      <c r="D414" s="1" t="str">
        <f>LEFT(shown_cz_working_rP_gP_pall[[#This Row],[State]],3)</f>
        <v xml:space="preserve"> AR</v>
      </c>
      <c r="E414" s="2">
        <v>0.76629999999999998</v>
      </c>
      <c r="F414" s="3">
        <f>+VLOOKUP(shown_cz_working_rP_gP_pall[[#This Row],[cz]],'Median Rent'!A:C,3,0)</f>
        <v>558.20000000000005</v>
      </c>
      <c r="G414" s="3">
        <f>VLOOKUP(shown_cz_working_rP_gP_pall[[#This Row],[cz]],Income!A:C,3,)</f>
        <v>34664</v>
      </c>
      <c r="H414" s="4">
        <f>shown_cz_working_rP_gP_pall[[#This Row],[Annual Income]]/12</f>
        <v>2888.6666666666665</v>
      </c>
      <c r="I414" s="4">
        <f>(shown_cz_working_rP_gP_pall[[#This Row],[Monthly Income]]-shown_cz_working_rP_gP_pall[[#This Row],[Rent]])</f>
        <v>2330.4666666666662</v>
      </c>
    </row>
    <row r="415" spans="1:10" x14ac:dyDescent="0.3">
      <c r="A415" s="1" t="s">
        <v>899</v>
      </c>
      <c r="B415" s="1" t="s">
        <v>900</v>
      </c>
      <c r="C415" s="1" t="s">
        <v>219</v>
      </c>
      <c r="D415" s="1" t="str">
        <f>LEFT(shown_cz_working_rP_gP_pall[[#This Row],[State]],3)</f>
        <v xml:space="preserve"> TX</v>
      </c>
      <c r="E415" s="2">
        <v>0.76619999999999999</v>
      </c>
      <c r="F415" s="3">
        <f>+VLOOKUP(shown_cz_working_rP_gP_pall[[#This Row],[cz]],'Median Rent'!A:C,3,0)</f>
        <v>910.6</v>
      </c>
      <c r="G415" s="3">
        <f>VLOOKUP(shown_cz_working_rP_gP_pall[[#This Row],[cz]],Income!A:C,3,)</f>
        <v>38912</v>
      </c>
      <c r="H415" s="4">
        <f>shown_cz_working_rP_gP_pall[[#This Row],[Annual Income]]/12</f>
        <v>3242.6666666666665</v>
      </c>
      <c r="I415" s="4">
        <f>(shown_cz_working_rP_gP_pall[[#This Row],[Monthly Income]]-shown_cz_working_rP_gP_pall[[#This Row],[Rent]])</f>
        <v>2332.0666666666666</v>
      </c>
    </row>
    <row r="416" spans="1:10" x14ac:dyDescent="0.3">
      <c r="A416" s="1" t="s">
        <v>901</v>
      </c>
      <c r="B416" s="1" t="s">
        <v>902</v>
      </c>
      <c r="C416" s="1" t="s">
        <v>903</v>
      </c>
      <c r="D416" s="1" t="str">
        <f>LEFT(shown_cz_working_rP_gP_pall[[#This Row],[State]],3)</f>
        <v xml:space="preserve"> AL</v>
      </c>
      <c r="E416" s="2">
        <v>0.76619999999999999</v>
      </c>
      <c r="F416" s="3">
        <f>+VLOOKUP(shown_cz_working_rP_gP_pall[[#This Row],[cz]],'Median Rent'!A:C,3,0)</f>
        <v>779.3</v>
      </c>
      <c r="G416" s="3">
        <f>VLOOKUP(shown_cz_working_rP_gP_pall[[#This Row],[cz]],Income!A:C,3,)</f>
        <v>36131</v>
      </c>
      <c r="H416" s="4">
        <f>shown_cz_working_rP_gP_pall[[#This Row],[Annual Income]]/12</f>
        <v>3010.9166666666665</v>
      </c>
      <c r="I416" s="4">
        <f>(shown_cz_working_rP_gP_pall[[#This Row],[Monthly Income]]-shown_cz_working_rP_gP_pall[[#This Row],[Rent]])</f>
        <v>2231.6166666666668</v>
      </c>
    </row>
    <row r="417" spans="1:9" x14ac:dyDescent="0.3">
      <c r="A417" s="1" t="s">
        <v>904</v>
      </c>
      <c r="B417" s="1" t="s">
        <v>905</v>
      </c>
      <c r="C417" s="1" t="s">
        <v>706</v>
      </c>
      <c r="D417" s="1" t="str">
        <f>LEFT(shown_cz_working_rP_gP_pall[[#This Row],[State]],3)</f>
        <v xml:space="preserve"> MS</v>
      </c>
      <c r="E417" s="2">
        <v>0.7661</v>
      </c>
      <c r="F417" s="3">
        <f>+VLOOKUP(shown_cz_working_rP_gP_pall[[#This Row],[cz]],'Median Rent'!A:C,3,0)</f>
        <v>577.29999999999995</v>
      </c>
      <c r="G417" s="3">
        <f>VLOOKUP(shown_cz_working_rP_gP_pall[[#This Row],[cz]],Income!A:C,3,)</f>
        <v>37132</v>
      </c>
      <c r="H417" s="4">
        <f>shown_cz_working_rP_gP_pall[[#This Row],[Annual Income]]/12</f>
        <v>3094.3333333333335</v>
      </c>
      <c r="I417" s="4">
        <f>(shown_cz_working_rP_gP_pall[[#This Row],[Monthly Income]]-shown_cz_working_rP_gP_pall[[#This Row],[Rent]])</f>
        <v>2517.0333333333338</v>
      </c>
    </row>
    <row r="418" spans="1:9" x14ac:dyDescent="0.3">
      <c r="A418" s="1" t="s">
        <v>906</v>
      </c>
      <c r="B418" s="1" t="s">
        <v>907</v>
      </c>
      <c r="C418" s="1" t="s">
        <v>219</v>
      </c>
      <c r="D418" s="1" t="str">
        <f>LEFT(shown_cz_working_rP_gP_pall[[#This Row],[State]],3)</f>
        <v xml:space="preserve"> TX</v>
      </c>
      <c r="E418" s="2">
        <v>0.76600000000000001</v>
      </c>
      <c r="F418" s="3">
        <f>+VLOOKUP(shown_cz_working_rP_gP_pall[[#This Row],[cz]],'Median Rent'!A:C,3,0)</f>
        <v>814.7</v>
      </c>
      <c r="G418" s="3">
        <f>VLOOKUP(shown_cz_working_rP_gP_pall[[#This Row],[cz]],Income!A:C,3,)</f>
        <v>41297</v>
      </c>
      <c r="H418" s="4">
        <f>shown_cz_working_rP_gP_pall[[#This Row],[Annual Income]]/12</f>
        <v>3441.4166666666665</v>
      </c>
      <c r="I418" s="4">
        <f>(shown_cz_working_rP_gP_pall[[#This Row],[Monthly Income]]-shown_cz_working_rP_gP_pall[[#This Row],[Rent]])</f>
        <v>2626.7166666666662</v>
      </c>
    </row>
    <row r="419" spans="1:9" x14ac:dyDescent="0.3">
      <c r="A419" s="1" t="s">
        <v>908</v>
      </c>
      <c r="B419" s="1" t="s">
        <v>909</v>
      </c>
      <c r="C419" s="1" t="s">
        <v>661</v>
      </c>
      <c r="D419" s="1" t="str">
        <f>LEFT(shown_cz_working_rP_gP_pall[[#This Row],[State]],3)</f>
        <v xml:space="preserve"> WA</v>
      </c>
      <c r="E419" s="2">
        <v>0.76580000000000004</v>
      </c>
      <c r="F419" s="3">
        <f>+VLOOKUP(shown_cz_working_rP_gP_pall[[#This Row],[cz]],'Median Rent'!A:C,3,0)</f>
        <v>822.6</v>
      </c>
      <c r="G419" s="3">
        <f>VLOOKUP(shown_cz_working_rP_gP_pall[[#This Row],[cz]],Income!A:C,3,)</f>
        <v>42357</v>
      </c>
      <c r="H419" s="4">
        <f>shown_cz_working_rP_gP_pall[[#This Row],[Annual Income]]/12</f>
        <v>3529.75</v>
      </c>
      <c r="I419" s="4">
        <f>(shown_cz_working_rP_gP_pall[[#This Row],[Monthly Income]]-shown_cz_working_rP_gP_pall[[#This Row],[Rent]])</f>
        <v>2707.15</v>
      </c>
    </row>
    <row r="420" spans="1:9" x14ac:dyDescent="0.3">
      <c r="A420" s="1" t="s">
        <v>910</v>
      </c>
      <c r="B420" s="1" t="s">
        <v>911</v>
      </c>
      <c r="C420" s="1" t="s">
        <v>10</v>
      </c>
      <c r="D420" s="1" t="str">
        <f>LEFT(shown_cz_working_rP_gP_pall[[#This Row],[State]],3)</f>
        <v xml:space="preserve"> ND</v>
      </c>
      <c r="E420" s="2">
        <v>0.76559999999999995</v>
      </c>
      <c r="F420" s="3">
        <f>+VLOOKUP(shown_cz_working_rP_gP_pall[[#This Row],[cz]],'Median Rent'!A:C,3,0)</f>
        <v>413</v>
      </c>
      <c r="G420" s="3">
        <f>VLOOKUP(shown_cz_working_rP_gP_pall[[#This Row],[cz]],Income!A:C,3,)</f>
        <v>56960</v>
      </c>
      <c r="H420" s="4">
        <f>shown_cz_working_rP_gP_pall[[#This Row],[Annual Income]]/12</f>
        <v>4746.666666666667</v>
      </c>
      <c r="I420" s="4">
        <f>(shown_cz_working_rP_gP_pall[[#This Row],[Monthly Income]]-shown_cz_working_rP_gP_pall[[#This Row],[Rent]])</f>
        <v>4333.666666666667</v>
      </c>
    </row>
    <row r="421" spans="1:9" x14ac:dyDescent="0.3">
      <c r="A421" s="1" t="s">
        <v>912</v>
      </c>
      <c r="B421" s="1" t="s">
        <v>913</v>
      </c>
      <c r="C421" s="1" t="s">
        <v>727</v>
      </c>
      <c r="D421" s="1" t="str">
        <f>LEFT(shown_cz_working_rP_gP_pall[[#This Row],[State]],3)</f>
        <v xml:space="preserve"> NV</v>
      </c>
      <c r="E421" s="2">
        <v>0.76549999999999996</v>
      </c>
      <c r="F421" s="3">
        <f>+VLOOKUP(shown_cz_working_rP_gP_pall[[#This Row],[cz]],'Median Rent'!A:C,3,0)</f>
        <v>1072</v>
      </c>
      <c r="G421" s="3">
        <f>VLOOKUP(shown_cz_working_rP_gP_pall[[#This Row],[cz]],Income!A:C,3,)</f>
        <v>42550</v>
      </c>
      <c r="H421" s="4">
        <f>shown_cz_working_rP_gP_pall[[#This Row],[Annual Income]]/12</f>
        <v>3545.8333333333335</v>
      </c>
      <c r="I421" s="4">
        <f>(shown_cz_working_rP_gP_pall[[#This Row],[Monthly Income]]-shown_cz_working_rP_gP_pall[[#This Row],[Rent]])</f>
        <v>2473.8333333333335</v>
      </c>
    </row>
    <row r="422" spans="1:9" x14ac:dyDescent="0.3">
      <c r="A422" s="1" t="s">
        <v>914</v>
      </c>
      <c r="B422" s="1" t="s">
        <v>915</v>
      </c>
      <c r="C422" s="1" t="s">
        <v>333</v>
      </c>
      <c r="D422" s="1" t="str">
        <f>LEFT(shown_cz_working_rP_gP_pall[[#This Row],[State]],3)</f>
        <v xml:space="preserve"> IN</v>
      </c>
      <c r="E422" s="2">
        <v>0.76549999999999996</v>
      </c>
      <c r="F422" s="3">
        <f>+VLOOKUP(shown_cz_working_rP_gP_pall[[#This Row],[cz]],'Median Rent'!A:C,3,0)</f>
        <v>736.1</v>
      </c>
      <c r="G422" s="3">
        <f>VLOOKUP(shown_cz_working_rP_gP_pall[[#This Row],[cz]],Income!A:C,3,)</f>
        <v>42781</v>
      </c>
      <c r="H422" s="4">
        <f>shown_cz_working_rP_gP_pall[[#This Row],[Annual Income]]/12</f>
        <v>3565.0833333333335</v>
      </c>
      <c r="I422" s="4">
        <f>(shown_cz_working_rP_gP_pall[[#This Row],[Monthly Income]]-shown_cz_working_rP_gP_pall[[#This Row],[Rent]])</f>
        <v>2828.9833333333336</v>
      </c>
    </row>
    <row r="423" spans="1:9" x14ac:dyDescent="0.3">
      <c r="A423" s="1" t="s">
        <v>916</v>
      </c>
      <c r="B423" s="1" t="s">
        <v>568</v>
      </c>
      <c r="C423" s="1" t="s">
        <v>689</v>
      </c>
      <c r="D423" s="1" t="str">
        <f>LEFT(shown_cz_working_rP_gP_pall[[#This Row],[State]],3)</f>
        <v xml:space="preserve"> WV</v>
      </c>
      <c r="E423" s="2">
        <v>0.76529999999999998</v>
      </c>
      <c r="F423" s="3">
        <f>+VLOOKUP(shown_cz_working_rP_gP_pall[[#This Row],[cz]],'Median Rent'!A:C,3,0)</f>
        <v>677.2</v>
      </c>
      <c r="G423" s="3">
        <f>VLOOKUP(shown_cz_working_rP_gP_pall[[#This Row],[cz]],Income!A:C,3,)</f>
        <v>41865</v>
      </c>
      <c r="H423" s="4">
        <f>shown_cz_working_rP_gP_pall[[#This Row],[Annual Income]]/12</f>
        <v>3488.75</v>
      </c>
      <c r="I423" s="4">
        <f>(shown_cz_working_rP_gP_pall[[#This Row],[Monthly Income]]-shown_cz_working_rP_gP_pall[[#This Row],[Rent]])</f>
        <v>2811.55</v>
      </c>
    </row>
    <row r="424" spans="1:9" x14ac:dyDescent="0.3">
      <c r="A424" s="1" t="s">
        <v>917</v>
      </c>
      <c r="B424" s="1" t="s">
        <v>918</v>
      </c>
      <c r="C424" s="1" t="s">
        <v>825</v>
      </c>
      <c r="D424" s="1" t="str">
        <f>LEFT(shown_cz_working_rP_gP_pall[[#This Row],[State]],3)</f>
        <v xml:space="preserve"> OK</v>
      </c>
      <c r="E424" s="2">
        <v>0.76519999999999999</v>
      </c>
      <c r="F424" s="3">
        <f>+VLOOKUP(shown_cz_working_rP_gP_pall[[#This Row],[cz]],'Median Rent'!A:C,3,0)</f>
        <v>670.5</v>
      </c>
      <c r="G424" s="3">
        <f>VLOOKUP(shown_cz_working_rP_gP_pall[[#This Row],[cz]],Income!A:C,3,)</f>
        <v>48990</v>
      </c>
      <c r="H424" s="4">
        <f>shown_cz_working_rP_gP_pall[[#This Row],[Annual Income]]/12</f>
        <v>4082.5</v>
      </c>
      <c r="I424" s="4">
        <f>(shown_cz_working_rP_gP_pall[[#This Row],[Monthly Income]]-shown_cz_working_rP_gP_pall[[#This Row],[Rent]])</f>
        <v>3412</v>
      </c>
    </row>
    <row r="425" spans="1:9" x14ac:dyDescent="0.3">
      <c r="A425" s="1" t="s">
        <v>919</v>
      </c>
      <c r="B425" s="1" t="s">
        <v>920</v>
      </c>
      <c r="C425" s="1" t="s">
        <v>10</v>
      </c>
      <c r="D425" s="1" t="str">
        <f>LEFT(shown_cz_working_rP_gP_pall[[#This Row],[State]],3)</f>
        <v xml:space="preserve"> ND</v>
      </c>
      <c r="E425" s="2">
        <v>0.76480000000000004</v>
      </c>
      <c r="F425" s="3">
        <f>+VLOOKUP(shown_cz_working_rP_gP_pall[[#This Row],[cz]],'Median Rent'!A:C,3,0)</f>
        <v>376</v>
      </c>
      <c r="G425" s="3">
        <f>VLOOKUP(shown_cz_working_rP_gP_pall[[#This Row],[cz]],Income!A:C,3,)</f>
        <v>42336</v>
      </c>
      <c r="H425" s="4">
        <f>shown_cz_working_rP_gP_pall[[#This Row],[Annual Income]]/12</f>
        <v>3528</v>
      </c>
      <c r="I425" s="4">
        <f>(shown_cz_working_rP_gP_pall[[#This Row],[Monthly Income]]-shown_cz_working_rP_gP_pall[[#This Row],[Rent]])</f>
        <v>3152</v>
      </c>
    </row>
    <row r="426" spans="1:9" x14ac:dyDescent="0.3">
      <c r="A426" s="1" t="s">
        <v>921</v>
      </c>
      <c r="B426" s="1" t="s">
        <v>922</v>
      </c>
      <c r="C426" s="1" t="s">
        <v>822</v>
      </c>
      <c r="D426" s="1" t="str">
        <f>LEFT(shown_cz_working_rP_gP_pall[[#This Row],[State]],3)</f>
        <v xml:space="preserve"> LA</v>
      </c>
      <c r="E426" s="2">
        <v>0.76480000000000004</v>
      </c>
      <c r="F426" s="3">
        <f>+VLOOKUP(shown_cz_working_rP_gP_pall[[#This Row],[cz]],'Median Rent'!A:C,3,0)</f>
        <v>778.9</v>
      </c>
      <c r="G426" s="3">
        <f>VLOOKUP(shown_cz_working_rP_gP_pall[[#This Row],[cz]],Income!A:C,3,)</f>
        <v>36349</v>
      </c>
      <c r="H426" s="4">
        <f>shown_cz_working_rP_gP_pall[[#This Row],[Annual Income]]/12</f>
        <v>3029.0833333333335</v>
      </c>
      <c r="I426" s="4">
        <f>(shown_cz_working_rP_gP_pall[[#This Row],[Monthly Income]]-shown_cz_working_rP_gP_pall[[#This Row],[Rent]])</f>
        <v>2250.1833333333334</v>
      </c>
    </row>
    <row r="427" spans="1:9" x14ac:dyDescent="0.3">
      <c r="A427" s="1" t="s">
        <v>923</v>
      </c>
      <c r="B427" s="1" t="s">
        <v>924</v>
      </c>
      <c r="C427" s="1" t="s">
        <v>790</v>
      </c>
      <c r="D427" s="1" t="str">
        <f>LEFT(shown_cz_working_rP_gP_pall[[#This Row],[State]],3)</f>
        <v xml:space="preserve"> NC</v>
      </c>
      <c r="E427" s="2">
        <v>0.76480000000000004</v>
      </c>
      <c r="F427" s="3">
        <f>+VLOOKUP(shown_cz_working_rP_gP_pall[[#This Row],[cz]],'Median Rent'!A:C,3,0)</f>
        <v>723.7</v>
      </c>
      <c r="G427" s="3">
        <f>VLOOKUP(shown_cz_working_rP_gP_pall[[#This Row],[cz]],Income!A:C,3,)</f>
        <v>38489</v>
      </c>
      <c r="H427" s="4">
        <f>shown_cz_working_rP_gP_pall[[#This Row],[Annual Income]]/12</f>
        <v>3207.4166666666665</v>
      </c>
      <c r="I427" s="4">
        <f>(shown_cz_working_rP_gP_pall[[#This Row],[Monthly Income]]-shown_cz_working_rP_gP_pall[[#This Row],[Rent]])</f>
        <v>2483.7166666666662</v>
      </c>
    </row>
    <row r="428" spans="1:9" x14ac:dyDescent="0.3">
      <c r="A428" s="1" t="s">
        <v>925</v>
      </c>
      <c r="B428" s="1" t="s">
        <v>926</v>
      </c>
      <c r="C428" s="1" t="s">
        <v>219</v>
      </c>
      <c r="D428" s="1" t="str">
        <f>LEFT(shown_cz_working_rP_gP_pall[[#This Row],[State]],3)</f>
        <v xml:space="preserve"> TX</v>
      </c>
      <c r="E428" s="2">
        <v>0.76480000000000004</v>
      </c>
      <c r="F428" s="3">
        <f>+VLOOKUP(shown_cz_working_rP_gP_pall[[#This Row],[cz]],'Median Rent'!A:C,3,0)</f>
        <v>593.79999999999995</v>
      </c>
      <c r="G428" s="3">
        <f>VLOOKUP(shown_cz_working_rP_gP_pall[[#This Row],[cz]],Income!A:C,3,)</f>
        <v>35653</v>
      </c>
      <c r="H428" s="4">
        <f>shown_cz_working_rP_gP_pall[[#This Row],[Annual Income]]/12</f>
        <v>2971.0833333333335</v>
      </c>
      <c r="I428" s="4">
        <f>(shown_cz_working_rP_gP_pall[[#This Row],[Monthly Income]]-shown_cz_working_rP_gP_pall[[#This Row],[Rent]])</f>
        <v>2377.2833333333338</v>
      </c>
    </row>
    <row r="429" spans="1:9" x14ac:dyDescent="0.3">
      <c r="A429" s="1" t="s">
        <v>927</v>
      </c>
      <c r="B429" s="1" t="s">
        <v>928</v>
      </c>
      <c r="C429" s="1" t="s">
        <v>785</v>
      </c>
      <c r="D429" s="1" t="str">
        <f>LEFT(shown_cz_working_rP_gP_pall[[#This Row],[State]],3)</f>
        <v xml:space="preserve"> CA</v>
      </c>
      <c r="E429" s="2">
        <v>0.76470000000000005</v>
      </c>
      <c r="F429" s="3">
        <f>+VLOOKUP(shown_cz_working_rP_gP_pall[[#This Row],[cz]],'Median Rent'!A:C,3,0)</f>
        <v>1801</v>
      </c>
      <c r="G429" s="3">
        <f>VLOOKUP(shown_cz_working_rP_gP_pall[[#This Row],[cz]],Income!A:C,3,)</f>
        <v>48795</v>
      </c>
      <c r="H429" s="4">
        <f>shown_cz_working_rP_gP_pall[[#This Row],[Annual Income]]/12</f>
        <v>4066.25</v>
      </c>
      <c r="I429" s="4">
        <f>(shown_cz_working_rP_gP_pall[[#This Row],[Monthly Income]]-shown_cz_working_rP_gP_pall[[#This Row],[Rent]])</f>
        <v>2265.25</v>
      </c>
    </row>
    <row r="430" spans="1:9" x14ac:dyDescent="0.3">
      <c r="A430" s="1" t="s">
        <v>929</v>
      </c>
      <c r="B430" s="1" t="s">
        <v>930</v>
      </c>
      <c r="C430" s="1" t="s">
        <v>931</v>
      </c>
      <c r="D430" s="1" t="str">
        <f>LEFT(shown_cz_working_rP_gP_pall[[#This Row],[State]],3)</f>
        <v xml:space="preserve"> FL</v>
      </c>
      <c r="E430" s="2">
        <v>0.76459999999999995</v>
      </c>
      <c r="F430" s="3">
        <f>+VLOOKUP(shown_cz_working_rP_gP_pall[[#This Row],[cz]],'Median Rent'!A:C,3,0)</f>
        <v>879.5</v>
      </c>
      <c r="G430" s="3">
        <f>VLOOKUP(shown_cz_working_rP_gP_pall[[#This Row],[cz]],Income!A:C,3,)</f>
        <v>36521</v>
      </c>
      <c r="H430" s="4">
        <f>shown_cz_working_rP_gP_pall[[#This Row],[Annual Income]]/12</f>
        <v>3043.4166666666665</v>
      </c>
      <c r="I430" s="4">
        <f>(shown_cz_working_rP_gP_pall[[#This Row],[Monthly Income]]-shown_cz_working_rP_gP_pall[[#This Row],[Rent]])</f>
        <v>2163.9166666666665</v>
      </c>
    </row>
    <row r="431" spans="1:9" x14ac:dyDescent="0.3">
      <c r="A431" s="1" t="s">
        <v>932</v>
      </c>
      <c r="B431" s="1" t="s">
        <v>933</v>
      </c>
      <c r="C431" s="1" t="s">
        <v>219</v>
      </c>
      <c r="D431" s="1" t="str">
        <f>LEFT(shown_cz_working_rP_gP_pall[[#This Row],[State]],3)</f>
        <v xml:space="preserve"> TX</v>
      </c>
      <c r="E431" s="2">
        <v>0.76459999999999995</v>
      </c>
      <c r="F431" s="3">
        <f>+VLOOKUP(shown_cz_working_rP_gP_pall[[#This Row],[cz]],'Median Rent'!A:C,3,0)</f>
        <v>575</v>
      </c>
      <c r="G431" s="3">
        <f>VLOOKUP(shown_cz_working_rP_gP_pall[[#This Row],[cz]],Income!A:C,3,)</f>
        <v>35597</v>
      </c>
      <c r="H431" s="4">
        <f>shown_cz_working_rP_gP_pall[[#This Row],[Annual Income]]/12</f>
        <v>2966.4166666666665</v>
      </c>
      <c r="I431" s="4">
        <f>(shown_cz_working_rP_gP_pall[[#This Row],[Monthly Income]]-shown_cz_working_rP_gP_pall[[#This Row],[Rent]])</f>
        <v>2391.4166666666665</v>
      </c>
    </row>
    <row r="432" spans="1:9" x14ac:dyDescent="0.3">
      <c r="A432" s="1" t="s">
        <v>934</v>
      </c>
      <c r="B432" s="1" t="s">
        <v>935</v>
      </c>
      <c r="C432" s="1" t="s">
        <v>59</v>
      </c>
      <c r="D432" s="1" t="str">
        <f>LEFT(shown_cz_working_rP_gP_pall[[#This Row],[State]],3)</f>
        <v xml:space="preserve"> OR</v>
      </c>
      <c r="E432" s="2">
        <v>0.76459999999999995</v>
      </c>
      <c r="F432" s="3">
        <f>+VLOOKUP(shown_cz_working_rP_gP_pall[[#This Row],[cz]],'Median Rent'!A:C,3,0)</f>
        <v>687.4</v>
      </c>
      <c r="G432" s="3">
        <f>VLOOKUP(shown_cz_working_rP_gP_pall[[#This Row],[cz]],Income!A:C,3,)</f>
        <v>44656</v>
      </c>
      <c r="H432" s="4">
        <f>shown_cz_working_rP_gP_pall[[#This Row],[Annual Income]]/12</f>
        <v>3721.3333333333335</v>
      </c>
      <c r="I432" s="4">
        <f>(shown_cz_working_rP_gP_pall[[#This Row],[Monthly Income]]-shown_cz_working_rP_gP_pall[[#This Row],[Rent]])</f>
        <v>3033.9333333333334</v>
      </c>
    </row>
    <row r="433" spans="1:9" x14ac:dyDescent="0.3">
      <c r="A433" s="1" t="s">
        <v>936</v>
      </c>
      <c r="B433" s="1" t="s">
        <v>332</v>
      </c>
      <c r="C433" s="1" t="s">
        <v>845</v>
      </c>
      <c r="D433" s="1" t="str">
        <f>LEFT(shown_cz_working_rP_gP_pall[[#This Row],[State]],3)</f>
        <v xml:space="preserve"> GA</v>
      </c>
      <c r="E433" s="2">
        <v>0.76439999999999997</v>
      </c>
      <c r="F433" s="3">
        <f>+VLOOKUP(shown_cz_working_rP_gP_pall[[#This Row],[cz]],'Median Rent'!A:C,3,0)</f>
        <v>672.9</v>
      </c>
      <c r="G433" s="3">
        <f>VLOOKUP(shown_cz_working_rP_gP_pall[[#This Row],[cz]],Income!A:C,3,)</f>
        <v>33256</v>
      </c>
      <c r="H433" s="4">
        <f>shown_cz_working_rP_gP_pall[[#This Row],[Annual Income]]/12</f>
        <v>2771.3333333333335</v>
      </c>
      <c r="I433" s="4">
        <f>(shown_cz_working_rP_gP_pall[[#This Row],[Monthly Income]]-shown_cz_working_rP_gP_pall[[#This Row],[Rent]])</f>
        <v>2098.4333333333334</v>
      </c>
    </row>
    <row r="434" spans="1:9" x14ac:dyDescent="0.3">
      <c r="A434" s="1" t="s">
        <v>937</v>
      </c>
      <c r="B434" s="1" t="s">
        <v>938</v>
      </c>
      <c r="C434" s="1" t="s">
        <v>840</v>
      </c>
      <c r="D434" s="1" t="str">
        <f>LEFT(shown_cz_working_rP_gP_pall[[#This Row],[State]],3)</f>
        <v xml:space="preserve"> GA</v>
      </c>
      <c r="E434" s="2">
        <v>0.76429999999999998</v>
      </c>
      <c r="F434" s="3">
        <f>+VLOOKUP(shown_cz_working_rP_gP_pall[[#This Row],[cz]],'Median Rent'!A:C,3,0)</f>
        <v>831.7</v>
      </c>
      <c r="G434" s="3">
        <f>VLOOKUP(shown_cz_working_rP_gP_pall[[#This Row],[cz]],Income!A:C,3,)</f>
        <v>36823</v>
      </c>
      <c r="H434" s="4">
        <f>shown_cz_working_rP_gP_pall[[#This Row],[Annual Income]]/12</f>
        <v>3068.5833333333335</v>
      </c>
      <c r="I434" s="4">
        <f>(shown_cz_working_rP_gP_pall[[#This Row],[Monthly Income]]-shown_cz_working_rP_gP_pall[[#This Row],[Rent]])</f>
        <v>2236.8833333333332</v>
      </c>
    </row>
    <row r="435" spans="1:9" x14ac:dyDescent="0.3">
      <c r="A435" s="1" t="s">
        <v>939</v>
      </c>
      <c r="B435" s="1" t="s">
        <v>940</v>
      </c>
      <c r="C435" s="1" t="s">
        <v>219</v>
      </c>
      <c r="D435" s="1" t="str">
        <f>LEFT(shown_cz_working_rP_gP_pall[[#This Row],[State]],3)</f>
        <v xml:space="preserve"> TX</v>
      </c>
      <c r="E435" s="2">
        <v>0.76429999999999998</v>
      </c>
      <c r="F435" s="3">
        <f>+VLOOKUP(shown_cz_working_rP_gP_pall[[#This Row],[cz]],'Median Rent'!A:C,3,0)</f>
        <v>698.4</v>
      </c>
      <c r="G435" s="3">
        <f>VLOOKUP(shown_cz_working_rP_gP_pall[[#This Row],[cz]],Income!A:C,3,)</f>
        <v>54054</v>
      </c>
      <c r="H435" s="4">
        <f>shown_cz_working_rP_gP_pall[[#This Row],[Annual Income]]/12</f>
        <v>4504.5</v>
      </c>
      <c r="I435" s="4">
        <f>(shown_cz_working_rP_gP_pall[[#This Row],[Monthly Income]]-shown_cz_working_rP_gP_pall[[#This Row],[Rent]])</f>
        <v>3806.1</v>
      </c>
    </row>
    <row r="436" spans="1:9" x14ac:dyDescent="0.3">
      <c r="A436" s="1" t="s">
        <v>941</v>
      </c>
      <c r="B436" s="1" t="s">
        <v>942</v>
      </c>
      <c r="C436" s="1" t="s">
        <v>943</v>
      </c>
      <c r="D436" s="1" t="str">
        <f>LEFT(shown_cz_working_rP_gP_pall[[#This Row],[State]],3)</f>
        <v xml:space="preserve"> AR</v>
      </c>
      <c r="E436" s="2">
        <v>0.76419999999999999</v>
      </c>
      <c r="F436" s="3">
        <f>+VLOOKUP(shown_cz_working_rP_gP_pall[[#This Row],[cz]],'Median Rent'!A:C,3,0)</f>
        <v>597.29999999999995</v>
      </c>
      <c r="G436" s="3">
        <f>VLOOKUP(shown_cz_working_rP_gP_pall[[#This Row],[cz]],Income!A:C,3,)</f>
        <v>39049</v>
      </c>
      <c r="H436" s="4">
        <f>shown_cz_working_rP_gP_pall[[#This Row],[Annual Income]]/12</f>
        <v>3254.0833333333335</v>
      </c>
      <c r="I436" s="4">
        <f>(shown_cz_working_rP_gP_pall[[#This Row],[Monthly Income]]-shown_cz_working_rP_gP_pall[[#This Row],[Rent]])</f>
        <v>2656.7833333333338</v>
      </c>
    </row>
    <row r="437" spans="1:9" x14ac:dyDescent="0.3">
      <c r="A437" s="1" t="s">
        <v>944</v>
      </c>
      <c r="B437" s="1" t="s">
        <v>698</v>
      </c>
      <c r="C437" s="1" t="s">
        <v>945</v>
      </c>
      <c r="D437" s="1" t="str">
        <f>LEFT(shown_cz_working_rP_gP_pall[[#This Row],[State]],3)</f>
        <v xml:space="preserve"> ID</v>
      </c>
      <c r="E437" s="2">
        <v>0.7641</v>
      </c>
      <c r="F437" s="3">
        <f>+VLOOKUP(shown_cz_working_rP_gP_pall[[#This Row],[cz]],'Median Rent'!A:C,3,0)</f>
        <v>1063</v>
      </c>
      <c r="G437" s="3">
        <f>VLOOKUP(shown_cz_working_rP_gP_pall[[#This Row],[cz]],Income!A:C,3,)</f>
        <v>54395</v>
      </c>
      <c r="H437" s="4">
        <f>shown_cz_working_rP_gP_pall[[#This Row],[Annual Income]]/12</f>
        <v>4532.916666666667</v>
      </c>
      <c r="I437" s="4">
        <f>(shown_cz_working_rP_gP_pall[[#This Row],[Monthly Income]]-shown_cz_working_rP_gP_pall[[#This Row],[Rent]])</f>
        <v>3469.916666666667</v>
      </c>
    </row>
    <row r="438" spans="1:9" x14ac:dyDescent="0.3">
      <c r="A438" s="1" t="s">
        <v>946</v>
      </c>
      <c r="B438" s="1" t="s">
        <v>947</v>
      </c>
      <c r="C438" s="1" t="s">
        <v>549</v>
      </c>
      <c r="D438" s="1" t="str">
        <f>LEFT(shown_cz_working_rP_gP_pall[[#This Row],[State]],3)</f>
        <v xml:space="preserve"> VA</v>
      </c>
      <c r="E438" s="2">
        <v>0.76400000000000001</v>
      </c>
      <c r="F438" s="3">
        <f>+VLOOKUP(shown_cz_working_rP_gP_pall[[#This Row],[cz]],'Median Rent'!A:C,3,0)</f>
        <v>1046</v>
      </c>
      <c r="G438" s="3">
        <f>VLOOKUP(shown_cz_working_rP_gP_pall[[#This Row],[cz]],Income!A:C,3,)</f>
        <v>43488</v>
      </c>
      <c r="H438" s="4">
        <f>shown_cz_working_rP_gP_pall[[#This Row],[Annual Income]]/12</f>
        <v>3624</v>
      </c>
      <c r="I438" s="4">
        <f>(shown_cz_working_rP_gP_pall[[#This Row],[Monthly Income]]-shown_cz_working_rP_gP_pall[[#This Row],[Rent]])</f>
        <v>2578</v>
      </c>
    </row>
    <row r="439" spans="1:9" x14ac:dyDescent="0.3">
      <c r="A439" s="1" t="s">
        <v>948</v>
      </c>
      <c r="B439" s="1" t="s">
        <v>949</v>
      </c>
      <c r="C439" s="1" t="s">
        <v>950</v>
      </c>
      <c r="D439" s="1" t="str">
        <f>LEFT(shown_cz_working_rP_gP_pall[[#This Row],[State]],3)</f>
        <v xml:space="preserve"> LA</v>
      </c>
      <c r="E439" s="2">
        <v>0.76400000000000001</v>
      </c>
      <c r="F439" s="3">
        <f>+VLOOKUP(shown_cz_working_rP_gP_pall[[#This Row],[cz]],'Median Rent'!A:C,3,0)</f>
        <v>593</v>
      </c>
      <c r="G439" s="3">
        <f>VLOOKUP(shown_cz_working_rP_gP_pall[[#This Row],[cz]],Income!A:C,3,)</f>
        <v>32606</v>
      </c>
      <c r="H439" s="4">
        <f>shown_cz_working_rP_gP_pall[[#This Row],[Annual Income]]/12</f>
        <v>2717.1666666666665</v>
      </c>
      <c r="I439" s="4">
        <f>(shown_cz_working_rP_gP_pall[[#This Row],[Monthly Income]]-shown_cz_working_rP_gP_pall[[#This Row],[Rent]])</f>
        <v>2124.1666666666665</v>
      </c>
    </row>
    <row r="440" spans="1:9" x14ac:dyDescent="0.3">
      <c r="A440" s="1" t="s">
        <v>951</v>
      </c>
      <c r="B440" s="1" t="s">
        <v>952</v>
      </c>
      <c r="C440" s="1" t="s">
        <v>4</v>
      </c>
      <c r="D440" s="1" t="str">
        <f>LEFT(shown_cz_working_rP_gP_pall[[#This Row],[State]],3)</f>
        <v xml:space="preserve"> MT</v>
      </c>
      <c r="E440" s="2">
        <v>0.76370000000000005</v>
      </c>
      <c r="F440" s="3">
        <f>+VLOOKUP(shown_cz_working_rP_gP_pall[[#This Row],[cz]],'Median Rent'!A:C,3,0)</f>
        <v>635.70000000000005</v>
      </c>
      <c r="G440" s="3">
        <f>VLOOKUP(shown_cz_working_rP_gP_pall[[#This Row],[cz]],Income!A:C,3,)</f>
        <v>44406</v>
      </c>
      <c r="H440" s="4">
        <f>shown_cz_working_rP_gP_pall[[#This Row],[Annual Income]]/12</f>
        <v>3700.5</v>
      </c>
      <c r="I440" s="4">
        <f>(shown_cz_working_rP_gP_pall[[#This Row],[Monthly Income]]-shown_cz_working_rP_gP_pall[[#This Row],[Rent]])</f>
        <v>3064.8</v>
      </c>
    </row>
    <row r="441" spans="1:9" x14ac:dyDescent="0.3">
      <c r="A441" s="1" t="s">
        <v>953</v>
      </c>
      <c r="B441" s="1" t="s">
        <v>954</v>
      </c>
      <c r="C441" s="1" t="s">
        <v>931</v>
      </c>
      <c r="D441" s="1" t="str">
        <f>LEFT(shown_cz_working_rP_gP_pall[[#This Row],[State]],3)</f>
        <v xml:space="preserve"> FL</v>
      </c>
      <c r="E441" s="2">
        <v>0.76359999999999995</v>
      </c>
      <c r="F441" s="3">
        <f>+VLOOKUP(shown_cz_working_rP_gP_pall[[#This Row],[cz]],'Median Rent'!A:C,3,0)</f>
        <v>1144</v>
      </c>
      <c r="G441" s="3">
        <f>VLOOKUP(shown_cz_working_rP_gP_pall[[#This Row],[cz]],Income!A:C,3,)</f>
        <v>38306</v>
      </c>
      <c r="H441" s="4">
        <f>shown_cz_working_rP_gP_pall[[#This Row],[Annual Income]]/12</f>
        <v>3192.1666666666665</v>
      </c>
      <c r="I441" s="4">
        <f>(shown_cz_working_rP_gP_pall[[#This Row],[Monthly Income]]-shown_cz_working_rP_gP_pall[[#This Row],[Rent]])</f>
        <v>2048.1666666666665</v>
      </c>
    </row>
    <row r="442" spans="1:9" x14ac:dyDescent="0.3">
      <c r="A442" s="1" t="s">
        <v>955</v>
      </c>
      <c r="B442" s="1" t="s">
        <v>956</v>
      </c>
      <c r="C442" s="1" t="s">
        <v>4</v>
      </c>
      <c r="D442" s="1" t="str">
        <f>LEFT(shown_cz_working_rP_gP_pall[[#This Row],[State]],3)</f>
        <v xml:space="preserve"> MT</v>
      </c>
      <c r="E442" s="2">
        <v>0.76349999999999996</v>
      </c>
      <c r="F442" s="3">
        <f>+VLOOKUP(shown_cz_working_rP_gP_pall[[#This Row],[cz]],'Median Rent'!A:C,3,0)</f>
        <v>462.7</v>
      </c>
      <c r="G442" s="3">
        <f>VLOOKUP(shown_cz_working_rP_gP_pall[[#This Row],[cz]],Income!A:C,3,)</f>
        <v>44927</v>
      </c>
      <c r="H442" s="4">
        <f>shown_cz_working_rP_gP_pall[[#This Row],[Annual Income]]/12</f>
        <v>3743.9166666666665</v>
      </c>
      <c r="I442" s="4">
        <f>(shown_cz_working_rP_gP_pall[[#This Row],[Monthly Income]]-shown_cz_working_rP_gP_pall[[#This Row],[Rent]])</f>
        <v>3281.2166666666667</v>
      </c>
    </row>
    <row r="443" spans="1:9" x14ac:dyDescent="0.3">
      <c r="A443" s="1" t="s">
        <v>957</v>
      </c>
      <c r="B443" s="1" t="s">
        <v>958</v>
      </c>
      <c r="C443" s="1" t="s">
        <v>219</v>
      </c>
      <c r="D443" s="1" t="str">
        <f>LEFT(shown_cz_working_rP_gP_pall[[#This Row],[State]],3)</f>
        <v xml:space="preserve"> TX</v>
      </c>
      <c r="E443" s="2">
        <v>0.76349999999999996</v>
      </c>
      <c r="F443" s="3">
        <f>+VLOOKUP(shown_cz_working_rP_gP_pall[[#This Row],[cz]],'Median Rent'!A:C,3,0)</f>
        <v>705</v>
      </c>
      <c r="G443" s="3">
        <f>VLOOKUP(shown_cz_working_rP_gP_pall[[#This Row],[cz]],Income!A:C,3,)</f>
        <v>50272</v>
      </c>
      <c r="H443" s="4">
        <f>shown_cz_working_rP_gP_pall[[#This Row],[Annual Income]]/12</f>
        <v>4189.333333333333</v>
      </c>
      <c r="I443" s="4">
        <f>(shown_cz_working_rP_gP_pall[[#This Row],[Monthly Income]]-shown_cz_working_rP_gP_pall[[#This Row],[Rent]])</f>
        <v>3484.333333333333</v>
      </c>
    </row>
    <row r="444" spans="1:9" x14ac:dyDescent="0.3">
      <c r="A444" s="1" t="s">
        <v>959</v>
      </c>
      <c r="B444" s="1" t="s">
        <v>960</v>
      </c>
      <c r="C444" s="1" t="s">
        <v>219</v>
      </c>
      <c r="D444" s="1" t="str">
        <f>LEFT(shown_cz_working_rP_gP_pall[[#This Row],[State]],3)</f>
        <v xml:space="preserve"> TX</v>
      </c>
      <c r="E444" s="2">
        <v>0.76339999999999997</v>
      </c>
      <c r="F444" s="3">
        <f>+VLOOKUP(shown_cz_working_rP_gP_pall[[#This Row],[cz]],'Median Rent'!A:C,3,0)</f>
        <v>663</v>
      </c>
      <c r="G444" s="3">
        <f>VLOOKUP(shown_cz_working_rP_gP_pall[[#This Row],[cz]],Income!A:C,3,)</f>
        <v>36038</v>
      </c>
      <c r="H444" s="4">
        <f>shown_cz_working_rP_gP_pall[[#This Row],[Annual Income]]/12</f>
        <v>3003.1666666666665</v>
      </c>
      <c r="I444" s="4">
        <f>(shown_cz_working_rP_gP_pall[[#This Row],[Monthly Income]]-shown_cz_working_rP_gP_pall[[#This Row],[Rent]])</f>
        <v>2340.1666666666665</v>
      </c>
    </row>
    <row r="445" spans="1:9" x14ac:dyDescent="0.3">
      <c r="A445" s="1" t="s">
        <v>961</v>
      </c>
      <c r="B445" s="1" t="s">
        <v>962</v>
      </c>
      <c r="C445" s="1" t="s">
        <v>903</v>
      </c>
      <c r="D445" s="1" t="str">
        <f>LEFT(shown_cz_working_rP_gP_pall[[#This Row],[State]],3)</f>
        <v xml:space="preserve"> AL</v>
      </c>
      <c r="E445" s="2">
        <v>0.76329999999999998</v>
      </c>
      <c r="F445" s="3">
        <f>+VLOOKUP(shown_cz_working_rP_gP_pall[[#This Row],[cz]],'Median Rent'!A:C,3,0)</f>
        <v>573.5</v>
      </c>
      <c r="G445" s="3">
        <f>VLOOKUP(shown_cz_working_rP_gP_pall[[#This Row],[cz]],Income!A:C,3,)</f>
        <v>37100</v>
      </c>
      <c r="H445" s="4">
        <f>shown_cz_working_rP_gP_pall[[#This Row],[Annual Income]]/12</f>
        <v>3091.6666666666665</v>
      </c>
      <c r="I445" s="4">
        <f>(shown_cz_working_rP_gP_pall[[#This Row],[Monthly Income]]-shown_cz_working_rP_gP_pall[[#This Row],[Rent]])</f>
        <v>2518.1666666666665</v>
      </c>
    </row>
    <row r="446" spans="1:9" x14ac:dyDescent="0.3">
      <c r="A446" s="1" t="s">
        <v>963</v>
      </c>
      <c r="B446" s="1" t="s">
        <v>964</v>
      </c>
      <c r="C446" s="1" t="s">
        <v>689</v>
      </c>
      <c r="D446" s="1" t="str">
        <f>LEFT(shown_cz_working_rP_gP_pall[[#This Row],[State]],3)</f>
        <v xml:space="preserve"> WV</v>
      </c>
      <c r="E446" s="2">
        <v>0.7631</v>
      </c>
      <c r="F446" s="3">
        <f>+VLOOKUP(shown_cz_working_rP_gP_pall[[#This Row],[cz]],'Median Rent'!A:C,3,0)</f>
        <v>611.5</v>
      </c>
      <c r="G446" s="3">
        <f>VLOOKUP(shown_cz_working_rP_gP_pall[[#This Row],[cz]],Income!A:C,3,)</f>
        <v>43173</v>
      </c>
      <c r="H446" s="4">
        <f>shown_cz_working_rP_gP_pall[[#This Row],[Annual Income]]/12</f>
        <v>3597.75</v>
      </c>
      <c r="I446" s="4">
        <f>(shown_cz_working_rP_gP_pall[[#This Row],[Monthly Income]]-shown_cz_working_rP_gP_pall[[#This Row],[Rent]])</f>
        <v>2986.25</v>
      </c>
    </row>
    <row r="447" spans="1:9" x14ac:dyDescent="0.3">
      <c r="A447" s="1" t="s">
        <v>965</v>
      </c>
      <c r="B447" s="1" t="s">
        <v>966</v>
      </c>
      <c r="C447" s="1" t="s">
        <v>730</v>
      </c>
      <c r="D447" s="1" t="str">
        <f>LEFT(shown_cz_working_rP_gP_pall[[#This Row],[State]],3)</f>
        <v xml:space="preserve"> NC</v>
      </c>
      <c r="E447" s="2">
        <v>0.76300000000000001</v>
      </c>
      <c r="F447" s="3">
        <f>+VLOOKUP(shown_cz_working_rP_gP_pall[[#This Row],[cz]],'Median Rent'!A:C,3,0)</f>
        <v>754.6</v>
      </c>
      <c r="G447" s="3">
        <f>VLOOKUP(shown_cz_working_rP_gP_pall[[#This Row],[cz]],Income!A:C,3,)</f>
        <v>38433</v>
      </c>
      <c r="H447" s="4">
        <f>shown_cz_working_rP_gP_pall[[#This Row],[Annual Income]]/12</f>
        <v>3202.75</v>
      </c>
      <c r="I447" s="4">
        <f>(shown_cz_working_rP_gP_pall[[#This Row],[Monthly Income]]-shown_cz_working_rP_gP_pall[[#This Row],[Rent]])</f>
        <v>2448.15</v>
      </c>
    </row>
    <row r="448" spans="1:9" x14ac:dyDescent="0.3">
      <c r="A448" s="1" t="s">
        <v>967</v>
      </c>
      <c r="B448" s="1" t="s">
        <v>968</v>
      </c>
      <c r="C448" s="1" t="s">
        <v>219</v>
      </c>
      <c r="D448" s="1" t="str">
        <f>LEFT(shown_cz_working_rP_gP_pall[[#This Row],[State]],3)</f>
        <v xml:space="preserve"> TX</v>
      </c>
      <c r="E448" s="2">
        <v>0.76300000000000001</v>
      </c>
      <c r="F448" s="3">
        <f>+VLOOKUP(shown_cz_working_rP_gP_pall[[#This Row],[cz]],'Median Rent'!A:C,3,0)</f>
        <v>835.1</v>
      </c>
      <c r="G448" s="3">
        <f>VLOOKUP(shown_cz_working_rP_gP_pall[[#This Row],[cz]],Income!A:C,3,)</f>
        <v>42813</v>
      </c>
      <c r="H448" s="4">
        <f>shown_cz_working_rP_gP_pall[[#This Row],[Annual Income]]/12</f>
        <v>3567.75</v>
      </c>
      <c r="I448" s="4">
        <f>(shown_cz_working_rP_gP_pall[[#This Row],[Monthly Income]]-shown_cz_working_rP_gP_pall[[#This Row],[Rent]])</f>
        <v>2732.65</v>
      </c>
    </row>
    <row r="449" spans="1:9" x14ac:dyDescent="0.3">
      <c r="A449" s="1" t="s">
        <v>969</v>
      </c>
      <c r="B449" s="1" t="s">
        <v>970</v>
      </c>
      <c r="C449" s="1" t="s">
        <v>866</v>
      </c>
      <c r="D449" s="1" t="str">
        <f>LEFT(shown_cz_working_rP_gP_pall[[#This Row],[State]],3)</f>
        <v xml:space="preserve"> AR</v>
      </c>
      <c r="E449" s="2">
        <v>0.76300000000000001</v>
      </c>
      <c r="F449" s="3">
        <f>+VLOOKUP(shown_cz_working_rP_gP_pall[[#This Row],[cz]],'Median Rent'!A:C,3,0)</f>
        <v>613.4</v>
      </c>
      <c r="G449" s="3">
        <f>VLOOKUP(shown_cz_working_rP_gP_pall[[#This Row],[cz]],Income!A:C,3,)</f>
        <v>36501</v>
      </c>
      <c r="H449" s="4">
        <f>shown_cz_working_rP_gP_pall[[#This Row],[Annual Income]]/12</f>
        <v>3041.75</v>
      </c>
      <c r="I449" s="4">
        <f>(shown_cz_working_rP_gP_pall[[#This Row],[Monthly Income]]-shown_cz_working_rP_gP_pall[[#This Row],[Rent]])</f>
        <v>2428.35</v>
      </c>
    </row>
    <row r="450" spans="1:9" x14ac:dyDescent="0.3">
      <c r="A450" s="1" t="s">
        <v>971</v>
      </c>
      <c r="B450" s="1" t="s">
        <v>972</v>
      </c>
      <c r="C450" s="1" t="s">
        <v>600</v>
      </c>
      <c r="D450" s="1" t="str">
        <f>LEFT(shown_cz_working_rP_gP_pall[[#This Row],[State]],3)</f>
        <v xml:space="preserve"> ID</v>
      </c>
      <c r="E450" s="2">
        <v>0.76280000000000003</v>
      </c>
      <c r="F450" s="3">
        <f>+VLOOKUP(shown_cz_working_rP_gP_pall[[#This Row],[cz]],'Median Rent'!A:C,3,0)</f>
        <v>879.4</v>
      </c>
      <c r="G450" s="3">
        <f>VLOOKUP(shown_cz_working_rP_gP_pall[[#This Row],[cz]],Income!A:C,3,)</f>
        <v>45134</v>
      </c>
      <c r="H450" s="4">
        <f>shown_cz_working_rP_gP_pall[[#This Row],[Annual Income]]/12</f>
        <v>3761.1666666666665</v>
      </c>
      <c r="I450" s="4">
        <f>(shown_cz_working_rP_gP_pall[[#This Row],[Monthly Income]]-shown_cz_working_rP_gP_pall[[#This Row],[Rent]])</f>
        <v>2881.7666666666664</v>
      </c>
    </row>
    <row r="451" spans="1:9" x14ac:dyDescent="0.3">
      <c r="A451" s="1" t="s">
        <v>973</v>
      </c>
      <c r="B451" s="1" t="s">
        <v>974</v>
      </c>
      <c r="C451" s="1" t="s">
        <v>752</v>
      </c>
      <c r="D451" s="1" t="str">
        <f>LEFT(shown_cz_working_rP_gP_pall[[#This Row],[State]],3)</f>
        <v xml:space="preserve"> TN</v>
      </c>
      <c r="E451" s="2">
        <v>0.76280000000000003</v>
      </c>
      <c r="F451" s="3">
        <f>+VLOOKUP(shown_cz_working_rP_gP_pall[[#This Row],[cz]],'Median Rent'!A:C,3,0)</f>
        <v>1019</v>
      </c>
      <c r="G451" s="3">
        <f>VLOOKUP(shown_cz_working_rP_gP_pall[[#This Row],[cz]],Income!A:C,3,)</f>
        <v>41726</v>
      </c>
      <c r="H451" s="4">
        <f>shown_cz_working_rP_gP_pall[[#This Row],[Annual Income]]/12</f>
        <v>3477.1666666666665</v>
      </c>
      <c r="I451" s="4">
        <f>(shown_cz_working_rP_gP_pall[[#This Row],[Monthly Income]]-shown_cz_working_rP_gP_pall[[#This Row],[Rent]])</f>
        <v>2458.1666666666665</v>
      </c>
    </row>
    <row r="452" spans="1:9" x14ac:dyDescent="0.3">
      <c r="A452" s="1" t="s">
        <v>975</v>
      </c>
      <c r="B452" s="1" t="s">
        <v>976</v>
      </c>
      <c r="C452" s="1" t="s">
        <v>553</v>
      </c>
      <c r="D452" s="1" t="str">
        <f>LEFT(shown_cz_working_rP_gP_pall[[#This Row],[State]],3)</f>
        <v xml:space="preserve"> KY</v>
      </c>
      <c r="E452" s="2">
        <v>0.76280000000000003</v>
      </c>
      <c r="F452" s="3">
        <f>+VLOOKUP(shown_cz_working_rP_gP_pall[[#This Row],[cz]],'Median Rent'!A:C,3,0)</f>
        <v>620</v>
      </c>
      <c r="G452" s="3">
        <f>VLOOKUP(shown_cz_working_rP_gP_pall[[#This Row],[cz]],Income!A:C,3,)</f>
        <v>42564</v>
      </c>
      <c r="H452" s="4">
        <f>shown_cz_working_rP_gP_pall[[#This Row],[Annual Income]]/12</f>
        <v>3547</v>
      </c>
      <c r="I452" s="4">
        <f>(shown_cz_working_rP_gP_pall[[#This Row],[Monthly Income]]-shown_cz_working_rP_gP_pall[[#This Row],[Rent]])</f>
        <v>2927</v>
      </c>
    </row>
    <row r="453" spans="1:9" x14ac:dyDescent="0.3">
      <c r="A453" s="1" t="s">
        <v>977</v>
      </c>
      <c r="B453" s="1" t="s">
        <v>332</v>
      </c>
      <c r="C453" s="1" t="s">
        <v>790</v>
      </c>
      <c r="D453" s="1" t="str">
        <f>LEFT(shown_cz_working_rP_gP_pall[[#This Row],[State]],3)</f>
        <v xml:space="preserve"> NC</v>
      </c>
      <c r="E453" s="2">
        <v>0.76280000000000003</v>
      </c>
      <c r="F453" s="3">
        <f>+VLOOKUP(shown_cz_working_rP_gP_pall[[#This Row],[cz]],'Median Rent'!A:C,3,0)</f>
        <v>783</v>
      </c>
      <c r="G453" s="3">
        <f>VLOOKUP(shown_cz_working_rP_gP_pall[[#This Row],[cz]],Income!A:C,3,)</f>
        <v>36528</v>
      </c>
      <c r="H453" s="4">
        <f>shown_cz_working_rP_gP_pall[[#This Row],[Annual Income]]/12</f>
        <v>3044</v>
      </c>
      <c r="I453" s="4">
        <f>(shown_cz_working_rP_gP_pall[[#This Row],[Monthly Income]]-shown_cz_working_rP_gP_pall[[#This Row],[Rent]])</f>
        <v>2261</v>
      </c>
    </row>
    <row r="454" spans="1:9" x14ac:dyDescent="0.3">
      <c r="A454" s="1" t="s">
        <v>978</v>
      </c>
      <c r="B454" s="1" t="s">
        <v>979</v>
      </c>
      <c r="C454" s="1" t="s">
        <v>7</v>
      </c>
      <c r="D454" s="1" t="str">
        <f>LEFT(shown_cz_working_rP_gP_pall[[#This Row],[State]],3)</f>
        <v xml:space="preserve"> SD</v>
      </c>
      <c r="E454" s="2">
        <v>0.76270000000000004</v>
      </c>
      <c r="F454" s="3">
        <f>+VLOOKUP(shown_cz_working_rP_gP_pall[[#This Row],[cz]],'Median Rent'!A:C,3,0)</f>
        <v>499.7</v>
      </c>
      <c r="G454" s="3">
        <f>VLOOKUP(shown_cz_working_rP_gP_pall[[#This Row],[cz]],Income!A:C,3,)</f>
        <v>53395</v>
      </c>
      <c r="H454" s="4">
        <f>shown_cz_working_rP_gP_pall[[#This Row],[Annual Income]]/12</f>
        <v>4449.583333333333</v>
      </c>
      <c r="I454" s="4">
        <f>(shown_cz_working_rP_gP_pall[[#This Row],[Monthly Income]]-shown_cz_working_rP_gP_pall[[#This Row],[Rent]])</f>
        <v>3949.8833333333332</v>
      </c>
    </row>
    <row r="455" spans="1:9" x14ac:dyDescent="0.3">
      <c r="A455" s="1" t="s">
        <v>980</v>
      </c>
      <c r="B455" s="1" t="s">
        <v>981</v>
      </c>
      <c r="C455" s="1" t="s">
        <v>931</v>
      </c>
      <c r="D455" s="1" t="str">
        <f>LEFT(shown_cz_working_rP_gP_pall[[#This Row],[State]],3)</f>
        <v xml:space="preserve"> FL</v>
      </c>
      <c r="E455" s="2">
        <v>0.76239999999999997</v>
      </c>
      <c r="F455" s="3">
        <f>+VLOOKUP(shown_cz_working_rP_gP_pall[[#This Row],[cz]],'Median Rent'!A:C,3,0)</f>
        <v>1118</v>
      </c>
      <c r="G455" s="3">
        <f>VLOOKUP(shown_cz_working_rP_gP_pall[[#This Row],[cz]],Income!A:C,3,)</f>
        <v>39665</v>
      </c>
      <c r="H455" s="4">
        <f>shown_cz_working_rP_gP_pall[[#This Row],[Annual Income]]/12</f>
        <v>3305.4166666666665</v>
      </c>
      <c r="I455" s="4">
        <f>(shown_cz_working_rP_gP_pall[[#This Row],[Monthly Income]]-shown_cz_working_rP_gP_pall[[#This Row],[Rent]])</f>
        <v>2187.4166666666665</v>
      </c>
    </row>
    <row r="456" spans="1:9" x14ac:dyDescent="0.3">
      <c r="A456" s="1" t="s">
        <v>982</v>
      </c>
      <c r="B456" s="1" t="s">
        <v>983</v>
      </c>
      <c r="C456" s="1" t="s">
        <v>790</v>
      </c>
      <c r="D456" s="1" t="str">
        <f>LEFT(shown_cz_working_rP_gP_pall[[#This Row],[State]],3)</f>
        <v xml:space="preserve"> NC</v>
      </c>
      <c r="E456" s="2">
        <v>0.7621</v>
      </c>
      <c r="F456" s="3">
        <f>+VLOOKUP(shown_cz_working_rP_gP_pall[[#This Row],[cz]],'Median Rent'!A:C,3,0)</f>
        <v>683</v>
      </c>
      <c r="G456" s="3">
        <f>VLOOKUP(shown_cz_working_rP_gP_pall[[#This Row],[cz]],Income!A:C,3,)</f>
        <v>35948</v>
      </c>
      <c r="H456" s="4">
        <f>shown_cz_working_rP_gP_pall[[#This Row],[Annual Income]]/12</f>
        <v>2995.6666666666665</v>
      </c>
      <c r="I456" s="4">
        <f>(shown_cz_working_rP_gP_pall[[#This Row],[Monthly Income]]-shown_cz_working_rP_gP_pall[[#This Row],[Rent]])</f>
        <v>2312.6666666666665</v>
      </c>
    </row>
    <row r="457" spans="1:9" x14ac:dyDescent="0.3">
      <c r="A457" s="1" t="s">
        <v>984</v>
      </c>
      <c r="B457" s="1" t="s">
        <v>985</v>
      </c>
      <c r="C457" s="1" t="s">
        <v>845</v>
      </c>
      <c r="D457" s="1" t="str">
        <f>LEFT(shown_cz_working_rP_gP_pall[[#This Row],[State]],3)</f>
        <v xml:space="preserve"> GA</v>
      </c>
      <c r="E457" s="2">
        <v>0.76180000000000003</v>
      </c>
      <c r="F457" s="3">
        <f>+VLOOKUP(shown_cz_working_rP_gP_pall[[#This Row],[cz]],'Median Rent'!A:C,3,0)</f>
        <v>830.1</v>
      </c>
      <c r="G457" s="3">
        <f>VLOOKUP(shown_cz_working_rP_gP_pall[[#This Row],[cz]],Income!A:C,3,)</f>
        <v>34428</v>
      </c>
      <c r="H457" s="4">
        <f>shown_cz_working_rP_gP_pall[[#This Row],[Annual Income]]/12</f>
        <v>2869</v>
      </c>
      <c r="I457" s="4">
        <f>(shown_cz_working_rP_gP_pall[[#This Row],[Monthly Income]]-shown_cz_working_rP_gP_pall[[#This Row],[Rent]])</f>
        <v>2038.9</v>
      </c>
    </row>
    <row r="458" spans="1:9" x14ac:dyDescent="0.3">
      <c r="A458" s="1" t="s">
        <v>986</v>
      </c>
      <c r="B458" s="1" t="s">
        <v>915</v>
      </c>
      <c r="C458" s="1" t="s">
        <v>271</v>
      </c>
      <c r="D458" s="1" t="str">
        <f>LEFT(shown_cz_working_rP_gP_pall[[#This Row],[State]],3)</f>
        <v xml:space="preserve"> IL</v>
      </c>
      <c r="E458" s="2">
        <v>0.76170000000000004</v>
      </c>
      <c r="F458" s="3">
        <f>+VLOOKUP(shown_cz_working_rP_gP_pall[[#This Row],[cz]],'Median Rent'!A:C,3,0)</f>
        <v>803.8</v>
      </c>
      <c r="G458" s="3">
        <f>VLOOKUP(shown_cz_working_rP_gP_pall[[#This Row],[cz]],Income!A:C,3,)</f>
        <v>51426</v>
      </c>
      <c r="H458" s="4">
        <f>shown_cz_working_rP_gP_pall[[#This Row],[Annual Income]]/12</f>
        <v>4285.5</v>
      </c>
      <c r="I458" s="4">
        <f>(shown_cz_working_rP_gP_pall[[#This Row],[Monthly Income]]-shown_cz_working_rP_gP_pall[[#This Row],[Rent]])</f>
        <v>3481.7</v>
      </c>
    </row>
    <row r="459" spans="1:9" x14ac:dyDescent="0.3">
      <c r="A459" s="1" t="s">
        <v>987</v>
      </c>
      <c r="B459" s="1" t="s">
        <v>988</v>
      </c>
      <c r="C459" s="1" t="s">
        <v>495</v>
      </c>
      <c r="D459" s="1" t="str">
        <f>LEFT(shown_cz_working_rP_gP_pall[[#This Row],[State]],3)</f>
        <v xml:space="preserve"> ID</v>
      </c>
      <c r="E459" s="2">
        <v>0.76149999999999995</v>
      </c>
      <c r="F459" s="3">
        <f>+VLOOKUP(shown_cz_working_rP_gP_pall[[#This Row],[cz]],'Median Rent'!A:C,3,0)</f>
        <v>911.7</v>
      </c>
      <c r="G459" s="3">
        <f>VLOOKUP(shown_cz_working_rP_gP_pall[[#This Row],[cz]],Income!A:C,3,)</f>
        <v>44321</v>
      </c>
      <c r="H459" s="4">
        <f>shown_cz_working_rP_gP_pall[[#This Row],[Annual Income]]/12</f>
        <v>3693.4166666666665</v>
      </c>
      <c r="I459" s="4">
        <f>(shown_cz_working_rP_gP_pall[[#This Row],[Monthly Income]]-shown_cz_working_rP_gP_pall[[#This Row],[Rent]])</f>
        <v>2781.7166666666662</v>
      </c>
    </row>
    <row r="460" spans="1:9" x14ac:dyDescent="0.3">
      <c r="A460" s="1" t="s">
        <v>989</v>
      </c>
      <c r="B460" s="1" t="s">
        <v>990</v>
      </c>
      <c r="C460" s="1" t="s">
        <v>845</v>
      </c>
      <c r="D460" s="1" t="str">
        <f>LEFT(shown_cz_working_rP_gP_pall[[#This Row],[State]],3)</f>
        <v xml:space="preserve"> GA</v>
      </c>
      <c r="E460" s="2">
        <v>0.76149999999999995</v>
      </c>
      <c r="F460" s="3">
        <f>+VLOOKUP(shown_cz_working_rP_gP_pall[[#This Row],[cz]],'Median Rent'!A:C,3,0)</f>
        <v>615.4</v>
      </c>
      <c r="G460" s="3">
        <f>VLOOKUP(shown_cz_working_rP_gP_pall[[#This Row],[cz]],Income!A:C,3,)</f>
        <v>32421</v>
      </c>
      <c r="H460" s="4">
        <f>shown_cz_working_rP_gP_pall[[#This Row],[Annual Income]]/12</f>
        <v>2701.75</v>
      </c>
      <c r="I460" s="4">
        <f>(shown_cz_working_rP_gP_pall[[#This Row],[Monthly Income]]-shown_cz_working_rP_gP_pall[[#This Row],[Rent]])</f>
        <v>2086.35</v>
      </c>
    </row>
    <row r="461" spans="1:9" x14ac:dyDescent="0.3">
      <c r="A461" s="1" t="s">
        <v>991</v>
      </c>
      <c r="B461" s="1" t="s">
        <v>992</v>
      </c>
      <c r="C461" s="1" t="s">
        <v>495</v>
      </c>
      <c r="D461" s="1" t="str">
        <f>LEFT(shown_cz_working_rP_gP_pall[[#This Row],[State]],3)</f>
        <v xml:space="preserve"> ID</v>
      </c>
      <c r="E461" s="2">
        <v>0.76149999999999995</v>
      </c>
      <c r="F461" s="3">
        <f>+VLOOKUP(shown_cz_working_rP_gP_pall[[#This Row],[cz]],'Median Rent'!A:C,3,0)</f>
        <v>687.4</v>
      </c>
      <c r="G461" s="3">
        <f>VLOOKUP(shown_cz_working_rP_gP_pall[[#This Row],[cz]],Income!A:C,3,)</f>
        <v>44415</v>
      </c>
      <c r="H461" s="4">
        <f>shown_cz_working_rP_gP_pall[[#This Row],[Annual Income]]/12</f>
        <v>3701.25</v>
      </c>
      <c r="I461" s="4">
        <f>(shown_cz_working_rP_gP_pall[[#This Row],[Monthly Income]]-shown_cz_working_rP_gP_pall[[#This Row],[Rent]])</f>
        <v>3013.85</v>
      </c>
    </row>
    <row r="462" spans="1:9" x14ac:dyDescent="0.3">
      <c r="A462" s="1" t="s">
        <v>993</v>
      </c>
      <c r="B462" s="1" t="s">
        <v>994</v>
      </c>
      <c r="C462" s="1" t="s">
        <v>219</v>
      </c>
      <c r="D462" s="1" t="str">
        <f>LEFT(shown_cz_working_rP_gP_pall[[#This Row],[State]],3)</f>
        <v xml:space="preserve"> TX</v>
      </c>
      <c r="E462" s="2">
        <v>0.76139999999999997</v>
      </c>
      <c r="F462" s="3">
        <f>+VLOOKUP(shown_cz_working_rP_gP_pall[[#This Row],[cz]],'Median Rent'!A:C,3,0)</f>
        <v>791.9</v>
      </c>
      <c r="G462" s="3">
        <f>VLOOKUP(shown_cz_working_rP_gP_pall[[#This Row],[cz]],Income!A:C,3,)</f>
        <v>38368</v>
      </c>
      <c r="H462" s="4">
        <f>shown_cz_working_rP_gP_pall[[#This Row],[Annual Income]]/12</f>
        <v>3197.3333333333335</v>
      </c>
      <c r="I462" s="4">
        <f>(shown_cz_working_rP_gP_pall[[#This Row],[Monthly Income]]-shown_cz_working_rP_gP_pall[[#This Row],[Rent]])</f>
        <v>2405.4333333333334</v>
      </c>
    </row>
    <row r="463" spans="1:9" x14ac:dyDescent="0.3">
      <c r="A463" s="1" t="s">
        <v>995</v>
      </c>
      <c r="B463" s="1" t="s">
        <v>996</v>
      </c>
      <c r="C463" s="1" t="s">
        <v>997</v>
      </c>
      <c r="D463" s="1" t="str">
        <f>LEFT(shown_cz_working_rP_gP_pall[[#This Row],[State]],3)</f>
        <v xml:space="preserve"> NM</v>
      </c>
      <c r="E463" s="2">
        <v>0.76119999999999999</v>
      </c>
      <c r="F463" s="3">
        <f>+VLOOKUP(shown_cz_working_rP_gP_pall[[#This Row],[cz]],'Median Rent'!A:C,3,0)</f>
        <v>787.3</v>
      </c>
      <c r="G463" s="3">
        <f>VLOOKUP(shown_cz_working_rP_gP_pall[[#This Row],[cz]],Income!A:C,3,)</f>
        <v>39649</v>
      </c>
      <c r="H463" s="4">
        <f>shown_cz_working_rP_gP_pall[[#This Row],[Annual Income]]/12</f>
        <v>3304.0833333333335</v>
      </c>
      <c r="I463" s="4">
        <f>(shown_cz_working_rP_gP_pall[[#This Row],[Monthly Income]]-shown_cz_working_rP_gP_pall[[#This Row],[Rent]])</f>
        <v>2516.7833333333338</v>
      </c>
    </row>
    <row r="464" spans="1:9" x14ac:dyDescent="0.3">
      <c r="A464" s="1" t="s">
        <v>998</v>
      </c>
      <c r="B464" s="1" t="s">
        <v>999</v>
      </c>
      <c r="C464" s="1" t="s">
        <v>950</v>
      </c>
      <c r="D464" s="1" t="str">
        <f>LEFT(shown_cz_working_rP_gP_pall[[#This Row],[State]],3)</f>
        <v xml:space="preserve"> LA</v>
      </c>
      <c r="E464" s="2">
        <v>0.7611</v>
      </c>
      <c r="F464" s="3">
        <f>+VLOOKUP(shown_cz_working_rP_gP_pall[[#This Row],[cz]],'Median Rent'!A:C,3,0)</f>
        <v>543.20000000000005</v>
      </c>
      <c r="G464" s="3">
        <f>VLOOKUP(shown_cz_working_rP_gP_pall[[#This Row],[cz]],Income!A:C,3,)</f>
        <v>35721</v>
      </c>
      <c r="H464" s="4">
        <f>shown_cz_working_rP_gP_pall[[#This Row],[Annual Income]]/12</f>
        <v>2976.75</v>
      </c>
      <c r="I464" s="4">
        <f>(shown_cz_working_rP_gP_pall[[#This Row],[Monthly Income]]-shown_cz_working_rP_gP_pall[[#This Row],[Rent]])</f>
        <v>2433.5500000000002</v>
      </c>
    </row>
    <row r="465" spans="1:9" x14ac:dyDescent="0.3">
      <c r="A465" s="1" t="s">
        <v>1000</v>
      </c>
      <c r="B465" s="1" t="s">
        <v>1001</v>
      </c>
      <c r="C465" s="1" t="s">
        <v>4</v>
      </c>
      <c r="D465" s="1" t="str">
        <f>LEFT(shown_cz_working_rP_gP_pall[[#This Row],[State]],3)</f>
        <v xml:space="preserve"> MT</v>
      </c>
      <c r="E465" s="2">
        <v>0.76100000000000001</v>
      </c>
      <c r="F465" s="3">
        <f>+VLOOKUP(shown_cz_working_rP_gP_pall[[#This Row],[cz]],'Median Rent'!A:C,3,0)</f>
        <v>649</v>
      </c>
      <c r="G465" s="3">
        <f>VLOOKUP(shown_cz_working_rP_gP_pall[[#This Row],[cz]],Income!A:C,3,)</f>
        <v>58739</v>
      </c>
      <c r="H465" s="4">
        <f>shown_cz_working_rP_gP_pall[[#This Row],[Annual Income]]/12</f>
        <v>4894.916666666667</v>
      </c>
      <c r="I465" s="4">
        <f>(shown_cz_working_rP_gP_pall[[#This Row],[Monthly Income]]-shown_cz_working_rP_gP_pall[[#This Row],[Rent]])</f>
        <v>4245.916666666667</v>
      </c>
    </row>
    <row r="466" spans="1:9" x14ac:dyDescent="0.3">
      <c r="A466" s="1" t="s">
        <v>1002</v>
      </c>
      <c r="B466" s="1" t="s">
        <v>1003</v>
      </c>
      <c r="C466" s="1" t="s">
        <v>845</v>
      </c>
      <c r="D466" s="1" t="str">
        <f>LEFT(shown_cz_working_rP_gP_pall[[#This Row],[State]],3)</f>
        <v xml:space="preserve"> GA</v>
      </c>
      <c r="E466" s="2">
        <v>0.76060000000000005</v>
      </c>
      <c r="F466" s="3">
        <f>+VLOOKUP(shown_cz_working_rP_gP_pall[[#This Row],[cz]],'Median Rent'!A:C,3,0)</f>
        <v>764.5</v>
      </c>
      <c r="G466" s="3">
        <f>VLOOKUP(shown_cz_working_rP_gP_pall[[#This Row],[cz]],Income!A:C,3,)</f>
        <v>34090</v>
      </c>
      <c r="H466" s="4">
        <f>shown_cz_working_rP_gP_pall[[#This Row],[Annual Income]]/12</f>
        <v>2840.8333333333335</v>
      </c>
      <c r="I466" s="4">
        <f>(shown_cz_working_rP_gP_pall[[#This Row],[Monthly Income]]-shown_cz_working_rP_gP_pall[[#This Row],[Rent]])</f>
        <v>2076.3333333333335</v>
      </c>
    </row>
    <row r="467" spans="1:9" x14ac:dyDescent="0.3">
      <c r="A467" s="1" t="s">
        <v>1004</v>
      </c>
      <c r="B467" s="1" t="s">
        <v>1005</v>
      </c>
      <c r="C467" s="1" t="s">
        <v>744</v>
      </c>
      <c r="D467" s="1" t="str">
        <f>LEFT(shown_cz_working_rP_gP_pall[[#This Row],[State]],3)</f>
        <v xml:space="preserve"> SC</v>
      </c>
      <c r="E467" s="2">
        <v>0.76060000000000005</v>
      </c>
      <c r="F467" s="3">
        <f>+VLOOKUP(shown_cz_working_rP_gP_pall[[#This Row],[cz]],'Median Rent'!A:C,3,0)</f>
        <v>765</v>
      </c>
      <c r="G467" s="3">
        <f>VLOOKUP(shown_cz_working_rP_gP_pall[[#This Row],[cz]],Income!A:C,3,)</f>
        <v>38900</v>
      </c>
      <c r="H467" s="4">
        <f>shown_cz_working_rP_gP_pall[[#This Row],[Annual Income]]/12</f>
        <v>3241.6666666666665</v>
      </c>
      <c r="I467" s="4">
        <f>(shown_cz_working_rP_gP_pall[[#This Row],[Monthly Income]]-shown_cz_working_rP_gP_pall[[#This Row],[Rent]])</f>
        <v>2476.6666666666665</v>
      </c>
    </row>
    <row r="468" spans="1:9" x14ac:dyDescent="0.3">
      <c r="A468" s="1" t="s">
        <v>1006</v>
      </c>
      <c r="B468" s="1" t="s">
        <v>1007</v>
      </c>
      <c r="C468" s="1" t="s">
        <v>373</v>
      </c>
      <c r="D468" s="1" t="str">
        <f>LEFT(shown_cz_working_rP_gP_pall[[#This Row],[State]],3)</f>
        <v xml:space="preserve"> MA</v>
      </c>
      <c r="E468" s="2">
        <v>0.76049999999999995</v>
      </c>
      <c r="F468" s="3">
        <f>+VLOOKUP(shown_cz_working_rP_gP_pall[[#This Row],[cz]],'Median Rent'!A:C,3,0)</f>
        <v>1574</v>
      </c>
      <c r="G468" s="3">
        <f>VLOOKUP(shown_cz_working_rP_gP_pall[[#This Row],[cz]],Income!A:C,3,)</f>
        <v>56032</v>
      </c>
      <c r="H468" s="4">
        <f>shown_cz_working_rP_gP_pall[[#This Row],[Annual Income]]/12</f>
        <v>4669.333333333333</v>
      </c>
      <c r="I468" s="4">
        <f>(shown_cz_working_rP_gP_pall[[#This Row],[Monthly Income]]-shown_cz_working_rP_gP_pall[[#This Row],[Rent]])</f>
        <v>3095.333333333333</v>
      </c>
    </row>
    <row r="469" spans="1:9" x14ac:dyDescent="0.3">
      <c r="A469" s="1" t="s">
        <v>1008</v>
      </c>
      <c r="B469" s="1" t="s">
        <v>1009</v>
      </c>
      <c r="C469" s="1" t="s">
        <v>866</v>
      </c>
      <c r="D469" s="1" t="str">
        <f>LEFT(shown_cz_working_rP_gP_pall[[#This Row],[State]],3)</f>
        <v xml:space="preserve"> AR</v>
      </c>
      <c r="E469" s="2">
        <v>0.76039999999999996</v>
      </c>
      <c r="F469" s="3">
        <f>+VLOOKUP(shown_cz_working_rP_gP_pall[[#This Row],[cz]],'Median Rent'!A:C,3,0)</f>
        <v>798.1</v>
      </c>
      <c r="G469" s="3">
        <f>VLOOKUP(shown_cz_working_rP_gP_pall[[#This Row],[cz]],Income!A:C,3,)</f>
        <v>38521</v>
      </c>
      <c r="H469" s="4">
        <f>shown_cz_working_rP_gP_pall[[#This Row],[Annual Income]]/12</f>
        <v>3210.0833333333335</v>
      </c>
      <c r="I469" s="4">
        <f>(shown_cz_working_rP_gP_pall[[#This Row],[Monthly Income]]-shown_cz_working_rP_gP_pall[[#This Row],[Rent]])</f>
        <v>2411.9833333333336</v>
      </c>
    </row>
    <row r="470" spans="1:9" x14ac:dyDescent="0.3">
      <c r="A470" s="1" t="s">
        <v>1010</v>
      </c>
      <c r="B470" s="1" t="s">
        <v>1011</v>
      </c>
      <c r="C470" s="1" t="s">
        <v>822</v>
      </c>
      <c r="D470" s="1" t="str">
        <f>LEFT(shown_cz_working_rP_gP_pall[[#This Row],[State]],3)</f>
        <v xml:space="preserve"> LA</v>
      </c>
      <c r="E470" s="2">
        <v>0.7601</v>
      </c>
      <c r="F470" s="3">
        <f>+VLOOKUP(shown_cz_working_rP_gP_pall[[#This Row],[cz]],'Median Rent'!A:C,3,0)</f>
        <v>761.3</v>
      </c>
      <c r="G470" s="3">
        <f>VLOOKUP(shown_cz_working_rP_gP_pall[[#This Row],[cz]],Income!A:C,3,)</f>
        <v>42694</v>
      </c>
      <c r="H470" s="4">
        <f>shown_cz_working_rP_gP_pall[[#This Row],[Annual Income]]/12</f>
        <v>3557.8333333333335</v>
      </c>
      <c r="I470" s="4">
        <f>(shown_cz_working_rP_gP_pall[[#This Row],[Monthly Income]]-shown_cz_working_rP_gP_pall[[#This Row],[Rent]])</f>
        <v>2796.5333333333338</v>
      </c>
    </row>
    <row r="471" spans="1:9" x14ac:dyDescent="0.3">
      <c r="A471" s="1" t="s">
        <v>1012</v>
      </c>
      <c r="B471" s="1" t="s">
        <v>1013</v>
      </c>
      <c r="C471" s="1" t="s">
        <v>893</v>
      </c>
      <c r="D471" s="1" t="str">
        <f>LEFT(shown_cz_working_rP_gP_pall[[#This Row],[State]],3)</f>
        <v xml:space="preserve"> OR</v>
      </c>
      <c r="E471" s="2">
        <v>0.75970000000000004</v>
      </c>
      <c r="F471" s="3">
        <f>+VLOOKUP(shown_cz_working_rP_gP_pall[[#This Row],[cz]],'Median Rent'!A:C,3,0)</f>
        <v>881.2</v>
      </c>
      <c r="G471" s="3">
        <f>VLOOKUP(shown_cz_working_rP_gP_pall[[#This Row],[cz]],Income!A:C,3,)</f>
        <v>43256</v>
      </c>
      <c r="H471" s="4">
        <f>shown_cz_working_rP_gP_pall[[#This Row],[Annual Income]]/12</f>
        <v>3604.6666666666665</v>
      </c>
      <c r="I471" s="4">
        <f>(shown_cz_working_rP_gP_pall[[#This Row],[Monthly Income]]-shown_cz_working_rP_gP_pall[[#This Row],[Rent]])</f>
        <v>2723.4666666666662</v>
      </c>
    </row>
    <row r="472" spans="1:9" x14ac:dyDescent="0.3">
      <c r="A472" s="1" t="s">
        <v>1014</v>
      </c>
      <c r="B472" s="1" t="s">
        <v>620</v>
      </c>
      <c r="C472" s="1" t="s">
        <v>893</v>
      </c>
      <c r="D472" s="1" t="str">
        <f>LEFT(shown_cz_working_rP_gP_pall[[#This Row],[State]],3)</f>
        <v xml:space="preserve"> OR</v>
      </c>
      <c r="E472" s="2">
        <v>0.75949999999999995</v>
      </c>
      <c r="F472" s="3">
        <f>+VLOOKUP(shown_cz_working_rP_gP_pall[[#This Row],[cz]],'Median Rent'!A:C,3,0)</f>
        <v>1130</v>
      </c>
      <c r="G472" s="3">
        <f>VLOOKUP(shown_cz_working_rP_gP_pall[[#This Row],[cz]],Income!A:C,3,)</f>
        <v>45536</v>
      </c>
      <c r="H472" s="4">
        <f>shown_cz_working_rP_gP_pall[[#This Row],[Annual Income]]/12</f>
        <v>3794.6666666666665</v>
      </c>
      <c r="I472" s="4">
        <f>(shown_cz_working_rP_gP_pall[[#This Row],[Monthly Income]]-shown_cz_working_rP_gP_pall[[#This Row],[Rent]])</f>
        <v>2664.6666666666665</v>
      </c>
    </row>
    <row r="473" spans="1:9" x14ac:dyDescent="0.3">
      <c r="A473" s="1" t="s">
        <v>1015</v>
      </c>
      <c r="B473" s="1" t="s">
        <v>1016</v>
      </c>
      <c r="C473" s="1" t="s">
        <v>282</v>
      </c>
      <c r="D473" s="1" t="str">
        <f>LEFT(shown_cz_working_rP_gP_pall[[#This Row],[State]],3)</f>
        <v xml:space="preserve"> MO</v>
      </c>
      <c r="E473" s="2">
        <v>0.75939999999999996</v>
      </c>
      <c r="F473" s="3">
        <f>+VLOOKUP(shown_cz_working_rP_gP_pall[[#This Row],[cz]],'Median Rent'!A:C,3,0)</f>
        <v>660.9</v>
      </c>
      <c r="G473" s="3">
        <f>VLOOKUP(shown_cz_working_rP_gP_pall[[#This Row],[cz]],Income!A:C,3,)</f>
        <v>39541</v>
      </c>
      <c r="H473" s="4">
        <f>shown_cz_working_rP_gP_pall[[#This Row],[Annual Income]]/12</f>
        <v>3295.0833333333335</v>
      </c>
      <c r="I473" s="4">
        <f>(shown_cz_working_rP_gP_pall[[#This Row],[Monthly Income]]-shown_cz_working_rP_gP_pall[[#This Row],[Rent]])</f>
        <v>2634.1833333333334</v>
      </c>
    </row>
    <row r="474" spans="1:9" x14ac:dyDescent="0.3">
      <c r="A474" s="1" t="s">
        <v>1017</v>
      </c>
      <c r="B474" s="1" t="s">
        <v>1018</v>
      </c>
      <c r="C474" s="1" t="s">
        <v>219</v>
      </c>
      <c r="D474" s="1" t="str">
        <f>LEFT(shown_cz_working_rP_gP_pall[[#This Row],[State]],3)</f>
        <v xml:space="preserve"> TX</v>
      </c>
      <c r="E474" s="2">
        <v>0.75939999999999996</v>
      </c>
      <c r="F474" s="3">
        <f>+VLOOKUP(shown_cz_working_rP_gP_pall[[#This Row],[cz]],'Median Rent'!A:C,3,0)</f>
        <v>653.5</v>
      </c>
      <c r="G474" s="3">
        <f>VLOOKUP(shown_cz_working_rP_gP_pall[[#This Row],[cz]],Income!A:C,3,)</f>
        <v>41163</v>
      </c>
      <c r="H474" s="4">
        <f>shown_cz_working_rP_gP_pall[[#This Row],[Annual Income]]/12</f>
        <v>3430.25</v>
      </c>
      <c r="I474" s="4">
        <f>(shown_cz_working_rP_gP_pall[[#This Row],[Monthly Income]]-shown_cz_working_rP_gP_pall[[#This Row],[Rent]])</f>
        <v>2776.75</v>
      </c>
    </row>
    <row r="475" spans="1:9" x14ac:dyDescent="0.3">
      <c r="A475" s="1" t="s">
        <v>1019</v>
      </c>
      <c r="B475" s="1" t="s">
        <v>1020</v>
      </c>
      <c r="C475" s="1" t="s">
        <v>219</v>
      </c>
      <c r="D475" s="1" t="str">
        <f>LEFT(shown_cz_working_rP_gP_pall[[#This Row],[State]],3)</f>
        <v xml:space="preserve"> TX</v>
      </c>
      <c r="E475" s="2">
        <v>0.75929999999999997</v>
      </c>
      <c r="F475" s="3">
        <f>+VLOOKUP(shown_cz_working_rP_gP_pall[[#This Row],[cz]],'Median Rent'!A:C,3,0)</f>
        <v>703.4</v>
      </c>
      <c r="G475" s="3">
        <f>VLOOKUP(shown_cz_working_rP_gP_pall[[#This Row],[cz]],Income!A:C,3,)</f>
        <v>47684</v>
      </c>
      <c r="H475" s="4">
        <f>shown_cz_working_rP_gP_pall[[#This Row],[Annual Income]]/12</f>
        <v>3973.6666666666665</v>
      </c>
      <c r="I475" s="4">
        <f>(shown_cz_working_rP_gP_pall[[#This Row],[Monthly Income]]-shown_cz_working_rP_gP_pall[[#This Row],[Rent]])</f>
        <v>3270.2666666666664</v>
      </c>
    </row>
    <row r="476" spans="1:9" x14ac:dyDescent="0.3">
      <c r="A476" s="1" t="s">
        <v>1021</v>
      </c>
      <c r="B476" s="1" t="s">
        <v>270</v>
      </c>
      <c r="C476" s="1" t="s">
        <v>790</v>
      </c>
      <c r="D476" s="1" t="str">
        <f>LEFT(shown_cz_working_rP_gP_pall[[#This Row],[State]],3)</f>
        <v xml:space="preserve"> NC</v>
      </c>
      <c r="E476" s="2">
        <v>0.75919999999999999</v>
      </c>
      <c r="F476" s="3">
        <f>+VLOOKUP(shown_cz_working_rP_gP_pall[[#This Row],[cz]],'Median Rent'!A:C,3,0)</f>
        <v>836.5</v>
      </c>
      <c r="G476" s="3">
        <f>VLOOKUP(shown_cz_working_rP_gP_pall[[#This Row],[cz]],Income!A:C,3,)</f>
        <v>36956</v>
      </c>
      <c r="H476" s="4">
        <f>shown_cz_working_rP_gP_pall[[#This Row],[Annual Income]]/12</f>
        <v>3079.6666666666665</v>
      </c>
      <c r="I476" s="4">
        <f>(shown_cz_working_rP_gP_pall[[#This Row],[Monthly Income]]-shown_cz_working_rP_gP_pall[[#This Row],[Rent]])</f>
        <v>2243.1666666666665</v>
      </c>
    </row>
    <row r="477" spans="1:9" x14ac:dyDescent="0.3">
      <c r="A477" s="1" t="s">
        <v>1022</v>
      </c>
      <c r="B477" s="1" t="s">
        <v>1023</v>
      </c>
      <c r="C477" s="1" t="s">
        <v>822</v>
      </c>
      <c r="D477" s="1" t="str">
        <f>LEFT(shown_cz_working_rP_gP_pall[[#This Row],[State]],3)</f>
        <v xml:space="preserve"> LA</v>
      </c>
      <c r="E477" s="2">
        <v>0.75919999999999999</v>
      </c>
      <c r="F477" s="3">
        <f>+VLOOKUP(shown_cz_working_rP_gP_pall[[#This Row],[cz]],'Median Rent'!A:C,3,0)</f>
        <v>615.4</v>
      </c>
      <c r="G477" s="3">
        <f>VLOOKUP(shown_cz_working_rP_gP_pall[[#This Row],[cz]],Income!A:C,3,)</f>
        <v>40178</v>
      </c>
      <c r="H477" s="4">
        <f>shown_cz_working_rP_gP_pall[[#This Row],[Annual Income]]/12</f>
        <v>3348.1666666666665</v>
      </c>
      <c r="I477" s="4">
        <f>(shown_cz_working_rP_gP_pall[[#This Row],[Monthly Income]]-shown_cz_working_rP_gP_pall[[#This Row],[Rent]])</f>
        <v>2732.7666666666664</v>
      </c>
    </row>
    <row r="478" spans="1:9" x14ac:dyDescent="0.3">
      <c r="A478" s="1" t="s">
        <v>1024</v>
      </c>
      <c r="B478" s="1" t="s">
        <v>1025</v>
      </c>
      <c r="C478" s="1" t="s">
        <v>866</v>
      </c>
      <c r="D478" s="1" t="str">
        <f>LEFT(shown_cz_working_rP_gP_pall[[#This Row],[State]],3)</f>
        <v xml:space="preserve"> AR</v>
      </c>
      <c r="E478" s="2">
        <v>0.75919999999999999</v>
      </c>
      <c r="F478" s="3">
        <f>+VLOOKUP(shown_cz_working_rP_gP_pall[[#This Row],[cz]],'Median Rent'!A:C,3,0)</f>
        <v>645.70000000000005</v>
      </c>
      <c r="G478" s="3">
        <f>VLOOKUP(shown_cz_working_rP_gP_pall[[#This Row],[cz]],Income!A:C,3,)</f>
        <v>33053</v>
      </c>
      <c r="H478" s="4">
        <f>shown_cz_working_rP_gP_pall[[#This Row],[Annual Income]]/12</f>
        <v>2754.4166666666665</v>
      </c>
      <c r="I478" s="4">
        <f>(shown_cz_working_rP_gP_pall[[#This Row],[Monthly Income]]-shown_cz_working_rP_gP_pall[[#This Row],[Rent]])</f>
        <v>2108.7166666666662</v>
      </c>
    </row>
    <row r="479" spans="1:9" x14ac:dyDescent="0.3">
      <c r="A479" s="1" t="s">
        <v>1026</v>
      </c>
      <c r="B479" s="1" t="s">
        <v>1027</v>
      </c>
      <c r="C479" s="1" t="s">
        <v>219</v>
      </c>
      <c r="D479" s="1" t="str">
        <f>LEFT(shown_cz_working_rP_gP_pall[[#This Row],[State]],3)</f>
        <v xml:space="preserve"> TX</v>
      </c>
      <c r="E479" s="2">
        <v>0.7591</v>
      </c>
      <c r="F479" s="3">
        <f>+VLOOKUP(shown_cz_working_rP_gP_pall[[#This Row],[cz]],'Median Rent'!A:C,3,0)</f>
        <v>1025</v>
      </c>
      <c r="G479" s="3">
        <f>VLOOKUP(shown_cz_working_rP_gP_pall[[#This Row],[cz]],Income!A:C,3,)</f>
        <v>50470</v>
      </c>
      <c r="H479" s="4">
        <f>shown_cz_working_rP_gP_pall[[#This Row],[Annual Income]]/12</f>
        <v>4205.833333333333</v>
      </c>
      <c r="I479" s="4">
        <f>(shown_cz_working_rP_gP_pall[[#This Row],[Monthly Income]]-shown_cz_working_rP_gP_pall[[#This Row],[Rent]])</f>
        <v>3180.833333333333</v>
      </c>
    </row>
    <row r="480" spans="1:9" x14ac:dyDescent="0.3">
      <c r="A480" s="1" t="s">
        <v>1028</v>
      </c>
      <c r="B480" s="1" t="s">
        <v>1029</v>
      </c>
      <c r="C480" s="1" t="s">
        <v>903</v>
      </c>
      <c r="D480" s="1" t="str">
        <f>LEFT(shown_cz_working_rP_gP_pall[[#This Row],[State]],3)</f>
        <v xml:space="preserve"> AL</v>
      </c>
      <c r="E480" s="2">
        <v>0.75900000000000001</v>
      </c>
      <c r="F480" s="3">
        <f>+VLOOKUP(shown_cz_working_rP_gP_pall[[#This Row],[cz]],'Median Rent'!A:C,3,0)</f>
        <v>558.20000000000005</v>
      </c>
      <c r="G480" s="3">
        <f>VLOOKUP(shown_cz_working_rP_gP_pall[[#This Row],[cz]],Income!A:C,3,)</f>
        <v>36103</v>
      </c>
      <c r="H480" s="4">
        <f>shown_cz_working_rP_gP_pall[[#This Row],[Annual Income]]/12</f>
        <v>3008.5833333333335</v>
      </c>
      <c r="I480" s="4">
        <f>(shown_cz_working_rP_gP_pall[[#This Row],[Monthly Income]]-shown_cz_working_rP_gP_pall[[#This Row],[Rent]])</f>
        <v>2450.3833333333332</v>
      </c>
    </row>
    <row r="481" spans="1:9" x14ac:dyDescent="0.3">
      <c r="A481" s="1" t="s">
        <v>1030</v>
      </c>
      <c r="B481" s="1" t="s">
        <v>1031</v>
      </c>
      <c r="C481" s="1" t="s">
        <v>37</v>
      </c>
      <c r="D481" s="1" t="str">
        <f>LEFT(shown_cz_working_rP_gP_pall[[#This Row],[State]],3)</f>
        <v xml:space="preserve"> NE</v>
      </c>
      <c r="E481" s="2">
        <v>0.75860000000000005</v>
      </c>
      <c r="F481" s="3">
        <f>+VLOOKUP(shown_cz_working_rP_gP_pall[[#This Row],[cz]],'Median Rent'!A:C,3,0)</f>
        <v>499.3</v>
      </c>
      <c r="G481" s="3">
        <f>VLOOKUP(shown_cz_working_rP_gP_pall[[#This Row],[cz]],Income!A:C,3,)</f>
        <v>40325</v>
      </c>
      <c r="H481" s="4">
        <f>shown_cz_working_rP_gP_pall[[#This Row],[Annual Income]]/12</f>
        <v>3360.4166666666665</v>
      </c>
      <c r="I481" s="4">
        <f>(shown_cz_working_rP_gP_pall[[#This Row],[Monthly Income]]-shown_cz_working_rP_gP_pall[[#This Row],[Rent]])</f>
        <v>2861.1166666666663</v>
      </c>
    </row>
    <row r="482" spans="1:9" x14ac:dyDescent="0.3">
      <c r="A482" s="1" t="s">
        <v>1032</v>
      </c>
      <c r="B482" s="1" t="s">
        <v>1033</v>
      </c>
      <c r="C482" s="1" t="s">
        <v>845</v>
      </c>
      <c r="D482" s="1" t="str">
        <f>LEFT(shown_cz_working_rP_gP_pall[[#This Row],[State]],3)</f>
        <v xml:space="preserve"> GA</v>
      </c>
      <c r="E482" s="2">
        <v>0.75860000000000005</v>
      </c>
      <c r="F482" s="3">
        <f>+VLOOKUP(shown_cz_working_rP_gP_pall[[#This Row],[cz]],'Median Rent'!A:C,3,0)</f>
        <v>549</v>
      </c>
      <c r="G482" s="3">
        <f>VLOOKUP(shown_cz_working_rP_gP_pall[[#This Row],[cz]],Income!A:C,3,)</f>
        <v>33420</v>
      </c>
      <c r="H482" s="4">
        <f>shown_cz_working_rP_gP_pall[[#This Row],[Annual Income]]/12</f>
        <v>2785</v>
      </c>
      <c r="I482" s="4">
        <f>(shown_cz_working_rP_gP_pall[[#This Row],[Monthly Income]]-shown_cz_working_rP_gP_pall[[#This Row],[Rent]])</f>
        <v>2236</v>
      </c>
    </row>
    <row r="483" spans="1:9" x14ac:dyDescent="0.3">
      <c r="A483" s="1" t="s">
        <v>1034</v>
      </c>
      <c r="B483" s="1" t="s">
        <v>1035</v>
      </c>
      <c r="C483" s="1" t="s">
        <v>523</v>
      </c>
      <c r="D483" s="1" t="str">
        <f>LEFT(shown_cz_working_rP_gP_pall[[#This Row],[State]],3)</f>
        <v xml:space="preserve"> UT</v>
      </c>
      <c r="E483" s="2">
        <v>0.75849999999999995</v>
      </c>
      <c r="F483" s="3">
        <f>+VLOOKUP(shown_cz_working_rP_gP_pall[[#This Row],[cz]],'Median Rent'!A:C,3,0)</f>
        <v>1108</v>
      </c>
      <c r="G483" s="3">
        <f>VLOOKUP(shown_cz_working_rP_gP_pall[[#This Row],[cz]],Income!A:C,3,)</f>
        <v>51026</v>
      </c>
      <c r="H483" s="4">
        <f>shown_cz_working_rP_gP_pall[[#This Row],[Annual Income]]/12</f>
        <v>4252.166666666667</v>
      </c>
      <c r="I483" s="4">
        <f>(shown_cz_working_rP_gP_pall[[#This Row],[Monthly Income]]-shown_cz_working_rP_gP_pall[[#This Row],[Rent]])</f>
        <v>3144.166666666667</v>
      </c>
    </row>
    <row r="484" spans="1:9" x14ac:dyDescent="0.3">
      <c r="A484" s="1" t="s">
        <v>1036</v>
      </c>
      <c r="B484" s="1" t="s">
        <v>340</v>
      </c>
      <c r="C484" s="1" t="s">
        <v>282</v>
      </c>
      <c r="D484" s="1" t="str">
        <f>LEFT(shown_cz_working_rP_gP_pall[[#This Row],[State]],3)</f>
        <v xml:space="preserve"> MO</v>
      </c>
      <c r="E484" s="2">
        <v>0.75829999999999997</v>
      </c>
      <c r="F484" s="3">
        <f>+VLOOKUP(shown_cz_working_rP_gP_pall[[#This Row],[cz]],'Median Rent'!A:C,3,0)</f>
        <v>711.9</v>
      </c>
      <c r="G484" s="3">
        <f>VLOOKUP(shown_cz_working_rP_gP_pall[[#This Row],[cz]],Income!A:C,3,)</f>
        <v>40889</v>
      </c>
      <c r="H484" s="4">
        <f>shown_cz_working_rP_gP_pall[[#This Row],[Annual Income]]/12</f>
        <v>3407.4166666666665</v>
      </c>
      <c r="I484" s="4">
        <f>(shown_cz_working_rP_gP_pall[[#This Row],[Monthly Income]]-shown_cz_working_rP_gP_pall[[#This Row],[Rent]])</f>
        <v>2695.5166666666664</v>
      </c>
    </row>
    <row r="485" spans="1:9" x14ac:dyDescent="0.3">
      <c r="A485" s="1" t="s">
        <v>1037</v>
      </c>
      <c r="B485" s="1" t="s">
        <v>1038</v>
      </c>
      <c r="C485" s="1" t="s">
        <v>822</v>
      </c>
      <c r="D485" s="1" t="str">
        <f>LEFT(shown_cz_working_rP_gP_pall[[#This Row],[State]],3)</f>
        <v xml:space="preserve"> LA</v>
      </c>
      <c r="E485" s="2">
        <v>0.75829999999999997</v>
      </c>
      <c r="F485" s="3">
        <f>+VLOOKUP(shown_cz_working_rP_gP_pall[[#This Row],[cz]],'Median Rent'!A:C,3,0)</f>
        <v>964.4</v>
      </c>
      <c r="G485" s="3">
        <f>VLOOKUP(shown_cz_working_rP_gP_pall[[#This Row],[cz]],Income!A:C,3,)</f>
        <v>38663</v>
      </c>
      <c r="H485" s="4">
        <f>shown_cz_working_rP_gP_pall[[#This Row],[Annual Income]]/12</f>
        <v>3221.9166666666665</v>
      </c>
      <c r="I485" s="4">
        <f>(shown_cz_working_rP_gP_pall[[#This Row],[Monthly Income]]-shown_cz_working_rP_gP_pall[[#This Row],[Rent]])</f>
        <v>2257.5166666666664</v>
      </c>
    </row>
    <row r="486" spans="1:9" x14ac:dyDescent="0.3">
      <c r="A486" s="1" t="s">
        <v>1039</v>
      </c>
      <c r="B486" s="1" t="s">
        <v>1040</v>
      </c>
      <c r="C486" s="1" t="s">
        <v>104</v>
      </c>
      <c r="D486" s="1" t="str">
        <f>LEFT(shown_cz_working_rP_gP_pall[[#This Row],[State]],3)</f>
        <v xml:space="preserve"> CO</v>
      </c>
      <c r="E486" s="2">
        <v>0.75829999999999997</v>
      </c>
      <c r="F486" s="3">
        <f>+VLOOKUP(shown_cz_working_rP_gP_pall[[#This Row],[cz]],'Median Rent'!A:C,3,0)</f>
        <v>1264</v>
      </c>
      <c r="G486" s="3">
        <f>VLOOKUP(shown_cz_working_rP_gP_pall[[#This Row],[cz]],Income!A:C,3,)</f>
        <v>48073</v>
      </c>
      <c r="H486" s="4">
        <f>shown_cz_working_rP_gP_pall[[#This Row],[Annual Income]]/12</f>
        <v>4006.0833333333335</v>
      </c>
      <c r="I486" s="4">
        <f>(shown_cz_working_rP_gP_pall[[#This Row],[Monthly Income]]-shown_cz_working_rP_gP_pall[[#This Row],[Rent]])</f>
        <v>2742.0833333333335</v>
      </c>
    </row>
    <row r="487" spans="1:9" x14ac:dyDescent="0.3">
      <c r="A487" s="1" t="s">
        <v>1041</v>
      </c>
      <c r="B487" s="1" t="s">
        <v>1042</v>
      </c>
      <c r="C487" s="1" t="s">
        <v>4</v>
      </c>
      <c r="D487" s="1" t="str">
        <f>LEFT(shown_cz_working_rP_gP_pall[[#This Row],[State]],3)</f>
        <v xml:space="preserve"> MT</v>
      </c>
      <c r="E487" s="2">
        <v>0.7581</v>
      </c>
      <c r="F487" s="3">
        <f>+VLOOKUP(shown_cz_working_rP_gP_pall[[#This Row],[cz]],'Median Rent'!A:C,3,0)</f>
        <v>780.6</v>
      </c>
      <c r="G487" s="3">
        <f>VLOOKUP(shown_cz_working_rP_gP_pall[[#This Row],[cz]],Income!A:C,3,)</f>
        <v>44061</v>
      </c>
      <c r="H487" s="4">
        <f>shown_cz_working_rP_gP_pall[[#This Row],[Annual Income]]/12</f>
        <v>3671.75</v>
      </c>
      <c r="I487" s="4">
        <f>(shown_cz_working_rP_gP_pall[[#This Row],[Monthly Income]]-shown_cz_working_rP_gP_pall[[#This Row],[Rent]])</f>
        <v>2891.15</v>
      </c>
    </row>
    <row r="488" spans="1:9" x14ac:dyDescent="0.3">
      <c r="A488" s="1" t="s">
        <v>1043</v>
      </c>
      <c r="B488" s="1" t="s">
        <v>1044</v>
      </c>
      <c r="C488" s="1" t="s">
        <v>752</v>
      </c>
      <c r="D488" s="1" t="str">
        <f>LEFT(shown_cz_working_rP_gP_pall[[#This Row],[State]],3)</f>
        <v xml:space="preserve"> TN</v>
      </c>
      <c r="E488" s="2">
        <v>0.7581</v>
      </c>
      <c r="F488" s="3">
        <f>+VLOOKUP(shown_cz_working_rP_gP_pall[[#This Row],[cz]],'Median Rent'!A:C,3,0)</f>
        <v>684.2</v>
      </c>
      <c r="G488" s="3">
        <f>VLOOKUP(shown_cz_working_rP_gP_pall[[#This Row],[cz]],Income!A:C,3,)</f>
        <v>40595</v>
      </c>
      <c r="H488" s="4">
        <f>shown_cz_working_rP_gP_pall[[#This Row],[Annual Income]]/12</f>
        <v>3382.9166666666665</v>
      </c>
      <c r="I488" s="4">
        <f>(shown_cz_working_rP_gP_pall[[#This Row],[Monthly Income]]-shown_cz_working_rP_gP_pall[[#This Row],[Rent]])</f>
        <v>2698.7166666666662</v>
      </c>
    </row>
    <row r="489" spans="1:9" x14ac:dyDescent="0.3">
      <c r="A489" s="1" t="s">
        <v>1045</v>
      </c>
      <c r="B489" s="1" t="s">
        <v>1046</v>
      </c>
      <c r="C489" s="1" t="s">
        <v>59</v>
      </c>
      <c r="D489" s="1" t="str">
        <f>LEFT(shown_cz_working_rP_gP_pall[[#This Row],[State]],3)</f>
        <v xml:space="preserve"> OR</v>
      </c>
      <c r="E489" s="2">
        <v>0.75790000000000002</v>
      </c>
      <c r="F489" s="3">
        <f>+VLOOKUP(shown_cz_working_rP_gP_pall[[#This Row],[cz]],'Median Rent'!A:C,3,0)</f>
        <v>1014</v>
      </c>
      <c r="G489" s="3">
        <f>VLOOKUP(shown_cz_working_rP_gP_pall[[#This Row],[cz]],Income!A:C,3,)</f>
        <v>42837</v>
      </c>
      <c r="H489" s="4">
        <f>shown_cz_working_rP_gP_pall[[#This Row],[Annual Income]]/12</f>
        <v>3569.75</v>
      </c>
      <c r="I489" s="4">
        <f>(shown_cz_working_rP_gP_pall[[#This Row],[Monthly Income]]-shown_cz_working_rP_gP_pall[[#This Row],[Rent]])</f>
        <v>2555.75</v>
      </c>
    </row>
    <row r="490" spans="1:9" x14ac:dyDescent="0.3">
      <c r="A490" s="1" t="s">
        <v>1047</v>
      </c>
      <c r="B490" s="1" t="s">
        <v>1048</v>
      </c>
      <c r="C490" s="1" t="s">
        <v>219</v>
      </c>
      <c r="D490" s="1" t="str">
        <f>LEFT(shown_cz_working_rP_gP_pall[[#This Row],[State]],3)</f>
        <v xml:space="preserve"> TX</v>
      </c>
      <c r="E490" s="2">
        <v>0.75780000000000003</v>
      </c>
      <c r="F490" s="3">
        <f>+VLOOKUP(shown_cz_working_rP_gP_pall[[#This Row],[cz]],'Median Rent'!A:C,3,0)</f>
        <v>758.9</v>
      </c>
      <c r="G490" s="3">
        <f>VLOOKUP(shown_cz_working_rP_gP_pall[[#This Row],[cz]],Income!A:C,3,)</f>
        <v>39591</v>
      </c>
      <c r="H490" s="4">
        <f>shown_cz_working_rP_gP_pall[[#This Row],[Annual Income]]/12</f>
        <v>3299.25</v>
      </c>
      <c r="I490" s="4">
        <f>(shown_cz_working_rP_gP_pall[[#This Row],[Monthly Income]]-shown_cz_working_rP_gP_pall[[#This Row],[Rent]])</f>
        <v>2540.35</v>
      </c>
    </row>
    <row r="491" spans="1:9" x14ac:dyDescent="0.3">
      <c r="A491" s="1" t="s">
        <v>1049</v>
      </c>
      <c r="B491" s="1" t="s">
        <v>1050</v>
      </c>
      <c r="C491" s="1" t="s">
        <v>219</v>
      </c>
      <c r="D491" s="1" t="str">
        <f>LEFT(shown_cz_working_rP_gP_pall[[#This Row],[State]],3)</f>
        <v xml:space="preserve"> TX</v>
      </c>
      <c r="E491" s="2">
        <v>0.75780000000000003</v>
      </c>
      <c r="F491" s="3">
        <f>+VLOOKUP(shown_cz_working_rP_gP_pall[[#This Row],[cz]],'Median Rent'!A:C,3,0)</f>
        <v>759.6</v>
      </c>
      <c r="G491" s="3">
        <f>VLOOKUP(shown_cz_working_rP_gP_pall[[#This Row],[cz]],Income!A:C,3,)</f>
        <v>42761</v>
      </c>
      <c r="H491" s="4">
        <f>shown_cz_working_rP_gP_pall[[#This Row],[Annual Income]]/12</f>
        <v>3563.4166666666665</v>
      </c>
      <c r="I491" s="4">
        <f>(shown_cz_working_rP_gP_pall[[#This Row],[Monthly Income]]-shown_cz_working_rP_gP_pall[[#This Row],[Rent]])</f>
        <v>2803.8166666666666</v>
      </c>
    </row>
    <row r="492" spans="1:9" x14ac:dyDescent="0.3">
      <c r="A492" s="1" t="s">
        <v>1051</v>
      </c>
      <c r="B492" s="1" t="s">
        <v>1052</v>
      </c>
      <c r="C492" s="1" t="s">
        <v>845</v>
      </c>
      <c r="D492" s="1" t="str">
        <f>LEFT(shown_cz_working_rP_gP_pall[[#This Row],[State]],3)</f>
        <v xml:space="preserve"> GA</v>
      </c>
      <c r="E492" s="2">
        <v>0.75780000000000003</v>
      </c>
      <c r="F492" s="3">
        <f>+VLOOKUP(shown_cz_working_rP_gP_pall[[#This Row],[cz]],'Median Rent'!A:C,3,0)</f>
        <v>582.70000000000005</v>
      </c>
      <c r="G492" s="3">
        <f>VLOOKUP(shown_cz_working_rP_gP_pall[[#This Row],[cz]],Income!A:C,3,)</f>
        <v>34557</v>
      </c>
      <c r="H492" s="4">
        <f>shown_cz_working_rP_gP_pall[[#This Row],[Annual Income]]/12</f>
        <v>2879.75</v>
      </c>
      <c r="I492" s="4">
        <f>(shown_cz_working_rP_gP_pall[[#This Row],[Monthly Income]]-shown_cz_working_rP_gP_pall[[#This Row],[Rent]])</f>
        <v>2297.0500000000002</v>
      </c>
    </row>
    <row r="493" spans="1:9" x14ac:dyDescent="0.3">
      <c r="A493" s="1" t="s">
        <v>1053</v>
      </c>
      <c r="B493" s="1" t="s">
        <v>1054</v>
      </c>
      <c r="C493" s="1" t="s">
        <v>219</v>
      </c>
      <c r="D493" s="1" t="str">
        <f>LEFT(shown_cz_working_rP_gP_pall[[#This Row],[State]],3)</f>
        <v xml:space="preserve"> TX</v>
      </c>
      <c r="E493" s="2">
        <v>0.75780000000000003</v>
      </c>
      <c r="F493" s="3">
        <f>+VLOOKUP(shown_cz_working_rP_gP_pall[[#This Row],[cz]],'Median Rent'!A:C,3,0)</f>
        <v>882.6</v>
      </c>
      <c r="G493" s="3">
        <f>VLOOKUP(shown_cz_working_rP_gP_pall[[#This Row],[cz]],Income!A:C,3,)</f>
        <v>42635</v>
      </c>
      <c r="H493" s="4">
        <f>shown_cz_working_rP_gP_pall[[#This Row],[Annual Income]]/12</f>
        <v>3552.9166666666665</v>
      </c>
      <c r="I493" s="4">
        <f>(shown_cz_working_rP_gP_pall[[#This Row],[Monthly Income]]-shown_cz_working_rP_gP_pall[[#This Row],[Rent]])</f>
        <v>2670.3166666666666</v>
      </c>
    </row>
    <row r="494" spans="1:9" x14ac:dyDescent="0.3">
      <c r="A494" s="1" t="s">
        <v>1055</v>
      </c>
      <c r="B494" s="1" t="s">
        <v>1056</v>
      </c>
      <c r="C494" s="1" t="s">
        <v>495</v>
      </c>
      <c r="D494" s="1" t="str">
        <f>LEFT(shown_cz_working_rP_gP_pall[[#This Row],[State]],3)</f>
        <v xml:space="preserve"> ID</v>
      </c>
      <c r="E494" s="2">
        <v>0.75770000000000004</v>
      </c>
      <c r="F494" s="3">
        <f>+VLOOKUP(shown_cz_working_rP_gP_pall[[#This Row],[cz]],'Median Rent'!A:C,3,0)</f>
        <v>584.5</v>
      </c>
      <c r="G494" s="3">
        <f>VLOOKUP(shown_cz_working_rP_gP_pall[[#This Row],[cz]],Income!A:C,3,)</f>
        <v>46968</v>
      </c>
      <c r="H494" s="4">
        <f>shown_cz_working_rP_gP_pall[[#This Row],[Annual Income]]/12</f>
        <v>3914</v>
      </c>
      <c r="I494" s="4">
        <f>(shown_cz_working_rP_gP_pall[[#This Row],[Monthly Income]]-shown_cz_working_rP_gP_pall[[#This Row],[Rent]])</f>
        <v>3329.5</v>
      </c>
    </row>
    <row r="495" spans="1:9" x14ac:dyDescent="0.3">
      <c r="A495" s="1" t="s">
        <v>1057</v>
      </c>
      <c r="B495" s="1" t="s">
        <v>270</v>
      </c>
      <c r="C495" s="1" t="s">
        <v>1058</v>
      </c>
      <c r="D495" s="1" t="str">
        <f>LEFT(shown_cz_working_rP_gP_pall[[#This Row],[State]],3)</f>
        <v xml:space="preserve"> FL</v>
      </c>
      <c r="E495" s="2">
        <v>0.75770000000000004</v>
      </c>
      <c r="F495" s="3">
        <f>+VLOOKUP(shown_cz_working_rP_gP_pall[[#This Row],[cz]],'Median Rent'!A:C,3,0)</f>
        <v>1083</v>
      </c>
      <c r="G495" s="3">
        <f>VLOOKUP(shown_cz_working_rP_gP_pall[[#This Row],[cz]],Income!A:C,3,)</f>
        <v>37487</v>
      </c>
      <c r="H495" s="4">
        <f>shown_cz_working_rP_gP_pall[[#This Row],[Annual Income]]/12</f>
        <v>3123.9166666666665</v>
      </c>
      <c r="I495" s="4">
        <f>(shown_cz_working_rP_gP_pall[[#This Row],[Monthly Income]]-shown_cz_working_rP_gP_pall[[#This Row],[Rent]])</f>
        <v>2040.9166666666665</v>
      </c>
    </row>
    <row r="496" spans="1:9" x14ac:dyDescent="0.3">
      <c r="A496" s="1" t="s">
        <v>1059</v>
      </c>
      <c r="B496" s="1" t="s">
        <v>1060</v>
      </c>
      <c r="C496" s="1" t="s">
        <v>1061</v>
      </c>
      <c r="D496" s="1" t="str">
        <f>LEFT(shown_cz_working_rP_gP_pall[[#This Row],[State]],3)</f>
        <v xml:space="preserve"> MS</v>
      </c>
      <c r="E496" s="2">
        <v>0.75749999999999995</v>
      </c>
      <c r="F496" s="3">
        <f>+VLOOKUP(shown_cz_working_rP_gP_pall[[#This Row],[cz]],'Median Rent'!A:C,3,0)</f>
        <v>977.5</v>
      </c>
      <c r="G496" s="3">
        <f>VLOOKUP(shown_cz_working_rP_gP_pall[[#This Row],[cz]],Income!A:C,3,)</f>
        <v>34030</v>
      </c>
      <c r="H496" s="4">
        <f>shown_cz_working_rP_gP_pall[[#This Row],[Annual Income]]/12</f>
        <v>2835.8333333333335</v>
      </c>
      <c r="I496" s="4">
        <f>(shown_cz_working_rP_gP_pall[[#This Row],[Monthly Income]]-shown_cz_working_rP_gP_pall[[#This Row],[Rent]])</f>
        <v>1858.3333333333335</v>
      </c>
    </row>
    <row r="497" spans="1:9" x14ac:dyDescent="0.3">
      <c r="A497" s="1" t="s">
        <v>1062</v>
      </c>
      <c r="B497" s="1" t="s">
        <v>1063</v>
      </c>
      <c r="C497" s="1" t="s">
        <v>845</v>
      </c>
      <c r="D497" s="1" t="str">
        <f>LEFT(shown_cz_working_rP_gP_pall[[#This Row],[State]],3)</f>
        <v xml:space="preserve"> GA</v>
      </c>
      <c r="E497" s="2">
        <v>0.75739999999999996</v>
      </c>
      <c r="F497" s="3">
        <f>+VLOOKUP(shown_cz_working_rP_gP_pall[[#This Row],[cz]],'Median Rent'!A:C,3,0)</f>
        <v>784.4</v>
      </c>
      <c r="G497" s="3">
        <f>VLOOKUP(shown_cz_working_rP_gP_pall[[#This Row],[cz]],Income!A:C,3,)</f>
        <v>35749</v>
      </c>
      <c r="H497" s="4">
        <f>shown_cz_working_rP_gP_pall[[#This Row],[Annual Income]]/12</f>
        <v>2979.0833333333335</v>
      </c>
      <c r="I497" s="4">
        <f>(shown_cz_working_rP_gP_pall[[#This Row],[Monthly Income]]-shown_cz_working_rP_gP_pall[[#This Row],[Rent]])</f>
        <v>2194.6833333333334</v>
      </c>
    </row>
    <row r="498" spans="1:9" x14ac:dyDescent="0.3">
      <c r="A498" s="1" t="s">
        <v>1064</v>
      </c>
      <c r="B498" s="1" t="s">
        <v>742</v>
      </c>
      <c r="C498" s="1" t="s">
        <v>790</v>
      </c>
      <c r="D498" s="1" t="str">
        <f>LEFT(shown_cz_working_rP_gP_pall[[#This Row],[State]],3)</f>
        <v xml:space="preserve"> NC</v>
      </c>
      <c r="E498" s="2">
        <v>0.75729999999999997</v>
      </c>
      <c r="F498" s="3">
        <f>+VLOOKUP(shown_cz_working_rP_gP_pall[[#This Row],[cz]],'Median Rent'!A:C,3,0)</f>
        <v>661.3</v>
      </c>
      <c r="G498" s="3">
        <f>VLOOKUP(shown_cz_working_rP_gP_pall[[#This Row],[cz]],Income!A:C,3,)</f>
        <v>30458</v>
      </c>
      <c r="H498" s="4">
        <f>shown_cz_working_rP_gP_pall[[#This Row],[Annual Income]]/12</f>
        <v>2538.1666666666665</v>
      </c>
      <c r="I498" s="4">
        <f>(shown_cz_working_rP_gP_pall[[#This Row],[Monthly Income]]-shown_cz_working_rP_gP_pall[[#This Row],[Rent]])</f>
        <v>1876.8666666666666</v>
      </c>
    </row>
    <row r="499" spans="1:9" x14ac:dyDescent="0.3">
      <c r="A499" s="1" t="s">
        <v>1065</v>
      </c>
      <c r="B499" s="1" t="s">
        <v>1066</v>
      </c>
      <c r="C499" s="1" t="s">
        <v>553</v>
      </c>
      <c r="D499" s="1" t="str">
        <f>LEFT(shown_cz_working_rP_gP_pall[[#This Row],[State]],3)</f>
        <v xml:space="preserve"> KY</v>
      </c>
      <c r="E499" s="2">
        <v>0.75729999999999997</v>
      </c>
      <c r="F499" s="3">
        <f>+VLOOKUP(shown_cz_working_rP_gP_pall[[#This Row],[cz]],'Median Rent'!A:C,3,0)</f>
        <v>702.8</v>
      </c>
      <c r="G499" s="3">
        <f>VLOOKUP(shown_cz_working_rP_gP_pall[[#This Row],[cz]],Income!A:C,3,)</f>
        <v>40345</v>
      </c>
      <c r="H499" s="4">
        <f>shown_cz_working_rP_gP_pall[[#This Row],[Annual Income]]/12</f>
        <v>3362.0833333333335</v>
      </c>
      <c r="I499" s="4">
        <f>(shown_cz_working_rP_gP_pall[[#This Row],[Monthly Income]]-shown_cz_working_rP_gP_pall[[#This Row],[Rent]])</f>
        <v>2659.2833333333338</v>
      </c>
    </row>
    <row r="500" spans="1:9" x14ac:dyDescent="0.3">
      <c r="A500" s="1" t="s">
        <v>1067</v>
      </c>
      <c r="B500" s="1" t="s">
        <v>1068</v>
      </c>
      <c r="C500" s="1" t="s">
        <v>822</v>
      </c>
      <c r="D500" s="1" t="str">
        <f>LEFT(shown_cz_working_rP_gP_pall[[#This Row],[State]],3)</f>
        <v xml:space="preserve"> LA</v>
      </c>
      <c r="E500" s="2">
        <v>0.7571</v>
      </c>
      <c r="F500" s="3">
        <f>+VLOOKUP(shown_cz_working_rP_gP_pall[[#This Row],[cz]],'Median Rent'!A:C,3,0)</f>
        <v>497.5</v>
      </c>
      <c r="G500" s="3">
        <f>VLOOKUP(shown_cz_working_rP_gP_pall[[#This Row],[cz]],Income!A:C,3,)</f>
        <v>32997</v>
      </c>
      <c r="H500" s="4">
        <f>shown_cz_working_rP_gP_pall[[#This Row],[Annual Income]]/12</f>
        <v>2749.75</v>
      </c>
      <c r="I500" s="4">
        <f>(shown_cz_working_rP_gP_pall[[#This Row],[Monthly Income]]-shown_cz_working_rP_gP_pall[[#This Row],[Rent]])</f>
        <v>2252.25</v>
      </c>
    </row>
    <row r="501" spans="1:9" x14ac:dyDescent="0.3">
      <c r="A501" s="1" t="s">
        <v>1069</v>
      </c>
      <c r="B501" s="1" t="s">
        <v>1070</v>
      </c>
      <c r="C501" s="1" t="s">
        <v>689</v>
      </c>
      <c r="D501" s="1" t="str">
        <f>LEFT(shown_cz_working_rP_gP_pall[[#This Row],[State]],3)</f>
        <v xml:space="preserve"> WV</v>
      </c>
      <c r="E501" s="2">
        <v>0.7571</v>
      </c>
      <c r="F501" s="3">
        <f>+VLOOKUP(shown_cz_working_rP_gP_pall[[#This Row],[cz]],'Median Rent'!A:C,3,0)</f>
        <v>622.4</v>
      </c>
      <c r="G501" s="3">
        <f>VLOOKUP(shown_cz_working_rP_gP_pall[[#This Row],[cz]],Income!A:C,3,)</f>
        <v>40934</v>
      </c>
      <c r="H501" s="4">
        <f>shown_cz_working_rP_gP_pall[[#This Row],[Annual Income]]/12</f>
        <v>3411.1666666666665</v>
      </c>
      <c r="I501" s="4">
        <f>(shown_cz_working_rP_gP_pall[[#This Row],[Monthly Income]]-shown_cz_working_rP_gP_pall[[#This Row],[Rent]])</f>
        <v>2788.7666666666664</v>
      </c>
    </row>
    <row r="502" spans="1:9" x14ac:dyDescent="0.3">
      <c r="A502" s="1" t="s">
        <v>1071</v>
      </c>
      <c r="B502" s="1" t="s">
        <v>1048</v>
      </c>
      <c r="C502" s="1" t="s">
        <v>1072</v>
      </c>
      <c r="D502" s="1" t="str">
        <f>LEFT(shown_cz_working_rP_gP_pall[[#This Row],[State]],3)</f>
        <v xml:space="preserve"> AL</v>
      </c>
      <c r="E502" s="2">
        <v>0.75700000000000001</v>
      </c>
      <c r="F502" s="3">
        <f>+VLOOKUP(shown_cz_working_rP_gP_pall[[#This Row],[cz]],'Median Rent'!A:C,3,0)</f>
        <v>821.6</v>
      </c>
      <c r="G502" s="3">
        <f>VLOOKUP(shown_cz_working_rP_gP_pall[[#This Row],[cz]],Income!A:C,3,)</f>
        <v>40805</v>
      </c>
      <c r="H502" s="4">
        <f>shown_cz_working_rP_gP_pall[[#This Row],[Annual Income]]/12</f>
        <v>3400.4166666666665</v>
      </c>
      <c r="I502" s="4">
        <f>(shown_cz_working_rP_gP_pall[[#This Row],[Monthly Income]]-shown_cz_working_rP_gP_pall[[#This Row],[Rent]])</f>
        <v>2578.8166666666666</v>
      </c>
    </row>
    <row r="503" spans="1:9" x14ac:dyDescent="0.3">
      <c r="A503" s="1" t="s">
        <v>1073</v>
      </c>
      <c r="B503" s="1" t="s">
        <v>1074</v>
      </c>
      <c r="C503" s="1" t="s">
        <v>825</v>
      </c>
      <c r="D503" s="1" t="str">
        <f>LEFT(shown_cz_working_rP_gP_pall[[#This Row],[State]],3)</f>
        <v xml:space="preserve"> OK</v>
      </c>
      <c r="E503" s="2">
        <v>0.75680000000000003</v>
      </c>
      <c r="F503" s="3">
        <f>+VLOOKUP(shown_cz_working_rP_gP_pall[[#This Row],[cz]],'Median Rent'!A:C,3,0)</f>
        <v>647.9</v>
      </c>
      <c r="G503" s="3">
        <f>VLOOKUP(shown_cz_working_rP_gP_pall[[#This Row],[cz]],Income!A:C,3,)</f>
        <v>42724</v>
      </c>
      <c r="H503" s="4">
        <f>shown_cz_working_rP_gP_pall[[#This Row],[Annual Income]]/12</f>
        <v>3560.3333333333335</v>
      </c>
      <c r="I503" s="4">
        <f>(shown_cz_working_rP_gP_pall[[#This Row],[Monthly Income]]-shown_cz_working_rP_gP_pall[[#This Row],[Rent]])</f>
        <v>2912.4333333333334</v>
      </c>
    </row>
    <row r="504" spans="1:9" x14ac:dyDescent="0.3">
      <c r="A504" s="1" t="s">
        <v>1075</v>
      </c>
      <c r="B504" s="1" t="s">
        <v>1076</v>
      </c>
      <c r="C504" s="1" t="s">
        <v>931</v>
      </c>
      <c r="D504" s="1" t="str">
        <f>LEFT(shown_cz_working_rP_gP_pall[[#This Row],[State]],3)</f>
        <v xml:space="preserve"> FL</v>
      </c>
      <c r="E504" s="2">
        <v>0.75680000000000003</v>
      </c>
      <c r="F504" s="3">
        <f>+VLOOKUP(shown_cz_working_rP_gP_pall[[#This Row],[cz]],'Median Rent'!A:C,3,0)</f>
        <v>854.9</v>
      </c>
      <c r="G504" s="3">
        <f>VLOOKUP(shown_cz_working_rP_gP_pall[[#This Row],[cz]],Income!A:C,3,)</f>
        <v>38213</v>
      </c>
      <c r="H504" s="4">
        <f>shown_cz_working_rP_gP_pall[[#This Row],[Annual Income]]/12</f>
        <v>3184.4166666666665</v>
      </c>
      <c r="I504" s="4">
        <f>(shown_cz_working_rP_gP_pall[[#This Row],[Monthly Income]]-shown_cz_working_rP_gP_pall[[#This Row],[Rent]])</f>
        <v>2329.5166666666664</v>
      </c>
    </row>
    <row r="505" spans="1:9" x14ac:dyDescent="0.3">
      <c r="A505" s="1" t="s">
        <v>1077</v>
      </c>
      <c r="B505" s="1" t="s">
        <v>365</v>
      </c>
      <c r="C505" s="1" t="s">
        <v>271</v>
      </c>
      <c r="D505" s="1" t="str">
        <f>LEFT(shown_cz_working_rP_gP_pall[[#This Row],[State]],3)</f>
        <v xml:space="preserve"> IL</v>
      </c>
      <c r="E505" s="2">
        <v>0.75660000000000005</v>
      </c>
      <c r="F505" s="3">
        <f>+VLOOKUP(shown_cz_working_rP_gP_pall[[#This Row],[cz]],'Median Rent'!A:C,3,0)</f>
        <v>538.20000000000005</v>
      </c>
      <c r="G505" s="3">
        <f>VLOOKUP(shown_cz_working_rP_gP_pall[[#This Row],[cz]],Income!A:C,3,)</f>
        <v>44516</v>
      </c>
      <c r="H505" s="4">
        <f>shown_cz_working_rP_gP_pall[[#This Row],[Annual Income]]/12</f>
        <v>3709.6666666666665</v>
      </c>
      <c r="I505" s="4">
        <f>(shown_cz_working_rP_gP_pall[[#This Row],[Monthly Income]]-shown_cz_working_rP_gP_pall[[#This Row],[Rent]])</f>
        <v>3171.4666666666662</v>
      </c>
    </row>
    <row r="506" spans="1:9" x14ac:dyDescent="0.3">
      <c r="A506" s="1" t="s">
        <v>1078</v>
      </c>
      <c r="B506" s="1" t="s">
        <v>1079</v>
      </c>
      <c r="C506" s="1" t="s">
        <v>744</v>
      </c>
      <c r="D506" s="1" t="str">
        <f>LEFT(shown_cz_working_rP_gP_pall[[#This Row],[State]],3)</f>
        <v xml:space="preserve"> SC</v>
      </c>
      <c r="E506" s="2">
        <v>0.75639999999999996</v>
      </c>
      <c r="F506" s="3">
        <f>+VLOOKUP(shown_cz_working_rP_gP_pall[[#This Row],[cz]],'Median Rent'!A:C,3,0)</f>
        <v>758.4</v>
      </c>
      <c r="G506" s="3">
        <f>VLOOKUP(shown_cz_working_rP_gP_pall[[#This Row],[cz]],Income!A:C,3,)</f>
        <v>33319</v>
      </c>
      <c r="H506" s="4">
        <f>shown_cz_working_rP_gP_pall[[#This Row],[Annual Income]]/12</f>
        <v>2776.5833333333335</v>
      </c>
      <c r="I506" s="4">
        <f>(shown_cz_working_rP_gP_pall[[#This Row],[Monthly Income]]-shown_cz_working_rP_gP_pall[[#This Row],[Rent]])</f>
        <v>2018.1833333333334</v>
      </c>
    </row>
    <row r="507" spans="1:9" x14ac:dyDescent="0.3">
      <c r="A507" s="1" t="s">
        <v>1080</v>
      </c>
      <c r="B507" s="1" t="s">
        <v>1081</v>
      </c>
      <c r="C507" s="1" t="s">
        <v>706</v>
      </c>
      <c r="D507" s="1" t="str">
        <f>LEFT(shown_cz_working_rP_gP_pall[[#This Row],[State]],3)</f>
        <v xml:space="preserve"> MS</v>
      </c>
      <c r="E507" s="2">
        <v>0.75619999999999998</v>
      </c>
      <c r="F507" s="3">
        <f>+VLOOKUP(shown_cz_working_rP_gP_pall[[#This Row],[cz]],'Median Rent'!A:C,3,0)</f>
        <v>652.4</v>
      </c>
      <c r="G507" s="3">
        <f>VLOOKUP(shown_cz_working_rP_gP_pall[[#This Row],[cz]],Income!A:C,3,)</f>
        <v>34668</v>
      </c>
      <c r="H507" s="4">
        <f>shown_cz_working_rP_gP_pall[[#This Row],[Annual Income]]/12</f>
        <v>2889</v>
      </c>
      <c r="I507" s="4">
        <f>(shown_cz_working_rP_gP_pall[[#This Row],[Monthly Income]]-shown_cz_working_rP_gP_pall[[#This Row],[Rent]])</f>
        <v>2236.6</v>
      </c>
    </row>
    <row r="508" spans="1:9" x14ac:dyDescent="0.3">
      <c r="A508" s="1" t="s">
        <v>1082</v>
      </c>
      <c r="B508" s="1" t="s">
        <v>1083</v>
      </c>
      <c r="C508" s="1" t="s">
        <v>845</v>
      </c>
      <c r="D508" s="1" t="str">
        <f>LEFT(shown_cz_working_rP_gP_pall[[#This Row],[State]],3)</f>
        <v xml:space="preserve"> GA</v>
      </c>
      <c r="E508" s="2">
        <v>0.75619999999999998</v>
      </c>
      <c r="F508" s="3">
        <f>+VLOOKUP(shown_cz_working_rP_gP_pall[[#This Row],[cz]],'Median Rent'!A:C,3,0)</f>
        <v>597.4</v>
      </c>
      <c r="G508" s="3">
        <f>VLOOKUP(shown_cz_working_rP_gP_pall[[#This Row],[cz]],Income!A:C,3,)</f>
        <v>33523</v>
      </c>
      <c r="H508" s="4">
        <f>shown_cz_working_rP_gP_pall[[#This Row],[Annual Income]]/12</f>
        <v>2793.5833333333335</v>
      </c>
      <c r="I508" s="4">
        <f>(shown_cz_working_rP_gP_pall[[#This Row],[Monthly Income]]-shown_cz_working_rP_gP_pall[[#This Row],[Rent]])</f>
        <v>2196.1833333333334</v>
      </c>
    </row>
    <row r="509" spans="1:9" x14ac:dyDescent="0.3">
      <c r="A509" s="1" t="s">
        <v>1084</v>
      </c>
      <c r="B509" s="1" t="s">
        <v>1085</v>
      </c>
      <c r="C509" s="1" t="s">
        <v>219</v>
      </c>
      <c r="D509" s="1" t="str">
        <f>LEFT(shown_cz_working_rP_gP_pall[[#This Row],[State]],3)</f>
        <v xml:space="preserve"> TX</v>
      </c>
      <c r="E509" s="2">
        <v>0.75609999999999999</v>
      </c>
      <c r="F509" s="3">
        <f>+VLOOKUP(shown_cz_working_rP_gP_pall[[#This Row],[cz]],'Median Rent'!A:C,3,0)</f>
        <v>1077</v>
      </c>
      <c r="G509" s="3">
        <f>VLOOKUP(shown_cz_working_rP_gP_pall[[#This Row],[cz]],Income!A:C,3,)</f>
        <v>43764</v>
      </c>
      <c r="H509" s="4">
        <f>shown_cz_working_rP_gP_pall[[#This Row],[Annual Income]]/12</f>
        <v>3647</v>
      </c>
      <c r="I509" s="4">
        <f>(shown_cz_working_rP_gP_pall[[#This Row],[Monthly Income]]-shown_cz_working_rP_gP_pall[[#This Row],[Rent]])</f>
        <v>2570</v>
      </c>
    </row>
    <row r="510" spans="1:9" x14ac:dyDescent="0.3">
      <c r="A510" s="1" t="s">
        <v>1086</v>
      </c>
      <c r="B510" s="1" t="s">
        <v>1087</v>
      </c>
      <c r="C510" s="1" t="s">
        <v>219</v>
      </c>
      <c r="D510" s="1" t="str">
        <f>LEFT(shown_cz_working_rP_gP_pall[[#This Row],[State]],3)</f>
        <v xml:space="preserve"> TX</v>
      </c>
      <c r="E510" s="2">
        <v>0.75570000000000004</v>
      </c>
      <c r="F510" s="3">
        <f>+VLOOKUP(shown_cz_working_rP_gP_pall[[#This Row],[cz]],'Median Rent'!A:C,3,0)</f>
        <v>691.5</v>
      </c>
      <c r="G510" s="3">
        <f>VLOOKUP(shown_cz_working_rP_gP_pall[[#This Row],[cz]],Income!A:C,3,)</f>
        <v>40033</v>
      </c>
      <c r="H510" s="4">
        <f>shown_cz_working_rP_gP_pall[[#This Row],[Annual Income]]/12</f>
        <v>3336.0833333333335</v>
      </c>
      <c r="I510" s="4">
        <f>(shown_cz_working_rP_gP_pall[[#This Row],[Monthly Income]]-shown_cz_working_rP_gP_pall[[#This Row],[Rent]])</f>
        <v>2644.5833333333335</v>
      </c>
    </row>
    <row r="511" spans="1:9" x14ac:dyDescent="0.3">
      <c r="A511" s="1" t="s">
        <v>1088</v>
      </c>
      <c r="B511" s="1" t="s">
        <v>1089</v>
      </c>
      <c r="C511" s="1" t="s">
        <v>845</v>
      </c>
      <c r="D511" s="1" t="str">
        <f>LEFT(shown_cz_working_rP_gP_pall[[#This Row],[State]],3)</f>
        <v xml:space="preserve"> GA</v>
      </c>
      <c r="E511" s="2">
        <v>0.75570000000000004</v>
      </c>
      <c r="F511" s="3">
        <f>+VLOOKUP(shown_cz_working_rP_gP_pall[[#This Row],[cz]],'Median Rent'!A:C,3,0)</f>
        <v>685.9</v>
      </c>
      <c r="G511" s="3">
        <f>VLOOKUP(shown_cz_working_rP_gP_pall[[#This Row],[cz]],Income!A:C,3,)</f>
        <v>33483</v>
      </c>
      <c r="H511" s="4">
        <f>shown_cz_working_rP_gP_pall[[#This Row],[Annual Income]]/12</f>
        <v>2790.25</v>
      </c>
      <c r="I511" s="4">
        <f>(shown_cz_working_rP_gP_pall[[#This Row],[Monthly Income]]-shown_cz_working_rP_gP_pall[[#This Row],[Rent]])</f>
        <v>2104.35</v>
      </c>
    </row>
    <row r="512" spans="1:9" x14ac:dyDescent="0.3">
      <c r="A512" s="1" t="s">
        <v>1090</v>
      </c>
      <c r="B512" s="1" t="s">
        <v>1091</v>
      </c>
      <c r="C512" s="1" t="s">
        <v>903</v>
      </c>
      <c r="D512" s="1" t="str">
        <f>LEFT(shown_cz_working_rP_gP_pall[[#This Row],[State]],3)</f>
        <v xml:space="preserve"> AL</v>
      </c>
      <c r="E512" s="2">
        <v>0.75570000000000004</v>
      </c>
      <c r="F512" s="3">
        <f>+VLOOKUP(shown_cz_working_rP_gP_pall[[#This Row],[cz]],'Median Rent'!A:C,3,0)</f>
        <v>600.29999999999995</v>
      </c>
      <c r="G512" s="3">
        <f>VLOOKUP(shown_cz_working_rP_gP_pall[[#This Row],[cz]],Income!A:C,3,)</f>
        <v>34974</v>
      </c>
      <c r="H512" s="4">
        <f>shown_cz_working_rP_gP_pall[[#This Row],[Annual Income]]/12</f>
        <v>2914.5</v>
      </c>
      <c r="I512" s="4">
        <f>(shown_cz_working_rP_gP_pall[[#This Row],[Monthly Income]]-shown_cz_working_rP_gP_pall[[#This Row],[Rent]])</f>
        <v>2314.1999999999998</v>
      </c>
    </row>
    <row r="513" spans="1:9" x14ac:dyDescent="0.3">
      <c r="A513" s="1" t="s">
        <v>1092</v>
      </c>
      <c r="B513" s="1" t="s">
        <v>1093</v>
      </c>
      <c r="C513" s="1" t="s">
        <v>130</v>
      </c>
      <c r="D513" s="1" t="str">
        <f>LEFT(shown_cz_working_rP_gP_pall[[#This Row],[State]],3)</f>
        <v xml:space="preserve"> OH</v>
      </c>
      <c r="E513" s="2">
        <v>0.75570000000000004</v>
      </c>
      <c r="F513" s="3">
        <f>+VLOOKUP(shown_cz_working_rP_gP_pall[[#This Row],[cz]],'Median Rent'!A:C,3,0)</f>
        <v>709.1</v>
      </c>
      <c r="G513" s="3">
        <f>VLOOKUP(shown_cz_working_rP_gP_pall[[#This Row],[cz]],Income!A:C,3,)</f>
        <v>38501</v>
      </c>
      <c r="H513" s="4">
        <f>shown_cz_working_rP_gP_pall[[#This Row],[Annual Income]]/12</f>
        <v>3208.4166666666665</v>
      </c>
      <c r="I513" s="4">
        <f>(shown_cz_working_rP_gP_pall[[#This Row],[Monthly Income]]-shown_cz_working_rP_gP_pall[[#This Row],[Rent]])</f>
        <v>2499.3166666666666</v>
      </c>
    </row>
    <row r="514" spans="1:9" x14ac:dyDescent="0.3">
      <c r="A514" s="1" t="s">
        <v>1094</v>
      </c>
      <c r="B514" s="1" t="s">
        <v>1095</v>
      </c>
      <c r="C514" s="1" t="s">
        <v>577</v>
      </c>
      <c r="D514" s="1" t="str">
        <f>LEFT(shown_cz_working_rP_gP_pall[[#This Row],[State]],3)</f>
        <v xml:space="preserve"> NM</v>
      </c>
      <c r="E514" s="2">
        <v>0.75560000000000005</v>
      </c>
      <c r="F514" s="3">
        <f>+VLOOKUP(shown_cz_working_rP_gP_pall[[#This Row],[cz]],'Median Rent'!A:C,3,0)</f>
        <v>799.5</v>
      </c>
      <c r="G514" s="3">
        <f>VLOOKUP(shown_cz_working_rP_gP_pall[[#This Row],[cz]],Income!A:C,3,)</f>
        <v>38265</v>
      </c>
      <c r="H514" s="4">
        <f>shown_cz_working_rP_gP_pall[[#This Row],[Annual Income]]/12</f>
        <v>3188.75</v>
      </c>
      <c r="I514" s="4">
        <f>(shown_cz_working_rP_gP_pall[[#This Row],[Monthly Income]]-shown_cz_working_rP_gP_pall[[#This Row],[Rent]])</f>
        <v>2389.25</v>
      </c>
    </row>
    <row r="515" spans="1:9" x14ac:dyDescent="0.3">
      <c r="A515" s="1" t="s">
        <v>1096</v>
      </c>
      <c r="B515" s="1" t="s">
        <v>1097</v>
      </c>
      <c r="C515" s="1" t="s">
        <v>825</v>
      </c>
      <c r="D515" s="1" t="str">
        <f>LEFT(shown_cz_working_rP_gP_pall[[#This Row],[State]],3)</f>
        <v xml:space="preserve"> OK</v>
      </c>
      <c r="E515" s="2">
        <v>0.75539999999999996</v>
      </c>
      <c r="F515" s="3">
        <f>+VLOOKUP(shown_cz_working_rP_gP_pall[[#This Row],[cz]],'Median Rent'!A:C,3,0)</f>
        <v>640.29999999999995</v>
      </c>
      <c r="G515" s="3">
        <f>VLOOKUP(shown_cz_working_rP_gP_pall[[#This Row],[cz]],Income!A:C,3,)</f>
        <v>40581</v>
      </c>
      <c r="H515" s="4">
        <f>shown_cz_working_rP_gP_pall[[#This Row],[Annual Income]]/12</f>
        <v>3381.75</v>
      </c>
      <c r="I515" s="4">
        <f>(shown_cz_working_rP_gP_pall[[#This Row],[Monthly Income]]-shown_cz_working_rP_gP_pall[[#This Row],[Rent]])</f>
        <v>2741.45</v>
      </c>
    </row>
    <row r="516" spans="1:9" x14ac:dyDescent="0.3">
      <c r="A516" s="1" t="s">
        <v>1098</v>
      </c>
      <c r="B516" s="1" t="s">
        <v>1099</v>
      </c>
      <c r="C516" s="1" t="s">
        <v>577</v>
      </c>
      <c r="D516" s="1" t="str">
        <f>LEFT(shown_cz_working_rP_gP_pall[[#This Row],[State]],3)</f>
        <v xml:space="preserve"> NM</v>
      </c>
      <c r="E516" s="2">
        <v>0.75539999999999996</v>
      </c>
      <c r="F516" s="3">
        <f>+VLOOKUP(shown_cz_working_rP_gP_pall[[#This Row],[cz]],'Median Rent'!A:C,3,0)</f>
        <v>767.4</v>
      </c>
      <c r="G516" s="3">
        <f>VLOOKUP(shown_cz_working_rP_gP_pall[[#This Row],[cz]],Income!A:C,3,)</f>
        <v>42282</v>
      </c>
      <c r="H516" s="4">
        <f>shown_cz_working_rP_gP_pall[[#This Row],[Annual Income]]/12</f>
        <v>3523.5</v>
      </c>
      <c r="I516" s="4">
        <f>(shown_cz_working_rP_gP_pall[[#This Row],[Monthly Income]]-shown_cz_working_rP_gP_pall[[#This Row],[Rent]])</f>
        <v>2756.1</v>
      </c>
    </row>
    <row r="517" spans="1:9" x14ac:dyDescent="0.3">
      <c r="A517" s="1" t="s">
        <v>1100</v>
      </c>
      <c r="B517" s="1" t="s">
        <v>1101</v>
      </c>
      <c r="C517" s="1" t="s">
        <v>706</v>
      </c>
      <c r="D517" s="1" t="str">
        <f>LEFT(shown_cz_working_rP_gP_pall[[#This Row],[State]],3)</f>
        <v xml:space="preserve"> MS</v>
      </c>
      <c r="E517" s="2">
        <v>0.75539999999999996</v>
      </c>
      <c r="F517" s="3">
        <f>+VLOOKUP(shown_cz_working_rP_gP_pall[[#This Row],[cz]],'Median Rent'!A:C,3,0)</f>
        <v>687.9</v>
      </c>
      <c r="G517" s="3">
        <f>VLOOKUP(shown_cz_working_rP_gP_pall[[#This Row],[cz]],Income!A:C,3,)</f>
        <v>33799</v>
      </c>
      <c r="H517" s="4">
        <f>shown_cz_working_rP_gP_pall[[#This Row],[Annual Income]]/12</f>
        <v>2816.5833333333335</v>
      </c>
      <c r="I517" s="4">
        <f>(shown_cz_working_rP_gP_pall[[#This Row],[Monthly Income]]-shown_cz_working_rP_gP_pall[[#This Row],[Rent]])</f>
        <v>2128.6833333333334</v>
      </c>
    </row>
    <row r="518" spans="1:9" x14ac:dyDescent="0.3">
      <c r="A518" s="1" t="s">
        <v>1102</v>
      </c>
      <c r="B518" s="1" t="s">
        <v>251</v>
      </c>
      <c r="C518" s="1" t="s">
        <v>845</v>
      </c>
      <c r="D518" s="1" t="str">
        <f>LEFT(shown_cz_working_rP_gP_pall[[#This Row],[State]],3)</f>
        <v xml:space="preserve"> GA</v>
      </c>
      <c r="E518" s="2">
        <v>0.75509999999999999</v>
      </c>
      <c r="F518" s="3">
        <f>+VLOOKUP(shown_cz_working_rP_gP_pall[[#This Row],[cz]],'Median Rent'!A:C,3,0)</f>
        <v>715.3</v>
      </c>
      <c r="G518" s="3">
        <f>VLOOKUP(shown_cz_working_rP_gP_pall[[#This Row],[cz]],Income!A:C,3,)</f>
        <v>30809</v>
      </c>
      <c r="H518" s="4">
        <f>shown_cz_working_rP_gP_pall[[#This Row],[Annual Income]]/12</f>
        <v>2567.4166666666665</v>
      </c>
      <c r="I518" s="4">
        <f>(shown_cz_working_rP_gP_pall[[#This Row],[Monthly Income]]-shown_cz_working_rP_gP_pall[[#This Row],[Rent]])</f>
        <v>1852.1166666666666</v>
      </c>
    </row>
    <row r="519" spans="1:9" x14ac:dyDescent="0.3">
      <c r="A519" s="1" t="s">
        <v>1103</v>
      </c>
      <c r="B519" s="1" t="s">
        <v>1104</v>
      </c>
      <c r="C519" s="1" t="s">
        <v>1105</v>
      </c>
      <c r="D519" s="1" t="str">
        <f>LEFT(shown_cz_working_rP_gP_pall[[#This Row],[State]],3)</f>
        <v xml:space="preserve"> AZ</v>
      </c>
      <c r="E519" s="2">
        <v>0.755</v>
      </c>
      <c r="F519" s="3">
        <f>+VLOOKUP(shown_cz_working_rP_gP_pall[[#This Row],[cz]],'Median Rent'!A:C,3,0)</f>
        <v>929.9</v>
      </c>
      <c r="G519" s="3">
        <f>VLOOKUP(shown_cz_working_rP_gP_pall[[#This Row],[cz]],Income!A:C,3,)</f>
        <v>38632</v>
      </c>
      <c r="H519" s="4">
        <f>shown_cz_working_rP_gP_pall[[#This Row],[Annual Income]]/12</f>
        <v>3219.3333333333335</v>
      </c>
      <c r="I519" s="4">
        <f>(shown_cz_working_rP_gP_pall[[#This Row],[Monthly Income]]-shown_cz_working_rP_gP_pall[[#This Row],[Rent]])</f>
        <v>2289.4333333333334</v>
      </c>
    </row>
    <row r="520" spans="1:9" x14ac:dyDescent="0.3">
      <c r="A520" s="1" t="s">
        <v>1106</v>
      </c>
      <c r="B520" s="1" t="s">
        <v>1107</v>
      </c>
      <c r="C520" s="1" t="s">
        <v>1108</v>
      </c>
      <c r="D520" s="1" t="str">
        <f>LEFT(shown_cz_working_rP_gP_pall[[#This Row],[State]],3)</f>
        <v xml:space="preserve"> ID</v>
      </c>
      <c r="E520" s="2">
        <v>0.755</v>
      </c>
      <c r="F520" s="3">
        <f>+VLOOKUP(shown_cz_working_rP_gP_pall[[#This Row],[cz]],'Median Rent'!A:C,3,0)</f>
        <v>649.20000000000005</v>
      </c>
      <c r="G520" s="3">
        <f>VLOOKUP(shown_cz_working_rP_gP_pall[[#This Row],[cz]],Income!A:C,3,)</f>
        <v>41477</v>
      </c>
      <c r="H520" s="4">
        <f>shown_cz_working_rP_gP_pall[[#This Row],[Annual Income]]/12</f>
        <v>3456.4166666666665</v>
      </c>
      <c r="I520" s="4">
        <f>(shown_cz_working_rP_gP_pall[[#This Row],[Monthly Income]]-shown_cz_working_rP_gP_pall[[#This Row],[Rent]])</f>
        <v>2807.2166666666662</v>
      </c>
    </row>
    <row r="521" spans="1:9" x14ac:dyDescent="0.3">
      <c r="A521" s="1" t="s">
        <v>1109</v>
      </c>
      <c r="B521" s="1" t="s">
        <v>1110</v>
      </c>
      <c r="C521" s="1" t="s">
        <v>931</v>
      </c>
      <c r="D521" s="1" t="str">
        <f>LEFT(shown_cz_working_rP_gP_pall[[#This Row],[State]],3)</f>
        <v xml:space="preserve"> FL</v>
      </c>
      <c r="E521" s="2">
        <v>0.755</v>
      </c>
      <c r="F521" s="3">
        <f>+VLOOKUP(shown_cz_working_rP_gP_pall[[#This Row],[cz]],'Median Rent'!A:C,3,0)</f>
        <v>1083</v>
      </c>
      <c r="G521" s="3">
        <f>VLOOKUP(shown_cz_working_rP_gP_pall[[#This Row],[cz]],Income!A:C,3,)</f>
        <v>39611</v>
      </c>
      <c r="H521" s="4">
        <f>shown_cz_working_rP_gP_pall[[#This Row],[Annual Income]]/12</f>
        <v>3300.9166666666665</v>
      </c>
      <c r="I521" s="4">
        <f>(shown_cz_working_rP_gP_pall[[#This Row],[Monthly Income]]-shown_cz_working_rP_gP_pall[[#This Row],[Rent]])</f>
        <v>2217.9166666666665</v>
      </c>
    </row>
    <row r="522" spans="1:9" x14ac:dyDescent="0.3">
      <c r="A522" s="1" t="s">
        <v>1111</v>
      </c>
      <c r="B522" s="1" t="s">
        <v>1112</v>
      </c>
      <c r="C522" s="1" t="s">
        <v>1113</v>
      </c>
      <c r="D522" s="1" t="str">
        <f>LEFT(shown_cz_working_rP_gP_pall[[#This Row],[State]],3)</f>
        <v xml:space="preserve"> GA</v>
      </c>
      <c r="E522" s="2">
        <v>0.755</v>
      </c>
      <c r="F522" s="3">
        <f>+VLOOKUP(shown_cz_working_rP_gP_pall[[#This Row],[cz]],'Median Rent'!A:C,3,0)</f>
        <v>787.2</v>
      </c>
      <c r="G522" s="3">
        <f>VLOOKUP(shown_cz_working_rP_gP_pall[[#This Row],[cz]],Income!A:C,3,)</f>
        <v>38289</v>
      </c>
      <c r="H522" s="4">
        <f>shown_cz_working_rP_gP_pall[[#This Row],[Annual Income]]/12</f>
        <v>3190.75</v>
      </c>
      <c r="I522" s="4">
        <f>(shown_cz_working_rP_gP_pall[[#This Row],[Monthly Income]]-shown_cz_working_rP_gP_pall[[#This Row],[Rent]])</f>
        <v>2403.5500000000002</v>
      </c>
    </row>
    <row r="523" spans="1:9" x14ac:dyDescent="0.3">
      <c r="A523" s="1" t="s">
        <v>1114</v>
      </c>
      <c r="B523" s="1" t="s">
        <v>716</v>
      </c>
      <c r="C523" s="1" t="s">
        <v>1115</v>
      </c>
      <c r="D523" s="1" t="str">
        <f>LEFT(shown_cz_working_rP_gP_pall[[#This Row],[State]],3)</f>
        <v xml:space="preserve"> CO</v>
      </c>
      <c r="E523" s="2">
        <v>0.75490000000000002</v>
      </c>
      <c r="F523" s="3">
        <f>+VLOOKUP(shown_cz_working_rP_gP_pall[[#This Row],[cz]],'Median Rent'!A:C,3,0)</f>
        <v>877.4</v>
      </c>
      <c r="G523" s="3">
        <f>VLOOKUP(shown_cz_working_rP_gP_pall[[#This Row],[cz]],Income!A:C,3,)</f>
        <v>42747</v>
      </c>
      <c r="H523" s="4">
        <f>shown_cz_working_rP_gP_pall[[#This Row],[Annual Income]]/12</f>
        <v>3562.25</v>
      </c>
      <c r="I523" s="4">
        <f>(shown_cz_working_rP_gP_pall[[#This Row],[Monthly Income]]-shown_cz_working_rP_gP_pall[[#This Row],[Rent]])</f>
        <v>2684.85</v>
      </c>
    </row>
    <row r="524" spans="1:9" x14ac:dyDescent="0.3">
      <c r="A524" s="1" t="s">
        <v>1116</v>
      </c>
      <c r="B524" s="1" t="s">
        <v>1117</v>
      </c>
      <c r="C524" s="1" t="s">
        <v>825</v>
      </c>
      <c r="D524" s="1" t="str">
        <f>LEFT(shown_cz_working_rP_gP_pall[[#This Row],[State]],3)</f>
        <v xml:space="preserve"> OK</v>
      </c>
      <c r="E524" s="2">
        <v>0.75470000000000004</v>
      </c>
      <c r="F524" s="3">
        <f>+VLOOKUP(shown_cz_working_rP_gP_pall[[#This Row],[cz]],'Median Rent'!A:C,3,0)</f>
        <v>844.3</v>
      </c>
      <c r="G524" s="3">
        <f>VLOOKUP(shown_cz_working_rP_gP_pall[[#This Row],[cz]],Income!A:C,3,)</f>
        <v>43183</v>
      </c>
      <c r="H524" s="4">
        <f>shown_cz_working_rP_gP_pall[[#This Row],[Annual Income]]/12</f>
        <v>3598.5833333333335</v>
      </c>
      <c r="I524" s="4">
        <f>(shown_cz_working_rP_gP_pall[[#This Row],[Monthly Income]]-shown_cz_working_rP_gP_pall[[#This Row],[Rent]])</f>
        <v>2754.2833333333338</v>
      </c>
    </row>
    <row r="525" spans="1:9" x14ac:dyDescent="0.3">
      <c r="A525" s="1" t="s">
        <v>1118</v>
      </c>
      <c r="B525" s="1" t="s">
        <v>1119</v>
      </c>
      <c r="C525" s="1" t="s">
        <v>752</v>
      </c>
      <c r="D525" s="1" t="str">
        <f>LEFT(shown_cz_working_rP_gP_pall[[#This Row],[State]],3)</f>
        <v xml:space="preserve"> TN</v>
      </c>
      <c r="E525" s="2">
        <v>0.75470000000000004</v>
      </c>
      <c r="F525" s="3">
        <f>+VLOOKUP(shown_cz_working_rP_gP_pall[[#This Row],[cz]],'Median Rent'!A:C,3,0)</f>
        <v>620.1</v>
      </c>
      <c r="G525" s="3">
        <f>VLOOKUP(shown_cz_working_rP_gP_pall[[#This Row],[cz]],Income!A:C,3,)</f>
        <v>33488</v>
      </c>
      <c r="H525" s="4">
        <f>shown_cz_working_rP_gP_pall[[#This Row],[Annual Income]]/12</f>
        <v>2790.6666666666665</v>
      </c>
      <c r="I525" s="4">
        <f>(shown_cz_working_rP_gP_pall[[#This Row],[Monthly Income]]-shown_cz_working_rP_gP_pall[[#This Row],[Rent]])</f>
        <v>2170.5666666666666</v>
      </c>
    </row>
    <row r="526" spans="1:9" x14ac:dyDescent="0.3">
      <c r="A526" s="1" t="s">
        <v>1120</v>
      </c>
      <c r="B526" s="1" t="s">
        <v>538</v>
      </c>
      <c r="C526" s="1" t="s">
        <v>822</v>
      </c>
      <c r="D526" s="1" t="str">
        <f>LEFT(shown_cz_working_rP_gP_pall[[#This Row],[State]],3)</f>
        <v xml:space="preserve"> LA</v>
      </c>
      <c r="E526" s="2">
        <v>0.75460000000000005</v>
      </c>
      <c r="F526" s="3">
        <f>+VLOOKUP(shown_cz_working_rP_gP_pall[[#This Row],[cz]],'Median Rent'!A:C,3,0)</f>
        <v>705.6</v>
      </c>
      <c r="G526" s="3">
        <f>VLOOKUP(shown_cz_working_rP_gP_pall[[#This Row],[cz]],Income!A:C,3,)</f>
        <v>43102</v>
      </c>
      <c r="H526" s="4">
        <f>shown_cz_working_rP_gP_pall[[#This Row],[Annual Income]]/12</f>
        <v>3591.8333333333335</v>
      </c>
      <c r="I526" s="4">
        <f>(shown_cz_working_rP_gP_pall[[#This Row],[Monthly Income]]-shown_cz_working_rP_gP_pall[[#This Row],[Rent]])</f>
        <v>2886.2333333333336</v>
      </c>
    </row>
    <row r="527" spans="1:9" x14ac:dyDescent="0.3">
      <c r="A527" s="1" t="s">
        <v>1121</v>
      </c>
      <c r="B527" s="1" t="s">
        <v>1122</v>
      </c>
      <c r="C527" s="1" t="s">
        <v>778</v>
      </c>
      <c r="D527" s="1" t="str">
        <f>LEFT(shown_cz_working_rP_gP_pall[[#This Row],[State]],3)</f>
        <v xml:space="preserve"> KY</v>
      </c>
      <c r="E527" s="2">
        <v>0.75449999999999995</v>
      </c>
      <c r="F527" s="3">
        <f>+VLOOKUP(shown_cz_working_rP_gP_pall[[#This Row],[cz]],'Median Rent'!A:C,3,0)</f>
        <v>862.7</v>
      </c>
      <c r="G527" s="3">
        <f>VLOOKUP(shown_cz_working_rP_gP_pall[[#This Row],[cz]],Income!A:C,3,)</f>
        <v>37787</v>
      </c>
      <c r="H527" s="4">
        <f>shown_cz_working_rP_gP_pall[[#This Row],[Annual Income]]/12</f>
        <v>3148.9166666666665</v>
      </c>
      <c r="I527" s="4">
        <f>(shown_cz_working_rP_gP_pall[[#This Row],[Monthly Income]]-shown_cz_working_rP_gP_pall[[#This Row],[Rent]])</f>
        <v>2286.2166666666662</v>
      </c>
    </row>
    <row r="528" spans="1:9" x14ac:dyDescent="0.3">
      <c r="A528" s="1" t="s">
        <v>1123</v>
      </c>
      <c r="B528" s="1" t="s">
        <v>1124</v>
      </c>
      <c r="C528" s="1" t="s">
        <v>931</v>
      </c>
      <c r="D528" s="1" t="str">
        <f>LEFT(shown_cz_working_rP_gP_pall[[#This Row],[State]],3)</f>
        <v xml:space="preserve"> FL</v>
      </c>
      <c r="E528" s="2">
        <v>0.75449999999999995</v>
      </c>
      <c r="F528" s="3">
        <f>+VLOOKUP(shown_cz_working_rP_gP_pall[[#This Row],[cz]],'Median Rent'!A:C,3,0)</f>
        <v>1017</v>
      </c>
      <c r="G528" s="3">
        <f>VLOOKUP(shown_cz_working_rP_gP_pall[[#This Row],[cz]],Income!A:C,3,)</f>
        <v>39299</v>
      </c>
      <c r="H528" s="4">
        <f>shown_cz_working_rP_gP_pall[[#This Row],[Annual Income]]/12</f>
        <v>3274.9166666666665</v>
      </c>
      <c r="I528" s="4">
        <f>(shown_cz_working_rP_gP_pall[[#This Row],[Monthly Income]]-shown_cz_working_rP_gP_pall[[#This Row],[Rent]])</f>
        <v>2257.9166666666665</v>
      </c>
    </row>
    <row r="529" spans="1:10" x14ac:dyDescent="0.3">
      <c r="A529" s="1" t="s">
        <v>1125</v>
      </c>
      <c r="B529" s="1" t="s">
        <v>1126</v>
      </c>
      <c r="C529" s="1" t="s">
        <v>577</v>
      </c>
      <c r="D529" s="1" t="str">
        <f>LEFT(shown_cz_working_rP_gP_pall[[#This Row],[State]],3)</f>
        <v xml:space="preserve"> NM</v>
      </c>
      <c r="E529" s="2">
        <v>0.75449999999999995</v>
      </c>
      <c r="F529" s="3">
        <f>+VLOOKUP(shown_cz_working_rP_gP_pall[[#This Row],[cz]],'Median Rent'!A:C,3,0)</f>
        <v>682</v>
      </c>
      <c r="G529" s="3">
        <f>VLOOKUP(shown_cz_working_rP_gP_pall[[#This Row],[cz]],Income!A:C,3,)</f>
        <v>34761</v>
      </c>
      <c r="H529" s="4">
        <f>shown_cz_working_rP_gP_pall[[#This Row],[Annual Income]]/12</f>
        <v>2896.75</v>
      </c>
      <c r="I529" s="4">
        <f>(shown_cz_working_rP_gP_pall[[#This Row],[Monthly Income]]-shown_cz_working_rP_gP_pall[[#This Row],[Rent]])</f>
        <v>2214.75</v>
      </c>
      <c r="J529">
        <v>1</v>
      </c>
    </row>
    <row r="530" spans="1:10" x14ac:dyDescent="0.3">
      <c r="A530" s="1" t="s">
        <v>1127</v>
      </c>
      <c r="B530" s="1" t="s">
        <v>1128</v>
      </c>
      <c r="C530" s="1" t="s">
        <v>744</v>
      </c>
      <c r="D530" s="1" t="str">
        <f>LEFT(shown_cz_working_rP_gP_pall[[#This Row],[State]],3)</f>
        <v xml:space="preserve"> SC</v>
      </c>
      <c r="E530" s="2">
        <v>0.75439999999999996</v>
      </c>
      <c r="F530" s="3">
        <f>+VLOOKUP(shown_cz_working_rP_gP_pall[[#This Row],[cz]],'Median Rent'!A:C,3,0)</f>
        <v>572.6</v>
      </c>
      <c r="G530" s="3">
        <f>VLOOKUP(shown_cz_working_rP_gP_pall[[#This Row],[cz]],Income!A:C,3,)</f>
        <v>30338</v>
      </c>
      <c r="H530" s="4">
        <f>shown_cz_working_rP_gP_pall[[#This Row],[Annual Income]]/12</f>
        <v>2528.1666666666665</v>
      </c>
      <c r="I530" s="4">
        <f>(shown_cz_working_rP_gP_pall[[#This Row],[Monthly Income]]-shown_cz_working_rP_gP_pall[[#This Row],[Rent]])</f>
        <v>1955.5666666666666</v>
      </c>
    </row>
    <row r="531" spans="1:10" x14ac:dyDescent="0.3">
      <c r="A531" s="1" t="s">
        <v>1129</v>
      </c>
      <c r="B531" s="1" t="s">
        <v>698</v>
      </c>
      <c r="C531" s="1" t="s">
        <v>706</v>
      </c>
      <c r="D531" s="1" t="str">
        <f>LEFT(shown_cz_working_rP_gP_pall[[#This Row],[State]],3)</f>
        <v xml:space="preserve"> MS</v>
      </c>
      <c r="E531" s="2">
        <v>0.75419999999999998</v>
      </c>
      <c r="F531" s="3">
        <f>+VLOOKUP(shown_cz_working_rP_gP_pall[[#This Row],[cz]],'Median Rent'!A:C,3,0)</f>
        <v>848.2</v>
      </c>
      <c r="G531" s="3">
        <f>VLOOKUP(shown_cz_working_rP_gP_pall[[#This Row],[cz]],Income!A:C,3,)</f>
        <v>35591</v>
      </c>
      <c r="H531" s="4">
        <f>shown_cz_working_rP_gP_pall[[#This Row],[Annual Income]]/12</f>
        <v>2965.9166666666665</v>
      </c>
      <c r="I531" s="4">
        <f>(shown_cz_working_rP_gP_pall[[#This Row],[Monthly Income]]-shown_cz_working_rP_gP_pall[[#This Row],[Rent]])</f>
        <v>2117.7166666666662</v>
      </c>
    </row>
    <row r="532" spans="1:10" x14ac:dyDescent="0.3">
      <c r="A532" s="1" t="s">
        <v>1130</v>
      </c>
      <c r="B532" s="1" t="s">
        <v>1131</v>
      </c>
      <c r="C532" s="1" t="s">
        <v>59</v>
      </c>
      <c r="D532" s="1" t="str">
        <f>LEFT(shown_cz_working_rP_gP_pall[[#This Row],[State]],3)</f>
        <v xml:space="preserve"> OR</v>
      </c>
      <c r="E532" s="2">
        <v>0.75409999999999999</v>
      </c>
      <c r="F532" s="3">
        <f>+VLOOKUP(shown_cz_working_rP_gP_pall[[#This Row],[cz]],'Median Rent'!A:C,3,0)</f>
        <v>901.1</v>
      </c>
      <c r="G532" s="3">
        <f>VLOOKUP(shown_cz_working_rP_gP_pall[[#This Row],[cz]],Income!A:C,3,)</f>
        <v>42950</v>
      </c>
      <c r="H532" s="4">
        <f>shown_cz_working_rP_gP_pall[[#This Row],[Annual Income]]/12</f>
        <v>3579.1666666666665</v>
      </c>
      <c r="I532" s="4">
        <f>(shown_cz_working_rP_gP_pall[[#This Row],[Monthly Income]]-shown_cz_working_rP_gP_pall[[#This Row],[Rent]])</f>
        <v>2678.0666666666666</v>
      </c>
    </row>
    <row r="533" spans="1:10" x14ac:dyDescent="0.3">
      <c r="A533" s="1" t="s">
        <v>1132</v>
      </c>
      <c r="B533" s="1" t="s">
        <v>1133</v>
      </c>
      <c r="C533" s="1" t="s">
        <v>744</v>
      </c>
      <c r="D533" s="1" t="str">
        <f>LEFT(shown_cz_working_rP_gP_pall[[#This Row],[State]],3)</f>
        <v xml:space="preserve"> SC</v>
      </c>
      <c r="E533" s="2">
        <v>0.75409999999999999</v>
      </c>
      <c r="F533" s="3">
        <f>+VLOOKUP(shown_cz_working_rP_gP_pall[[#This Row],[cz]],'Median Rent'!A:C,3,0)</f>
        <v>613.6</v>
      </c>
      <c r="G533" s="3">
        <f>VLOOKUP(shown_cz_working_rP_gP_pall[[#This Row],[cz]],Income!A:C,3,)</f>
        <v>30028</v>
      </c>
      <c r="H533" s="4">
        <f>shown_cz_working_rP_gP_pall[[#This Row],[Annual Income]]/12</f>
        <v>2502.3333333333335</v>
      </c>
      <c r="I533" s="4">
        <f>(shown_cz_working_rP_gP_pall[[#This Row],[Monthly Income]]-shown_cz_working_rP_gP_pall[[#This Row],[Rent]])</f>
        <v>1888.7333333333336</v>
      </c>
    </row>
    <row r="534" spans="1:10" x14ac:dyDescent="0.3">
      <c r="A534" s="1" t="s">
        <v>1134</v>
      </c>
      <c r="B534" s="1" t="s">
        <v>279</v>
      </c>
      <c r="C534" s="1" t="s">
        <v>778</v>
      </c>
      <c r="D534" s="1" t="str">
        <f>LEFT(shown_cz_working_rP_gP_pall[[#This Row],[State]],3)</f>
        <v xml:space="preserve"> KY</v>
      </c>
      <c r="E534" s="2">
        <v>0.75390000000000001</v>
      </c>
      <c r="F534" s="3">
        <f>+VLOOKUP(shown_cz_working_rP_gP_pall[[#This Row],[cz]],'Median Rent'!A:C,3,0)</f>
        <v>558.79999999999995</v>
      </c>
      <c r="G534" s="3">
        <f>VLOOKUP(shown_cz_working_rP_gP_pall[[#This Row],[cz]],Income!A:C,3,)</f>
        <v>39720</v>
      </c>
      <c r="H534" s="4">
        <f>shown_cz_working_rP_gP_pall[[#This Row],[Annual Income]]/12</f>
        <v>3310</v>
      </c>
      <c r="I534" s="4">
        <f>(shown_cz_working_rP_gP_pall[[#This Row],[Monthly Income]]-shown_cz_working_rP_gP_pall[[#This Row],[Rent]])</f>
        <v>2751.2</v>
      </c>
    </row>
    <row r="535" spans="1:10" x14ac:dyDescent="0.3">
      <c r="A535" s="1" t="s">
        <v>1135</v>
      </c>
      <c r="B535" s="1" t="s">
        <v>1136</v>
      </c>
      <c r="C535" s="1" t="s">
        <v>785</v>
      </c>
      <c r="D535" s="1" t="str">
        <f>LEFT(shown_cz_working_rP_gP_pall[[#This Row],[State]],3)</f>
        <v xml:space="preserve"> CA</v>
      </c>
      <c r="E535" s="2">
        <v>0.75390000000000001</v>
      </c>
      <c r="F535" s="3">
        <f>+VLOOKUP(shown_cz_working_rP_gP_pall[[#This Row],[cz]],'Median Rent'!A:C,3,0)</f>
        <v>860.7</v>
      </c>
      <c r="G535" s="3">
        <f>VLOOKUP(shown_cz_working_rP_gP_pall[[#This Row],[cz]],Income!A:C,3,)</f>
        <v>44114</v>
      </c>
      <c r="H535" s="4">
        <f>shown_cz_working_rP_gP_pall[[#This Row],[Annual Income]]/12</f>
        <v>3676.1666666666665</v>
      </c>
      <c r="I535" s="4">
        <f>(shown_cz_working_rP_gP_pall[[#This Row],[Monthly Income]]-shown_cz_working_rP_gP_pall[[#This Row],[Rent]])</f>
        <v>2815.4666666666662</v>
      </c>
    </row>
    <row r="536" spans="1:10" x14ac:dyDescent="0.3">
      <c r="A536" s="1" t="s">
        <v>1137</v>
      </c>
      <c r="B536" s="1" t="s">
        <v>1138</v>
      </c>
      <c r="C536" s="1" t="s">
        <v>661</v>
      </c>
      <c r="D536" s="1" t="str">
        <f>LEFT(shown_cz_working_rP_gP_pall[[#This Row],[State]],3)</f>
        <v xml:space="preserve"> WA</v>
      </c>
      <c r="E536" s="2">
        <v>0.75380000000000003</v>
      </c>
      <c r="F536" s="3">
        <f>+VLOOKUP(shown_cz_working_rP_gP_pall[[#This Row],[cz]],'Median Rent'!A:C,3,0)</f>
        <v>718.7</v>
      </c>
      <c r="G536" s="3">
        <f>VLOOKUP(shown_cz_working_rP_gP_pall[[#This Row],[cz]],Income!A:C,3,)</f>
        <v>45676</v>
      </c>
      <c r="H536" s="4">
        <f>shown_cz_working_rP_gP_pall[[#This Row],[Annual Income]]/12</f>
        <v>3806.3333333333335</v>
      </c>
      <c r="I536" s="4">
        <f>(shown_cz_working_rP_gP_pall[[#This Row],[Monthly Income]]-shown_cz_working_rP_gP_pall[[#This Row],[Rent]])</f>
        <v>3087.6333333333332</v>
      </c>
    </row>
    <row r="537" spans="1:10" x14ac:dyDescent="0.3">
      <c r="A537" s="1" t="s">
        <v>1139</v>
      </c>
      <c r="B537" s="1" t="s">
        <v>1140</v>
      </c>
      <c r="C537" s="1" t="s">
        <v>931</v>
      </c>
      <c r="D537" s="1" t="str">
        <f>LEFT(shown_cz_working_rP_gP_pall[[#This Row],[State]],3)</f>
        <v xml:space="preserve"> FL</v>
      </c>
      <c r="E537" s="2">
        <v>0.75360000000000005</v>
      </c>
      <c r="F537" s="3">
        <f>+VLOOKUP(shown_cz_working_rP_gP_pall[[#This Row],[cz]],'Median Rent'!A:C,3,0)</f>
        <v>1298</v>
      </c>
      <c r="G537" s="3">
        <f>VLOOKUP(shown_cz_working_rP_gP_pall[[#This Row],[cz]],Income!A:C,3,)</f>
        <v>38791</v>
      </c>
      <c r="H537" s="4">
        <f>shown_cz_working_rP_gP_pall[[#This Row],[Annual Income]]/12</f>
        <v>3232.5833333333335</v>
      </c>
      <c r="I537" s="4">
        <f>(shown_cz_working_rP_gP_pall[[#This Row],[Monthly Income]]-shown_cz_working_rP_gP_pall[[#This Row],[Rent]])</f>
        <v>1934.5833333333335</v>
      </c>
    </row>
    <row r="538" spans="1:10" x14ac:dyDescent="0.3">
      <c r="A538" s="1" t="s">
        <v>1141</v>
      </c>
      <c r="B538" s="1" t="s">
        <v>1142</v>
      </c>
      <c r="C538" s="1" t="s">
        <v>866</v>
      </c>
      <c r="D538" s="1" t="str">
        <f>LEFT(shown_cz_working_rP_gP_pall[[#This Row],[State]],3)</f>
        <v xml:space="preserve"> AR</v>
      </c>
      <c r="E538" s="2">
        <v>0.75339999999999996</v>
      </c>
      <c r="F538" s="3">
        <f>+VLOOKUP(shown_cz_working_rP_gP_pall[[#This Row],[cz]],'Median Rent'!A:C,3,0)</f>
        <v>606</v>
      </c>
      <c r="G538" s="3">
        <f>VLOOKUP(shown_cz_working_rP_gP_pall[[#This Row],[cz]],Income!A:C,3,)</f>
        <v>38393</v>
      </c>
      <c r="H538" s="4">
        <f>shown_cz_working_rP_gP_pall[[#This Row],[Annual Income]]/12</f>
        <v>3199.4166666666665</v>
      </c>
      <c r="I538" s="4">
        <f>(shown_cz_working_rP_gP_pall[[#This Row],[Monthly Income]]-shown_cz_working_rP_gP_pall[[#This Row],[Rent]])</f>
        <v>2593.4166666666665</v>
      </c>
    </row>
    <row r="539" spans="1:10" x14ac:dyDescent="0.3">
      <c r="A539" s="1" t="s">
        <v>1143</v>
      </c>
      <c r="B539" s="1" t="s">
        <v>1144</v>
      </c>
      <c r="C539" s="1" t="s">
        <v>1145</v>
      </c>
      <c r="D539" s="1" t="str">
        <f>LEFT(shown_cz_working_rP_gP_pall[[#This Row],[State]],3)</f>
        <v xml:space="preserve"> AR</v>
      </c>
      <c r="E539" s="2">
        <v>0.75329999999999997</v>
      </c>
      <c r="F539" s="3">
        <f>+VLOOKUP(shown_cz_working_rP_gP_pall[[#This Row],[cz]],'Median Rent'!A:C,3,0)</f>
        <v>687.2</v>
      </c>
      <c r="G539" s="3">
        <f>VLOOKUP(shown_cz_working_rP_gP_pall[[#This Row],[cz]],Income!A:C,3,)</f>
        <v>37887</v>
      </c>
      <c r="H539" s="4">
        <f>shown_cz_working_rP_gP_pall[[#This Row],[Annual Income]]/12</f>
        <v>3157.25</v>
      </c>
      <c r="I539" s="4">
        <f>(shown_cz_working_rP_gP_pall[[#This Row],[Monthly Income]]-shown_cz_working_rP_gP_pall[[#This Row],[Rent]])</f>
        <v>2470.0500000000002</v>
      </c>
    </row>
    <row r="540" spans="1:10" x14ac:dyDescent="0.3">
      <c r="A540" s="1" t="s">
        <v>1146</v>
      </c>
      <c r="B540" s="1" t="s">
        <v>138</v>
      </c>
      <c r="C540" s="1" t="s">
        <v>822</v>
      </c>
      <c r="D540" s="1" t="str">
        <f>LEFT(shown_cz_working_rP_gP_pall[[#This Row],[State]],3)</f>
        <v xml:space="preserve"> LA</v>
      </c>
      <c r="E540" s="2">
        <v>0.75329999999999997</v>
      </c>
      <c r="F540" s="3">
        <f>+VLOOKUP(shown_cz_working_rP_gP_pall[[#This Row],[cz]],'Median Rent'!A:C,3,0)</f>
        <v>639.29999999999995</v>
      </c>
      <c r="G540" s="3">
        <f>VLOOKUP(shown_cz_working_rP_gP_pall[[#This Row],[cz]],Income!A:C,3,)</f>
        <v>35343</v>
      </c>
      <c r="H540" s="4">
        <f>shown_cz_working_rP_gP_pall[[#This Row],[Annual Income]]/12</f>
        <v>2945.25</v>
      </c>
      <c r="I540" s="4">
        <f>(shown_cz_working_rP_gP_pall[[#This Row],[Monthly Income]]-shown_cz_working_rP_gP_pall[[#This Row],[Rent]])</f>
        <v>2305.9499999999998</v>
      </c>
    </row>
    <row r="541" spans="1:10" x14ac:dyDescent="0.3">
      <c r="A541" s="1" t="s">
        <v>1147</v>
      </c>
      <c r="B541" s="1" t="s">
        <v>127</v>
      </c>
      <c r="C541" s="1" t="s">
        <v>1148</v>
      </c>
      <c r="D541" s="1" t="str">
        <f>LEFT(shown_cz_working_rP_gP_pall[[#This Row],[State]],3)</f>
        <v xml:space="preserve"> AL</v>
      </c>
      <c r="E541" s="2">
        <v>0.75329999999999997</v>
      </c>
      <c r="F541" s="3">
        <f>+VLOOKUP(shown_cz_working_rP_gP_pall[[#This Row],[cz]],'Median Rent'!A:C,3,0)</f>
        <v>873.7</v>
      </c>
      <c r="G541" s="3">
        <f>VLOOKUP(shown_cz_working_rP_gP_pall[[#This Row],[cz]],Income!A:C,3,)</f>
        <v>32667</v>
      </c>
      <c r="H541" s="4">
        <f>shown_cz_working_rP_gP_pall[[#This Row],[Annual Income]]/12</f>
        <v>2722.25</v>
      </c>
      <c r="I541" s="4">
        <f>(shown_cz_working_rP_gP_pall[[#This Row],[Monthly Income]]-shown_cz_working_rP_gP_pall[[#This Row],[Rent]])</f>
        <v>1848.55</v>
      </c>
    </row>
    <row r="542" spans="1:10" x14ac:dyDescent="0.3">
      <c r="A542" s="1" t="s">
        <v>1149</v>
      </c>
      <c r="B542" s="1" t="s">
        <v>1150</v>
      </c>
      <c r="C542" s="1" t="s">
        <v>730</v>
      </c>
      <c r="D542" s="1" t="str">
        <f>LEFT(shown_cz_working_rP_gP_pall[[#This Row],[State]],3)</f>
        <v xml:space="preserve"> NC</v>
      </c>
      <c r="E542" s="2">
        <v>0.75329999999999997</v>
      </c>
      <c r="F542" s="3">
        <f>+VLOOKUP(shown_cz_working_rP_gP_pall[[#This Row],[cz]],'Median Rent'!A:C,3,0)</f>
        <v>562.1</v>
      </c>
      <c r="G542" s="3">
        <f>VLOOKUP(shown_cz_working_rP_gP_pall[[#This Row],[cz]],Income!A:C,3,)</f>
        <v>38380</v>
      </c>
      <c r="H542" s="4">
        <f>shown_cz_working_rP_gP_pall[[#This Row],[Annual Income]]/12</f>
        <v>3198.3333333333335</v>
      </c>
      <c r="I542" s="4">
        <f>(shown_cz_working_rP_gP_pall[[#This Row],[Monthly Income]]-shown_cz_working_rP_gP_pall[[#This Row],[Rent]])</f>
        <v>2636.2333333333336</v>
      </c>
    </row>
    <row r="543" spans="1:10" x14ac:dyDescent="0.3">
      <c r="A543" s="1" t="s">
        <v>1151</v>
      </c>
      <c r="B543" s="1" t="s">
        <v>1152</v>
      </c>
      <c r="C543" s="1" t="s">
        <v>706</v>
      </c>
      <c r="D543" s="1" t="str">
        <f>LEFT(shown_cz_working_rP_gP_pall[[#This Row],[State]],3)</f>
        <v xml:space="preserve"> MS</v>
      </c>
      <c r="E543" s="2">
        <v>0.75319999999999998</v>
      </c>
      <c r="F543" s="3">
        <f>+VLOOKUP(shown_cz_working_rP_gP_pall[[#This Row],[cz]],'Median Rent'!A:C,3,0)</f>
        <v>559.20000000000005</v>
      </c>
      <c r="G543" s="3">
        <f>VLOOKUP(shown_cz_working_rP_gP_pall[[#This Row],[cz]],Income!A:C,3,)</f>
        <v>31842</v>
      </c>
      <c r="H543" s="4">
        <f>shown_cz_working_rP_gP_pall[[#This Row],[Annual Income]]/12</f>
        <v>2653.5</v>
      </c>
      <c r="I543" s="4">
        <f>(shown_cz_working_rP_gP_pall[[#This Row],[Monthly Income]]-shown_cz_working_rP_gP_pall[[#This Row],[Rent]])</f>
        <v>2094.3000000000002</v>
      </c>
    </row>
    <row r="544" spans="1:10" x14ac:dyDescent="0.3">
      <c r="A544" s="1" t="s">
        <v>1153</v>
      </c>
      <c r="B544" s="1" t="s">
        <v>1154</v>
      </c>
      <c r="C544" s="1" t="s">
        <v>893</v>
      </c>
      <c r="D544" s="1" t="str">
        <f>LEFT(shown_cz_working_rP_gP_pall[[#This Row],[State]],3)</f>
        <v xml:space="preserve"> OR</v>
      </c>
      <c r="E544" s="2">
        <v>0.75309999999999999</v>
      </c>
      <c r="F544" s="3">
        <f>+VLOOKUP(shown_cz_working_rP_gP_pall[[#This Row],[cz]],'Median Rent'!A:C,3,0)</f>
        <v>807</v>
      </c>
      <c r="G544" s="3">
        <f>VLOOKUP(shown_cz_working_rP_gP_pall[[#This Row],[cz]],Income!A:C,3,)</f>
        <v>43035</v>
      </c>
      <c r="H544" s="4">
        <f>shown_cz_working_rP_gP_pall[[#This Row],[Annual Income]]/12</f>
        <v>3586.25</v>
      </c>
      <c r="I544" s="4">
        <f>(shown_cz_working_rP_gP_pall[[#This Row],[Monthly Income]]-shown_cz_working_rP_gP_pall[[#This Row],[Rent]])</f>
        <v>2779.25</v>
      </c>
    </row>
    <row r="545" spans="1:10" x14ac:dyDescent="0.3">
      <c r="A545" s="1" t="s">
        <v>1155</v>
      </c>
      <c r="B545" s="1" t="s">
        <v>1156</v>
      </c>
      <c r="C545" s="1" t="s">
        <v>219</v>
      </c>
      <c r="D545" s="1" t="str">
        <f>LEFT(shown_cz_working_rP_gP_pall[[#This Row],[State]],3)</f>
        <v xml:space="preserve"> TX</v>
      </c>
      <c r="E545" s="2">
        <v>0.75309999999999999</v>
      </c>
      <c r="F545" s="3">
        <f>+VLOOKUP(shown_cz_working_rP_gP_pall[[#This Row],[cz]],'Median Rent'!A:C,3,0)</f>
        <v>1155</v>
      </c>
      <c r="G545" s="3">
        <f>VLOOKUP(shown_cz_working_rP_gP_pall[[#This Row],[cz]],Income!A:C,3,)</f>
        <v>42373</v>
      </c>
      <c r="H545" s="4">
        <f>shown_cz_working_rP_gP_pall[[#This Row],[Annual Income]]/12</f>
        <v>3531.0833333333335</v>
      </c>
      <c r="I545" s="4">
        <f>(shown_cz_working_rP_gP_pall[[#This Row],[Monthly Income]]-shown_cz_working_rP_gP_pall[[#This Row],[Rent]])</f>
        <v>2376.0833333333335</v>
      </c>
    </row>
    <row r="546" spans="1:10" x14ac:dyDescent="0.3">
      <c r="A546" s="1" t="s">
        <v>1157</v>
      </c>
      <c r="B546" s="1" t="s">
        <v>1158</v>
      </c>
      <c r="C546" s="1" t="s">
        <v>219</v>
      </c>
      <c r="D546" s="1" t="str">
        <f>LEFT(shown_cz_working_rP_gP_pall[[#This Row],[State]],3)</f>
        <v xml:space="preserve"> TX</v>
      </c>
      <c r="E546" s="2">
        <v>0.753</v>
      </c>
      <c r="F546" s="3">
        <f>+VLOOKUP(shown_cz_working_rP_gP_pall[[#This Row],[cz]],'Median Rent'!A:C,3,0)</f>
        <v>764.3</v>
      </c>
      <c r="G546" s="3">
        <f>VLOOKUP(shown_cz_working_rP_gP_pall[[#This Row],[cz]],Income!A:C,3,)</f>
        <v>48622</v>
      </c>
      <c r="H546" s="4">
        <f>shown_cz_working_rP_gP_pall[[#This Row],[Annual Income]]/12</f>
        <v>4051.8333333333335</v>
      </c>
      <c r="I546" s="4">
        <f>(shown_cz_working_rP_gP_pall[[#This Row],[Monthly Income]]-shown_cz_working_rP_gP_pall[[#This Row],[Rent]])</f>
        <v>3287.5333333333338</v>
      </c>
    </row>
    <row r="547" spans="1:10" x14ac:dyDescent="0.3">
      <c r="A547" s="1" t="s">
        <v>1159</v>
      </c>
      <c r="B547" s="1" t="s">
        <v>1160</v>
      </c>
      <c r="C547" s="1" t="s">
        <v>752</v>
      </c>
      <c r="D547" s="1" t="str">
        <f>LEFT(shown_cz_working_rP_gP_pall[[#This Row],[State]],3)</f>
        <v xml:space="preserve"> TN</v>
      </c>
      <c r="E547" s="2">
        <v>0.753</v>
      </c>
      <c r="F547" s="3">
        <f>+VLOOKUP(shown_cz_working_rP_gP_pall[[#This Row],[cz]],'Median Rent'!A:C,3,0)</f>
        <v>657.4</v>
      </c>
      <c r="G547" s="3">
        <f>VLOOKUP(shown_cz_working_rP_gP_pall[[#This Row],[cz]],Income!A:C,3,)</f>
        <v>39144</v>
      </c>
      <c r="H547" s="4">
        <f>shown_cz_working_rP_gP_pall[[#This Row],[Annual Income]]/12</f>
        <v>3262</v>
      </c>
      <c r="I547" s="4">
        <f>(shown_cz_working_rP_gP_pall[[#This Row],[Monthly Income]]-shown_cz_working_rP_gP_pall[[#This Row],[Rent]])</f>
        <v>2604.6</v>
      </c>
    </row>
    <row r="548" spans="1:10" x14ac:dyDescent="0.3">
      <c r="A548" s="1" t="s">
        <v>1161</v>
      </c>
      <c r="B548" s="1" t="s">
        <v>1162</v>
      </c>
      <c r="C548" s="1" t="s">
        <v>553</v>
      </c>
      <c r="D548" s="1" t="str">
        <f>LEFT(shown_cz_working_rP_gP_pall[[#This Row],[State]],3)</f>
        <v xml:space="preserve"> KY</v>
      </c>
      <c r="E548" s="2">
        <v>0.753</v>
      </c>
      <c r="F548" s="3">
        <f>+VLOOKUP(shown_cz_working_rP_gP_pall[[#This Row],[cz]],'Median Rent'!A:C,3,0)</f>
        <v>537.70000000000005</v>
      </c>
      <c r="G548" s="3">
        <f>VLOOKUP(shown_cz_working_rP_gP_pall[[#This Row],[cz]],Income!A:C,3,)</f>
        <v>37996</v>
      </c>
      <c r="H548" s="4">
        <f>shown_cz_working_rP_gP_pall[[#This Row],[Annual Income]]/12</f>
        <v>3166.3333333333335</v>
      </c>
      <c r="I548" s="4">
        <f>(shown_cz_working_rP_gP_pall[[#This Row],[Monthly Income]]-shown_cz_working_rP_gP_pall[[#This Row],[Rent]])</f>
        <v>2628.6333333333332</v>
      </c>
    </row>
    <row r="549" spans="1:10" x14ac:dyDescent="0.3">
      <c r="A549" s="1" t="s">
        <v>1163</v>
      </c>
      <c r="B549" s="1" t="s">
        <v>1164</v>
      </c>
      <c r="C549" s="1" t="s">
        <v>1165</v>
      </c>
      <c r="D549" s="1" t="str">
        <f>LEFT(shown_cz_working_rP_gP_pall[[#This Row],[State]],3)</f>
        <v xml:space="preserve"> OK</v>
      </c>
      <c r="E549" s="2">
        <v>0.75280000000000002</v>
      </c>
      <c r="F549" s="3">
        <f>+VLOOKUP(shown_cz_working_rP_gP_pall[[#This Row],[cz]],'Median Rent'!A:C,3,0)</f>
        <v>752.9</v>
      </c>
      <c r="G549" s="3">
        <f>VLOOKUP(shown_cz_working_rP_gP_pall[[#This Row],[cz]],Income!A:C,3,)</f>
        <v>40653</v>
      </c>
      <c r="H549" s="4">
        <f>shown_cz_working_rP_gP_pall[[#This Row],[Annual Income]]/12</f>
        <v>3387.75</v>
      </c>
      <c r="I549" s="4">
        <f>(shown_cz_working_rP_gP_pall[[#This Row],[Monthly Income]]-shown_cz_working_rP_gP_pall[[#This Row],[Rent]])</f>
        <v>2634.85</v>
      </c>
    </row>
    <row r="550" spans="1:10" x14ac:dyDescent="0.3">
      <c r="A550" s="1" t="s">
        <v>1166</v>
      </c>
      <c r="B550" s="1" t="s">
        <v>1167</v>
      </c>
      <c r="C550" s="1" t="s">
        <v>790</v>
      </c>
      <c r="D550" s="1" t="str">
        <f>LEFT(shown_cz_working_rP_gP_pall[[#This Row],[State]],3)</f>
        <v xml:space="preserve"> NC</v>
      </c>
      <c r="E550" s="2">
        <v>0.75280000000000002</v>
      </c>
      <c r="F550" s="3">
        <f>+VLOOKUP(shown_cz_working_rP_gP_pall[[#This Row],[cz]],'Median Rent'!A:C,3,0)</f>
        <v>704.3</v>
      </c>
      <c r="G550" s="3">
        <f>VLOOKUP(shown_cz_working_rP_gP_pall[[#This Row],[cz]],Income!A:C,3,)</f>
        <v>36672</v>
      </c>
      <c r="H550" s="4">
        <f>shown_cz_working_rP_gP_pall[[#This Row],[Annual Income]]/12</f>
        <v>3056</v>
      </c>
      <c r="I550" s="4">
        <f>(shown_cz_working_rP_gP_pall[[#This Row],[Monthly Income]]-shown_cz_working_rP_gP_pall[[#This Row],[Rent]])</f>
        <v>2351.6999999999998</v>
      </c>
    </row>
    <row r="551" spans="1:10" x14ac:dyDescent="0.3">
      <c r="A551" s="1" t="s">
        <v>1168</v>
      </c>
      <c r="B551" s="1" t="s">
        <v>1169</v>
      </c>
      <c r="C551" s="1" t="s">
        <v>931</v>
      </c>
      <c r="D551" s="1" t="str">
        <f>LEFT(shown_cz_working_rP_gP_pall[[#This Row],[State]],3)</f>
        <v xml:space="preserve"> FL</v>
      </c>
      <c r="E551" s="2">
        <v>0.75270000000000004</v>
      </c>
      <c r="F551" s="3">
        <f>+VLOOKUP(shown_cz_working_rP_gP_pall[[#This Row],[cz]],'Median Rent'!A:C,3,0)</f>
        <v>1366</v>
      </c>
      <c r="G551" s="3">
        <f>VLOOKUP(shown_cz_working_rP_gP_pall[[#This Row],[cz]],Income!A:C,3,)</f>
        <v>37903</v>
      </c>
      <c r="H551" s="4">
        <f>shown_cz_working_rP_gP_pall[[#This Row],[Annual Income]]/12</f>
        <v>3158.5833333333335</v>
      </c>
      <c r="I551" s="4">
        <f>(shown_cz_working_rP_gP_pall[[#This Row],[Monthly Income]]-shown_cz_working_rP_gP_pall[[#This Row],[Rent]])</f>
        <v>1792.5833333333335</v>
      </c>
      <c r="J551">
        <v>1</v>
      </c>
    </row>
    <row r="552" spans="1:10" x14ac:dyDescent="0.3">
      <c r="A552" s="1" t="s">
        <v>1170</v>
      </c>
      <c r="B552" s="1" t="s">
        <v>1171</v>
      </c>
      <c r="C552" s="1" t="s">
        <v>845</v>
      </c>
      <c r="D552" s="1" t="str">
        <f>LEFT(shown_cz_working_rP_gP_pall[[#This Row],[State]],3)</f>
        <v xml:space="preserve"> GA</v>
      </c>
      <c r="E552" s="2">
        <v>0.75260000000000005</v>
      </c>
      <c r="F552" s="3">
        <f>+VLOOKUP(shown_cz_working_rP_gP_pall[[#This Row],[cz]],'Median Rent'!A:C,3,0)</f>
        <v>858.2</v>
      </c>
      <c r="G552" s="3">
        <f>VLOOKUP(shown_cz_working_rP_gP_pall[[#This Row],[cz]],Income!A:C,3,)</f>
        <v>38785</v>
      </c>
      <c r="H552" s="4">
        <f>shown_cz_working_rP_gP_pall[[#This Row],[Annual Income]]/12</f>
        <v>3232.0833333333335</v>
      </c>
      <c r="I552" s="4">
        <f>(shown_cz_working_rP_gP_pall[[#This Row],[Monthly Income]]-shown_cz_working_rP_gP_pall[[#This Row],[Rent]])</f>
        <v>2373.8833333333332</v>
      </c>
    </row>
    <row r="553" spans="1:10" x14ac:dyDescent="0.3">
      <c r="A553" s="1" t="s">
        <v>1172</v>
      </c>
      <c r="B553" s="1" t="s">
        <v>1173</v>
      </c>
      <c r="C553" s="1" t="s">
        <v>1174</v>
      </c>
      <c r="D553" s="1" t="str">
        <f>LEFT(shown_cz_working_rP_gP_pall[[#This Row],[State]],3)</f>
        <v xml:space="preserve"> CA</v>
      </c>
      <c r="E553" s="2">
        <v>0.75239999999999996</v>
      </c>
      <c r="F553" s="3">
        <f>+VLOOKUP(shown_cz_working_rP_gP_pall[[#This Row],[cz]],'Median Rent'!A:C,3,0)</f>
        <v>820.2</v>
      </c>
      <c r="G553" s="3">
        <f>VLOOKUP(shown_cz_working_rP_gP_pall[[#This Row],[cz]],Income!A:C,3,)</f>
        <v>43492</v>
      </c>
      <c r="H553" s="4">
        <f>shown_cz_working_rP_gP_pall[[#This Row],[Annual Income]]/12</f>
        <v>3624.3333333333335</v>
      </c>
      <c r="I553" s="4">
        <f>(shown_cz_working_rP_gP_pall[[#This Row],[Monthly Income]]-shown_cz_working_rP_gP_pall[[#This Row],[Rent]])</f>
        <v>2804.1333333333332</v>
      </c>
    </row>
    <row r="554" spans="1:10" x14ac:dyDescent="0.3">
      <c r="A554" s="1" t="s">
        <v>1175</v>
      </c>
      <c r="B554" s="1" t="s">
        <v>1176</v>
      </c>
      <c r="C554" s="1" t="s">
        <v>931</v>
      </c>
      <c r="D554" s="1" t="str">
        <f>LEFT(shown_cz_working_rP_gP_pall[[#This Row],[State]],3)</f>
        <v xml:space="preserve"> FL</v>
      </c>
      <c r="E554" s="2">
        <v>0.75219999999999998</v>
      </c>
      <c r="F554" s="3">
        <f>+VLOOKUP(shown_cz_working_rP_gP_pall[[#This Row],[cz]],'Median Rent'!A:C,3,0)</f>
        <v>976.8</v>
      </c>
      <c r="G554" s="3">
        <f>VLOOKUP(shown_cz_working_rP_gP_pall[[#This Row],[cz]],Income!A:C,3,)</f>
        <v>38002</v>
      </c>
      <c r="H554" s="4">
        <f>shown_cz_working_rP_gP_pall[[#This Row],[Annual Income]]/12</f>
        <v>3166.8333333333335</v>
      </c>
      <c r="I554" s="4">
        <f>(shown_cz_working_rP_gP_pall[[#This Row],[Monthly Income]]-shown_cz_working_rP_gP_pall[[#This Row],[Rent]])</f>
        <v>2190.0333333333338</v>
      </c>
    </row>
    <row r="555" spans="1:10" x14ac:dyDescent="0.3">
      <c r="A555" s="1" t="s">
        <v>1177</v>
      </c>
      <c r="B555" s="1" t="s">
        <v>1178</v>
      </c>
      <c r="C555" s="1" t="s">
        <v>219</v>
      </c>
      <c r="D555" s="1" t="str">
        <f>LEFT(shown_cz_working_rP_gP_pall[[#This Row],[State]],3)</f>
        <v xml:space="preserve"> TX</v>
      </c>
      <c r="E555" s="2">
        <v>0.75219999999999998</v>
      </c>
      <c r="F555" s="3">
        <f>+VLOOKUP(shown_cz_working_rP_gP_pall[[#This Row],[cz]],'Median Rent'!A:C,3,0)</f>
        <v>612.5</v>
      </c>
      <c r="G555" s="3">
        <f>VLOOKUP(shown_cz_working_rP_gP_pall[[#This Row],[cz]],Income!A:C,3,)</f>
        <v>48606</v>
      </c>
      <c r="H555" s="4">
        <f>shown_cz_working_rP_gP_pall[[#This Row],[Annual Income]]/12</f>
        <v>4050.5</v>
      </c>
      <c r="I555" s="4">
        <f>(shown_cz_working_rP_gP_pall[[#This Row],[Monthly Income]]-shown_cz_working_rP_gP_pall[[#This Row],[Rent]])</f>
        <v>3438</v>
      </c>
    </row>
    <row r="556" spans="1:10" x14ac:dyDescent="0.3">
      <c r="A556" s="1" t="s">
        <v>1179</v>
      </c>
      <c r="B556" s="1" t="s">
        <v>1180</v>
      </c>
      <c r="C556" s="1" t="s">
        <v>845</v>
      </c>
      <c r="D556" s="1" t="str">
        <f>LEFT(shown_cz_working_rP_gP_pall[[#This Row],[State]],3)</f>
        <v xml:space="preserve"> GA</v>
      </c>
      <c r="E556" s="2">
        <v>0.75209999999999999</v>
      </c>
      <c r="F556" s="3">
        <f>+VLOOKUP(shown_cz_working_rP_gP_pall[[#This Row],[cz]],'Median Rent'!A:C,3,0)</f>
        <v>1162</v>
      </c>
      <c r="G556" s="3">
        <f>VLOOKUP(shown_cz_working_rP_gP_pall[[#This Row],[cz]],Income!A:C,3,)</f>
        <v>40401</v>
      </c>
      <c r="H556" s="4">
        <f>shown_cz_working_rP_gP_pall[[#This Row],[Annual Income]]/12</f>
        <v>3366.75</v>
      </c>
      <c r="I556" s="4">
        <f>(shown_cz_working_rP_gP_pall[[#This Row],[Monthly Income]]-shown_cz_working_rP_gP_pall[[#This Row],[Rent]])</f>
        <v>2204.75</v>
      </c>
    </row>
    <row r="557" spans="1:10" x14ac:dyDescent="0.3">
      <c r="A557" s="1" t="s">
        <v>1181</v>
      </c>
      <c r="B557" s="1" t="s">
        <v>1182</v>
      </c>
      <c r="C557" s="1" t="s">
        <v>903</v>
      </c>
      <c r="D557" s="1" t="str">
        <f>LEFT(shown_cz_working_rP_gP_pall[[#This Row],[State]],3)</f>
        <v xml:space="preserve"> AL</v>
      </c>
      <c r="E557" s="2">
        <v>0.752</v>
      </c>
      <c r="F557" s="3">
        <f>+VLOOKUP(shown_cz_working_rP_gP_pall[[#This Row],[cz]],'Median Rent'!A:C,3,0)</f>
        <v>838.1</v>
      </c>
      <c r="G557" s="3">
        <f>VLOOKUP(shown_cz_working_rP_gP_pall[[#This Row],[cz]],Income!A:C,3,)</f>
        <v>35036</v>
      </c>
      <c r="H557" s="4">
        <f>shown_cz_working_rP_gP_pall[[#This Row],[Annual Income]]/12</f>
        <v>2919.6666666666665</v>
      </c>
      <c r="I557" s="4">
        <f>(shown_cz_working_rP_gP_pall[[#This Row],[Monthly Income]]-shown_cz_working_rP_gP_pall[[#This Row],[Rent]])</f>
        <v>2081.5666666666666</v>
      </c>
    </row>
    <row r="558" spans="1:10" x14ac:dyDescent="0.3">
      <c r="A558" s="1" t="s">
        <v>1183</v>
      </c>
      <c r="B558" s="1" t="s">
        <v>1184</v>
      </c>
      <c r="C558" s="1" t="s">
        <v>845</v>
      </c>
      <c r="D558" s="1" t="str">
        <f>LEFT(shown_cz_working_rP_gP_pall[[#This Row],[State]],3)</f>
        <v xml:space="preserve"> GA</v>
      </c>
      <c r="E558" s="2">
        <v>0.752</v>
      </c>
      <c r="F558" s="3">
        <f>+VLOOKUP(shown_cz_working_rP_gP_pall[[#This Row],[cz]],'Median Rent'!A:C,3,0)</f>
        <v>689.4</v>
      </c>
      <c r="G558" s="3">
        <f>VLOOKUP(shown_cz_working_rP_gP_pall[[#This Row],[cz]],Income!A:C,3,)</f>
        <v>31820</v>
      </c>
      <c r="H558" s="4">
        <f>shown_cz_working_rP_gP_pall[[#This Row],[Annual Income]]/12</f>
        <v>2651.6666666666665</v>
      </c>
      <c r="I558" s="4">
        <f>(shown_cz_working_rP_gP_pall[[#This Row],[Monthly Income]]-shown_cz_working_rP_gP_pall[[#This Row],[Rent]])</f>
        <v>1962.2666666666664</v>
      </c>
    </row>
    <row r="559" spans="1:10" x14ac:dyDescent="0.3">
      <c r="A559" s="1" t="s">
        <v>1185</v>
      </c>
      <c r="B559" s="1" t="s">
        <v>1186</v>
      </c>
      <c r="C559" s="1" t="s">
        <v>903</v>
      </c>
      <c r="D559" s="1" t="str">
        <f>LEFT(shown_cz_working_rP_gP_pall[[#This Row],[State]],3)</f>
        <v xml:space="preserve"> AL</v>
      </c>
      <c r="E559" s="2">
        <v>0.75190000000000001</v>
      </c>
      <c r="F559" s="3">
        <f>+VLOOKUP(shown_cz_working_rP_gP_pall[[#This Row],[cz]],'Median Rent'!A:C,3,0)</f>
        <v>687.5</v>
      </c>
      <c r="G559" s="3">
        <f>VLOOKUP(shown_cz_working_rP_gP_pall[[#This Row],[cz]],Income!A:C,3,)</f>
        <v>37719</v>
      </c>
      <c r="H559" s="4">
        <f>shown_cz_working_rP_gP_pall[[#This Row],[Annual Income]]/12</f>
        <v>3143.25</v>
      </c>
      <c r="I559" s="4">
        <f>(shown_cz_working_rP_gP_pall[[#This Row],[Monthly Income]]-shown_cz_working_rP_gP_pall[[#This Row],[Rent]])</f>
        <v>2455.75</v>
      </c>
    </row>
    <row r="560" spans="1:10" x14ac:dyDescent="0.3">
      <c r="A560" s="1" t="s">
        <v>1187</v>
      </c>
      <c r="B560" s="1" t="s">
        <v>1188</v>
      </c>
      <c r="C560" s="1" t="s">
        <v>1148</v>
      </c>
      <c r="D560" s="1" t="str">
        <f>LEFT(shown_cz_working_rP_gP_pall[[#This Row],[State]],3)</f>
        <v xml:space="preserve"> AL</v>
      </c>
      <c r="E560" s="2">
        <v>0.75190000000000001</v>
      </c>
      <c r="F560" s="3">
        <f>+VLOOKUP(shown_cz_working_rP_gP_pall[[#This Row],[cz]],'Median Rent'!A:C,3,0)</f>
        <v>574.9</v>
      </c>
      <c r="G560" s="3">
        <f>VLOOKUP(shown_cz_working_rP_gP_pall[[#This Row],[cz]],Income!A:C,3,)</f>
        <v>31530</v>
      </c>
      <c r="H560" s="4">
        <f>shown_cz_working_rP_gP_pall[[#This Row],[Annual Income]]/12</f>
        <v>2627.5</v>
      </c>
      <c r="I560" s="4">
        <f>(shown_cz_working_rP_gP_pall[[#This Row],[Monthly Income]]-shown_cz_working_rP_gP_pall[[#This Row],[Rent]])</f>
        <v>2052.6</v>
      </c>
    </row>
    <row r="561" spans="1:9" x14ac:dyDescent="0.3">
      <c r="A561" s="1" t="s">
        <v>1189</v>
      </c>
      <c r="B561" s="1" t="s">
        <v>1190</v>
      </c>
      <c r="C561" s="1" t="s">
        <v>822</v>
      </c>
      <c r="D561" s="1" t="str">
        <f>LEFT(shown_cz_working_rP_gP_pall[[#This Row],[State]],3)</f>
        <v xml:space="preserve"> LA</v>
      </c>
      <c r="E561" s="2">
        <v>0.75180000000000002</v>
      </c>
      <c r="F561" s="3">
        <f>+VLOOKUP(shown_cz_working_rP_gP_pall[[#This Row],[cz]],'Median Rent'!A:C,3,0)</f>
        <v>521.29999999999995</v>
      </c>
      <c r="G561" s="3">
        <f>VLOOKUP(shown_cz_working_rP_gP_pall[[#This Row],[cz]],Income!A:C,3,)</f>
        <v>45616</v>
      </c>
      <c r="H561" s="4">
        <f>shown_cz_working_rP_gP_pall[[#This Row],[Annual Income]]/12</f>
        <v>3801.3333333333335</v>
      </c>
      <c r="I561" s="4">
        <f>(shown_cz_working_rP_gP_pall[[#This Row],[Monthly Income]]-shown_cz_working_rP_gP_pall[[#This Row],[Rent]])</f>
        <v>3280.0333333333338</v>
      </c>
    </row>
    <row r="562" spans="1:9" x14ac:dyDescent="0.3">
      <c r="A562" s="1" t="s">
        <v>1191</v>
      </c>
      <c r="B562" s="1" t="s">
        <v>1154</v>
      </c>
      <c r="C562" s="1" t="s">
        <v>219</v>
      </c>
      <c r="D562" s="1" t="str">
        <f>LEFT(shown_cz_working_rP_gP_pall[[#This Row],[State]],3)</f>
        <v xml:space="preserve"> TX</v>
      </c>
      <c r="E562" s="2">
        <v>0.75180000000000002</v>
      </c>
      <c r="F562" s="3">
        <f>+VLOOKUP(shown_cz_working_rP_gP_pall[[#This Row],[cz]],'Median Rent'!A:C,3,0)</f>
        <v>750.8</v>
      </c>
      <c r="G562" s="3">
        <f>VLOOKUP(shown_cz_working_rP_gP_pall[[#This Row],[cz]],Income!A:C,3,)</f>
        <v>41722</v>
      </c>
      <c r="H562" s="4">
        <f>shown_cz_working_rP_gP_pall[[#This Row],[Annual Income]]/12</f>
        <v>3476.8333333333335</v>
      </c>
      <c r="I562" s="4">
        <f>(shown_cz_working_rP_gP_pall[[#This Row],[Monthly Income]]-shown_cz_working_rP_gP_pall[[#This Row],[Rent]])</f>
        <v>2726.0333333333338</v>
      </c>
    </row>
    <row r="563" spans="1:9" x14ac:dyDescent="0.3">
      <c r="A563" s="1" t="s">
        <v>1192</v>
      </c>
      <c r="B563" s="1" t="s">
        <v>1193</v>
      </c>
      <c r="C563" s="1" t="s">
        <v>825</v>
      </c>
      <c r="D563" s="1" t="str">
        <f>LEFT(shown_cz_working_rP_gP_pall[[#This Row],[State]],3)</f>
        <v xml:space="preserve"> OK</v>
      </c>
      <c r="E563" s="2">
        <v>0.75170000000000003</v>
      </c>
      <c r="F563" s="3">
        <f>+VLOOKUP(shown_cz_working_rP_gP_pall[[#This Row],[cz]],'Median Rent'!A:C,3,0)</f>
        <v>860.3</v>
      </c>
      <c r="G563" s="3">
        <f>VLOOKUP(shown_cz_working_rP_gP_pall[[#This Row],[cz]],Income!A:C,3,)</f>
        <v>42558</v>
      </c>
      <c r="H563" s="4">
        <f>shown_cz_working_rP_gP_pall[[#This Row],[Annual Income]]/12</f>
        <v>3546.5</v>
      </c>
      <c r="I563" s="4">
        <f>(shown_cz_working_rP_gP_pall[[#This Row],[Monthly Income]]-shown_cz_working_rP_gP_pall[[#This Row],[Rent]])</f>
        <v>2686.2</v>
      </c>
    </row>
    <row r="564" spans="1:9" x14ac:dyDescent="0.3">
      <c r="A564" s="1" t="s">
        <v>1194</v>
      </c>
      <c r="B564" s="1" t="s">
        <v>1195</v>
      </c>
      <c r="C564" s="1" t="s">
        <v>1196</v>
      </c>
      <c r="D564" s="1" t="str">
        <f>LEFT(shown_cz_working_rP_gP_pall[[#This Row],[State]],3)</f>
        <v xml:space="preserve"> AR</v>
      </c>
      <c r="E564" s="2">
        <v>0.75149999999999995</v>
      </c>
      <c r="F564" s="3">
        <f>+VLOOKUP(shown_cz_working_rP_gP_pall[[#This Row],[cz]],'Median Rent'!A:C,3,0)</f>
        <v>780.2</v>
      </c>
      <c r="G564" s="3">
        <f>VLOOKUP(shown_cz_working_rP_gP_pall[[#This Row],[cz]],Income!A:C,3,)</f>
        <v>42128</v>
      </c>
      <c r="H564" s="4">
        <f>shown_cz_working_rP_gP_pall[[#This Row],[Annual Income]]/12</f>
        <v>3510.6666666666665</v>
      </c>
      <c r="I564" s="4">
        <f>(shown_cz_working_rP_gP_pall[[#This Row],[Monthly Income]]-shown_cz_working_rP_gP_pall[[#This Row],[Rent]])</f>
        <v>2730.4666666666662</v>
      </c>
    </row>
    <row r="565" spans="1:9" x14ac:dyDescent="0.3">
      <c r="A565" s="1" t="s">
        <v>1197</v>
      </c>
      <c r="B565" s="1" t="s">
        <v>1198</v>
      </c>
      <c r="C565" s="1" t="s">
        <v>219</v>
      </c>
      <c r="D565" s="1" t="str">
        <f>LEFT(shown_cz_working_rP_gP_pall[[#This Row],[State]],3)</f>
        <v xml:space="preserve"> TX</v>
      </c>
      <c r="E565" s="2">
        <v>0.75149999999999995</v>
      </c>
      <c r="F565" s="3">
        <f>+VLOOKUP(shown_cz_working_rP_gP_pall[[#This Row],[cz]],'Median Rent'!A:C,3,0)</f>
        <v>641</v>
      </c>
      <c r="G565" s="3">
        <f>VLOOKUP(shown_cz_working_rP_gP_pall[[#This Row],[cz]],Income!A:C,3,)</f>
        <v>38762</v>
      </c>
      <c r="H565" s="4">
        <f>shown_cz_working_rP_gP_pall[[#This Row],[Annual Income]]/12</f>
        <v>3230.1666666666665</v>
      </c>
      <c r="I565" s="4">
        <f>(shown_cz_working_rP_gP_pall[[#This Row],[Monthly Income]]-shown_cz_working_rP_gP_pall[[#This Row],[Rent]])</f>
        <v>2589.1666666666665</v>
      </c>
    </row>
    <row r="566" spans="1:9" x14ac:dyDescent="0.3">
      <c r="A566" s="1" t="s">
        <v>1199</v>
      </c>
      <c r="B566" s="1" t="s">
        <v>127</v>
      </c>
      <c r="C566" s="1" t="s">
        <v>1200</v>
      </c>
      <c r="D566" s="1" t="str">
        <f>LEFT(shown_cz_working_rP_gP_pall[[#This Row],[State]],3)</f>
        <v xml:space="preserve"> AL</v>
      </c>
      <c r="E566" s="2">
        <v>0.75129999999999997</v>
      </c>
      <c r="F566" s="3">
        <f>+VLOOKUP(shown_cz_working_rP_gP_pall[[#This Row],[cz]],'Median Rent'!A:C,3,0)</f>
        <v>667.3</v>
      </c>
      <c r="G566" s="3">
        <f>VLOOKUP(shown_cz_working_rP_gP_pall[[#This Row],[cz]],Income!A:C,3,)</f>
        <v>33408</v>
      </c>
      <c r="H566" s="4">
        <f>shown_cz_working_rP_gP_pall[[#This Row],[Annual Income]]/12</f>
        <v>2784</v>
      </c>
      <c r="I566" s="4">
        <f>(shown_cz_working_rP_gP_pall[[#This Row],[Monthly Income]]-shown_cz_working_rP_gP_pall[[#This Row],[Rent]])</f>
        <v>2116.6999999999998</v>
      </c>
    </row>
    <row r="567" spans="1:9" x14ac:dyDescent="0.3">
      <c r="A567" s="1" t="s">
        <v>1201</v>
      </c>
      <c r="B567" s="1" t="s">
        <v>1202</v>
      </c>
      <c r="C567" s="1" t="s">
        <v>790</v>
      </c>
      <c r="D567" s="1" t="str">
        <f>LEFT(shown_cz_working_rP_gP_pall[[#This Row],[State]],3)</f>
        <v xml:space="preserve"> NC</v>
      </c>
      <c r="E567" s="2">
        <v>0.75119999999999998</v>
      </c>
      <c r="F567" s="3">
        <f>+VLOOKUP(shown_cz_working_rP_gP_pall[[#This Row],[cz]],'Median Rent'!A:C,3,0)</f>
        <v>808.6</v>
      </c>
      <c r="G567" s="3">
        <f>VLOOKUP(shown_cz_working_rP_gP_pall[[#This Row],[cz]],Income!A:C,3,)</f>
        <v>40039</v>
      </c>
      <c r="H567" s="4">
        <f>shown_cz_working_rP_gP_pall[[#This Row],[Annual Income]]/12</f>
        <v>3336.5833333333335</v>
      </c>
      <c r="I567" s="4">
        <f>(shown_cz_working_rP_gP_pall[[#This Row],[Monthly Income]]-shown_cz_working_rP_gP_pall[[#This Row],[Rent]])</f>
        <v>2527.9833333333336</v>
      </c>
    </row>
    <row r="568" spans="1:9" x14ac:dyDescent="0.3">
      <c r="A568" s="1" t="s">
        <v>1203</v>
      </c>
      <c r="B568" s="1" t="s">
        <v>1204</v>
      </c>
      <c r="C568" s="1" t="s">
        <v>931</v>
      </c>
      <c r="D568" s="1" t="str">
        <f>LEFT(shown_cz_working_rP_gP_pall[[#This Row],[State]],3)</f>
        <v xml:space="preserve"> FL</v>
      </c>
      <c r="E568" s="2">
        <v>0.751</v>
      </c>
      <c r="F568" s="3">
        <f>+VLOOKUP(shown_cz_working_rP_gP_pall[[#This Row],[cz]],'Median Rent'!A:C,3,0)</f>
        <v>989.4</v>
      </c>
      <c r="G568" s="3">
        <f>VLOOKUP(shown_cz_working_rP_gP_pall[[#This Row],[cz]],Income!A:C,3,)</f>
        <v>36517</v>
      </c>
      <c r="H568" s="4">
        <f>shown_cz_working_rP_gP_pall[[#This Row],[Annual Income]]/12</f>
        <v>3043.0833333333335</v>
      </c>
      <c r="I568" s="4">
        <f>(shown_cz_working_rP_gP_pall[[#This Row],[Monthly Income]]-shown_cz_working_rP_gP_pall[[#This Row],[Rent]])</f>
        <v>2053.6833333333334</v>
      </c>
    </row>
    <row r="569" spans="1:9" x14ac:dyDescent="0.3">
      <c r="A569" s="1" t="s">
        <v>1205</v>
      </c>
      <c r="B569" s="1" t="s">
        <v>1206</v>
      </c>
      <c r="C569" s="1" t="s">
        <v>997</v>
      </c>
      <c r="D569" s="1" t="str">
        <f>LEFT(shown_cz_working_rP_gP_pall[[#This Row],[State]],3)</f>
        <v xml:space="preserve"> NM</v>
      </c>
      <c r="E569" s="2">
        <v>0.751</v>
      </c>
      <c r="F569" s="3">
        <f>+VLOOKUP(shown_cz_working_rP_gP_pall[[#This Row],[cz]],'Median Rent'!A:C,3,0)</f>
        <v>803.8</v>
      </c>
      <c r="G569" s="3">
        <f>VLOOKUP(shown_cz_working_rP_gP_pall[[#This Row],[cz]],Income!A:C,3,)</f>
        <v>37047</v>
      </c>
      <c r="H569" s="4">
        <f>shown_cz_working_rP_gP_pall[[#This Row],[Annual Income]]/12</f>
        <v>3087.25</v>
      </c>
      <c r="I569" s="4">
        <f>(shown_cz_working_rP_gP_pall[[#This Row],[Monthly Income]]-shown_cz_working_rP_gP_pall[[#This Row],[Rent]])</f>
        <v>2283.4499999999998</v>
      </c>
    </row>
    <row r="570" spans="1:9" x14ac:dyDescent="0.3">
      <c r="A570" s="1" t="s">
        <v>1207</v>
      </c>
      <c r="B570" s="1" t="s">
        <v>1208</v>
      </c>
      <c r="C570" s="1" t="s">
        <v>866</v>
      </c>
      <c r="D570" s="1" t="str">
        <f>LEFT(shown_cz_working_rP_gP_pall[[#This Row],[State]],3)</f>
        <v xml:space="preserve"> AR</v>
      </c>
      <c r="E570" s="2">
        <v>0.75090000000000001</v>
      </c>
      <c r="F570" s="3">
        <f>+VLOOKUP(shown_cz_working_rP_gP_pall[[#This Row],[cz]],'Median Rent'!A:C,3,0)</f>
        <v>566</v>
      </c>
      <c r="G570" s="3">
        <f>VLOOKUP(shown_cz_working_rP_gP_pall[[#This Row],[cz]],Income!A:C,3,)</f>
        <v>39338</v>
      </c>
      <c r="H570" s="4">
        <f>shown_cz_working_rP_gP_pall[[#This Row],[Annual Income]]/12</f>
        <v>3278.1666666666665</v>
      </c>
      <c r="I570" s="4">
        <f>(shown_cz_working_rP_gP_pall[[#This Row],[Monthly Income]]-shown_cz_working_rP_gP_pall[[#This Row],[Rent]])</f>
        <v>2712.1666666666665</v>
      </c>
    </row>
    <row r="571" spans="1:9" x14ac:dyDescent="0.3">
      <c r="A571" s="1" t="s">
        <v>1209</v>
      </c>
      <c r="B571" s="1" t="s">
        <v>1210</v>
      </c>
      <c r="C571" s="1" t="s">
        <v>219</v>
      </c>
      <c r="D571" s="1" t="str">
        <f>LEFT(shown_cz_working_rP_gP_pall[[#This Row],[State]],3)</f>
        <v xml:space="preserve"> TX</v>
      </c>
      <c r="E571" s="2">
        <v>0.75070000000000003</v>
      </c>
      <c r="F571" s="3">
        <f>+VLOOKUP(shown_cz_working_rP_gP_pall[[#This Row],[cz]],'Median Rent'!A:C,3,0)</f>
        <v>1116</v>
      </c>
      <c r="G571" s="3">
        <f>VLOOKUP(shown_cz_working_rP_gP_pall[[#This Row],[cz]],Income!A:C,3,)</f>
        <v>44508</v>
      </c>
      <c r="H571" s="4">
        <f>shown_cz_working_rP_gP_pall[[#This Row],[Annual Income]]/12</f>
        <v>3709</v>
      </c>
      <c r="I571" s="4">
        <f>(shown_cz_working_rP_gP_pall[[#This Row],[Monthly Income]]-shown_cz_working_rP_gP_pall[[#This Row],[Rent]])</f>
        <v>2593</v>
      </c>
    </row>
    <row r="572" spans="1:9" x14ac:dyDescent="0.3">
      <c r="A572" s="1" t="s">
        <v>1211</v>
      </c>
      <c r="B572" s="1" t="s">
        <v>1212</v>
      </c>
      <c r="C572" s="1" t="s">
        <v>931</v>
      </c>
      <c r="D572" s="1" t="str">
        <f>LEFT(shown_cz_working_rP_gP_pall[[#This Row],[State]],3)</f>
        <v xml:space="preserve"> FL</v>
      </c>
      <c r="E572" s="2">
        <v>0.75060000000000004</v>
      </c>
      <c r="F572" s="3">
        <f>+VLOOKUP(shown_cz_working_rP_gP_pall[[#This Row],[cz]],'Median Rent'!A:C,3,0)</f>
        <v>897.8</v>
      </c>
      <c r="G572" s="3">
        <f>VLOOKUP(shown_cz_working_rP_gP_pall[[#This Row],[cz]],Income!A:C,3,)</f>
        <v>35896</v>
      </c>
      <c r="H572" s="4">
        <f>shown_cz_working_rP_gP_pall[[#This Row],[Annual Income]]/12</f>
        <v>2991.3333333333335</v>
      </c>
      <c r="I572" s="4">
        <f>(shown_cz_working_rP_gP_pall[[#This Row],[Monthly Income]]-shown_cz_working_rP_gP_pall[[#This Row],[Rent]])</f>
        <v>2093.5333333333338</v>
      </c>
    </row>
    <row r="573" spans="1:9" x14ac:dyDescent="0.3">
      <c r="A573" s="1" t="s">
        <v>1213</v>
      </c>
      <c r="B573" s="1" t="s">
        <v>1214</v>
      </c>
      <c r="C573" s="1" t="s">
        <v>931</v>
      </c>
      <c r="D573" s="1" t="str">
        <f>LEFT(shown_cz_working_rP_gP_pall[[#This Row],[State]],3)</f>
        <v xml:space="preserve"> FL</v>
      </c>
      <c r="E573" s="2">
        <v>0.75060000000000004</v>
      </c>
      <c r="F573" s="3">
        <f>+VLOOKUP(shown_cz_working_rP_gP_pall[[#This Row],[cz]],'Median Rent'!A:C,3,0)</f>
        <v>937.6</v>
      </c>
      <c r="G573" s="3">
        <f>VLOOKUP(shown_cz_working_rP_gP_pall[[#This Row],[cz]],Income!A:C,3,)</f>
        <v>36735</v>
      </c>
      <c r="H573" s="4">
        <f>shown_cz_working_rP_gP_pall[[#This Row],[Annual Income]]/12</f>
        <v>3061.25</v>
      </c>
      <c r="I573" s="4">
        <f>(shown_cz_working_rP_gP_pall[[#This Row],[Monthly Income]]-shown_cz_working_rP_gP_pall[[#This Row],[Rent]])</f>
        <v>2123.65</v>
      </c>
    </row>
    <row r="574" spans="1:9" x14ac:dyDescent="0.3">
      <c r="A574" s="1" t="s">
        <v>1215</v>
      </c>
      <c r="B574" s="1" t="s">
        <v>1216</v>
      </c>
      <c r="C574" s="1" t="s">
        <v>1217</v>
      </c>
      <c r="D574" s="1" t="str">
        <f>LEFT(shown_cz_working_rP_gP_pall[[#This Row],[State]],3)</f>
        <v xml:space="preserve"> CA</v>
      </c>
      <c r="E574" s="2">
        <v>0.75060000000000004</v>
      </c>
      <c r="F574" s="3">
        <f>+VLOOKUP(shown_cz_working_rP_gP_pall[[#This Row],[cz]],'Median Rent'!A:C,3,0)</f>
        <v>1251</v>
      </c>
      <c r="G574" s="3">
        <f>VLOOKUP(shown_cz_working_rP_gP_pall[[#This Row],[cz]],Income!A:C,3,)</f>
        <v>43973</v>
      </c>
      <c r="H574" s="4">
        <f>shown_cz_working_rP_gP_pall[[#This Row],[Annual Income]]/12</f>
        <v>3664.4166666666665</v>
      </c>
      <c r="I574" s="4">
        <f>(shown_cz_working_rP_gP_pall[[#This Row],[Monthly Income]]-shown_cz_working_rP_gP_pall[[#This Row],[Rent]])</f>
        <v>2413.4166666666665</v>
      </c>
    </row>
    <row r="575" spans="1:9" x14ac:dyDescent="0.3">
      <c r="A575" s="1" t="s">
        <v>1218</v>
      </c>
      <c r="B575" s="1" t="s">
        <v>1219</v>
      </c>
      <c r="C575" s="1" t="s">
        <v>1220</v>
      </c>
      <c r="D575" s="1" t="str">
        <f>LEFT(shown_cz_working_rP_gP_pall[[#This Row],[State]],3)</f>
        <v xml:space="preserve"> CO</v>
      </c>
      <c r="E575" s="2">
        <v>0.75049999999999994</v>
      </c>
      <c r="F575" s="3">
        <f>+VLOOKUP(shown_cz_working_rP_gP_pall[[#This Row],[cz]],'Median Rent'!A:C,3,0)</f>
        <v>686.9</v>
      </c>
      <c r="G575" s="3">
        <f>VLOOKUP(shown_cz_working_rP_gP_pall[[#This Row],[cz]],Income!A:C,3,)</f>
        <v>42185</v>
      </c>
      <c r="H575" s="4">
        <f>shown_cz_working_rP_gP_pall[[#This Row],[Annual Income]]/12</f>
        <v>3515.4166666666665</v>
      </c>
      <c r="I575" s="4">
        <f>(shown_cz_working_rP_gP_pall[[#This Row],[Monthly Income]]-shown_cz_working_rP_gP_pall[[#This Row],[Rent]])</f>
        <v>2828.5166666666664</v>
      </c>
    </row>
    <row r="576" spans="1:9" x14ac:dyDescent="0.3">
      <c r="A576" s="1" t="s">
        <v>1221</v>
      </c>
      <c r="B576" s="1" t="s">
        <v>1222</v>
      </c>
      <c r="C576" s="1" t="s">
        <v>903</v>
      </c>
      <c r="D576" s="1" t="str">
        <f>LEFT(shown_cz_working_rP_gP_pall[[#This Row],[State]],3)</f>
        <v xml:space="preserve"> AL</v>
      </c>
      <c r="E576" s="2">
        <v>0.75039999999999996</v>
      </c>
      <c r="F576" s="3">
        <f>+VLOOKUP(shown_cz_working_rP_gP_pall[[#This Row],[cz]],'Median Rent'!A:C,3,0)</f>
        <v>745.3</v>
      </c>
      <c r="G576" s="3">
        <f>VLOOKUP(shown_cz_working_rP_gP_pall[[#This Row],[cz]],Income!A:C,3,)</f>
        <v>34968</v>
      </c>
      <c r="H576" s="4">
        <f>shown_cz_working_rP_gP_pall[[#This Row],[Annual Income]]/12</f>
        <v>2914</v>
      </c>
      <c r="I576" s="4">
        <f>(shown_cz_working_rP_gP_pall[[#This Row],[Monthly Income]]-shown_cz_working_rP_gP_pall[[#This Row],[Rent]])</f>
        <v>2168.6999999999998</v>
      </c>
    </row>
    <row r="577" spans="1:9" x14ac:dyDescent="0.3">
      <c r="A577" s="1" t="s">
        <v>1223</v>
      </c>
      <c r="B577" s="1" t="s">
        <v>1224</v>
      </c>
      <c r="C577" s="1" t="s">
        <v>104</v>
      </c>
      <c r="D577" s="1" t="str">
        <f>LEFT(shown_cz_working_rP_gP_pall[[#This Row],[State]],3)</f>
        <v xml:space="preserve"> CO</v>
      </c>
      <c r="E577" s="2">
        <v>0.75039999999999996</v>
      </c>
      <c r="F577" s="3">
        <f>+VLOOKUP(shown_cz_working_rP_gP_pall[[#This Row],[cz]],'Median Rent'!A:C,3,0)</f>
        <v>764.7</v>
      </c>
      <c r="G577" s="3">
        <f>VLOOKUP(shown_cz_working_rP_gP_pall[[#This Row],[cz]],Income!A:C,3,)</f>
        <v>46901</v>
      </c>
      <c r="H577" s="4">
        <f>shown_cz_working_rP_gP_pall[[#This Row],[Annual Income]]/12</f>
        <v>3908.4166666666665</v>
      </c>
      <c r="I577" s="4">
        <f>(shown_cz_working_rP_gP_pall[[#This Row],[Monthly Income]]-shown_cz_working_rP_gP_pall[[#This Row],[Rent]])</f>
        <v>3143.7166666666662</v>
      </c>
    </row>
    <row r="578" spans="1:9" x14ac:dyDescent="0.3">
      <c r="A578" s="1" t="s">
        <v>1225</v>
      </c>
      <c r="B578" s="1" t="s">
        <v>1226</v>
      </c>
      <c r="C578" s="1" t="s">
        <v>822</v>
      </c>
      <c r="D578" s="1" t="str">
        <f>LEFT(shown_cz_working_rP_gP_pall[[#This Row],[State]],3)</f>
        <v xml:space="preserve"> LA</v>
      </c>
      <c r="E578" s="2">
        <v>0.75009999999999999</v>
      </c>
      <c r="F578" s="3">
        <f>+VLOOKUP(shown_cz_working_rP_gP_pall[[#This Row],[cz]],'Median Rent'!A:C,3,0)</f>
        <v>780.8</v>
      </c>
      <c r="G578" s="3">
        <f>VLOOKUP(shown_cz_working_rP_gP_pall[[#This Row],[cz]],Income!A:C,3,)</f>
        <v>45564</v>
      </c>
      <c r="H578" s="4">
        <f>shown_cz_working_rP_gP_pall[[#This Row],[Annual Income]]/12</f>
        <v>3797</v>
      </c>
      <c r="I578" s="4">
        <f>(shown_cz_working_rP_gP_pall[[#This Row],[Monthly Income]]-shown_cz_working_rP_gP_pall[[#This Row],[Rent]])</f>
        <v>3016.2</v>
      </c>
    </row>
    <row r="579" spans="1:9" x14ac:dyDescent="0.3">
      <c r="A579" s="1" t="s">
        <v>1227</v>
      </c>
      <c r="B579" s="1" t="s">
        <v>1228</v>
      </c>
      <c r="C579" s="1" t="s">
        <v>825</v>
      </c>
      <c r="D579" s="1" t="str">
        <f>LEFT(shown_cz_working_rP_gP_pall[[#This Row],[State]],3)</f>
        <v xml:space="preserve"> OK</v>
      </c>
      <c r="E579" s="2">
        <v>0.75009999999999999</v>
      </c>
      <c r="F579" s="3">
        <f>+VLOOKUP(shown_cz_working_rP_gP_pall[[#This Row],[cz]],'Median Rent'!A:C,3,0)</f>
        <v>651.29999999999995</v>
      </c>
      <c r="G579" s="3">
        <f>VLOOKUP(shown_cz_working_rP_gP_pall[[#This Row],[cz]],Income!A:C,3,)</f>
        <v>41687</v>
      </c>
      <c r="H579" s="4">
        <f>shown_cz_working_rP_gP_pall[[#This Row],[Annual Income]]/12</f>
        <v>3473.9166666666665</v>
      </c>
      <c r="I579" s="4">
        <f>(shown_cz_working_rP_gP_pall[[#This Row],[Monthly Income]]-shown_cz_working_rP_gP_pall[[#This Row],[Rent]])</f>
        <v>2822.6166666666668</v>
      </c>
    </row>
    <row r="580" spans="1:9" x14ac:dyDescent="0.3">
      <c r="A580" s="1" t="s">
        <v>1229</v>
      </c>
      <c r="B580" s="1" t="s">
        <v>606</v>
      </c>
      <c r="C580" s="1" t="s">
        <v>752</v>
      </c>
      <c r="D580" s="1" t="str">
        <f>LEFT(shown_cz_working_rP_gP_pall[[#This Row],[State]],3)</f>
        <v xml:space="preserve"> TN</v>
      </c>
      <c r="E580" s="2">
        <v>0.75</v>
      </c>
      <c r="F580" s="3">
        <f>+VLOOKUP(shown_cz_working_rP_gP_pall[[#This Row],[cz]],'Median Rent'!A:C,3,0)</f>
        <v>671.3</v>
      </c>
      <c r="G580" s="3">
        <f>VLOOKUP(shown_cz_working_rP_gP_pall[[#This Row],[cz]],Income!A:C,3,)</f>
        <v>37474</v>
      </c>
      <c r="H580" s="4">
        <f>shown_cz_working_rP_gP_pall[[#This Row],[Annual Income]]/12</f>
        <v>3122.8333333333335</v>
      </c>
      <c r="I580" s="4">
        <f>(shown_cz_working_rP_gP_pall[[#This Row],[Monthly Income]]-shown_cz_working_rP_gP_pall[[#This Row],[Rent]])</f>
        <v>2451.5333333333338</v>
      </c>
    </row>
    <row r="581" spans="1:9" x14ac:dyDescent="0.3">
      <c r="A581" s="1" t="s">
        <v>1230</v>
      </c>
      <c r="B581" s="1" t="s">
        <v>340</v>
      </c>
      <c r="C581" s="1" t="s">
        <v>104</v>
      </c>
      <c r="D581" s="1" t="str">
        <f>LEFT(shown_cz_working_rP_gP_pall[[#This Row],[State]],3)</f>
        <v xml:space="preserve"> CO</v>
      </c>
      <c r="E581" s="2">
        <v>0.74970000000000003</v>
      </c>
      <c r="F581" s="3">
        <f>+VLOOKUP(shown_cz_working_rP_gP_pall[[#This Row],[cz]],'Median Rent'!A:C,3,0)</f>
        <v>506.5</v>
      </c>
      <c r="G581" s="3">
        <f>VLOOKUP(shown_cz_working_rP_gP_pall[[#This Row],[cz]],Income!A:C,3,)</f>
        <v>48714</v>
      </c>
      <c r="H581" s="4">
        <f>shown_cz_working_rP_gP_pall[[#This Row],[Annual Income]]/12</f>
        <v>4059.5</v>
      </c>
      <c r="I581" s="4">
        <f>(shown_cz_working_rP_gP_pall[[#This Row],[Monthly Income]]-shown_cz_working_rP_gP_pall[[#This Row],[Rent]])</f>
        <v>3553</v>
      </c>
    </row>
    <row r="582" spans="1:9" x14ac:dyDescent="0.3">
      <c r="A582" s="1" t="s">
        <v>1231</v>
      </c>
      <c r="B582" s="1" t="s">
        <v>1232</v>
      </c>
      <c r="C582" s="1" t="s">
        <v>1233</v>
      </c>
      <c r="D582" s="1" t="str">
        <f>LEFT(shown_cz_working_rP_gP_pall[[#This Row],[State]],3)</f>
        <v xml:space="preserve"> ID</v>
      </c>
      <c r="E582" s="2">
        <v>0.74960000000000004</v>
      </c>
      <c r="F582" s="3">
        <f>+VLOOKUP(shown_cz_working_rP_gP_pall[[#This Row],[cz]],'Median Rent'!A:C,3,0)</f>
        <v>747.6</v>
      </c>
      <c r="G582" s="3">
        <f>VLOOKUP(shown_cz_working_rP_gP_pall[[#This Row],[cz]],Income!A:C,3,)</f>
        <v>52520</v>
      </c>
      <c r="H582" s="4">
        <f>shown_cz_working_rP_gP_pall[[#This Row],[Annual Income]]/12</f>
        <v>4376.666666666667</v>
      </c>
      <c r="I582" s="4">
        <f>(shown_cz_working_rP_gP_pall[[#This Row],[Monthly Income]]-shown_cz_working_rP_gP_pall[[#This Row],[Rent]])</f>
        <v>3629.0666666666671</v>
      </c>
    </row>
    <row r="583" spans="1:9" x14ac:dyDescent="0.3">
      <c r="A583" s="1" t="s">
        <v>1234</v>
      </c>
      <c r="B583" s="1" t="s">
        <v>1235</v>
      </c>
      <c r="C583" s="1" t="s">
        <v>1105</v>
      </c>
      <c r="D583" s="1" t="str">
        <f>LEFT(shown_cz_working_rP_gP_pall[[#This Row],[State]],3)</f>
        <v xml:space="preserve"> AZ</v>
      </c>
      <c r="E583" s="2">
        <v>0.74950000000000006</v>
      </c>
      <c r="F583" s="3">
        <f>+VLOOKUP(shown_cz_working_rP_gP_pall[[#This Row],[cz]],'Median Rent'!A:C,3,0)</f>
        <v>1143</v>
      </c>
      <c r="G583" s="3">
        <f>VLOOKUP(shown_cz_working_rP_gP_pall[[#This Row],[cz]],Income!A:C,3,)</f>
        <v>42059</v>
      </c>
      <c r="H583" s="4">
        <f>shown_cz_working_rP_gP_pall[[#This Row],[Annual Income]]/12</f>
        <v>3504.9166666666665</v>
      </c>
      <c r="I583" s="4">
        <f>(shown_cz_working_rP_gP_pall[[#This Row],[Monthly Income]]-shown_cz_working_rP_gP_pall[[#This Row],[Rent]])</f>
        <v>2361.9166666666665</v>
      </c>
    </row>
    <row r="584" spans="1:9" x14ac:dyDescent="0.3">
      <c r="A584" s="1" t="s">
        <v>1236</v>
      </c>
      <c r="B584" s="1" t="s">
        <v>1237</v>
      </c>
      <c r="C584" s="1" t="s">
        <v>1148</v>
      </c>
      <c r="D584" s="1" t="str">
        <f>LEFT(shown_cz_working_rP_gP_pall[[#This Row],[State]],3)</f>
        <v xml:space="preserve"> AL</v>
      </c>
      <c r="E584" s="2">
        <v>0.74939999999999996</v>
      </c>
      <c r="F584" s="3">
        <f>+VLOOKUP(shown_cz_working_rP_gP_pall[[#This Row],[cz]],'Median Rent'!A:C,3,0)</f>
        <v>801.8</v>
      </c>
      <c r="G584" s="3">
        <f>VLOOKUP(shown_cz_working_rP_gP_pall[[#This Row],[cz]],Income!A:C,3,)</f>
        <v>36710</v>
      </c>
      <c r="H584" s="4">
        <f>shown_cz_working_rP_gP_pall[[#This Row],[Annual Income]]/12</f>
        <v>3059.1666666666665</v>
      </c>
      <c r="I584" s="4">
        <f>(shown_cz_working_rP_gP_pall[[#This Row],[Monthly Income]]-shown_cz_working_rP_gP_pall[[#This Row],[Rent]])</f>
        <v>2257.3666666666668</v>
      </c>
    </row>
    <row r="585" spans="1:9" x14ac:dyDescent="0.3">
      <c r="A585" s="1" t="s">
        <v>1238</v>
      </c>
      <c r="B585" s="1" t="s">
        <v>315</v>
      </c>
      <c r="C585" s="1" t="s">
        <v>752</v>
      </c>
      <c r="D585" s="1" t="str">
        <f>LEFT(shown_cz_working_rP_gP_pall[[#This Row],[State]],3)</f>
        <v xml:space="preserve"> TN</v>
      </c>
      <c r="E585" s="2">
        <v>0.74939999999999996</v>
      </c>
      <c r="F585" s="3">
        <f>+VLOOKUP(shown_cz_working_rP_gP_pall[[#This Row],[cz]],'Median Rent'!A:C,3,0)</f>
        <v>577.4</v>
      </c>
      <c r="G585" s="3">
        <f>VLOOKUP(shown_cz_working_rP_gP_pall[[#This Row],[cz]],Income!A:C,3,)</f>
        <v>38547</v>
      </c>
      <c r="H585" s="4">
        <f>shown_cz_working_rP_gP_pall[[#This Row],[Annual Income]]/12</f>
        <v>3212.25</v>
      </c>
      <c r="I585" s="4">
        <f>(shown_cz_working_rP_gP_pall[[#This Row],[Monthly Income]]-shown_cz_working_rP_gP_pall[[#This Row],[Rent]])</f>
        <v>2634.85</v>
      </c>
    </row>
    <row r="586" spans="1:9" x14ac:dyDescent="0.3">
      <c r="A586" s="1" t="s">
        <v>1239</v>
      </c>
      <c r="B586" s="1" t="s">
        <v>1240</v>
      </c>
      <c r="C586" s="1" t="s">
        <v>1241</v>
      </c>
      <c r="D586" s="1" t="str">
        <f>LEFT(shown_cz_working_rP_gP_pall[[#This Row],[State]],3)</f>
        <v xml:space="preserve"> AZ</v>
      </c>
      <c r="E586" s="2">
        <v>0.74929999999999997</v>
      </c>
      <c r="F586" s="3">
        <f>+VLOOKUP(shown_cz_working_rP_gP_pall[[#This Row],[cz]],'Median Rent'!A:C,3,0)</f>
        <v>962.6</v>
      </c>
      <c r="G586" s="3">
        <f>VLOOKUP(shown_cz_working_rP_gP_pall[[#This Row],[cz]],Income!A:C,3,)</f>
        <v>42058</v>
      </c>
      <c r="H586" s="4">
        <f>shown_cz_working_rP_gP_pall[[#This Row],[Annual Income]]/12</f>
        <v>3504.8333333333335</v>
      </c>
      <c r="I586" s="4">
        <f>(shown_cz_working_rP_gP_pall[[#This Row],[Monthly Income]]-shown_cz_working_rP_gP_pall[[#This Row],[Rent]])</f>
        <v>2542.2333333333336</v>
      </c>
    </row>
    <row r="587" spans="1:9" x14ac:dyDescent="0.3">
      <c r="A587" s="1" t="s">
        <v>1242</v>
      </c>
      <c r="B587" s="1" t="s">
        <v>1243</v>
      </c>
      <c r="C587" s="1" t="s">
        <v>903</v>
      </c>
      <c r="D587" s="1" t="str">
        <f>LEFT(shown_cz_working_rP_gP_pall[[#This Row],[State]],3)</f>
        <v xml:space="preserve"> AL</v>
      </c>
      <c r="E587" s="2">
        <v>0.74919999999999998</v>
      </c>
      <c r="F587" s="3">
        <f>+VLOOKUP(shown_cz_working_rP_gP_pall[[#This Row],[cz]],'Median Rent'!A:C,3,0)</f>
        <v>520.4</v>
      </c>
      <c r="G587" s="3">
        <f>VLOOKUP(shown_cz_working_rP_gP_pall[[#This Row],[cz]],Income!A:C,3,)</f>
        <v>32437</v>
      </c>
      <c r="H587" s="4">
        <f>shown_cz_working_rP_gP_pall[[#This Row],[Annual Income]]/12</f>
        <v>2703.0833333333335</v>
      </c>
      <c r="I587" s="4">
        <f>(shown_cz_working_rP_gP_pall[[#This Row],[Monthly Income]]-shown_cz_working_rP_gP_pall[[#This Row],[Rent]])</f>
        <v>2182.6833333333334</v>
      </c>
    </row>
    <row r="588" spans="1:9" x14ac:dyDescent="0.3">
      <c r="A588" s="1" t="s">
        <v>1244</v>
      </c>
      <c r="B588" s="1" t="s">
        <v>1245</v>
      </c>
      <c r="C588" s="1" t="s">
        <v>845</v>
      </c>
      <c r="D588" s="1" t="str">
        <f>LEFT(shown_cz_working_rP_gP_pall[[#This Row],[State]],3)</f>
        <v xml:space="preserve"> GA</v>
      </c>
      <c r="E588" s="2">
        <v>0.74909999999999999</v>
      </c>
      <c r="F588" s="3">
        <f>+VLOOKUP(shown_cz_working_rP_gP_pall[[#This Row],[cz]],'Median Rent'!A:C,3,0)</f>
        <v>769.3</v>
      </c>
      <c r="G588" s="3">
        <f>VLOOKUP(shown_cz_working_rP_gP_pall[[#This Row],[cz]],Income!A:C,3,)</f>
        <v>33255</v>
      </c>
      <c r="H588" s="4">
        <f>shown_cz_working_rP_gP_pall[[#This Row],[Annual Income]]/12</f>
        <v>2771.25</v>
      </c>
      <c r="I588" s="4">
        <f>(shown_cz_working_rP_gP_pall[[#This Row],[Monthly Income]]-shown_cz_working_rP_gP_pall[[#This Row],[Rent]])</f>
        <v>2001.95</v>
      </c>
    </row>
    <row r="589" spans="1:9" x14ac:dyDescent="0.3">
      <c r="A589" s="1" t="s">
        <v>1246</v>
      </c>
      <c r="B589" s="1" t="s">
        <v>1247</v>
      </c>
      <c r="C589" s="1" t="s">
        <v>577</v>
      </c>
      <c r="D589" s="1" t="str">
        <f>LEFT(shown_cz_working_rP_gP_pall[[#This Row],[State]],3)</f>
        <v xml:space="preserve"> NM</v>
      </c>
      <c r="E589" s="2">
        <v>0.749</v>
      </c>
      <c r="F589" s="3">
        <f>+VLOOKUP(shown_cz_working_rP_gP_pall[[#This Row],[cz]],'Median Rent'!A:C,3,0)</f>
        <v>638</v>
      </c>
      <c r="G589" s="3">
        <f>VLOOKUP(shown_cz_working_rP_gP_pall[[#This Row],[cz]],Income!A:C,3,)</f>
        <v>42699</v>
      </c>
      <c r="H589" s="4">
        <f>shown_cz_working_rP_gP_pall[[#This Row],[Annual Income]]/12</f>
        <v>3558.25</v>
      </c>
      <c r="I589" s="4">
        <f>(shown_cz_working_rP_gP_pall[[#This Row],[Monthly Income]]-shown_cz_working_rP_gP_pall[[#This Row],[Rent]])</f>
        <v>2920.25</v>
      </c>
    </row>
    <row r="590" spans="1:9" x14ac:dyDescent="0.3">
      <c r="A590" s="1" t="s">
        <v>1248</v>
      </c>
      <c r="B590" s="1" t="s">
        <v>1249</v>
      </c>
      <c r="C590" s="1" t="s">
        <v>866</v>
      </c>
      <c r="D590" s="1" t="str">
        <f>LEFT(shown_cz_working_rP_gP_pall[[#This Row],[State]],3)</f>
        <v xml:space="preserve"> AR</v>
      </c>
      <c r="E590" s="2">
        <v>0.74880000000000002</v>
      </c>
      <c r="F590" s="3">
        <f>+VLOOKUP(shown_cz_working_rP_gP_pall[[#This Row],[cz]],'Median Rent'!A:C,3,0)</f>
        <v>637.20000000000005</v>
      </c>
      <c r="G590" s="3">
        <f>VLOOKUP(shown_cz_working_rP_gP_pall[[#This Row],[cz]],Income!A:C,3,)</f>
        <v>39245</v>
      </c>
      <c r="H590" s="4">
        <f>shown_cz_working_rP_gP_pall[[#This Row],[Annual Income]]/12</f>
        <v>3270.4166666666665</v>
      </c>
      <c r="I590" s="4">
        <f>(shown_cz_working_rP_gP_pall[[#This Row],[Monthly Income]]-shown_cz_working_rP_gP_pall[[#This Row],[Rent]])</f>
        <v>2633.2166666666662</v>
      </c>
    </row>
    <row r="591" spans="1:9" x14ac:dyDescent="0.3">
      <c r="A591" s="1" t="s">
        <v>1250</v>
      </c>
      <c r="B591" s="1" t="s">
        <v>1251</v>
      </c>
      <c r="C591" s="1" t="s">
        <v>661</v>
      </c>
      <c r="D591" s="1" t="str">
        <f>LEFT(shown_cz_working_rP_gP_pall[[#This Row],[State]],3)</f>
        <v xml:space="preserve"> WA</v>
      </c>
      <c r="E591" s="2">
        <v>0.74860000000000004</v>
      </c>
      <c r="F591" s="3">
        <f>+VLOOKUP(shown_cz_working_rP_gP_pall[[#This Row],[cz]],'Median Rent'!A:C,3,0)</f>
        <v>883.5</v>
      </c>
      <c r="G591" s="3">
        <f>VLOOKUP(shown_cz_working_rP_gP_pall[[#This Row],[cz]],Income!A:C,3,)</f>
        <v>42829</v>
      </c>
      <c r="H591" s="4">
        <f>shown_cz_working_rP_gP_pall[[#This Row],[Annual Income]]/12</f>
        <v>3569.0833333333335</v>
      </c>
      <c r="I591" s="4">
        <f>(shown_cz_working_rP_gP_pall[[#This Row],[Monthly Income]]-shown_cz_working_rP_gP_pall[[#This Row],[Rent]])</f>
        <v>2685.5833333333335</v>
      </c>
    </row>
    <row r="592" spans="1:9" x14ac:dyDescent="0.3">
      <c r="A592" s="1" t="s">
        <v>1252</v>
      </c>
      <c r="B592" s="1" t="s">
        <v>1253</v>
      </c>
      <c r="C592" s="1" t="s">
        <v>931</v>
      </c>
      <c r="D592" s="1" t="str">
        <f>LEFT(shown_cz_working_rP_gP_pall[[#This Row],[State]],3)</f>
        <v xml:space="preserve"> FL</v>
      </c>
      <c r="E592" s="2">
        <v>0.74860000000000004</v>
      </c>
      <c r="F592" s="3">
        <f>+VLOOKUP(shown_cz_working_rP_gP_pall[[#This Row],[cz]],'Median Rent'!A:C,3,0)</f>
        <v>1059</v>
      </c>
      <c r="G592" s="3">
        <f>VLOOKUP(shown_cz_working_rP_gP_pall[[#This Row],[cz]],Income!A:C,3,)</f>
        <v>38109</v>
      </c>
      <c r="H592" s="4">
        <f>shown_cz_working_rP_gP_pall[[#This Row],[Annual Income]]/12</f>
        <v>3175.75</v>
      </c>
      <c r="I592" s="4">
        <f>(shown_cz_working_rP_gP_pall[[#This Row],[Monthly Income]]-shown_cz_working_rP_gP_pall[[#This Row],[Rent]])</f>
        <v>2116.75</v>
      </c>
    </row>
    <row r="593" spans="1:9" x14ac:dyDescent="0.3">
      <c r="A593" s="1" t="s">
        <v>1254</v>
      </c>
      <c r="B593" s="1" t="s">
        <v>1255</v>
      </c>
      <c r="C593" s="1" t="s">
        <v>866</v>
      </c>
      <c r="D593" s="1" t="str">
        <f>LEFT(shown_cz_working_rP_gP_pall[[#This Row],[State]],3)</f>
        <v xml:space="preserve"> AR</v>
      </c>
      <c r="E593" s="2">
        <v>0.74809999999999999</v>
      </c>
      <c r="F593" s="3">
        <f>+VLOOKUP(shown_cz_working_rP_gP_pall[[#This Row],[cz]],'Median Rent'!A:C,3,0)</f>
        <v>660.5</v>
      </c>
      <c r="G593" s="3">
        <f>VLOOKUP(shown_cz_working_rP_gP_pall[[#This Row],[cz]],Income!A:C,3,)</f>
        <v>38526</v>
      </c>
      <c r="H593" s="4">
        <f>shown_cz_working_rP_gP_pall[[#This Row],[Annual Income]]/12</f>
        <v>3210.5</v>
      </c>
      <c r="I593" s="4">
        <f>(shown_cz_working_rP_gP_pall[[#This Row],[Monthly Income]]-shown_cz_working_rP_gP_pall[[#This Row],[Rent]])</f>
        <v>2550</v>
      </c>
    </row>
    <row r="594" spans="1:9" x14ac:dyDescent="0.3">
      <c r="A594" s="1" t="s">
        <v>1256</v>
      </c>
      <c r="B594" s="1" t="s">
        <v>1257</v>
      </c>
      <c r="C594" s="1" t="s">
        <v>553</v>
      </c>
      <c r="D594" s="1" t="str">
        <f>LEFT(shown_cz_working_rP_gP_pall[[#This Row],[State]],3)</f>
        <v xml:space="preserve"> KY</v>
      </c>
      <c r="E594" s="2">
        <v>0.74809999999999999</v>
      </c>
      <c r="F594" s="3">
        <f>+VLOOKUP(shown_cz_working_rP_gP_pall[[#This Row],[cz]],'Median Rent'!A:C,3,0)</f>
        <v>531.1</v>
      </c>
      <c r="G594" s="3">
        <f>VLOOKUP(shown_cz_working_rP_gP_pall[[#This Row],[cz]],Income!A:C,3,)</f>
        <v>37566</v>
      </c>
      <c r="H594" s="4">
        <f>shown_cz_working_rP_gP_pall[[#This Row],[Annual Income]]/12</f>
        <v>3130.5</v>
      </c>
      <c r="I594" s="4">
        <f>(shown_cz_working_rP_gP_pall[[#This Row],[Monthly Income]]-shown_cz_working_rP_gP_pall[[#This Row],[Rent]])</f>
        <v>2599.4</v>
      </c>
    </row>
    <row r="595" spans="1:9" x14ac:dyDescent="0.3">
      <c r="A595" s="1" t="s">
        <v>1258</v>
      </c>
      <c r="B595" s="1" t="s">
        <v>1259</v>
      </c>
      <c r="C595" s="1" t="s">
        <v>931</v>
      </c>
      <c r="D595" s="1" t="str">
        <f>LEFT(shown_cz_working_rP_gP_pall[[#This Row],[State]],3)</f>
        <v xml:space="preserve"> FL</v>
      </c>
      <c r="E595" s="2">
        <v>0.74790000000000001</v>
      </c>
      <c r="F595" s="3">
        <f>+VLOOKUP(shown_cz_working_rP_gP_pall[[#This Row],[cz]],'Median Rent'!A:C,3,0)</f>
        <v>692.9</v>
      </c>
      <c r="G595" s="3">
        <f>VLOOKUP(shown_cz_working_rP_gP_pall[[#This Row],[cz]],Income!A:C,3,)</f>
        <v>33853</v>
      </c>
      <c r="H595" s="4">
        <f>shown_cz_working_rP_gP_pall[[#This Row],[Annual Income]]/12</f>
        <v>2821.0833333333335</v>
      </c>
      <c r="I595" s="4">
        <f>(shown_cz_working_rP_gP_pall[[#This Row],[Monthly Income]]-shown_cz_working_rP_gP_pall[[#This Row],[Rent]])</f>
        <v>2128.1833333333334</v>
      </c>
    </row>
    <row r="596" spans="1:9" x14ac:dyDescent="0.3">
      <c r="A596" s="1" t="s">
        <v>1260</v>
      </c>
      <c r="B596" s="1" t="s">
        <v>1261</v>
      </c>
      <c r="C596" s="1" t="s">
        <v>577</v>
      </c>
      <c r="D596" s="1" t="str">
        <f>LEFT(shown_cz_working_rP_gP_pall[[#This Row],[State]],3)</f>
        <v xml:space="preserve"> NM</v>
      </c>
      <c r="E596" s="2">
        <v>0.74780000000000002</v>
      </c>
      <c r="F596" s="3">
        <f>+VLOOKUP(shown_cz_working_rP_gP_pall[[#This Row],[cz]],'Median Rent'!A:C,3,0)</f>
        <v>481.7</v>
      </c>
      <c r="G596" s="3">
        <f>VLOOKUP(shown_cz_working_rP_gP_pall[[#This Row],[cz]],Income!A:C,3,)</f>
        <v>35339</v>
      </c>
      <c r="H596" s="4">
        <f>shown_cz_working_rP_gP_pall[[#This Row],[Annual Income]]/12</f>
        <v>2944.9166666666665</v>
      </c>
      <c r="I596" s="4">
        <f>(shown_cz_working_rP_gP_pall[[#This Row],[Monthly Income]]-shown_cz_working_rP_gP_pall[[#This Row],[Rent]])</f>
        <v>2463.2166666666667</v>
      </c>
    </row>
    <row r="597" spans="1:9" x14ac:dyDescent="0.3">
      <c r="A597" s="1" t="s">
        <v>1262</v>
      </c>
      <c r="B597" s="1" t="s">
        <v>576</v>
      </c>
      <c r="C597" s="1" t="s">
        <v>785</v>
      </c>
      <c r="D597" s="1" t="str">
        <f>LEFT(shown_cz_working_rP_gP_pall[[#This Row],[State]],3)</f>
        <v xml:space="preserve"> CA</v>
      </c>
      <c r="E597" s="2">
        <v>0.74770000000000003</v>
      </c>
      <c r="F597" s="3">
        <f>+VLOOKUP(shown_cz_working_rP_gP_pall[[#This Row],[cz]],'Median Rent'!A:C,3,0)</f>
        <v>1356</v>
      </c>
      <c r="G597" s="3">
        <f>VLOOKUP(shown_cz_working_rP_gP_pall[[#This Row],[cz]],Income!A:C,3,)</f>
        <v>46512</v>
      </c>
      <c r="H597" s="4">
        <f>shown_cz_working_rP_gP_pall[[#This Row],[Annual Income]]/12</f>
        <v>3876</v>
      </c>
      <c r="I597" s="4">
        <f>(shown_cz_working_rP_gP_pall[[#This Row],[Monthly Income]]-shown_cz_working_rP_gP_pall[[#This Row],[Rent]])</f>
        <v>2520</v>
      </c>
    </row>
    <row r="598" spans="1:9" x14ac:dyDescent="0.3">
      <c r="A598" s="1" t="s">
        <v>1263</v>
      </c>
      <c r="B598" s="1" t="s">
        <v>1264</v>
      </c>
      <c r="C598" s="1" t="s">
        <v>566</v>
      </c>
      <c r="D598" s="1" t="str">
        <f>LEFT(shown_cz_working_rP_gP_pall[[#This Row],[State]],3)</f>
        <v xml:space="preserve"> VA</v>
      </c>
      <c r="E598" s="2">
        <v>0.74760000000000004</v>
      </c>
      <c r="F598" s="3">
        <f>+VLOOKUP(shown_cz_working_rP_gP_pall[[#This Row],[cz]],'Median Rent'!A:C,3,0)</f>
        <v>586.79999999999995</v>
      </c>
      <c r="G598" s="3">
        <f>VLOOKUP(shown_cz_working_rP_gP_pall[[#This Row],[cz]],Income!A:C,3,)</f>
        <v>41212</v>
      </c>
      <c r="H598" s="4">
        <f>shown_cz_working_rP_gP_pall[[#This Row],[Annual Income]]/12</f>
        <v>3434.3333333333335</v>
      </c>
      <c r="I598" s="4">
        <f>(shown_cz_working_rP_gP_pall[[#This Row],[Monthly Income]]-shown_cz_working_rP_gP_pall[[#This Row],[Rent]])</f>
        <v>2847.5333333333338</v>
      </c>
    </row>
    <row r="599" spans="1:9" x14ac:dyDescent="0.3">
      <c r="A599" s="1" t="s">
        <v>1265</v>
      </c>
      <c r="B599" s="1" t="s">
        <v>1266</v>
      </c>
      <c r="C599" s="1" t="s">
        <v>219</v>
      </c>
      <c r="D599" s="1" t="str">
        <f>LEFT(shown_cz_working_rP_gP_pall[[#This Row],[State]],3)</f>
        <v xml:space="preserve"> TX</v>
      </c>
      <c r="E599" s="2">
        <v>0.74719999999999998</v>
      </c>
      <c r="F599" s="3">
        <f>+VLOOKUP(shown_cz_working_rP_gP_pall[[#This Row],[cz]],'Median Rent'!A:C,3,0)</f>
        <v>680.6</v>
      </c>
      <c r="G599" s="3">
        <f>VLOOKUP(shown_cz_working_rP_gP_pall[[#This Row],[cz]],Income!A:C,3,)</f>
        <v>44377</v>
      </c>
      <c r="H599" s="4">
        <f>shown_cz_working_rP_gP_pall[[#This Row],[Annual Income]]/12</f>
        <v>3698.0833333333335</v>
      </c>
      <c r="I599" s="4">
        <f>(shown_cz_working_rP_gP_pall[[#This Row],[Monthly Income]]-shown_cz_working_rP_gP_pall[[#This Row],[Rent]])</f>
        <v>3017.4833333333336</v>
      </c>
    </row>
    <row r="600" spans="1:9" x14ac:dyDescent="0.3">
      <c r="A600" s="1" t="s">
        <v>1267</v>
      </c>
      <c r="B600" s="1" t="s">
        <v>1268</v>
      </c>
      <c r="C600" s="1" t="s">
        <v>845</v>
      </c>
      <c r="D600" s="1" t="str">
        <f>LEFT(shown_cz_working_rP_gP_pall[[#This Row],[State]],3)</f>
        <v xml:space="preserve"> GA</v>
      </c>
      <c r="E600" s="2">
        <v>0.74719999999999998</v>
      </c>
      <c r="F600" s="3">
        <f>+VLOOKUP(shown_cz_working_rP_gP_pall[[#This Row],[cz]],'Median Rent'!A:C,3,0)</f>
        <v>540.5</v>
      </c>
      <c r="G600" s="3">
        <f>VLOOKUP(shown_cz_working_rP_gP_pall[[#This Row],[cz]],Income!A:C,3,)</f>
        <v>34045</v>
      </c>
      <c r="H600" s="4">
        <f>shown_cz_working_rP_gP_pall[[#This Row],[Annual Income]]/12</f>
        <v>2837.0833333333335</v>
      </c>
      <c r="I600" s="4">
        <f>(shown_cz_working_rP_gP_pall[[#This Row],[Monthly Income]]-shown_cz_working_rP_gP_pall[[#This Row],[Rent]])</f>
        <v>2296.5833333333335</v>
      </c>
    </row>
    <row r="601" spans="1:9" x14ac:dyDescent="0.3">
      <c r="A601" s="1" t="s">
        <v>1269</v>
      </c>
      <c r="B601" s="1" t="s">
        <v>1270</v>
      </c>
      <c r="C601" s="1" t="s">
        <v>495</v>
      </c>
      <c r="D601" s="1" t="str">
        <f>LEFT(shown_cz_working_rP_gP_pall[[#This Row],[State]],3)</f>
        <v xml:space="preserve"> ID</v>
      </c>
      <c r="E601" s="2">
        <v>0.74709999999999999</v>
      </c>
      <c r="F601" s="3">
        <f>+VLOOKUP(shown_cz_working_rP_gP_pall[[#This Row],[cz]],'Median Rent'!A:C,3,0)</f>
        <v>720.8</v>
      </c>
      <c r="G601" s="3">
        <f>VLOOKUP(shown_cz_working_rP_gP_pall[[#This Row],[cz]],Income!A:C,3,)</f>
        <v>48198</v>
      </c>
      <c r="H601" s="4">
        <f>shown_cz_working_rP_gP_pall[[#This Row],[Annual Income]]/12</f>
        <v>4016.5</v>
      </c>
      <c r="I601" s="4">
        <f>(shown_cz_working_rP_gP_pall[[#This Row],[Monthly Income]]-shown_cz_working_rP_gP_pall[[#This Row],[Rent]])</f>
        <v>3295.7</v>
      </c>
    </row>
    <row r="602" spans="1:9" x14ac:dyDescent="0.3">
      <c r="A602" s="1" t="s">
        <v>1271</v>
      </c>
      <c r="B602" s="1" t="s">
        <v>1079</v>
      </c>
      <c r="C602" s="1" t="s">
        <v>1072</v>
      </c>
      <c r="D602" s="1" t="str">
        <f>LEFT(shown_cz_working_rP_gP_pall[[#This Row],[State]],3)</f>
        <v xml:space="preserve"> AL</v>
      </c>
      <c r="E602" s="2">
        <v>0.74709999999999999</v>
      </c>
      <c r="F602" s="3">
        <f>+VLOOKUP(shown_cz_working_rP_gP_pall[[#This Row],[cz]],'Median Rent'!A:C,3,0)</f>
        <v>612.79999999999995</v>
      </c>
      <c r="G602" s="3">
        <f>VLOOKUP(shown_cz_working_rP_gP_pall[[#This Row],[cz]],Income!A:C,3,)</f>
        <v>40117</v>
      </c>
      <c r="H602" s="4">
        <f>shown_cz_working_rP_gP_pall[[#This Row],[Annual Income]]/12</f>
        <v>3343.0833333333335</v>
      </c>
      <c r="I602" s="4">
        <f>(shown_cz_working_rP_gP_pall[[#This Row],[Monthly Income]]-shown_cz_working_rP_gP_pall[[#This Row],[Rent]])</f>
        <v>2730.2833333333338</v>
      </c>
    </row>
    <row r="603" spans="1:9" x14ac:dyDescent="0.3">
      <c r="A603" s="1" t="s">
        <v>1272</v>
      </c>
      <c r="B603" s="1" t="s">
        <v>1273</v>
      </c>
      <c r="C603" s="1" t="s">
        <v>825</v>
      </c>
      <c r="D603" s="1" t="str">
        <f>LEFT(shown_cz_working_rP_gP_pall[[#This Row],[State]],3)</f>
        <v xml:space="preserve"> OK</v>
      </c>
      <c r="E603" s="2">
        <v>0.747</v>
      </c>
      <c r="F603" s="3">
        <f>+VLOOKUP(shown_cz_working_rP_gP_pall[[#This Row],[cz]],'Median Rent'!A:C,3,0)</f>
        <v>615.70000000000005</v>
      </c>
      <c r="G603" s="3">
        <f>VLOOKUP(shown_cz_working_rP_gP_pall[[#This Row],[cz]],Income!A:C,3,)</f>
        <v>38422</v>
      </c>
      <c r="H603" s="4">
        <f>shown_cz_working_rP_gP_pall[[#This Row],[Annual Income]]/12</f>
        <v>3201.8333333333335</v>
      </c>
      <c r="I603" s="4">
        <f>(shown_cz_working_rP_gP_pall[[#This Row],[Monthly Income]]-shown_cz_working_rP_gP_pall[[#This Row],[Rent]])</f>
        <v>2586.1333333333332</v>
      </c>
    </row>
    <row r="604" spans="1:9" x14ac:dyDescent="0.3">
      <c r="A604" s="1" t="s">
        <v>1274</v>
      </c>
      <c r="B604" s="1" t="s">
        <v>1275</v>
      </c>
      <c r="C604" s="1" t="s">
        <v>825</v>
      </c>
      <c r="D604" s="1" t="str">
        <f>LEFT(shown_cz_working_rP_gP_pall[[#This Row],[State]],3)</f>
        <v xml:space="preserve"> OK</v>
      </c>
      <c r="E604" s="2">
        <v>0.74670000000000003</v>
      </c>
      <c r="F604" s="3">
        <f>+VLOOKUP(shown_cz_working_rP_gP_pall[[#This Row],[cz]],'Median Rent'!A:C,3,0)</f>
        <v>601.6</v>
      </c>
      <c r="G604" s="3">
        <f>VLOOKUP(shown_cz_working_rP_gP_pall[[#This Row],[cz]],Income!A:C,3,)</f>
        <v>39984</v>
      </c>
      <c r="H604" s="4">
        <f>shown_cz_working_rP_gP_pall[[#This Row],[Annual Income]]/12</f>
        <v>3332</v>
      </c>
      <c r="I604" s="4">
        <f>(shown_cz_working_rP_gP_pall[[#This Row],[Monthly Income]]-shown_cz_working_rP_gP_pall[[#This Row],[Rent]])</f>
        <v>2730.4</v>
      </c>
    </row>
    <row r="605" spans="1:9" x14ac:dyDescent="0.3">
      <c r="A605" s="1" t="s">
        <v>1276</v>
      </c>
      <c r="B605" s="1" t="s">
        <v>1277</v>
      </c>
      <c r="C605" s="1" t="s">
        <v>931</v>
      </c>
      <c r="D605" s="1" t="str">
        <f>LEFT(shown_cz_working_rP_gP_pall[[#This Row],[State]],3)</f>
        <v xml:space="preserve"> FL</v>
      </c>
      <c r="E605" s="2">
        <v>0.74650000000000005</v>
      </c>
      <c r="F605" s="3">
        <f>+VLOOKUP(shown_cz_working_rP_gP_pall[[#This Row],[cz]],'Median Rent'!A:C,3,0)</f>
        <v>837.3</v>
      </c>
      <c r="G605" s="3">
        <f>VLOOKUP(shown_cz_working_rP_gP_pall[[#This Row],[cz]],Income!A:C,3,)</f>
        <v>35961</v>
      </c>
      <c r="H605" s="4">
        <f>shown_cz_working_rP_gP_pall[[#This Row],[Annual Income]]/12</f>
        <v>2996.75</v>
      </c>
      <c r="I605" s="4">
        <f>(shown_cz_working_rP_gP_pall[[#This Row],[Monthly Income]]-shown_cz_working_rP_gP_pall[[#This Row],[Rent]])</f>
        <v>2159.4499999999998</v>
      </c>
    </row>
    <row r="606" spans="1:9" x14ac:dyDescent="0.3">
      <c r="A606" s="1" t="s">
        <v>1278</v>
      </c>
      <c r="B606" s="1" t="s">
        <v>1279</v>
      </c>
      <c r="C606" s="1" t="s">
        <v>219</v>
      </c>
      <c r="D606" s="1" t="str">
        <f>LEFT(shown_cz_working_rP_gP_pall[[#This Row],[State]],3)</f>
        <v xml:space="preserve"> TX</v>
      </c>
      <c r="E606" s="2">
        <v>0.74639999999999995</v>
      </c>
      <c r="F606" s="3">
        <f>+VLOOKUP(shown_cz_working_rP_gP_pall[[#This Row],[cz]],'Median Rent'!A:C,3,0)</f>
        <v>814.1</v>
      </c>
      <c r="G606" s="3">
        <f>VLOOKUP(shown_cz_working_rP_gP_pall[[#This Row],[cz]],Income!A:C,3,)</f>
        <v>40543</v>
      </c>
      <c r="H606" s="4">
        <f>shown_cz_working_rP_gP_pall[[#This Row],[Annual Income]]/12</f>
        <v>3378.5833333333335</v>
      </c>
      <c r="I606" s="4">
        <f>(shown_cz_working_rP_gP_pall[[#This Row],[Monthly Income]]-shown_cz_working_rP_gP_pall[[#This Row],[Rent]])</f>
        <v>2564.4833333333336</v>
      </c>
    </row>
    <row r="607" spans="1:9" x14ac:dyDescent="0.3">
      <c r="A607" s="1" t="s">
        <v>1280</v>
      </c>
      <c r="B607" s="1" t="s">
        <v>1281</v>
      </c>
      <c r="C607" s="1" t="s">
        <v>825</v>
      </c>
      <c r="D607" s="1" t="str">
        <f>LEFT(shown_cz_working_rP_gP_pall[[#This Row],[State]],3)</f>
        <v xml:space="preserve"> OK</v>
      </c>
      <c r="E607" s="2">
        <v>0.74609999999999999</v>
      </c>
      <c r="F607" s="3">
        <f>+VLOOKUP(shown_cz_working_rP_gP_pall[[#This Row],[cz]],'Median Rent'!A:C,3,0)</f>
        <v>605.70000000000005</v>
      </c>
      <c r="G607" s="3">
        <f>VLOOKUP(shown_cz_working_rP_gP_pall[[#This Row],[cz]],Income!A:C,3,)</f>
        <v>37337</v>
      </c>
      <c r="H607" s="4">
        <f>shown_cz_working_rP_gP_pall[[#This Row],[Annual Income]]/12</f>
        <v>3111.4166666666665</v>
      </c>
      <c r="I607" s="4">
        <f>(shown_cz_working_rP_gP_pall[[#This Row],[Monthly Income]]-shown_cz_working_rP_gP_pall[[#This Row],[Rent]])</f>
        <v>2505.7166666666662</v>
      </c>
    </row>
    <row r="608" spans="1:9" x14ac:dyDescent="0.3">
      <c r="A608" s="1" t="s">
        <v>1282</v>
      </c>
      <c r="B608" s="1" t="s">
        <v>1283</v>
      </c>
      <c r="C608" s="1" t="s">
        <v>219</v>
      </c>
      <c r="D608" s="1" t="str">
        <f>LEFT(shown_cz_working_rP_gP_pall[[#This Row],[State]],3)</f>
        <v xml:space="preserve"> TX</v>
      </c>
      <c r="E608" s="2">
        <v>0.74609999999999999</v>
      </c>
      <c r="F608" s="3">
        <f>+VLOOKUP(shown_cz_working_rP_gP_pall[[#This Row],[cz]],'Median Rent'!A:C,3,0)</f>
        <v>666.2</v>
      </c>
      <c r="G608" s="3">
        <f>VLOOKUP(shown_cz_working_rP_gP_pall[[#This Row],[cz]],Income!A:C,3,)</f>
        <v>37332</v>
      </c>
      <c r="H608" s="4">
        <f>shown_cz_working_rP_gP_pall[[#This Row],[Annual Income]]/12</f>
        <v>3111</v>
      </c>
      <c r="I608" s="4">
        <f>(shown_cz_working_rP_gP_pall[[#This Row],[Monthly Income]]-shown_cz_working_rP_gP_pall[[#This Row],[Rent]])</f>
        <v>2444.8000000000002</v>
      </c>
    </row>
    <row r="609" spans="1:9" x14ac:dyDescent="0.3">
      <c r="A609" s="1" t="s">
        <v>1284</v>
      </c>
      <c r="B609" s="1" t="s">
        <v>1285</v>
      </c>
      <c r="C609" s="1" t="s">
        <v>785</v>
      </c>
      <c r="D609" s="1" t="str">
        <f>LEFT(shown_cz_working_rP_gP_pall[[#This Row],[State]],3)</f>
        <v xml:space="preserve"> CA</v>
      </c>
      <c r="E609" s="2">
        <v>0.746</v>
      </c>
      <c r="F609" s="3">
        <f>+VLOOKUP(shown_cz_working_rP_gP_pall[[#This Row],[cz]],'Median Rent'!A:C,3,0)</f>
        <v>1472</v>
      </c>
      <c r="G609" s="3">
        <f>VLOOKUP(shown_cz_working_rP_gP_pall[[#This Row],[cz]],Income!A:C,3,)</f>
        <v>44942</v>
      </c>
      <c r="H609" s="4">
        <f>shown_cz_working_rP_gP_pall[[#This Row],[Annual Income]]/12</f>
        <v>3745.1666666666665</v>
      </c>
      <c r="I609" s="4">
        <f>(shown_cz_working_rP_gP_pall[[#This Row],[Monthly Income]]-shown_cz_working_rP_gP_pall[[#This Row],[Rent]])</f>
        <v>2273.1666666666665</v>
      </c>
    </row>
    <row r="610" spans="1:9" x14ac:dyDescent="0.3">
      <c r="A610" s="1" t="s">
        <v>1286</v>
      </c>
      <c r="B610" s="1" t="s">
        <v>1287</v>
      </c>
      <c r="C610" s="1" t="s">
        <v>790</v>
      </c>
      <c r="D610" s="1" t="str">
        <f>LEFT(shown_cz_working_rP_gP_pall[[#This Row],[State]],3)</f>
        <v xml:space="preserve"> NC</v>
      </c>
      <c r="E610" s="2">
        <v>0.74580000000000002</v>
      </c>
      <c r="F610" s="3">
        <f>+VLOOKUP(shown_cz_working_rP_gP_pall[[#This Row],[cz]],'Median Rent'!A:C,3,0)</f>
        <v>601.4</v>
      </c>
      <c r="G610" s="3">
        <f>VLOOKUP(shown_cz_working_rP_gP_pall[[#This Row],[cz]],Income!A:C,3,)</f>
        <v>37026</v>
      </c>
      <c r="H610" s="4">
        <f>shown_cz_working_rP_gP_pall[[#This Row],[Annual Income]]/12</f>
        <v>3085.5</v>
      </c>
      <c r="I610" s="4">
        <f>(shown_cz_working_rP_gP_pall[[#This Row],[Monthly Income]]-shown_cz_working_rP_gP_pall[[#This Row],[Rent]])</f>
        <v>2484.1</v>
      </c>
    </row>
    <row r="611" spans="1:9" x14ac:dyDescent="0.3">
      <c r="A611" s="1" t="s">
        <v>1288</v>
      </c>
      <c r="B611" s="1" t="s">
        <v>1289</v>
      </c>
      <c r="C611" s="1" t="s">
        <v>661</v>
      </c>
      <c r="D611" s="1" t="str">
        <f>LEFT(shown_cz_working_rP_gP_pall[[#This Row],[State]],3)</f>
        <v xml:space="preserve"> WA</v>
      </c>
      <c r="E611" s="2">
        <v>0.74570000000000003</v>
      </c>
      <c r="F611" s="3">
        <f>+VLOOKUP(shown_cz_working_rP_gP_pall[[#This Row],[cz]],'Median Rent'!A:C,3,0)</f>
        <v>673.8</v>
      </c>
      <c r="G611" s="3">
        <f>VLOOKUP(shown_cz_working_rP_gP_pall[[#This Row],[cz]],Income!A:C,3,)</f>
        <v>44393</v>
      </c>
      <c r="H611" s="4">
        <f>shown_cz_working_rP_gP_pall[[#This Row],[Annual Income]]/12</f>
        <v>3699.4166666666665</v>
      </c>
      <c r="I611" s="4">
        <f>(shown_cz_working_rP_gP_pall[[#This Row],[Monthly Income]]-shown_cz_working_rP_gP_pall[[#This Row],[Rent]])</f>
        <v>3025.6166666666668</v>
      </c>
    </row>
    <row r="612" spans="1:9" x14ac:dyDescent="0.3">
      <c r="A612" s="1" t="s">
        <v>1290</v>
      </c>
      <c r="B612" s="1" t="s">
        <v>1291</v>
      </c>
      <c r="C612" s="1" t="s">
        <v>706</v>
      </c>
      <c r="D612" s="1" t="str">
        <f>LEFT(shown_cz_working_rP_gP_pall[[#This Row],[State]],3)</f>
        <v xml:space="preserve"> MS</v>
      </c>
      <c r="E612" s="2">
        <v>0.74570000000000003</v>
      </c>
      <c r="F612" s="3">
        <f>+VLOOKUP(shown_cz_working_rP_gP_pall[[#This Row],[cz]],'Median Rent'!A:C,3,0)</f>
        <v>658.8</v>
      </c>
      <c r="G612" s="3">
        <f>VLOOKUP(shown_cz_working_rP_gP_pall[[#This Row],[cz]],Income!A:C,3,)</f>
        <v>30728</v>
      </c>
      <c r="H612" s="4">
        <f>shown_cz_working_rP_gP_pall[[#This Row],[Annual Income]]/12</f>
        <v>2560.6666666666665</v>
      </c>
      <c r="I612" s="4">
        <f>(shown_cz_working_rP_gP_pall[[#This Row],[Monthly Income]]-shown_cz_working_rP_gP_pall[[#This Row],[Rent]])</f>
        <v>1901.8666666666666</v>
      </c>
    </row>
    <row r="613" spans="1:9" x14ac:dyDescent="0.3">
      <c r="A613" s="1" t="s">
        <v>1292</v>
      </c>
      <c r="B613" s="1" t="s">
        <v>1293</v>
      </c>
      <c r="C613" s="1" t="s">
        <v>903</v>
      </c>
      <c r="D613" s="1" t="str">
        <f>LEFT(shown_cz_working_rP_gP_pall[[#This Row],[State]],3)</f>
        <v xml:space="preserve"> AL</v>
      </c>
      <c r="E613" s="2">
        <v>0.74560000000000004</v>
      </c>
      <c r="F613" s="3">
        <f>+VLOOKUP(shown_cz_working_rP_gP_pall[[#This Row],[cz]],'Median Rent'!A:C,3,0)</f>
        <v>835.2</v>
      </c>
      <c r="G613" s="3">
        <f>VLOOKUP(shown_cz_working_rP_gP_pall[[#This Row],[cz]],Income!A:C,3,)</f>
        <v>36981</v>
      </c>
      <c r="H613" s="4">
        <f>shown_cz_working_rP_gP_pall[[#This Row],[Annual Income]]/12</f>
        <v>3081.75</v>
      </c>
      <c r="I613" s="4">
        <f>(shown_cz_working_rP_gP_pall[[#This Row],[Monthly Income]]-shown_cz_working_rP_gP_pall[[#This Row],[Rent]])</f>
        <v>2246.5500000000002</v>
      </c>
    </row>
    <row r="614" spans="1:9" x14ac:dyDescent="0.3">
      <c r="A614" s="1" t="s">
        <v>1294</v>
      </c>
      <c r="B614" s="1" t="s">
        <v>1295</v>
      </c>
      <c r="C614" s="1" t="s">
        <v>752</v>
      </c>
      <c r="D614" s="1" t="str">
        <f>LEFT(shown_cz_working_rP_gP_pall[[#This Row],[State]],3)</f>
        <v xml:space="preserve"> TN</v>
      </c>
      <c r="E614" s="2">
        <v>0.74539999999999995</v>
      </c>
      <c r="F614" s="3">
        <f>+VLOOKUP(shown_cz_working_rP_gP_pall[[#This Row],[cz]],'Median Rent'!A:C,3,0)</f>
        <v>794.4</v>
      </c>
      <c r="G614" s="3">
        <f>VLOOKUP(shown_cz_working_rP_gP_pall[[#This Row],[cz]],Income!A:C,3,)</f>
        <v>39472</v>
      </c>
      <c r="H614" s="4">
        <f>shown_cz_working_rP_gP_pall[[#This Row],[Annual Income]]/12</f>
        <v>3289.3333333333335</v>
      </c>
      <c r="I614" s="4">
        <f>(shown_cz_working_rP_gP_pall[[#This Row],[Monthly Income]]-shown_cz_working_rP_gP_pall[[#This Row],[Rent]])</f>
        <v>2494.9333333333334</v>
      </c>
    </row>
    <row r="615" spans="1:9" x14ac:dyDescent="0.3">
      <c r="A615" s="1" t="s">
        <v>1296</v>
      </c>
      <c r="B615" s="1" t="s">
        <v>1297</v>
      </c>
      <c r="C615" s="1" t="s">
        <v>553</v>
      </c>
      <c r="D615" s="1" t="str">
        <f>LEFT(shown_cz_working_rP_gP_pall[[#This Row],[State]],3)</f>
        <v xml:space="preserve"> KY</v>
      </c>
      <c r="E615" s="2">
        <v>0.74539999999999995</v>
      </c>
      <c r="F615" s="3">
        <f>+VLOOKUP(shown_cz_working_rP_gP_pall[[#This Row],[cz]],'Median Rent'!A:C,3,0)</f>
        <v>643</v>
      </c>
      <c r="G615" s="3">
        <f>VLOOKUP(shown_cz_working_rP_gP_pall[[#This Row],[cz]],Income!A:C,3,)</f>
        <v>37737</v>
      </c>
      <c r="H615" s="4">
        <f>shown_cz_working_rP_gP_pall[[#This Row],[Annual Income]]/12</f>
        <v>3144.75</v>
      </c>
      <c r="I615" s="4">
        <f>(shown_cz_working_rP_gP_pall[[#This Row],[Monthly Income]]-shown_cz_working_rP_gP_pall[[#This Row],[Rent]])</f>
        <v>2501.75</v>
      </c>
    </row>
    <row r="616" spans="1:9" x14ac:dyDescent="0.3">
      <c r="A616" s="1" t="s">
        <v>1298</v>
      </c>
      <c r="B616" s="1" t="s">
        <v>1299</v>
      </c>
      <c r="C616" s="1" t="s">
        <v>866</v>
      </c>
      <c r="D616" s="1" t="str">
        <f>LEFT(shown_cz_working_rP_gP_pall[[#This Row],[State]],3)</f>
        <v xml:space="preserve"> AR</v>
      </c>
      <c r="E616" s="2">
        <v>0.74539999999999995</v>
      </c>
      <c r="F616" s="3">
        <f>+VLOOKUP(shown_cz_working_rP_gP_pall[[#This Row],[cz]],'Median Rent'!A:C,3,0)</f>
        <v>649</v>
      </c>
      <c r="G616" s="3">
        <f>VLOOKUP(shown_cz_working_rP_gP_pall[[#This Row],[cz]],Income!A:C,3,)</f>
        <v>29994</v>
      </c>
      <c r="H616" s="4">
        <f>shown_cz_working_rP_gP_pall[[#This Row],[Annual Income]]/12</f>
        <v>2499.5</v>
      </c>
      <c r="I616" s="4">
        <f>(shown_cz_working_rP_gP_pall[[#This Row],[Monthly Income]]-shown_cz_working_rP_gP_pall[[#This Row],[Rent]])</f>
        <v>1850.5</v>
      </c>
    </row>
    <row r="617" spans="1:9" x14ac:dyDescent="0.3">
      <c r="A617" s="1" t="s">
        <v>1300</v>
      </c>
      <c r="B617" s="1" t="s">
        <v>1301</v>
      </c>
      <c r="C617" s="1" t="s">
        <v>706</v>
      </c>
      <c r="D617" s="1" t="str">
        <f>LEFT(shown_cz_working_rP_gP_pall[[#This Row],[State]],3)</f>
        <v xml:space="preserve"> MS</v>
      </c>
      <c r="E617" s="2">
        <v>0.74509999999999998</v>
      </c>
      <c r="F617" s="3">
        <f>+VLOOKUP(shown_cz_working_rP_gP_pall[[#This Row],[cz]],'Median Rent'!A:C,3,0)</f>
        <v>613.9</v>
      </c>
      <c r="G617" s="3">
        <f>VLOOKUP(shown_cz_working_rP_gP_pall[[#This Row],[cz]],Income!A:C,3,)</f>
        <v>35966</v>
      </c>
      <c r="H617" s="4">
        <f>shown_cz_working_rP_gP_pall[[#This Row],[Annual Income]]/12</f>
        <v>2997.1666666666665</v>
      </c>
      <c r="I617" s="4">
        <f>(shown_cz_working_rP_gP_pall[[#This Row],[Monthly Income]]-shown_cz_working_rP_gP_pall[[#This Row],[Rent]])</f>
        <v>2383.2666666666664</v>
      </c>
    </row>
    <row r="618" spans="1:9" x14ac:dyDescent="0.3">
      <c r="A618" s="1" t="s">
        <v>1302</v>
      </c>
      <c r="B618" s="1" t="s">
        <v>1303</v>
      </c>
      <c r="C618" s="1" t="s">
        <v>903</v>
      </c>
      <c r="D618" s="1" t="str">
        <f>LEFT(shown_cz_working_rP_gP_pall[[#This Row],[State]],3)</f>
        <v xml:space="preserve"> AL</v>
      </c>
      <c r="E618" s="2">
        <v>0.745</v>
      </c>
      <c r="F618" s="3">
        <f>+VLOOKUP(shown_cz_working_rP_gP_pall[[#This Row],[cz]],'Median Rent'!A:C,3,0)</f>
        <v>865.6</v>
      </c>
      <c r="G618" s="3">
        <f>VLOOKUP(shown_cz_working_rP_gP_pall[[#This Row],[cz]],Income!A:C,3,)</f>
        <v>39292</v>
      </c>
      <c r="H618" s="4">
        <f>shown_cz_working_rP_gP_pall[[#This Row],[Annual Income]]/12</f>
        <v>3274.3333333333335</v>
      </c>
      <c r="I618" s="4">
        <f>(shown_cz_working_rP_gP_pall[[#This Row],[Monthly Income]]-shown_cz_working_rP_gP_pall[[#This Row],[Rent]])</f>
        <v>2408.7333333333336</v>
      </c>
    </row>
    <row r="619" spans="1:9" x14ac:dyDescent="0.3">
      <c r="A619" s="1" t="s">
        <v>1304</v>
      </c>
      <c r="B619" s="1" t="s">
        <v>1305</v>
      </c>
      <c r="C619" s="1" t="s">
        <v>59</v>
      </c>
      <c r="D619" s="1" t="str">
        <f>LEFT(shown_cz_working_rP_gP_pall[[#This Row],[State]],3)</f>
        <v xml:space="preserve"> OR</v>
      </c>
      <c r="E619" s="2">
        <v>0.74490000000000001</v>
      </c>
      <c r="F619" s="3">
        <f>+VLOOKUP(shown_cz_working_rP_gP_pall[[#This Row],[cz]],'Median Rent'!A:C,3,0)</f>
        <v>830.7</v>
      </c>
      <c r="G619" s="3">
        <f>VLOOKUP(shown_cz_working_rP_gP_pall[[#This Row],[cz]],Income!A:C,3,)</f>
        <v>40268</v>
      </c>
      <c r="H619" s="4">
        <f>shown_cz_working_rP_gP_pall[[#This Row],[Annual Income]]/12</f>
        <v>3355.6666666666665</v>
      </c>
      <c r="I619" s="4">
        <f>(shown_cz_working_rP_gP_pall[[#This Row],[Monthly Income]]-shown_cz_working_rP_gP_pall[[#This Row],[Rent]])</f>
        <v>2524.9666666666662</v>
      </c>
    </row>
    <row r="620" spans="1:9" x14ac:dyDescent="0.3">
      <c r="A620" s="1" t="s">
        <v>1306</v>
      </c>
      <c r="B620" s="1" t="s">
        <v>1307</v>
      </c>
      <c r="C620" s="1" t="s">
        <v>219</v>
      </c>
      <c r="D620" s="1" t="str">
        <f>LEFT(shown_cz_working_rP_gP_pall[[#This Row],[State]],3)</f>
        <v xml:space="preserve"> TX</v>
      </c>
      <c r="E620" s="2">
        <v>0.74490000000000001</v>
      </c>
      <c r="F620" s="3">
        <f>+VLOOKUP(shown_cz_working_rP_gP_pall[[#This Row],[cz]],'Median Rent'!A:C,3,0)</f>
        <v>724.2</v>
      </c>
      <c r="G620" s="3">
        <f>VLOOKUP(shown_cz_working_rP_gP_pall[[#This Row],[cz]],Income!A:C,3,)</f>
        <v>39278</v>
      </c>
      <c r="H620" s="4">
        <f>shown_cz_working_rP_gP_pall[[#This Row],[Annual Income]]/12</f>
        <v>3273.1666666666665</v>
      </c>
      <c r="I620" s="4">
        <f>(shown_cz_working_rP_gP_pall[[#This Row],[Monthly Income]]-shown_cz_working_rP_gP_pall[[#This Row],[Rent]])</f>
        <v>2548.9666666666662</v>
      </c>
    </row>
    <row r="621" spans="1:9" x14ac:dyDescent="0.3">
      <c r="A621" s="1" t="s">
        <v>1308</v>
      </c>
      <c r="B621" s="1" t="s">
        <v>1195</v>
      </c>
      <c r="C621" s="1" t="s">
        <v>790</v>
      </c>
      <c r="D621" s="1" t="str">
        <f>LEFT(shown_cz_working_rP_gP_pall[[#This Row],[State]],3)</f>
        <v xml:space="preserve"> NC</v>
      </c>
      <c r="E621" s="2">
        <v>0.74460000000000004</v>
      </c>
      <c r="F621" s="3">
        <f>+VLOOKUP(shown_cz_working_rP_gP_pall[[#This Row],[cz]],'Median Rent'!A:C,3,0)</f>
        <v>793.5</v>
      </c>
      <c r="G621" s="3">
        <f>VLOOKUP(shown_cz_working_rP_gP_pall[[#This Row],[cz]],Income!A:C,3,)</f>
        <v>32987</v>
      </c>
      <c r="H621" s="4">
        <f>shown_cz_working_rP_gP_pall[[#This Row],[Annual Income]]/12</f>
        <v>2748.9166666666665</v>
      </c>
      <c r="I621" s="4">
        <f>(shown_cz_working_rP_gP_pall[[#This Row],[Monthly Income]]-shown_cz_working_rP_gP_pall[[#This Row],[Rent]])</f>
        <v>1955.4166666666665</v>
      </c>
    </row>
    <row r="622" spans="1:9" x14ac:dyDescent="0.3">
      <c r="A622" s="1" t="s">
        <v>1309</v>
      </c>
      <c r="B622" s="1" t="s">
        <v>1310</v>
      </c>
      <c r="C622" s="1" t="s">
        <v>845</v>
      </c>
      <c r="D622" s="1" t="str">
        <f>LEFT(shown_cz_working_rP_gP_pall[[#This Row],[State]],3)</f>
        <v xml:space="preserve"> GA</v>
      </c>
      <c r="E622" s="2">
        <v>0.74439999999999995</v>
      </c>
      <c r="F622" s="3">
        <f>+VLOOKUP(shown_cz_working_rP_gP_pall[[#This Row],[cz]],'Median Rent'!A:C,3,0)</f>
        <v>731.4</v>
      </c>
      <c r="G622" s="3">
        <f>VLOOKUP(shown_cz_working_rP_gP_pall[[#This Row],[cz]],Income!A:C,3,)</f>
        <v>34428</v>
      </c>
      <c r="H622" s="4">
        <f>shown_cz_working_rP_gP_pall[[#This Row],[Annual Income]]/12</f>
        <v>2869</v>
      </c>
      <c r="I622" s="4">
        <f>(shown_cz_working_rP_gP_pall[[#This Row],[Monthly Income]]-shown_cz_working_rP_gP_pall[[#This Row],[Rent]])</f>
        <v>2137.6</v>
      </c>
    </row>
    <row r="623" spans="1:9" x14ac:dyDescent="0.3">
      <c r="A623" s="1" t="s">
        <v>1311</v>
      </c>
      <c r="B623" s="1" t="s">
        <v>1312</v>
      </c>
      <c r="C623" s="1" t="s">
        <v>790</v>
      </c>
      <c r="D623" s="1" t="str">
        <f>LEFT(shown_cz_working_rP_gP_pall[[#This Row],[State]],3)</f>
        <v xml:space="preserve"> NC</v>
      </c>
      <c r="E623" s="2">
        <v>0.74419999999999997</v>
      </c>
      <c r="F623" s="3">
        <f>+VLOOKUP(shown_cz_working_rP_gP_pall[[#This Row],[cz]],'Median Rent'!A:C,3,0)</f>
        <v>622.29999999999995</v>
      </c>
      <c r="G623" s="3">
        <f>VLOOKUP(shown_cz_working_rP_gP_pall[[#This Row],[cz]],Income!A:C,3,)</f>
        <v>38565</v>
      </c>
      <c r="H623" s="4">
        <f>shown_cz_working_rP_gP_pall[[#This Row],[Annual Income]]/12</f>
        <v>3213.75</v>
      </c>
      <c r="I623" s="4">
        <f>(shown_cz_working_rP_gP_pall[[#This Row],[Monthly Income]]-shown_cz_working_rP_gP_pall[[#This Row],[Rent]])</f>
        <v>2591.4499999999998</v>
      </c>
    </row>
    <row r="624" spans="1:9" x14ac:dyDescent="0.3">
      <c r="A624" s="1" t="s">
        <v>1313</v>
      </c>
      <c r="B624" s="1" t="s">
        <v>1314</v>
      </c>
      <c r="C624" s="1" t="s">
        <v>943</v>
      </c>
      <c r="D624" s="1" t="str">
        <f>LEFT(shown_cz_working_rP_gP_pall[[#This Row],[State]],3)</f>
        <v xml:space="preserve"> AR</v>
      </c>
      <c r="E624" s="2">
        <v>0.74409999999999998</v>
      </c>
      <c r="F624" s="3">
        <f>+VLOOKUP(shown_cz_working_rP_gP_pall[[#This Row],[cz]],'Median Rent'!A:C,3,0)</f>
        <v>550.70000000000005</v>
      </c>
      <c r="G624" s="3">
        <f>VLOOKUP(shown_cz_working_rP_gP_pall[[#This Row],[cz]],Income!A:C,3,)</f>
        <v>37898</v>
      </c>
      <c r="H624" s="4">
        <f>shown_cz_working_rP_gP_pall[[#This Row],[Annual Income]]/12</f>
        <v>3158.1666666666665</v>
      </c>
      <c r="I624" s="4">
        <f>(shown_cz_working_rP_gP_pall[[#This Row],[Monthly Income]]-shown_cz_working_rP_gP_pall[[#This Row],[Rent]])</f>
        <v>2607.4666666666662</v>
      </c>
    </row>
    <row r="625" spans="1:10" x14ac:dyDescent="0.3">
      <c r="A625" s="1" t="s">
        <v>1315</v>
      </c>
      <c r="B625" s="1" t="s">
        <v>1316</v>
      </c>
      <c r="C625" s="1" t="s">
        <v>706</v>
      </c>
      <c r="D625" s="1" t="str">
        <f>LEFT(shown_cz_working_rP_gP_pall[[#This Row],[State]],3)</f>
        <v xml:space="preserve"> MS</v>
      </c>
      <c r="E625" s="2">
        <v>0.74390000000000001</v>
      </c>
      <c r="F625" s="3">
        <f>+VLOOKUP(shown_cz_working_rP_gP_pall[[#This Row],[cz]],'Median Rent'!A:C,3,0)</f>
        <v>828.8</v>
      </c>
      <c r="G625" s="3">
        <f>VLOOKUP(shown_cz_working_rP_gP_pall[[#This Row],[cz]],Income!A:C,3,)</f>
        <v>37021</v>
      </c>
      <c r="H625" s="4">
        <f>shown_cz_working_rP_gP_pall[[#This Row],[Annual Income]]/12</f>
        <v>3085.0833333333335</v>
      </c>
      <c r="I625" s="4">
        <f>(shown_cz_working_rP_gP_pall[[#This Row],[Monthly Income]]-shown_cz_working_rP_gP_pall[[#This Row],[Rent]])</f>
        <v>2256.2833333333338</v>
      </c>
    </row>
    <row r="626" spans="1:10" x14ac:dyDescent="0.3">
      <c r="A626" s="1" t="s">
        <v>1317</v>
      </c>
      <c r="B626" s="1" t="s">
        <v>1318</v>
      </c>
      <c r="C626" s="1" t="s">
        <v>1319</v>
      </c>
      <c r="D626" s="1" t="str">
        <f>LEFT(shown_cz_working_rP_gP_pall[[#This Row],[State]],3)</f>
        <v xml:space="preserve"> AZ</v>
      </c>
      <c r="E626" s="2">
        <v>0.74370000000000003</v>
      </c>
      <c r="F626" s="3">
        <f>+VLOOKUP(shown_cz_working_rP_gP_pall[[#This Row],[cz]],'Median Rent'!A:C,3,0)</f>
        <v>1478</v>
      </c>
      <c r="G626" s="3">
        <f>VLOOKUP(shown_cz_working_rP_gP_pall[[#This Row],[cz]],Income!A:C,3,)</f>
        <v>41865</v>
      </c>
      <c r="H626" s="4">
        <f>shown_cz_working_rP_gP_pall[[#This Row],[Annual Income]]/12</f>
        <v>3488.75</v>
      </c>
      <c r="I626" s="4">
        <f>(shown_cz_working_rP_gP_pall[[#This Row],[Monthly Income]]-shown_cz_working_rP_gP_pall[[#This Row],[Rent]])</f>
        <v>2010.75</v>
      </c>
      <c r="J626">
        <v>1</v>
      </c>
    </row>
    <row r="627" spans="1:10" x14ac:dyDescent="0.3">
      <c r="A627" s="1" t="s">
        <v>1320</v>
      </c>
      <c r="B627" s="1" t="s">
        <v>1321</v>
      </c>
      <c r="C627" s="1" t="s">
        <v>866</v>
      </c>
      <c r="D627" s="1" t="str">
        <f>LEFT(shown_cz_working_rP_gP_pall[[#This Row],[State]],3)</f>
        <v xml:space="preserve"> AR</v>
      </c>
      <c r="E627" s="2">
        <v>0.74319999999999997</v>
      </c>
      <c r="F627" s="3">
        <f>+VLOOKUP(shown_cz_working_rP_gP_pall[[#This Row],[cz]],'Median Rent'!A:C,3,0)</f>
        <v>571.1</v>
      </c>
      <c r="G627" s="3">
        <f>VLOOKUP(shown_cz_working_rP_gP_pall[[#This Row],[cz]],Income!A:C,3,)</f>
        <v>39816</v>
      </c>
      <c r="H627" s="4">
        <f>shown_cz_working_rP_gP_pall[[#This Row],[Annual Income]]/12</f>
        <v>3318</v>
      </c>
      <c r="I627" s="4">
        <f>(shown_cz_working_rP_gP_pall[[#This Row],[Monthly Income]]-shown_cz_working_rP_gP_pall[[#This Row],[Rent]])</f>
        <v>2746.9</v>
      </c>
    </row>
    <row r="628" spans="1:10" x14ac:dyDescent="0.3">
      <c r="A628" s="1" t="s">
        <v>1322</v>
      </c>
      <c r="B628" s="1" t="s">
        <v>1323</v>
      </c>
      <c r="C628" s="1" t="s">
        <v>785</v>
      </c>
      <c r="D628" s="1" t="str">
        <f>LEFT(shown_cz_working_rP_gP_pall[[#This Row],[State]],3)</f>
        <v xml:space="preserve"> CA</v>
      </c>
      <c r="E628" s="2">
        <v>0.74309999999999998</v>
      </c>
      <c r="F628" s="3">
        <f>+VLOOKUP(shown_cz_working_rP_gP_pall[[#This Row],[cz]],'Median Rent'!A:C,3,0)</f>
        <v>1569</v>
      </c>
      <c r="G628" s="3">
        <f>VLOOKUP(shown_cz_working_rP_gP_pall[[#This Row],[cz]],Income!A:C,3,)</f>
        <v>43447</v>
      </c>
      <c r="H628" s="4">
        <f>shown_cz_working_rP_gP_pall[[#This Row],[Annual Income]]/12</f>
        <v>3620.5833333333335</v>
      </c>
      <c r="I628" s="4">
        <f>(shown_cz_working_rP_gP_pall[[#This Row],[Monthly Income]]-shown_cz_working_rP_gP_pall[[#This Row],[Rent]])</f>
        <v>2051.5833333333335</v>
      </c>
    </row>
    <row r="629" spans="1:10" x14ac:dyDescent="0.3">
      <c r="A629" s="1" t="s">
        <v>1324</v>
      </c>
      <c r="B629" s="1" t="s">
        <v>1325</v>
      </c>
      <c r="C629" s="1" t="s">
        <v>577</v>
      </c>
      <c r="D629" s="1" t="str">
        <f>LEFT(shown_cz_working_rP_gP_pall[[#This Row],[State]],3)</f>
        <v xml:space="preserve"> NM</v>
      </c>
      <c r="E629" s="2">
        <v>0.74299999999999999</v>
      </c>
      <c r="F629" s="3">
        <f>+VLOOKUP(shown_cz_working_rP_gP_pall[[#This Row],[cz]],'Median Rent'!A:C,3,0)</f>
        <v>915.3</v>
      </c>
      <c r="G629" s="3">
        <f>VLOOKUP(shown_cz_working_rP_gP_pall[[#This Row],[cz]],Income!A:C,3,)</f>
        <v>41798</v>
      </c>
      <c r="H629" s="4">
        <f>shown_cz_working_rP_gP_pall[[#This Row],[Annual Income]]/12</f>
        <v>3483.1666666666665</v>
      </c>
      <c r="I629" s="4">
        <f>(shown_cz_working_rP_gP_pall[[#This Row],[Monthly Income]]-shown_cz_working_rP_gP_pall[[#This Row],[Rent]])</f>
        <v>2567.8666666666668</v>
      </c>
    </row>
    <row r="630" spans="1:10" x14ac:dyDescent="0.3">
      <c r="A630" s="1" t="s">
        <v>1326</v>
      </c>
      <c r="B630" s="1" t="s">
        <v>1327</v>
      </c>
      <c r="C630" s="1" t="s">
        <v>845</v>
      </c>
      <c r="D630" s="1" t="str">
        <f>LEFT(shown_cz_working_rP_gP_pall[[#This Row],[State]],3)</f>
        <v xml:space="preserve"> GA</v>
      </c>
      <c r="E630" s="2">
        <v>0.74239999999999995</v>
      </c>
      <c r="F630" s="3">
        <f>+VLOOKUP(shown_cz_working_rP_gP_pall[[#This Row],[cz]],'Median Rent'!A:C,3,0)</f>
        <v>605</v>
      </c>
      <c r="G630" s="3">
        <f>VLOOKUP(shown_cz_working_rP_gP_pall[[#This Row],[cz]],Income!A:C,3,)</f>
        <v>36034</v>
      </c>
      <c r="H630" s="4">
        <f>shown_cz_working_rP_gP_pall[[#This Row],[Annual Income]]/12</f>
        <v>3002.8333333333335</v>
      </c>
      <c r="I630" s="4">
        <f>(shown_cz_working_rP_gP_pall[[#This Row],[Monthly Income]]-shown_cz_working_rP_gP_pall[[#This Row],[Rent]])</f>
        <v>2397.8333333333335</v>
      </c>
    </row>
    <row r="631" spans="1:10" x14ac:dyDescent="0.3">
      <c r="A631" s="1" t="s">
        <v>1328</v>
      </c>
      <c r="B631" s="1" t="s">
        <v>1060</v>
      </c>
      <c r="C631" s="1" t="s">
        <v>219</v>
      </c>
      <c r="D631" s="1" t="str">
        <f>LEFT(shown_cz_working_rP_gP_pall[[#This Row],[State]],3)</f>
        <v xml:space="preserve"> TX</v>
      </c>
      <c r="E631" s="2">
        <v>0.74209999999999998</v>
      </c>
      <c r="F631" s="3">
        <f>+VLOOKUP(shown_cz_working_rP_gP_pall[[#This Row],[cz]],'Median Rent'!A:C,3,0)</f>
        <v>559.20000000000005</v>
      </c>
      <c r="G631" s="3">
        <f>VLOOKUP(shown_cz_working_rP_gP_pall[[#This Row],[cz]],Income!A:C,3,)</f>
        <v>40731</v>
      </c>
      <c r="H631" s="4">
        <f>shown_cz_working_rP_gP_pall[[#This Row],[Annual Income]]/12</f>
        <v>3394.25</v>
      </c>
      <c r="I631" s="4">
        <f>(shown_cz_working_rP_gP_pall[[#This Row],[Monthly Income]]-shown_cz_working_rP_gP_pall[[#This Row],[Rent]])</f>
        <v>2835.05</v>
      </c>
    </row>
    <row r="632" spans="1:10" x14ac:dyDescent="0.3">
      <c r="A632" s="1" t="s">
        <v>1329</v>
      </c>
      <c r="B632" s="1" t="s">
        <v>1330</v>
      </c>
      <c r="C632" s="1" t="s">
        <v>1331</v>
      </c>
      <c r="D632" s="1" t="str">
        <f>LEFT(shown_cz_working_rP_gP_pall[[#This Row],[State]],3)</f>
        <v xml:space="preserve"> TN</v>
      </c>
      <c r="E632" s="2">
        <v>0.74199999999999999</v>
      </c>
      <c r="F632" s="3">
        <f>+VLOOKUP(shown_cz_working_rP_gP_pall[[#This Row],[cz]],'Median Rent'!A:C,3,0)</f>
        <v>628.1</v>
      </c>
      <c r="G632" s="3">
        <f>VLOOKUP(shown_cz_working_rP_gP_pall[[#This Row],[cz]],Income!A:C,3,)</f>
        <v>37588</v>
      </c>
      <c r="H632" s="4">
        <f>shown_cz_working_rP_gP_pall[[#This Row],[Annual Income]]/12</f>
        <v>3132.3333333333335</v>
      </c>
      <c r="I632" s="4">
        <f>(shown_cz_working_rP_gP_pall[[#This Row],[Monthly Income]]-shown_cz_working_rP_gP_pall[[#This Row],[Rent]])</f>
        <v>2504.2333333333336</v>
      </c>
    </row>
    <row r="633" spans="1:10" x14ac:dyDescent="0.3">
      <c r="A633" s="1" t="s">
        <v>1332</v>
      </c>
      <c r="B633" s="1" t="s">
        <v>1333</v>
      </c>
      <c r="C633" s="1" t="s">
        <v>1334</v>
      </c>
      <c r="D633" s="1" t="str">
        <f>LEFT(shown_cz_working_rP_gP_pall[[#This Row],[State]],3)</f>
        <v xml:space="preserve"> KY</v>
      </c>
      <c r="E633" s="2">
        <v>0.74199999999999999</v>
      </c>
      <c r="F633" s="3">
        <f>+VLOOKUP(shown_cz_working_rP_gP_pall[[#This Row],[cz]],'Median Rent'!A:C,3,0)</f>
        <v>646.29999999999995</v>
      </c>
      <c r="G633" s="3">
        <f>VLOOKUP(shown_cz_working_rP_gP_pall[[#This Row],[cz]],Income!A:C,3,)</f>
        <v>38915</v>
      </c>
      <c r="H633" s="4">
        <f>shown_cz_working_rP_gP_pall[[#This Row],[Annual Income]]/12</f>
        <v>3242.9166666666665</v>
      </c>
      <c r="I633" s="4">
        <f>(shown_cz_working_rP_gP_pall[[#This Row],[Monthly Income]]-shown_cz_working_rP_gP_pall[[#This Row],[Rent]])</f>
        <v>2596.6166666666668</v>
      </c>
    </row>
    <row r="634" spans="1:10" x14ac:dyDescent="0.3">
      <c r="A634" s="1" t="s">
        <v>1335</v>
      </c>
      <c r="B634" s="1" t="s">
        <v>1336</v>
      </c>
      <c r="C634" s="1" t="s">
        <v>825</v>
      </c>
      <c r="D634" s="1" t="str">
        <f>LEFT(shown_cz_working_rP_gP_pall[[#This Row],[State]],3)</f>
        <v xml:space="preserve"> OK</v>
      </c>
      <c r="E634" s="2">
        <v>0.74180000000000001</v>
      </c>
      <c r="F634" s="3">
        <f>+VLOOKUP(shown_cz_working_rP_gP_pall[[#This Row],[cz]],'Median Rent'!A:C,3,0)</f>
        <v>671.1</v>
      </c>
      <c r="G634" s="3">
        <f>VLOOKUP(shown_cz_working_rP_gP_pall[[#This Row],[cz]],Income!A:C,3,)</f>
        <v>48070</v>
      </c>
      <c r="H634" s="4">
        <f>shown_cz_working_rP_gP_pall[[#This Row],[Annual Income]]/12</f>
        <v>4005.8333333333335</v>
      </c>
      <c r="I634" s="4">
        <f>(shown_cz_working_rP_gP_pall[[#This Row],[Monthly Income]]-shown_cz_working_rP_gP_pall[[#This Row],[Rent]])</f>
        <v>3334.7333333333336</v>
      </c>
    </row>
    <row r="635" spans="1:10" x14ac:dyDescent="0.3">
      <c r="A635" s="1" t="s">
        <v>1337</v>
      </c>
      <c r="B635" s="1" t="s">
        <v>1338</v>
      </c>
      <c r="C635" s="1" t="s">
        <v>845</v>
      </c>
      <c r="D635" s="1" t="str">
        <f>LEFT(shown_cz_working_rP_gP_pall[[#This Row],[State]],3)</f>
        <v xml:space="preserve"> GA</v>
      </c>
      <c r="E635" s="2">
        <v>0.74170000000000003</v>
      </c>
      <c r="F635" s="3">
        <f>+VLOOKUP(shown_cz_working_rP_gP_pall[[#This Row],[cz]],'Median Rent'!A:C,3,0)</f>
        <v>677.1</v>
      </c>
      <c r="G635" s="3">
        <f>VLOOKUP(shown_cz_working_rP_gP_pall[[#This Row],[cz]],Income!A:C,3,)</f>
        <v>34352</v>
      </c>
      <c r="H635" s="4">
        <f>shown_cz_working_rP_gP_pall[[#This Row],[Annual Income]]/12</f>
        <v>2862.6666666666665</v>
      </c>
      <c r="I635" s="4">
        <f>(shown_cz_working_rP_gP_pall[[#This Row],[Monthly Income]]-shown_cz_working_rP_gP_pall[[#This Row],[Rent]])</f>
        <v>2185.5666666666666</v>
      </c>
    </row>
    <row r="636" spans="1:10" x14ac:dyDescent="0.3">
      <c r="A636" s="1" t="s">
        <v>1339</v>
      </c>
      <c r="B636" s="1" t="s">
        <v>1340</v>
      </c>
      <c r="C636" s="1" t="s">
        <v>59</v>
      </c>
      <c r="D636" s="1" t="str">
        <f>LEFT(shown_cz_working_rP_gP_pall[[#This Row],[State]],3)</f>
        <v xml:space="preserve"> OR</v>
      </c>
      <c r="E636" s="2">
        <v>0.74139999999999995</v>
      </c>
      <c r="F636" s="3">
        <f>+VLOOKUP(shown_cz_working_rP_gP_pall[[#This Row],[cz]],'Median Rent'!A:C,3,0)</f>
        <v>750.6</v>
      </c>
      <c r="G636" s="3">
        <f>VLOOKUP(shown_cz_working_rP_gP_pall[[#This Row],[cz]],Income!A:C,3,)</f>
        <v>39807</v>
      </c>
      <c r="H636" s="4">
        <f>shown_cz_working_rP_gP_pall[[#This Row],[Annual Income]]/12</f>
        <v>3317.25</v>
      </c>
      <c r="I636" s="4">
        <f>(shown_cz_working_rP_gP_pall[[#This Row],[Monthly Income]]-shown_cz_working_rP_gP_pall[[#This Row],[Rent]])</f>
        <v>2566.65</v>
      </c>
    </row>
    <row r="637" spans="1:10" x14ac:dyDescent="0.3">
      <c r="A637" s="1" t="s">
        <v>1341</v>
      </c>
      <c r="B637" s="1" t="s">
        <v>1342</v>
      </c>
      <c r="C637" s="1" t="s">
        <v>661</v>
      </c>
      <c r="D637" s="1" t="str">
        <f>LEFT(shown_cz_working_rP_gP_pall[[#This Row],[State]],3)</f>
        <v xml:space="preserve"> WA</v>
      </c>
      <c r="E637" s="2">
        <v>0.74129999999999996</v>
      </c>
      <c r="F637" s="3">
        <f>+VLOOKUP(shown_cz_working_rP_gP_pall[[#This Row],[cz]],'Median Rent'!A:C,3,0)</f>
        <v>992.8</v>
      </c>
      <c r="G637" s="3">
        <f>VLOOKUP(shown_cz_working_rP_gP_pall[[#This Row],[cz]],Income!A:C,3,)</f>
        <v>47231</v>
      </c>
      <c r="H637" s="4">
        <f>shown_cz_working_rP_gP_pall[[#This Row],[Annual Income]]/12</f>
        <v>3935.9166666666665</v>
      </c>
      <c r="I637" s="4">
        <f>(shown_cz_working_rP_gP_pall[[#This Row],[Monthly Income]]-shown_cz_working_rP_gP_pall[[#This Row],[Rent]])</f>
        <v>2943.1166666666668</v>
      </c>
    </row>
    <row r="638" spans="1:10" x14ac:dyDescent="0.3">
      <c r="A638" s="1" t="s">
        <v>1343</v>
      </c>
      <c r="B638" s="1" t="s">
        <v>1344</v>
      </c>
      <c r="C638" s="1" t="s">
        <v>706</v>
      </c>
      <c r="D638" s="1" t="str">
        <f>LEFT(shown_cz_working_rP_gP_pall[[#This Row],[State]],3)</f>
        <v xml:space="preserve"> MS</v>
      </c>
      <c r="E638" s="2">
        <v>0.74119999999999997</v>
      </c>
      <c r="F638" s="3">
        <f>+VLOOKUP(shown_cz_working_rP_gP_pall[[#This Row],[cz]],'Median Rent'!A:C,3,0)</f>
        <v>760.2</v>
      </c>
      <c r="G638" s="3">
        <f>VLOOKUP(shown_cz_working_rP_gP_pall[[#This Row],[cz]],Income!A:C,3,)</f>
        <v>36821</v>
      </c>
      <c r="H638" s="4">
        <f>shown_cz_working_rP_gP_pall[[#This Row],[Annual Income]]/12</f>
        <v>3068.4166666666665</v>
      </c>
      <c r="I638" s="4">
        <f>(shown_cz_working_rP_gP_pall[[#This Row],[Monthly Income]]-shown_cz_working_rP_gP_pall[[#This Row],[Rent]])</f>
        <v>2308.2166666666662</v>
      </c>
    </row>
    <row r="639" spans="1:10" x14ac:dyDescent="0.3">
      <c r="A639" s="1" t="s">
        <v>1345</v>
      </c>
      <c r="B639" s="1" t="s">
        <v>1346</v>
      </c>
      <c r="C639" s="1" t="s">
        <v>1148</v>
      </c>
      <c r="D639" s="1" t="str">
        <f>LEFT(shown_cz_working_rP_gP_pall[[#This Row],[State]],3)</f>
        <v xml:space="preserve"> AL</v>
      </c>
      <c r="E639" s="2">
        <v>0.74050000000000005</v>
      </c>
      <c r="F639" s="3">
        <f>+VLOOKUP(shown_cz_working_rP_gP_pall[[#This Row],[cz]],'Median Rent'!A:C,3,0)</f>
        <v>709.4</v>
      </c>
      <c r="G639" s="3">
        <f>VLOOKUP(shown_cz_working_rP_gP_pall[[#This Row],[cz]],Income!A:C,3,)</f>
        <v>35997</v>
      </c>
      <c r="H639" s="4">
        <f>shown_cz_working_rP_gP_pall[[#This Row],[Annual Income]]/12</f>
        <v>2999.75</v>
      </c>
      <c r="I639" s="4">
        <f>(shown_cz_working_rP_gP_pall[[#This Row],[Monthly Income]]-shown_cz_working_rP_gP_pall[[#This Row],[Rent]])</f>
        <v>2290.35</v>
      </c>
    </row>
    <row r="640" spans="1:10" x14ac:dyDescent="0.3">
      <c r="A640" s="1" t="s">
        <v>1347</v>
      </c>
      <c r="B640" s="1" t="s">
        <v>1348</v>
      </c>
      <c r="C640" s="1" t="s">
        <v>1349</v>
      </c>
      <c r="D640" s="1" t="str">
        <f>LEFT(shown_cz_working_rP_gP_pall[[#This Row],[State]],3)</f>
        <v xml:space="preserve"> GA</v>
      </c>
      <c r="E640" s="2">
        <v>0.74050000000000005</v>
      </c>
      <c r="F640" s="3">
        <f>+VLOOKUP(shown_cz_working_rP_gP_pall[[#This Row],[cz]],'Median Rent'!A:C,3,0)</f>
        <v>689.6</v>
      </c>
      <c r="G640" s="3">
        <f>VLOOKUP(shown_cz_working_rP_gP_pall[[#This Row],[cz]],Income!A:C,3,)</f>
        <v>39170</v>
      </c>
      <c r="H640" s="4">
        <f>shown_cz_working_rP_gP_pall[[#This Row],[Annual Income]]/12</f>
        <v>3264.1666666666665</v>
      </c>
      <c r="I640" s="4">
        <f>(shown_cz_working_rP_gP_pall[[#This Row],[Monthly Income]]-shown_cz_working_rP_gP_pall[[#This Row],[Rent]])</f>
        <v>2574.5666666666666</v>
      </c>
    </row>
    <row r="641" spans="1:9" x14ac:dyDescent="0.3">
      <c r="A641" s="1" t="s">
        <v>1350</v>
      </c>
      <c r="B641" s="1" t="s">
        <v>1351</v>
      </c>
      <c r="C641" s="1" t="s">
        <v>866</v>
      </c>
      <c r="D641" s="1" t="str">
        <f>LEFT(shown_cz_working_rP_gP_pall[[#This Row],[State]],3)</f>
        <v xml:space="preserve"> AR</v>
      </c>
      <c r="E641" s="2">
        <v>0.74019999999999997</v>
      </c>
      <c r="F641" s="3">
        <f>+VLOOKUP(shown_cz_working_rP_gP_pall[[#This Row],[cz]],'Median Rent'!A:C,3,0)</f>
        <v>662.8</v>
      </c>
      <c r="G641" s="3">
        <f>VLOOKUP(shown_cz_working_rP_gP_pall[[#This Row],[cz]],Income!A:C,3,)</f>
        <v>36915</v>
      </c>
      <c r="H641" s="4">
        <f>shown_cz_working_rP_gP_pall[[#This Row],[Annual Income]]/12</f>
        <v>3076.25</v>
      </c>
      <c r="I641" s="4">
        <f>(shown_cz_working_rP_gP_pall[[#This Row],[Monthly Income]]-shown_cz_working_rP_gP_pall[[#This Row],[Rent]])</f>
        <v>2413.4499999999998</v>
      </c>
    </row>
    <row r="642" spans="1:9" x14ac:dyDescent="0.3">
      <c r="A642" s="1" t="s">
        <v>1352</v>
      </c>
      <c r="B642" s="1" t="s">
        <v>586</v>
      </c>
      <c r="C642" s="1" t="s">
        <v>790</v>
      </c>
      <c r="D642" s="1" t="str">
        <f>LEFT(shown_cz_working_rP_gP_pall[[#This Row],[State]],3)</f>
        <v xml:space="preserve"> NC</v>
      </c>
      <c r="E642" s="2">
        <v>0.73960000000000004</v>
      </c>
      <c r="F642" s="3">
        <f>+VLOOKUP(shown_cz_working_rP_gP_pall[[#This Row],[cz]],'Median Rent'!A:C,3,0)</f>
        <v>898.8</v>
      </c>
      <c r="G642" s="3">
        <f>VLOOKUP(shown_cz_working_rP_gP_pall[[#This Row],[cz]],Income!A:C,3,)</f>
        <v>36470</v>
      </c>
      <c r="H642" s="4">
        <f>shown_cz_working_rP_gP_pall[[#This Row],[Annual Income]]/12</f>
        <v>3039.1666666666665</v>
      </c>
      <c r="I642" s="4">
        <f>(shown_cz_working_rP_gP_pall[[#This Row],[Monthly Income]]-shown_cz_working_rP_gP_pall[[#This Row],[Rent]])</f>
        <v>2140.3666666666668</v>
      </c>
    </row>
    <row r="643" spans="1:9" x14ac:dyDescent="0.3">
      <c r="A643" s="1" t="s">
        <v>1353</v>
      </c>
      <c r="B643" s="1" t="s">
        <v>1354</v>
      </c>
      <c r="C643" s="1" t="s">
        <v>997</v>
      </c>
      <c r="D643" s="1" t="str">
        <f>LEFT(shown_cz_working_rP_gP_pall[[#This Row],[State]],3)</f>
        <v xml:space="preserve"> NM</v>
      </c>
      <c r="E643" s="2">
        <v>0.73950000000000005</v>
      </c>
      <c r="F643" s="3">
        <f>+VLOOKUP(shown_cz_working_rP_gP_pall[[#This Row],[cz]],'Median Rent'!A:C,3,0)</f>
        <v>775.2</v>
      </c>
      <c r="G643" s="3">
        <f>VLOOKUP(shown_cz_working_rP_gP_pall[[#This Row],[cz]],Income!A:C,3,)</f>
        <v>44759</v>
      </c>
      <c r="H643" s="4">
        <f>shown_cz_working_rP_gP_pall[[#This Row],[Annual Income]]/12</f>
        <v>3729.9166666666665</v>
      </c>
      <c r="I643" s="4">
        <f>(shown_cz_working_rP_gP_pall[[#This Row],[Monthly Income]]-shown_cz_working_rP_gP_pall[[#This Row],[Rent]])</f>
        <v>2954.7166666666662</v>
      </c>
    </row>
    <row r="644" spans="1:9" x14ac:dyDescent="0.3">
      <c r="A644" s="1" t="s">
        <v>1355</v>
      </c>
      <c r="B644" s="1" t="s">
        <v>1356</v>
      </c>
      <c r="C644" s="1" t="s">
        <v>706</v>
      </c>
      <c r="D644" s="1" t="str">
        <f>LEFT(shown_cz_working_rP_gP_pall[[#This Row],[State]],3)</f>
        <v xml:space="preserve"> MS</v>
      </c>
      <c r="E644" s="2">
        <v>0.73950000000000005</v>
      </c>
      <c r="F644" s="3">
        <f>+VLOOKUP(shown_cz_working_rP_gP_pall[[#This Row],[cz]],'Median Rent'!A:C,3,0)</f>
        <v>571.70000000000005</v>
      </c>
      <c r="G644" s="3">
        <f>VLOOKUP(shown_cz_working_rP_gP_pall[[#This Row],[cz]],Income!A:C,3,)</f>
        <v>30666</v>
      </c>
      <c r="H644" s="4">
        <f>shown_cz_working_rP_gP_pall[[#This Row],[Annual Income]]/12</f>
        <v>2555.5</v>
      </c>
      <c r="I644" s="4">
        <f>(shown_cz_working_rP_gP_pall[[#This Row],[Monthly Income]]-shown_cz_working_rP_gP_pall[[#This Row],[Rent]])</f>
        <v>1983.8</v>
      </c>
    </row>
    <row r="645" spans="1:9" x14ac:dyDescent="0.3">
      <c r="A645" s="1" t="s">
        <v>1357</v>
      </c>
      <c r="B645" s="1" t="s">
        <v>1358</v>
      </c>
      <c r="C645" s="1" t="s">
        <v>943</v>
      </c>
      <c r="D645" s="1" t="str">
        <f>LEFT(shown_cz_working_rP_gP_pall[[#This Row],[State]],3)</f>
        <v xml:space="preserve"> AR</v>
      </c>
      <c r="E645" s="2">
        <v>0.73929999999999996</v>
      </c>
      <c r="F645" s="3">
        <f>+VLOOKUP(shown_cz_working_rP_gP_pall[[#This Row],[cz]],'Median Rent'!A:C,3,0)</f>
        <v>570.29999999999995</v>
      </c>
      <c r="G645" s="3">
        <f>VLOOKUP(shown_cz_working_rP_gP_pall[[#This Row],[cz]],Income!A:C,3,)</f>
        <v>32178</v>
      </c>
      <c r="H645" s="4">
        <f>shown_cz_working_rP_gP_pall[[#This Row],[Annual Income]]/12</f>
        <v>2681.5</v>
      </c>
      <c r="I645" s="4">
        <f>(shown_cz_working_rP_gP_pall[[#This Row],[Monthly Income]]-shown_cz_working_rP_gP_pall[[#This Row],[Rent]])</f>
        <v>2111.1999999999998</v>
      </c>
    </row>
    <row r="646" spans="1:9" x14ac:dyDescent="0.3">
      <c r="A646" s="1" t="s">
        <v>1359</v>
      </c>
      <c r="B646" s="1" t="s">
        <v>1360</v>
      </c>
      <c r="C646" s="1" t="s">
        <v>1061</v>
      </c>
      <c r="D646" s="1" t="str">
        <f>LEFT(shown_cz_working_rP_gP_pall[[#This Row],[State]],3)</f>
        <v xml:space="preserve"> MS</v>
      </c>
      <c r="E646" s="2">
        <v>0.73899999999999999</v>
      </c>
      <c r="F646" s="3">
        <f>+VLOOKUP(shown_cz_working_rP_gP_pall[[#This Row],[cz]],'Median Rent'!A:C,3,0)</f>
        <v>592.9</v>
      </c>
      <c r="G646" s="3">
        <f>VLOOKUP(shown_cz_working_rP_gP_pall[[#This Row],[cz]],Income!A:C,3,)</f>
        <v>36399</v>
      </c>
      <c r="H646" s="4">
        <f>shown_cz_working_rP_gP_pall[[#This Row],[Annual Income]]/12</f>
        <v>3033.25</v>
      </c>
      <c r="I646" s="4">
        <f>(shown_cz_working_rP_gP_pall[[#This Row],[Monthly Income]]-shown_cz_working_rP_gP_pall[[#This Row],[Rent]])</f>
        <v>2440.35</v>
      </c>
    </row>
    <row r="647" spans="1:9" x14ac:dyDescent="0.3">
      <c r="A647" s="1" t="s">
        <v>1361</v>
      </c>
      <c r="B647" s="1" t="s">
        <v>1362</v>
      </c>
      <c r="C647" s="1" t="s">
        <v>866</v>
      </c>
      <c r="D647" s="1" t="str">
        <f>LEFT(shown_cz_working_rP_gP_pall[[#This Row],[State]],3)</f>
        <v xml:space="preserve"> AR</v>
      </c>
      <c r="E647" s="2">
        <v>0.73880000000000001</v>
      </c>
      <c r="F647" s="3">
        <f>+VLOOKUP(shown_cz_working_rP_gP_pall[[#This Row],[cz]],'Median Rent'!A:C,3,0)</f>
        <v>643</v>
      </c>
      <c r="G647" s="3">
        <f>VLOOKUP(shown_cz_working_rP_gP_pall[[#This Row],[cz]],Income!A:C,3,)</f>
        <v>40177</v>
      </c>
      <c r="H647" s="4">
        <f>shown_cz_working_rP_gP_pall[[#This Row],[Annual Income]]/12</f>
        <v>3348.0833333333335</v>
      </c>
      <c r="I647" s="4">
        <f>(shown_cz_working_rP_gP_pall[[#This Row],[Monthly Income]]-shown_cz_working_rP_gP_pall[[#This Row],[Rent]])</f>
        <v>2705.0833333333335</v>
      </c>
    </row>
    <row r="648" spans="1:9" x14ac:dyDescent="0.3">
      <c r="A648" s="1" t="s">
        <v>1363</v>
      </c>
      <c r="B648" s="1" t="s">
        <v>1364</v>
      </c>
      <c r="C648" s="1" t="s">
        <v>219</v>
      </c>
      <c r="D648" s="1" t="str">
        <f>LEFT(shown_cz_working_rP_gP_pall[[#This Row],[State]],3)</f>
        <v xml:space="preserve"> TX</v>
      </c>
      <c r="E648" s="2">
        <v>0.73860000000000003</v>
      </c>
      <c r="F648" s="3">
        <f>+VLOOKUP(shown_cz_working_rP_gP_pall[[#This Row],[cz]],'Median Rent'!A:C,3,0)</f>
        <v>669.2</v>
      </c>
      <c r="G648" s="3">
        <f>VLOOKUP(shown_cz_working_rP_gP_pall[[#This Row],[cz]],Income!A:C,3,)</f>
        <v>38373</v>
      </c>
      <c r="H648" s="4">
        <f>shown_cz_working_rP_gP_pall[[#This Row],[Annual Income]]/12</f>
        <v>3197.75</v>
      </c>
      <c r="I648" s="4">
        <f>(shown_cz_working_rP_gP_pall[[#This Row],[Monthly Income]]-shown_cz_working_rP_gP_pall[[#This Row],[Rent]])</f>
        <v>2528.5500000000002</v>
      </c>
    </row>
    <row r="649" spans="1:9" x14ac:dyDescent="0.3">
      <c r="A649" s="1" t="s">
        <v>1365</v>
      </c>
      <c r="B649" s="1" t="s">
        <v>1366</v>
      </c>
      <c r="C649" s="1" t="s">
        <v>577</v>
      </c>
      <c r="D649" s="1" t="str">
        <f>LEFT(shown_cz_working_rP_gP_pall[[#This Row],[State]],3)</f>
        <v xml:space="preserve"> NM</v>
      </c>
      <c r="E649" s="2">
        <v>0.73850000000000005</v>
      </c>
      <c r="F649" s="3">
        <f>+VLOOKUP(shown_cz_working_rP_gP_pall[[#This Row],[cz]],'Median Rent'!A:C,3,0)</f>
        <v>921.9</v>
      </c>
      <c r="G649" s="3">
        <f>VLOOKUP(shown_cz_working_rP_gP_pall[[#This Row],[cz]],Income!A:C,3,)</f>
        <v>39310</v>
      </c>
      <c r="H649" s="4">
        <f>shown_cz_working_rP_gP_pall[[#This Row],[Annual Income]]/12</f>
        <v>3275.8333333333335</v>
      </c>
      <c r="I649" s="4">
        <f>(shown_cz_working_rP_gP_pall[[#This Row],[Monthly Income]]-shown_cz_working_rP_gP_pall[[#This Row],[Rent]])</f>
        <v>2353.9333333333334</v>
      </c>
    </row>
    <row r="650" spans="1:9" x14ac:dyDescent="0.3">
      <c r="A650" s="1" t="s">
        <v>1367</v>
      </c>
      <c r="B650" s="1" t="s">
        <v>1368</v>
      </c>
      <c r="C650" s="1" t="s">
        <v>523</v>
      </c>
      <c r="D650" s="1" t="str">
        <f>LEFT(shown_cz_working_rP_gP_pall[[#This Row],[State]],3)</f>
        <v xml:space="preserve"> UT</v>
      </c>
      <c r="E650" s="2">
        <v>0.73829999999999996</v>
      </c>
      <c r="F650" s="3">
        <f>+VLOOKUP(shown_cz_working_rP_gP_pall[[#This Row],[cz]],'Median Rent'!A:C,3,0)</f>
        <v>681.2</v>
      </c>
      <c r="G650" s="3">
        <f>VLOOKUP(shown_cz_working_rP_gP_pall[[#This Row],[cz]],Income!A:C,3,)</f>
        <v>49906</v>
      </c>
      <c r="H650" s="4">
        <f>shown_cz_working_rP_gP_pall[[#This Row],[Annual Income]]/12</f>
        <v>4158.833333333333</v>
      </c>
      <c r="I650" s="4">
        <f>(shown_cz_working_rP_gP_pall[[#This Row],[Monthly Income]]-shown_cz_working_rP_gP_pall[[#This Row],[Rent]])</f>
        <v>3477.6333333333332</v>
      </c>
    </row>
    <row r="651" spans="1:9" x14ac:dyDescent="0.3">
      <c r="A651" s="1" t="s">
        <v>1369</v>
      </c>
      <c r="B651" s="1" t="s">
        <v>1370</v>
      </c>
      <c r="C651" s="1" t="s">
        <v>219</v>
      </c>
      <c r="D651" s="1" t="str">
        <f>LEFT(shown_cz_working_rP_gP_pall[[#This Row],[State]],3)</f>
        <v xml:space="preserve"> TX</v>
      </c>
      <c r="E651" s="2">
        <v>0.73760000000000003</v>
      </c>
      <c r="F651" s="3">
        <f>+VLOOKUP(shown_cz_working_rP_gP_pall[[#This Row],[cz]],'Median Rent'!A:C,3,0)</f>
        <v>600.1</v>
      </c>
      <c r="G651" s="3">
        <f>VLOOKUP(shown_cz_working_rP_gP_pall[[#This Row],[cz]],Income!A:C,3,)</f>
        <v>38776</v>
      </c>
      <c r="H651" s="4">
        <f>shown_cz_working_rP_gP_pall[[#This Row],[Annual Income]]/12</f>
        <v>3231.3333333333335</v>
      </c>
      <c r="I651" s="4">
        <f>(shown_cz_working_rP_gP_pall[[#This Row],[Monthly Income]]-shown_cz_working_rP_gP_pall[[#This Row],[Rent]])</f>
        <v>2631.2333333333336</v>
      </c>
    </row>
    <row r="652" spans="1:9" x14ac:dyDescent="0.3">
      <c r="A652" s="1" t="s">
        <v>1371</v>
      </c>
      <c r="B652" s="1" t="s">
        <v>1372</v>
      </c>
      <c r="C652" s="1" t="s">
        <v>752</v>
      </c>
      <c r="D652" s="1" t="str">
        <f>LEFT(shown_cz_working_rP_gP_pall[[#This Row],[State]],3)</f>
        <v xml:space="preserve"> TN</v>
      </c>
      <c r="E652" s="2">
        <v>0.73760000000000003</v>
      </c>
      <c r="F652" s="3">
        <f>+VLOOKUP(shown_cz_working_rP_gP_pall[[#This Row],[cz]],'Median Rent'!A:C,3,0)</f>
        <v>595.4</v>
      </c>
      <c r="G652" s="3">
        <f>VLOOKUP(shown_cz_working_rP_gP_pall[[#This Row],[cz]],Income!A:C,3,)</f>
        <v>36219</v>
      </c>
      <c r="H652" s="4">
        <f>shown_cz_working_rP_gP_pall[[#This Row],[Annual Income]]/12</f>
        <v>3018.25</v>
      </c>
      <c r="I652" s="4">
        <f>(shown_cz_working_rP_gP_pall[[#This Row],[Monthly Income]]-shown_cz_working_rP_gP_pall[[#This Row],[Rent]])</f>
        <v>2422.85</v>
      </c>
    </row>
    <row r="653" spans="1:9" x14ac:dyDescent="0.3">
      <c r="A653" s="1" t="s">
        <v>1373</v>
      </c>
      <c r="B653" s="1" t="s">
        <v>1374</v>
      </c>
      <c r="C653" s="1" t="s">
        <v>845</v>
      </c>
      <c r="D653" s="1" t="str">
        <f>LEFT(shown_cz_working_rP_gP_pall[[#This Row],[State]],3)</f>
        <v xml:space="preserve"> GA</v>
      </c>
      <c r="E653" s="2">
        <v>0.73699999999999999</v>
      </c>
      <c r="F653" s="3">
        <f>+VLOOKUP(shown_cz_working_rP_gP_pall[[#This Row],[cz]],'Median Rent'!A:C,3,0)</f>
        <v>539.5</v>
      </c>
      <c r="G653" s="3">
        <f>VLOOKUP(shown_cz_working_rP_gP_pall[[#This Row],[cz]],Income!A:C,3,)</f>
        <v>30395</v>
      </c>
      <c r="H653" s="4">
        <f>shown_cz_working_rP_gP_pall[[#This Row],[Annual Income]]/12</f>
        <v>2532.9166666666665</v>
      </c>
      <c r="I653" s="4">
        <f>(shown_cz_working_rP_gP_pall[[#This Row],[Monthly Income]]-shown_cz_working_rP_gP_pall[[#This Row],[Rent]])</f>
        <v>1993.4166666666665</v>
      </c>
    </row>
    <row r="654" spans="1:9" x14ac:dyDescent="0.3">
      <c r="A654" s="1" t="s">
        <v>1375</v>
      </c>
      <c r="B654" s="1" t="s">
        <v>1376</v>
      </c>
      <c r="C654" s="1" t="s">
        <v>706</v>
      </c>
      <c r="D654" s="1" t="str">
        <f>LEFT(shown_cz_working_rP_gP_pall[[#This Row],[State]],3)</f>
        <v xml:space="preserve"> MS</v>
      </c>
      <c r="E654" s="2">
        <v>0.73680000000000001</v>
      </c>
      <c r="F654" s="3">
        <f>+VLOOKUP(shown_cz_working_rP_gP_pall[[#This Row],[cz]],'Median Rent'!A:C,3,0)</f>
        <v>639.6</v>
      </c>
      <c r="G654" s="3">
        <f>VLOOKUP(shown_cz_working_rP_gP_pall[[#This Row],[cz]],Income!A:C,3,)</f>
        <v>28467</v>
      </c>
      <c r="H654" s="4">
        <f>shown_cz_working_rP_gP_pall[[#This Row],[Annual Income]]/12</f>
        <v>2372.25</v>
      </c>
      <c r="I654" s="4">
        <f>(shown_cz_working_rP_gP_pall[[#This Row],[Monthly Income]]-shown_cz_working_rP_gP_pall[[#This Row],[Rent]])</f>
        <v>1732.65</v>
      </c>
    </row>
    <row r="655" spans="1:9" x14ac:dyDescent="0.3">
      <c r="A655" s="1" t="s">
        <v>1377</v>
      </c>
      <c r="B655" s="1" t="s">
        <v>1076</v>
      </c>
      <c r="C655" s="1" t="s">
        <v>845</v>
      </c>
      <c r="D655" s="1" t="str">
        <f>LEFT(shown_cz_working_rP_gP_pall[[#This Row],[State]],3)</f>
        <v xml:space="preserve"> GA</v>
      </c>
      <c r="E655" s="2">
        <v>0.73650000000000004</v>
      </c>
      <c r="F655" s="3">
        <f>+VLOOKUP(shown_cz_working_rP_gP_pall[[#This Row],[cz]],'Median Rent'!A:C,3,0)</f>
        <v>848.7</v>
      </c>
      <c r="G655" s="3">
        <f>VLOOKUP(shown_cz_working_rP_gP_pall[[#This Row],[cz]],Income!A:C,3,)</f>
        <v>38913</v>
      </c>
      <c r="H655" s="4">
        <f>shown_cz_working_rP_gP_pall[[#This Row],[Annual Income]]/12</f>
        <v>3242.75</v>
      </c>
      <c r="I655" s="4">
        <f>(shown_cz_working_rP_gP_pall[[#This Row],[Monthly Income]]-shown_cz_working_rP_gP_pall[[#This Row],[Rent]])</f>
        <v>2394.0500000000002</v>
      </c>
    </row>
    <row r="656" spans="1:9" x14ac:dyDescent="0.3">
      <c r="A656" s="1" t="s">
        <v>1378</v>
      </c>
      <c r="B656" s="1" t="s">
        <v>1379</v>
      </c>
      <c r="C656" s="1" t="s">
        <v>4</v>
      </c>
      <c r="D656" s="1" t="str">
        <f>LEFT(shown_cz_working_rP_gP_pall[[#This Row],[State]],3)</f>
        <v xml:space="preserve"> MT</v>
      </c>
      <c r="E656" s="2">
        <v>0.73640000000000005</v>
      </c>
      <c r="F656" s="3">
        <f>+VLOOKUP(shown_cz_working_rP_gP_pall[[#This Row],[cz]],'Median Rent'!A:C,3,0)</f>
        <v>553.29999999999995</v>
      </c>
      <c r="G656" s="3">
        <f>VLOOKUP(shown_cz_working_rP_gP_pall[[#This Row],[cz]],Income!A:C,3,)</f>
        <v>41815</v>
      </c>
      <c r="H656" s="4">
        <f>shown_cz_working_rP_gP_pall[[#This Row],[Annual Income]]/12</f>
        <v>3484.5833333333335</v>
      </c>
      <c r="I656" s="4">
        <f>(shown_cz_working_rP_gP_pall[[#This Row],[Monthly Income]]-shown_cz_working_rP_gP_pall[[#This Row],[Rent]])</f>
        <v>2931.2833333333338</v>
      </c>
    </row>
    <row r="657" spans="1:9" x14ac:dyDescent="0.3">
      <c r="A657" s="1" t="s">
        <v>1380</v>
      </c>
      <c r="B657" s="1" t="s">
        <v>1126</v>
      </c>
      <c r="C657" s="1" t="s">
        <v>1381</v>
      </c>
      <c r="D657" s="1" t="str">
        <f>LEFT(shown_cz_working_rP_gP_pall[[#This Row],[State]],3)</f>
        <v xml:space="preserve"> AZ</v>
      </c>
      <c r="E657" s="2">
        <v>0.73640000000000005</v>
      </c>
      <c r="F657" s="3">
        <f>+VLOOKUP(shown_cz_working_rP_gP_pall[[#This Row],[cz]],'Median Rent'!A:C,3,0)</f>
        <v>1105</v>
      </c>
      <c r="G657" s="3">
        <f>VLOOKUP(shown_cz_working_rP_gP_pall[[#This Row],[cz]],Income!A:C,3,)</f>
        <v>38029</v>
      </c>
      <c r="H657" s="4">
        <f>shown_cz_working_rP_gP_pall[[#This Row],[Annual Income]]/12</f>
        <v>3169.0833333333335</v>
      </c>
      <c r="I657" s="4">
        <f>(shown_cz_working_rP_gP_pall[[#This Row],[Monthly Income]]-shown_cz_working_rP_gP_pall[[#This Row],[Rent]])</f>
        <v>2064.0833333333335</v>
      </c>
    </row>
    <row r="658" spans="1:9" x14ac:dyDescent="0.3">
      <c r="A658" s="1" t="s">
        <v>1382</v>
      </c>
      <c r="B658" s="1" t="s">
        <v>1383</v>
      </c>
      <c r="C658" s="1" t="s">
        <v>1384</v>
      </c>
      <c r="D658" s="1" t="str">
        <f>LEFT(shown_cz_working_rP_gP_pall[[#This Row],[State]],3)</f>
        <v xml:space="preserve"> AR</v>
      </c>
      <c r="E658" s="2">
        <v>0.73619999999999997</v>
      </c>
      <c r="F658" s="3">
        <f>+VLOOKUP(shown_cz_working_rP_gP_pall[[#This Row],[cz]],'Median Rent'!A:C,3,0)</f>
        <v>632.70000000000005</v>
      </c>
      <c r="G658" s="3">
        <f>VLOOKUP(shown_cz_working_rP_gP_pall[[#This Row],[cz]],Income!A:C,3,)</f>
        <v>38815</v>
      </c>
      <c r="H658" s="4">
        <f>shown_cz_working_rP_gP_pall[[#This Row],[Annual Income]]/12</f>
        <v>3234.5833333333335</v>
      </c>
      <c r="I658" s="4">
        <f>(shown_cz_working_rP_gP_pall[[#This Row],[Monthly Income]]-shown_cz_working_rP_gP_pall[[#This Row],[Rent]])</f>
        <v>2601.8833333333332</v>
      </c>
    </row>
    <row r="659" spans="1:9" x14ac:dyDescent="0.3">
      <c r="A659" s="1" t="s">
        <v>1385</v>
      </c>
      <c r="B659" s="1" t="s">
        <v>1386</v>
      </c>
      <c r="C659" s="1" t="s">
        <v>219</v>
      </c>
      <c r="D659" s="1" t="str">
        <f>LEFT(shown_cz_working_rP_gP_pall[[#This Row],[State]],3)</f>
        <v xml:space="preserve"> TX</v>
      </c>
      <c r="E659" s="2">
        <v>0.73609999999999998</v>
      </c>
      <c r="F659" s="3">
        <f>+VLOOKUP(shown_cz_working_rP_gP_pall[[#This Row],[cz]],'Median Rent'!A:C,3,0)</f>
        <v>648.6</v>
      </c>
      <c r="G659" s="3">
        <f>VLOOKUP(shown_cz_working_rP_gP_pall[[#This Row],[cz]],Income!A:C,3,)</f>
        <v>46862</v>
      </c>
      <c r="H659" s="4">
        <f>shown_cz_working_rP_gP_pall[[#This Row],[Annual Income]]/12</f>
        <v>3905.1666666666665</v>
      </c>
      <c r="I659" s="4">
        <f>(shown_cz_working_rP_gP_pall[[#This Row],[Monthly Income]]-shown_cz_working_rP_gP_pall[[#This Row],[Rent]])</f>
        <v>3256.5666666666666</v>
      </c>
    </row>
    <row r="660" spans="1:9" x14ac:dyDescent="0.3">
      <c r="A660" s="1" t="s">
        <v>1387</v>
      </c>
      <c r="B660" s="1" t="s">
        <v>1388</v>
      </c>
      <c r="C660" s="1" t="s">
        <v>866</v>
      </c>
      <c r="D660" s="1" t="str">
        <f>LEFT(shown_cz_working_rP_gP_pall[[#This Row],[State]],3)</f>
        <v xml:space="preserve"> AR</v>
      </c>
      <c r="E660" s="2">
        <v>0.73550000000000004</v>
      </c>
      <c r="F660" s="3">
        <f>+VLOOKUP(shown_cz_working_rP_gP_pall[[#This Row],[cz]],'Median Rent'!A:C,3,0)</f>
        <v>611.20000000000005</v>
      </c>
      <c r="G660" s="3">
        <f>VLOOKUP(shown_cz_working_rP_gP_pall[[#This Row],[cz]],Income!A:C,3,)</f>
        <v>39088</v>
      </c>
      <c r="H660" s="4">
        <f>shown_cz_working_rP_gP_pall[[#This Row],[Annual Income]]/12</f>
        <v>3257.3333333333335</v>
      </c>
      <c r="I660" s="4">
        <f>(shown_cz_working_rP_gP_pall[[#This Row],[Monthly Income]]-shown_cz_working_rP_gP_pall[[#This Row],[Rent]])</f>
        <v>2646.1333333333332</v>
      </c>
    </row>
    <row r="661" spans="1:9" x14ac:dyDescent="0.3">
      <c r="A661" s="1" t="s">
        <v>1389</v>
      </c>
      <c r="B661" s="1" t="s">
        <v>1390</v>
      </c>
      <c r="C661" s="1" t="s">
        <v>447</v>
      </c>
      <c r="D661" s="1" t="str">
        <f>LEFT(shown_cz_working_rP_gP_pall[[#This Row],[State]],3)</f>
        <v xml:space="preserve"> OH</v>
      </c>
      <c r="E661" s="2">
        <v>0.73550000000000004</v>
      </c>
      <c r="F661" s="3">
        <f>+VLOOKUP(shown_cz_working_rP_gP_pall[[#This Row],[cz]],'Median Rent'!A:C,3,0)</f>
        <v>652.70000000000005</v>
      </c>
      <c r="G661" s="3">
        <f>VLOOKUP(shown_cz_working_rP_gP_pall[[#This Row],[cz]],Income!A:C,3,)</f>
        <v>39062</v>
      </c>
      <c r="H661" s="4">
        <f>shown_cz_working_rP_gP_pall[[#This Row],[Annual Income]]/12</f>
        <v>3255.1666666666665</v>
      </c>
      <c r="I661" s="4">
        <f>(shown_cz_working_rP_gP_pall[[#This Row],[Monthly Income]]-shown_cz_working_rP_gP_pall[[#This Row],[Rent]])</f>
        <v>2602.4666666666662</v>
      </c>
    </row>
    <row r="662" spans="1:9" x14ac:dyDescent="0.3">
      <c r="A662" s="1" t="s">
        <v>1391</v>
      </c>
      <c r="B662" s="1" t="s">
        <v>1392</v>
      </c>
      <c r="C662" s="1" t="s">
        <v>130</v>
      </c>
      <c r="D662" s="1" t="str">
        <f>LEFT(shown_cz_working_rP_gP_pall[[#This Row],[State]],3)</f>
        <v xml:space="preserve"> OH</v>
      </c>
      <c r="E662" s="2">
        <v>0.73529999999999995</v>
      </c>
      <c r="F662" s="3">
        <f>+VLOOKUP(shown_cz_working_rP_gP_pall[[#This Row],[cz]],'Median Rent'!A:C,3,0)</f>
        <v>658.1</v>
      </c>
      <c r="G662" s="3">
        <f>VLOOKUP(shown_cz_working_rP_gP_pall[[#This Row],[cz]],Income!A:C,3,)</f>
        <v>37001</v>
      </c>
      <c r="H662" s="4">
        <f>shown_cz_working_rP_gP_pall[[#This Row],[Annual Income]]/12</f>
        <v>3083.4166666666665</v>
      </c>
      <c r="I662" s="4">
        <f>(shown_cz_working_rP_gP_pall[[#This Row],[Monthly Income]]-shown_cz_working_rP_gP_pall[[#This Row],[Rent]])</f>
        <v>2425.3166666666666</v>
      </c>
    </row>
    <row r="663" spans="1:9" x14ac:dyDescent="0.3">
      <c r="A663" s="1" t="s">
        <v>1393</v>
      </c>
      <c r="B663" s="1" t="s">
        <v>1005</v>
      </c>
      <c r="C663" s="1" t="s">
        <v>706</v>
      </c>
      <c r="D663" s="1" t="str">
        <f>LEFT(shown_cz_working_rP_gP_pall[[#This Row],[State]],3)</f>
        <v xml:space="preserve"> MS</v>
      </c>
      <c r="E663" s="2">
        <v>0.73509999999999998</v>
      </c>
      <c r="F663" s="3">
        <f>+VLOOKUP(shown_cz_working_rP_gP_pall[[#This Row],[cz]],'Median Rent'!A:C,3,0)</f>
        <v>598.4</v>
      </c>
      <c r="G663" s="3">
        <f>VLOOKUP(shown_cz_working_rP_gP_pall[[#This Row],[cz]],Income!A:C,3,)</f>
        <v>27719</v>
      </c>
      <c r="H663" s="4">
        <f>shown_cz_working_rP_gP_pall[[#This Row],[Annual Income]]/12</f>
        <v>2309.9166666666665</v>
      </c>
      <c r="I663" s="4">
        <f>(shown_cz_working_rP_gP_pall[[#This Row],[Monthly Income]]-shown_cz_working_rP_gP_pall[[#This Row],[Rent]])</f>
        <v>1711.5166666666664</v>
      </c>
    </row>
    <row r="664" spans="1:9" x14ac:dyDescent="0.3">
      <c r="A664" s="1" t="s">
        <v>1394</v>
      </c>
      <c r="B664" s="1" t="s">
        <v>1395</v>
      </c>
      <c r="C664" s="1" t="s">
        <v>1105</v>
      </c>
      <c r="D664" s="1" t="str">
        <f>LEFT(shown_cz_working_rP_gP_pall[[#This Row],[State]],3)</f>
        <v xml:space="preserve"> AZ</v>
      </c>
      <c r="E664" s="2">
        <v>0.73499999999999999</v>
      </c>
      <c r="F664" s="3">
        <f>+VLOOKUP(shown_cz_working_rP_gP_pall[[#This Row],[cz]],'Median Rent'!A:C,3,0)</f>
        <v>723.5</v>
      </c>
      <c r="G664" s="3">
        <f>VLOOKUP(shown_cz_working_rP_gP_pall[[#This Row],[cz]],Income!A:C,3,)</f>
        <v>42591</v>
      </c>
      <c r="H664" s="4">
        <f>shown_cz_working_rP_gP_pall[[#This Row],[Annual Income]]/12</f>
        <v>3549.25</v>
      </c>
      <c r="I664" s="4">
        <f>(shown_cz_working_rP_gP_pall[[#This Row],[Monthly Income]]-shown_cz_working_rP_gP_pall[[#This Row],[Rent]])</f>
        <v>2825.75</v>
      </c>
    </row>
    <row r="665" spans="1:9" x14ac:dyDescent="0.3">
      <c r="A665" s="1" t="s">
        <v>1396</v>
      </c>
      <c r="B665" s="1" t="s">
        <v>1397</v>
      </c>
      <c r="C665" s="1" t="s">
        <v>219</v>
      </c>
      <c r="D665" s="1" t="str">
        <f>LEFT(shown_cz_working_rP_gP_pall[[#This Row],[State]],3)</f>
        <v xml:space="preserve"> TX</v>
      </c>
      <c r="E665" s="2">
        <v>0.7349</v>
      </c>
      <c r="F665" s="3">
        <f>+VLOOKUP(shown_cz_working_rP_gP_pall[[#This Row],[cz]],'Median Rent'!A:C,3,0)</f>
        <v>820.1</v>
      </c>
      <c r="G665" s="3">
        <f>VLOOKUP(shown_cz_working_rP_gP_pall[[#This Row],[cz]],Income!A:C,3,)</f>
        <v>43128</v>
      </c>
      <c r="H665" s="4">
        <f>shown_cz_working_rP_gP_pall[[#This Row],[Annual Income]]/12</f>
        <v>3594</v>
      </c>
      <c r="I665" s="4">
        <f>(shown_cz_working_rP_gP_pall[[#This Row],[Monthly Income]]-shown_cz_working_rP_gP_pall[[#This Row],[Rent]])</f>
        <v>2773.9</v>
      </c>
    </row>
    <row r="666" spans="1:9" x14ac:dyDescent="0.3">
      <c r="A666" s="1" t="s">
        <v>1398</v>
      </c>
      <c r="B666" s="1" t="s">
        <v>1399</v>
      </c>
      <c r="C666" s="1" t="s">
        <v>553</v>
      </c>
      <c r="D666" s="1" t="str">
        <f>LEFT(shown_cz_working_rP_gP_pall[[#This Row],[State]],3)</f>
        <v xml:space="preserve"> KY</v>
      </c>
      <c r="E666" s="2">
        <v>0.7349</v>
      </c>
      <c r="F666" s="3">
        <f>+VLOOKUP(shown_cz_working_rP_gP_pall[[#This Row],[cz]],'Median Rent'!A:C,3,0)</f>
        <v>637.20000000000005</v>
      </c>
      <c r="G666" s="3">
        <f>VLOOKUP(shown_cz_working_rP_gP_pall[[#This Row],[cz]],Income!A:C,3,)</f>
        <v>36281</v>
      </c>
      <c r="H666" s="4">
        <f>shown_cz_working_rP_gP_pall[[#This Row],[Annual Income]]/12</f>
        <v>3023.4166666666665</v>
      </c>
      <c r="I666" s="4">
        <f>(shown_cz_working_rP_gP_pall[[#This Row],[Monthly Income]]-shown_cz_working_rP_gP_pall[[#This Row],[Rent]])</f>
        <v>2386.2166666666662</v>
      </c>
    </row>
    <row r="667" spans="1:9" x14ac:dyDescent="0.3">
      <c r="A667" s="1" t="s">
        <v>1400</v>
      </c>
      <c r="B667" s="1" t="s">
        <v>1401</v>
      </c>
      <c r="C667" s="1" t="s">
        <v>825</v>
      </c>
      <c r="D667" s="1" t="str">
        <f>LEFT(shown_cz_working_rP_gP_pall[[#This Row],[State]],3)</f>
        <v xml:space="preserve"> OK</v>
      </c>
      <c r="E667" s="2">
        <v>0.73470000000000002</v>
      </c>
      <c r="F667" s="3">
        <f>+VLOOKUP(shown_cz_working_rP_gP_pall[[#This Row],[cz]],'Median Rent'!A:C,3,0)</f>
        <v>606.79999999999995</v>
      </c>
      <c r="G667" s="3">
        <f>VLOOKUP(shown_cz_working_rP_gP_pall[[#This Row],[cz]],Income!A:C,3,)</f>
        <v>36398</v>
      </c>
      <c r="H667" s="4">
        <f>shown_cz_working_rP_gP_pall[[#This Row],[Annual Income]]/12</f>
        <v>3033.1666666666665</v>
      </c>
      <c r="I667" s="4">
        <f>(shown_cz_working_rP_gP_pall[[#This Row],[Monthly Income]]-shown_cz_working_rP_gP_pall[[#This Row],[Rent]])</f>
        <v>2426.3666666666668</v>
      </c>
    </row>
    <row r="668" spans="1:9" x14ac:dyDescent="0.3">
      <c r="A668" s="1" t="s">
        <v>1402</v>
      </c>
      <c r="B668" s="1" t="s">
        <v>1403</v>
      </c>
      <c r="C668" s="1" t="s">
        <v>903</v>
      </c>
      <c r="D668" s="1" t="str">
        <f>LEFT(shown_cz_working_rP_gP_pall[[#This Row],[State]],3)</f>
        <v xml:space="preserve"> AL</v>
      </c>
      <c r="E668" s="2">
        <v>0.73470000000000002</v>
      </c>
      <c r="F668" s="3">
        <f>+VLOOKUP(shown_cz_working_rP_gP_pall[[#This Row],[cz]],'Median Rent'!A:C,3,0)</f>
        <v>614.70000000000005</v>
      </c>
      <c r="G668" s="3">
        <f>VLOOKUP(shown_cz_working_rP_gP_pall[[#This Row],[cz]],Income!A:C,3,)</f>
        <v>37778</v>
      </c>
      <c r="H668" s="4">
        <f>shown_cz_working_rP_gP_pall[[#This Row],[Annual Income]]/12</f>
        <v>3148.1666666666665</v>
      </c>
      <c r="I668" s="4">
        <f>(shown_cz_working_rP_gP_pall[[#This Row],[Monthly Income]]-shown_cz_working_rP_gP_pall[[#This Row],[Rent]])</f>
        <v>2533.4666666666662</v>
      </c>
    </row>
    <row r="669" spans="1:9" x14ac:dyDescent="0.3">
      <c r="A669" s="1" t="s">
        <v>1404</v>
      </c>
      <c r="B669" s="1" t="s">
        <v>1405</v>
      </c>
      <c r="C669" s="1" t="s">
        <v>752</v>
      </c>
      <c r="D669" s="1" t="str">
        <f>LEFT(shown_cz_working_rP_gP_pall[[#This Row],[State]],3)</f>
        <v xml:space="preserve"> TN</v>
      </c>
      <c r="E669" s="2">
        <v>0.73460000000000003</v>
      </c>
      <c r="F669" s="3">
        <f>+VLOOKUP(shown_cz_working_rP_gP_pall[[#This Row],[cz]],'Median Rent'!A:C,3,0)</f>
        <v>675.7</v>
      </c>
      <c r="G669" s="3">
        <f>VLOOKUP(shown_cz_working_rP_gP_pall[[#This Row],[cz]],Income!A:C,3,)</f>
        <v>34941</v>
      </c>
      <c r="H669" s="4">
        <f>shown_cz_working_rP_gP_pall[[#This Row],[Annual Income]]/12</f>
        <v>2911.75</v>
      </c>
      <c r="I669" s="4">
        <f>(shown_cz_working_rP_gP_pall[[#This Row],[Monthly Income]]-shown_cz_working_rP_gP_pall[[#This Row],[Rent]])</f>
        <v>2236.0500000000002</v>
      </c>
    </row>
    <row r="670" spans="1:9" x14ac:dyDescent="0.3">
      <c r="A670" s="1" t="s">
        <v>1406</v>
      </c>
      <c r="B670" s="1" t="s">
        <v>1407</v>
      </c>
      <c r="C670" s="1" t="s">
        <v>1408</v>
      </c>
      <c r="D670" s="1" t="str">
        <f>LEFT(shown_cz_working_rP_gP_pall[[#This Row],[State]],3)</f>
        <v xml:space="preserve"> NC</v>
      </c>
      <c r="E670" s="2">
        <v>0.73380000000000001</v>
      </c>
      <c r="F670" s="3">
        <f>+VLOOKUP(shown_cz_working_rP_gP_pall[[#This Row],[cz]],'Median Rent'!A:C,3,0)</f>
        <v>739.9</v>
      </c>
      <c r="G670" s="3">
        <f>VLOOKUP(shown_cz_working_rP_gP_pall[[#This Row],[cz]],Income!A:C,3,)</f>
        <v>39455</v>
      </c>
      <c r="H670" s="4">
        <f>shown_cz_working_rP_gP_pall[[#This Row],[Annual Income]]/12</f>
        <v>3287.9166666666665</v>
      </c>
      <c r="I670" s="4">
        <f>(shown_cz_working_rP_gP_pall[[#This Row],[Monthly Income]]-shown_cz_working_rP_gP_pall[[#This Row],[Rent]])</f>
        <v>2548.0166666666664</v>
      </c>
    </row>
    <row r="671" spans="1:9" x14ac:dyDescent="0.3">
      <c r="A671" s="1" t="s">
        <v>1409</v>
      </c>
      <c r="B671" s="1" t="s">
        <v>1410</v>
      </c>
      <c r="C671" s="1" t="s">
        <v>752</v>
      </c>
      <c r="D671" s="1" t="str">
        <f>LEFT(shown_cz_working_rP_gP_pall[[#This Row],[State]],3)</f>
        <v xml:space="preserve"> TN</v>
      </c>
      <c r="E671" s="2">
        <v>0.73309999999999997</v>
      </c>
      <c r="F671" s="3">
        <f>+VLOOKUP(shown_cz_working_rP_gP_pall[[#This Row],[cz]],'Median Rent'!A:C,3,0)</f>
        <v>595.79999999999995</v>
      </c>
      <c r="G671" s="3">
        <f>VLOOKUP(shown_cz_working_rP_gP_pall[[#This Row],[cz]],Income!A:C,3,)</f>
        <v>38651</v>
      </c>
      <c r="H671" s="4">
        <f>shown_cz_working_rP_gP_pall[[#This Row],[Annual Income]]/12</f>
        <v>3220.9166666666665</v>
      </c>
      <c r="I671" s="4">
        <f>(shown_cz_working_rP_gP_pall[[#This Row],[Monthly Income]]-shown_cz_working_rP_gP_pall[[#This Row],[Rent]])</f>
        <v>2625.1166666666668</v>
      </c>
    </row>
    <row r="672" spans="1:9" x14ac:dyDescent="0.3">
      <c r="A672" s="1" t="s">
        <v>1411</v>
      </c>
      <c r="B672" s="1" t="s">
        <v>595</v>
      </c>
      <c r="C672" s="1" t="s">
        <v>553</v>
      </c>
      <c r="D672" s="1" t="str">
        <f>LEFT(shown_cz_working_rP_gP_pall[[#This Row],[State]],3)</f>
        <v xml:space="preserve"> KY</v>
      </c>
      <c r="E672" s="2">
        <v>0.73240000000000005</v>
      </c>
      <c r="F672" s="3">
        <f>+VLOOKUP(shown_cz_working_rP_gP_pall[[#This Row],[cz]],'Median Rent'!A:C,3,0)</f>
        <v>645.70000000000005</v>
      </c>
      <c r="G672" s="3">
        <f>VLOOKUP(shown_cz_working_rP_gP_pall[[#This Row],[cz]],Income!A:C,3,)</f>
        <v>36741</v>
      </c>
      <c r="H672" s="4">
        <f>shown_cz_working_rP_gP_pall[[#This Row],[Annual Income]]/12</f>
        <v>3061.75</v>
      </c>
      <c r="I672" s="4">
        <f>(shown_cz_working_rP_gP_pall[[#This Row],[Monthly Income]]-shown_cz_working_rP_gP_pall[[#This Row],[Rent]])</f>
        <v>2416.0500000000002</v>
      </c>
    </row>
    <row r="673" spans="1:9" x14ac:dyDescent="0.3">
      <c r="A673" s="1" t="s">
        <v>1412</v>
      </c>
      <c r="B673" s="1" t="s">
        <v>1413</v>
      </c>
      <c r="C673" s="1" t="s">
        <v>706</v>
      </c>
      <c r="D673" s="1" t="str">
        <f>LEFT(shown_cz_working_rP_gP_pall[[#This Row],[State]],3)</f>
        <v xml:space="preserve"> MS</v>
      </c>
      <c r="E673" s="2">
        <v>0.73180000000000001</v>
      </c>
      <c r="F673" s="3">
        <f>+VLOOKUP(shown_cz_working_rP_gP_pall[[#This Row],[cz]],'Median Rent'!A:C,3,0)</f>
        <v>607</v>
      </c>
      <c r="G673" s="3">
        <f>VLOOKUP(shown_cz_working_rP_gP_pall[[#This Row],[cz]],Income!A:C,3,)</f>
        <v>34523</v>
      </c>
      <c r="H673" s="4">
        <f>shown_cz_working_rP_gP_pall[[#This Row],[Annual Income]]/12</f>
        <v>2876.9166666666665</v>
      </c>
      <c r="I673" s="4">
        <f>(shown_cz_working_rP_gP_pall[[#This Row],[Monthly Income]]-shown_cz_working_rP_gP_pall[[#This Row],[Rent]])</f>
        <v>2269.9166666666665</v>
      </c>
    </row>
    <row r="674" spans="1:9" x14ac:dyDescent="0.3">
      <c r="A674" s="1" t="s">
        <v>1414</v>
      </c>
      <c r="B674" s="1" t="s">
        <v>1415</v>
      </c>
      <c r="C674" s="1" t="s">
        <v>785</v>
      </c>
      <c r="D674" s="1" t="str">
        <f>LEFT(shown_cz_working_rP_gP_pall[[#This Row],[State]],3)</f>
        <v xml:space="preserve"> CA</v>
      </c>
      <c r="E674" s="2">
        <v>0.73150000000000004</v>
      </c>
      <c r="F674" s="3">
        <f>+VLOOKUP(shown_cz_working_rP_gP_pall[[#This Row],[cz]],'Median Rent'!A:C,3,0)</f>
        <v>1021</v>
      </c>
      <c r="G674" s="3">
        <f>VLOOKUP(shown_cz_working_rP_gP_pall[[#This Row],[cz]],Income!A:C,3,)</f>
        <v>41265</v>
      </c>
      <c r="H674" s="4">
        <f>shown_cz_working_rP_gP_pall[[#This Row],[Annual Income]]/12</f>
        <v>3438.75</v>
      </c>
      <c r="I674" s="4">
        <f>(shown_cz_working_rP_gP_pall[[#This Row],[Monthly Income]]-shown_cz_working_rP_gP_pall[[#This Row],[Rent]])</f>
        <v>2417.75</v>
      </c>
    </row>
    <row r="675" spans="1:9" x14ac:dyDescent="0.3">
      <c r="A675" s="1" t="s">
        <v>1416</v>
      </c>
      <c r="B675" s="1" t="s">
        <v>1417</v>
      </c>
      <c r="C675" s="1" t="s">
        <v>282</v>
      </c>
      <c r="D675" s="1" t="str">
        <f>LEFT(shown_cz_working_rP_gP_pall[[#This Row],[State]],3)</f>
        <v xml:space="preserve"> MO</v>
      </c>
      <c r="E675" s="2">
        <v>0.73109999999999997</v>
      </c>
      <c r="F675" s="3">
        <f>+VLOOKUP(shown_cz_working_rP_gP_pall[[#This Row],[cz]],'Median Rent'!A:C,3,0)</f>
        <v>594.5</v>
      </c>
      <c r="G675" s="3">
        <f>VLOOKUP(shown_cz_working_rP_gP_pall[[#This Row],[cz]],Income!A:C,3,)</f>
        <v>35329</v>
      </c>
      <c r="H675" s="4">
        <f>shown_cz_working_rP_gP_pall[[#This Row],[Annual Income]]/12</f>
        <v>2944.0833333333335</v>
      </c>
      <c r="I675" s="4">
        <f>(shown_cz_working_rP_gP_pall[[#This Row],[Monthly Income]]-shown_cz_working_rP_gP_pall[[#This Row],[Rent]])</f>
        <v>2349.5833333333335</v>
      </c>
    </row>
    <row r="676" spans="1:9" x14ac:dyDescent="0.3">
      <c r="A676" s="1" t="s">
        <v>1418</v>
      </c>
      <c r="B676" s="1" t="s">
        <v>1419</v>
      </c>
      <c r="C676" s="1" t="s">
        <v>785</v>
      </c>
      <c r="D676" s="1" t="str">
        <f>LEFT(shown_cz_working_rP_gP_pall[[#This Row],[State]],3)</f>
        <v xml:space="preserve"> CA</v>
      </c>
      <c r="E676" s="2">
        <v>0.72970000000000002</v>
      </c>
      <c r="F676" s="3">
        <f>+VLOOKUP(shown_cz_working_rP_gP_pall[[#This Row],[cz]],'Median Rent'!A:C,3,0)</f>
        <v>966.8</v>
      </c>
      <c r="G676" s="3">
        <f>VLOOKUP(shown_cz_working_rP_gP_pall[[#This Row],[cz]],Income!A:C,3,)</f>
        <v>41519</v>
      </c>
      <c r="H676" s="4">
        <f>shown_cz_working_rP_gP_pall[[#This Row],[Annual Income]]/12</f>
        <v>3459.9166666666665</v>
      </c>
      <c r="I676" s="4">
        <f>(shown_cz_working_rP_gP_pall[[#This Row],[Monthly Income]]-shown_cz_working_rP_gP_pall[[#This Row],[Rent]])</f>
        <v>2493.1166666666668</v>
      </c>
    </row>
    <row r="677" spans="1:9" x14ac:dyDescent="0.3">
      <c r="A677" s="1" t="s">
        <v>1420</v>
      </c>
      <c r="B677" s="1" t="s">
        <v>1421</v>
      </c>
      <c r="C677" s="1" t="s">
        <v>689</v>
      </c>
      <c r="D677" s="1" t="str">
        <f>LEFT(shown_cz_working_rP_gP_pall[[#This Row],[State]],3)</f>
        <v xml:space="preserve"> WV</v>
      </c>
      <c r="E677" s="2">
        <v>0.72929999999999995</v>
      </c>
      <c r="F677" s="3">
        <f>+VLOOKUP(shown_cz_working_rP_gP_pall[[#This Row],[cz]],'Median Rent'!A:C,3,0)</f>
        <v>561.1</v>
      </c>
      <c r="G677" s="3">
        <f>VLOOKUP(shown_cz_working_rP_gP_pall[[#This Row],[cz]],Income!A:C,3,)</f>
        <v>41453</v>
      </c>
      <c r="H677" s="4">
        <f>shown_cz_working_rP_gP_pall[[#This Row],[Annual Income]]/12</f>
        <v>3454.4166666666665</v>
      </c>
      <c r="I677" s="4">
        <f>(shown_cz_working_rP_gP_pall[[#This Row],[Monthly Income]]-shown_cz_working_rP_gP_pall[[#This Row],[Rent]])</f>
        <v>2893.3166666666666</v>
      </c>
    </row>
    <row r="678" spans="1:9" x14ac:dyDescent="0.3">
      <c r="A678" s="1" t="s">
        <v>1422</v>
      </c>
      <c r="B678" s="1" t="s">
        <v>1423</v>
      </c>
      <c r="C678" s="1" t="s">
        <v>785</v>
      </c>
      <c r="D678" s="1" t="str">
        <f>LEFT(shown_cz_working_rP_gP_pall[[#This Row],[State]],3)</f>
        <v xml:space="preserve"> CA</v>
      </c>
      <c r="E678" s="2">
        <v>0.72919999999999996</v>
      </c>
      <c r="F678" s="3">
        <f>+VLOOKUP(shown_cz_working_rP_gP_pall[[#This Row],[cz]],'Median Rent'!A:C,3,0)</f>
        <v>1011</v>
      </c>
      <c r="G678" s="3">
        <f>VLOOKUP(shown_cz_working_rP_gP_pall[[#This Row],[cz]],Income!A:C,3,)</f>
        <v>40528</v>
      </c>
      <c r="H678" s="4">
        <f>shown_cz_working_rP_gP_pall[[#This Row],[Annual Income]]/12</f>
        <v>3377.3333333333335</v>
      </c>
      <c r="I678" s="4">
        <f>(shown_cz_working_rP_gP_pall[[#This Row],[Monthly Income]]-shown_cz_working_rP_gP_pall[[#This Row],[Rent]])</f>
        <v>2366.3333333333335</v>
      </c>
    </row>
    <row r="679" spans="1:9" x14ac:dyDescent="0.3">
      <c r="A679" s="1" t="s">
        <v>1424</v>
      </c>
      <c r="B679" s="1" t="s">
        <v>123</v>
      </c>
      <c r="C679" s="1" t="s">
        <v>689</v>
      </c>
      <c r="D679" s="1" t="str">
        <f>LEFT(shown_cz_working_rP_gP_pall[[#This Row],[State]],3)</f>
        <v xml:space="preserve"> WV</v>
      </c>
      <c r="E679" s="2">
        <v>0.72850000000000004</v>
      </c>
      <c r="F679" s="3">
        <f>+VLOOKUP(shown_cz_working_rP_gP_pall[[#This Row],[cz]],'Median Rent'!A:C,3,0)</f>
        <v>580.79999999999995</v>
      </c>
      <c r="G679" s="3">
        <f>VLOOKUP(shown_cz_working_rP_gP_pall[[#This Row],[cz]],Income!A:C,3,)</f>
        <v>40468</v>
      </c>
      <c r="H679" s="4">
        <f>shown_cz_working_rP_gP_pall[[#This Row],[Annual Income]]/12</f>
        <v>3372.3333333333335</v>
      </c>
      <c r="I679" s="4">
        <f>(shown_cz_working_rP_gP_pall[[#This Row],[Monthly Income]]-shown_cz_working_rP_gP_pall[[#This Row],[Rent]])</f>
        <v>2791.5333333333338</v>
      </c>
    </row>
    <row r="680" spans="1:9" x14ac:dyDescent="0.3">
      <c r="A680" s="1" t="s">
        <v>1425</v>
      </c>
      <c r="B680" s="1" t="s">
        <v>1426</v>
      </c>
      <c r="C680" s="1" t="s">
        <v>219</v>
      </c>
      <c r="D680" s="1" t="str">
        <f>LEFT(shown_cz_working_rP_gP_pall[[#This Row],[State]],3)</f>
        <v xml:space="preserve"> TX</v>
      </c>
      <c r="E680" s="2">
        <v>0.72789999999999999</v>
      </c>
      <c r="F680" s="3">
        <f>+VLOOKUP(shown_cz_working_rP_gP_pall[[#This Row],[cz]],'Median Rent'!A:C,3,0)</f>
        <v>842.1</v>
      </c>
      <c r="G680" s="3">
        <f>VLOOKUP(shown_cz_working_rP_gP_pall[[#This Row],[cz]],Income!A:C,3,)</f>
        <v>35015</v>
      </c>
      <c r="H680" s="4">
        <f>shown_cz_working_rP_gP_pall[[#This Row],[Annual Income]]/12</f>
        <v>2917.9166666666665</v>
      </c>
      <c r="I680" s="4">
        <f>(shown_cz_working_rP_gP_pall[[#This Row],[Monthly Income]]-shown_cz_working_rP_gP_pall[[#This Row],[Rent]])</f>
        <v>2075.8166666666666</v>
      </c>
    </row>
    <row r="681" spans="1:9" x14ac:dyDescent="0.3">
      <c r="A681" s="1" t="s">
        <v>1427</v>
      </c>
      <c r="B681" s="1" t="s">
        <v>1428</v>
      </c>
      <c r="C681" s="1" t="s">
        <v>59</v>
      </c>
      <c r="D681" s="1" t="str">
        <f>LEFT(shown_cz_working_rP_gP_pall[[#This Row],[State]],3)</f>
        <v xml:space="preserve"> OR</v>
      </c>
      <c r="E681" s="2">
        <v>0.72770000000000001</v>
      </c>
      <c r="F681" s="3">
        <f>+VLOOKUP(shown_cz_working_rP_gP_pall[[#This Row],[cz]],'Median Rent'!A:C,3,0)</f>
        <v>918.3</v>
      </c>
      <c r="G681" s="3">
        <f>VLOOKUP(shown_cz_working_rP_gP_pall[[#This Row],[cz]],Income!A:C,3,)</f>
        <v>40481</v>
      </c>
      <c r="H681" s="4">
        <f>shown_cz_working_rP_gP_pall[[#This Row],[Annual Income]]/12</f>
        <v>3373.4166666666665</v>
      </c>
      <c r="I681" s="4">
        <f>(shown_cz_working_rP_gP_pall[[#This Row],[Monthly Income]]-shown_cz_working_rP_gP_pall[[#This Row],[Rent]])</f>
        <v>2455.1166666666668</v>
      </c>
    </row>
    <row r="682" spans="1:9" x14ac:dyDescent="0.3">
      <c r="A682" s="1" t="s">
        <v>1429</v>
      </c>
      <c r="B682" s="1" t="s">
        <v>1430</v>
      </c>
      <c r="C682" s="1" t="s">
        <v>1384</v>
      </c>
      <c r="D682" s="1" t="str">
        <f>LEFT(shown_cz_working_rP_gP_pall[[#This Row],[State]],3)</f>
        <v xml:space="preserve"> AR</v>
      </c>
      <c r="E682" s="2">
        <v>0.72709999999999997</v>
      </c>
      <c r="F682" s="3">
        <f>+VLOOKUP(shown_cz_working_rP_gP_pall[[#This Row],[cz]],'Median Rent'!A:C,3,0)</f>
        <v>544.6</v>
      </c>
      <c r="G682" s="3">
        <f>VLOOKUP(shown_cz_working_rP_gP_pall[[#This Row],[cz]],Income!A:C,3,)</f>
        <v>35908</v>
      </c>
      <c r="H682" s="4">
        <f>shown_cz_working_rP_gP_pall[[#This Row],[Annual Income]]/12</f>
        <v>2992.3333333333335</v>
      </c>
      <c r="I682" s="4">
        <f>(shown_cz_working_rP_gP_pall[[#This Row],[Monthly Income]]-shown_cz_working_rP_gP_pall[[#This Row],[Rent]])</f>
        <v>2447.7333333333336</v>
      </c>
    </row>
    <row r="683" spans="1:9" x14ac:dyDescent="0.3">
      <c r="A683" s="1" t="s">
        <v>1431</v>
      </c>
      <c r="B683" s="1" t="s">
        <v>1432</v>
      </c>
      <c r="C683" s="1" t="s">
        <v>785</v>
      </c>
      <c r="D683" s="1" t="str">
        <f>LEFT(shown_cz_working_rP_gP_pall[[#This Row],[State]],3)</f>
        <v xml:space="preserve"> CA</v>
      </c>
      <c r="E683" s="2">
        <v>0.72519999999999996</v>
      </c>
      <c r="F683" s="3">
        <f>+VLOOKUP(shown_cz_working_rP_gP_pall[[#This Row],[cz]],'Median Rent'!A:C,3,0)</f>
        <v>985.8</v>
      </c>
      <c r="G683" s="3">
        <f>VLOOKUP(shown_cz_working_rP_gP_pall[[#This Row],[cz]],Income!A:C,3,)</f>
        <v>41403</v>
      </c>
      <c r="H683" s="4">
        <f>shown_cz_working_rP_gP_pall[[#This Row],[Annual Income]]/12</f>
        <v>3450.25</v>
      </c>
      <c r="I683" s="4">
        <f>(shown_cz_working_rP_gP_pall[[#This Row],[Monthly Income]]-shown_cz_working_rP_gP_pall[[#This Row],[Rent]])</f>
        <v>2464.4499999999998</v>
      </c>
    </row>
    <row r="684" spans="1:9" x14ac:dyDescent="0.3">
      <c r="A684" s="1" t="s">
        <v>1433</v>
      </c>
      <c r="B684" s="1" t="s">
        <v>1434</v>
      </c>
      <c r="C684" s="1" t="s">
        <v>219</v>
      </c>
      <c r="D684" s="1" t="str">
        <f>LEFT(shown_cz_working_rP_gP_pall[[#This Row],[State]],3)</f>
        <v xml:space="preserve"> TX</v>
      </c>
      <c r="E684" s="2">
        <v>0.72509999999999997</v>
      </c>
      <c r="F684" s="3">
        <f>+VLOOKUP(shown_cz_working_rP_gP_pall[[#This Row],[cz]],'Median Rent'!A:C,3,0)</f>
        <v>835.7</v>
      </c>
      <c r="G684" s="3">
        <f>VLOOKUP(shown_cz_working_rP_gP_pall[[#This Row],[cz]],Income!A:C,3,)</f>
        <v>40982</v>
      </c>
      <c r="H684" s="4">
        <f>shown_cz_working_rP_gP_pall[[#This Row],[Annual Income]]/12</f>
        <v>3415.1666666666665</v>
      </c>
      <c r="I684" s="4">
        <f>(shown_cz_working_rP_gP_pall[[#This Row],[Monthly Income]]-shown_cz_working_rP_gP_pall[[#This Row],[Rent]])</f>
        <v>2579.4666666666662</v>
      </c>
    </row>
    <row r="685" spans="1:9" x14ac:dyDescent="0.3">
      <c r="A685" s="1" t="s">
        <v>1435</v>
      </c>
      <c r="B685" s="1" t="s">
        <v>1436</v>
      </c>
      <c r="C685" s="1" t="s">
        <v>752</v>
      </c>
      <c r="D685" s="1" t="str">
        <f>LEFT(shown_cz_working_rP_gP_pall[[#This Row],[State]],3)</f>
        <v xml:space="preserve"> TN</v>
      </c>
      <c r="E685" s="2">
        <v>0.72489999999999999</v>
      </c>
      <c r="F685" s="3">
        <f>+VLOOKUP(shown_cz_working_rP_gP_pall[[#This Row],[cz]],'Median Rent'!A:C,3,0)</f>
        <v>625.5</v>
      </c>
      <c r="G685" s="3">
        <f>VLOOKUP(shown_cz_working_rP_gP_pall[[#This Row],[cz]],Income!A:C,3,)</f>
        <v>35957</v>
      </c>
      <c r="H685" s="4">
        <f>shown_cz_working_rP_gP_pall[[#This Row],[Annual Income]]/12</f>
        <v>2996.4166666666665</v>
      </c>
      <c r="I685" s="4">
        <f>(shown_cz_working_rP_gP_pall[[#This Row],[Monthly Income]]-shown_cz_working_rP_gP_pall[[#This Row],[Rent]])</f>
        <v>2370.9166666666665</v>
      </c>
    </row>
    <row r="686" spans="1:9" x14ac:dyDescent="0.3">
      <c r="A686" s="1" t="s">
        <v>1437</v>
      </c>
      <c r="B686" s="1" t="s">
        <v>1438</v>
      </c>
      <c r="C686" s="1" t="s">
        <v>706</v>
      </c>
      <c r="D686" s="1" t="str">
        <f>LEFT(shown_cz_working_rP_gP_pall[[#This Row],[State]],3)</f>
        <v xml:space="preserve"> MS</v>
      </c>
      <c r="E686" s="2">
        <v>0.72489999999999999</v>
      </c>
      <c r="F686" s="3">
        <f>+VLOOKUP(shown_cz_working_rP_gP_pall[[#This Row],[cz]],'Median Rent'!A:C,3,0)</f>
        <v>726.2</v>
      </c>
      <c r="G686" s="3">
        <f>VLOOKUP(shown_cz_working_rP_gP_pall[[#This Row],[cz]],Income!A:C,3,)</f>
        <v>38023</v>
      </c>
      <c r="H686" s="4">
        <f>shown_cz_working_rP_gP_pall[[#This Row],[Annual Income]]/12</f>
        <v>3168.5833333333335</v>
      </c>
      <c r="I686" s="4">
        <f>(shown_cz_working_rP_gP_pall[[#This Row],[Monthly Income]]-shown_cz_working_rP_gP_pall[[#This Row],[Rent]])</f>
        <v>2442.3833333333332</v>
      </c>
    </row>
    <row r="687" spans="1:9" x14ac:dyDescent="0.3">
      <c r="A687" s="1" t="s">
        <v>1439</v>
      </c>
      <c r="B687" s="1" t="s">
        <v>1440</v>
      </c>
      <c r="C687" s="1" t="s">
        <v>1441</v>
      </c>
      <c r="D687" s="1" t="str">
        <f>LEFT(shown_cz_working_rP_gP_pall[[#This Row],[State]],3)</f>
        <v xml:space="preserve"> AZ</v>
      </c>
      <c r="E687" s="2">
        <v>0.72409999999999997</v>
      </c>
      <c r="F687" s="3">
        <f>+VLOOKUP(shown_cz_working_rP_gP_pall[[#This Row],[cz]],'Median Rent'!A:C,3,0)</f>
        <v>611.1</v>
      </c>
      <c r="G687" s="3">
        <f>VLOOKUP(shown_cz_working_rP_gP_pall[[#This Row],[cz]],Income!A:C,3,)</f>
        <v>34358</v>
      </c>
      <c r="H687" s="4">
        <f>shown_cz_working_rP_gP_pall[[#This Row],[Annual Income]]/12</f>
        <v>2863.1666666666665</v>
      </c>
      <c r="I687" s="4">
        <f>(shown_cz_working_rP_gP_pall[[#This Row],[Monthly Income]]-shown_cz_working_rP_gP_pall[[#This Row],[Rent]])</f>
        <v>2252.0666666666666</v>
      </c>
    </row>
    <row r="688" spans="1:9" x14ac:dyDescent="0.3">
      <c r="A688" s="1" t="s">
        <v>1442</v>
      </c>
      <c r="B688" s="1" t="s">
        <v>1443</v>
      </c>
      <c r="C688" s="1" t="s">
        <v>785</v>
      </c>
      <c r="D688" s="1" t="str">
        <f>LEFT(shown_cz_working_rP_gP_pall[[#This Row],[State]],3)</f>
        <v xml:space="preserve"> CA</v>
      </c>
      <c r="E688" s="2">
        <v>0.72330000000000005</v>
      </c>
      <c r="F688" s="3">
        <f>+VLOOKUP(shown_cz_working_rP_gP_pall[[#This Row],[cz]],'Median Rent'!A:C,3,0)</f>
        <v>967.9</v>
      </c>
      <c r="G688" s="3">
        <f>VLOOKUP(shown_cz_working_rP_gP_pall[[#This Row],[cz]],Income!A:C,3,)</f>
        <v>37188</v>
      </c>
      <c r="H688" s="4">
        <f>shown_cz_working_rP_gP_pall[[#This Row],[Annual Income]]/12</f>
        <v>3099</v>
      </c>
      <c r="I688" s="4">
        <f>(shown_cz_working_rP_gP_pall[[#This Row],[Monthly Income]]-shown_cz_working_rP_gP_pall[[#This Row],[Rent]])</f>
        <v>2131.1</v>
      </c>
    </row>
    <row r="689" spans="1:9" x14ac:dyDescent="0.3">
      <c r="A689" s="1" t="s">
        <v>1444</v>
      </c>
      <c r="B689" s="1" t="s">
        <v>1445</v>
      </c>
      <c r="C689" s="1" t="s">
        <v>822</v>
      </c>
      <c r="D689" s="1" t="str">
        <f>LEFT(shown_cz_working_rP_gP_pall[[#This Row],[State]],3)</f>
        <v xml:space="preserve"> LA</v>
      </c>
      <c r="E689" s="2">
        <v>0.72199999999999998</v>
      </c>
      <c r="F689" s="3">
        <f>+VLOOKUP(shown_cz_working_rP_gP_pall[[#This Row],[cz]],'Median Rent'!A:C,3,0)</f>
        <v>495.3</v>
      </c>
      <c r="G689" s="3">
        <f>VLOOKUP(shown_cz_working_rP_gP_pall[[#This Row],[cz]],Income!A:C,3,)</f>
        <v>42959</v>
      </c>
      <c r="H689" s="4">
        <f>shown_cz_working_rP_gP_pall[[#This Row],[Annual Income]]/12</f>
        <v>3579.9166666666665</v>
      </c>
      <c r="I689" s="4">
        <f>(shown_cz_working_rP_gP_pall[[#This Row],[Monthly Income]]-shown_cz_working_rP_gP_pall[[#This Row],[Rent]])</f>
        <v>3084.6166666666663</v>
      </c>
    </row>
    <row r="690" spans="1:9" x14ac:dyDescent="0.3">
      <c r="A690" s="1" t="s">
        <v>1446</v>
      </c>
      <c r="B690" s="1" t="s">
        <v>1447</v>
      </c>
      <c r="C690" s="1" t="s">
        <v>1448</v>
      </c>
      <c r="D690" s="1" t="str">
        <f>LEFT(shown_cz_working_rP_gP_pall[[#This Row],[State]],3)</f>
        <v xml:space="preserve"> MT</v>
      </c>
      <c r="E690" s="2">
        <v>0.7198</v>
      </c>
      <c r="F690" s="3">
        <f>+VLOOKUP(shown_cz_working_rP_gP_pall[[#This Row],[cz]],'Median Rent'!A:C,3,0)</f>
        <v>628.70000000000005</v>
      </c>
      <c r="G690" s="3">
        <f>VLOOKUP(shown_cz_working_rP_gP_pall[[#This Row],[cz]],Income!A:C,3,)</f>
        <v>61268</v>
      </c>
      <c r="H690" s="4">
        <f>shown_cz_working_rP_gP_pall[[#This Row],[Annual Income]]/12</f>
        <v>5105.666666666667</v>
      </c>
      <c r="I690" s="4">
        <f>(shown_cz_working_rP_gP_pall[[#This Row],[Monthly Income]]-shown_cz_working_rP_gP_pall[[#This Row],[Rent]])</f>
        <v>4476.9666666666672</v>
      </c>
    </row>
    <row r="691" spans="1:9" x14ac:dyDescent="0.3">
      <c r="A691" s="1" t="s">
        <v>1449</v>
      </c>
      <c r="B691" s="1" t="s">
        <v>1450</v>
      </c>
      <c r="C691" s="1" t="s">
        <v>790</v>
      </c>
      <c r="D691" s="1" t="str">
        <f>LEFT(shown_cz_working_rP_gP_pall[[#This Row],[State]],3)</f>
        <v xml:space="preserve"> NC</v>
      </c>
      <c r="E691" s="2">
        <v>0.71940000000000004</v>
      </c>
      <c r="F691" s="3">
        <f>+VLOOKUP(shown_cz_working_rP_gP_pall[[#This Row],[cz]],'Median Rent'!A:C,3,0)</f>
        <v>675.1</v>
      </c>
      <c r="G691" s="3">
        <f>VLOOKUP(shown_cz_working_rP_gP_pall[[#This Row],[cz]],Income!A:C,3,)</f>
        <v>38055</v>
      </c>
      <c r="H691" s="4">
        <f>shown_cz_working_rP_gP_pall[[#This Row],[Annual Income]]/12</f>
        <v>3171.25</v>
      </c>
      <c r="I691" s="4">
        <f>(shown_cz_working_rP_gP_pall[[#This Row],[Monthly Income]]-shown_cz_working_rP_gP_pall[[#This Row],[Rent]])</f>
        <v>2496.15</v>
      </c>
    </row>
    <row r="692" spans="1:9" x14ac:dyDescent="0.3">
      <c r="A692" s="1" t="s">
        <v>1451</v>
      </c>
      <c r="B692" s="1" t="s">
        <v>1452</v>
      </c>
      <c r="C692" s="1" t="s">
        <v>523</v>
      </c>
      <c r="D692" s="1" t="str">
        <f>LEFT(shown_cz_working_rP_gP_pall[[#This Row],[State]],3)</f>
        <v xml:space="preserve"> UT</v>
      </c>
      <c r="E692" s="2">
        <v>0.71889999999999998</v>
      </c>
      <c r="F692" s="3">
        <f>+VLOOKUP(shown_cz_working_rP_gP_pall[[#This Row],[cz]],'Median Rent'!A:C,3,0)</f>
        <v>934.2</v>
      </c>
      <c r="G692" s="3">
        <f>VLOOKUP(shown_cz_working_rP_gP_pall[[#This Row],[cz]],Income!A:C,3,)</f>
        <v>57035</v>
      </c>
      <c r="H692" s="4">
        <f>shown_cz_working_rP_gP_pall[[#This Row],[Annual Income]]/12</f>
        <v>4752.916666666667</v>
      </c>
      <c r="I692" s="4">
        <f>(shown_cz_working_rP_gP_pall[[#This Row],[Monthly Income]]-shown_cz_working_rP_gP_pall[[#This Row],[Rent]])</f>
        <v>3818.7166666666672</v>
      </c>
    </row>
    <row r="693" spans="1:9" x14ac:dyDescent="0.3">
      <c r="A693" s="1" t="s">
        <v>1453</v>
      </c>
      <c r="B693" s="1" t="s">
        <v>1454</v>
      </c>
      <c r="C693" s="1" t="s">
        <v>523</v>
      </c>
      <c r="D693" s="1" t="str">
        <f>LEFT(shown_cz_working_rP_gP_pall[[#This Row],[State]],3)</f>
        <v xml:space="preserve"> UT</v>
      </c>
      <c r="E693" s="2">
        <v>0.71870000000000001</v>
      </c>
      <c r="F693" s="3">
        <f>+VLOOKUP(shown_cz_working_rP_gP_pall[[#This Row],[cz]],'Median Rent'!A:C,3,0)</f>
        <v>979.2</v>
      </c>
      <c r="G693" s="3">
        <f>VLOOKUP(shown_cz_working_rP_gP_pall[[#This Row],[cz]],Income!A:C,3,)</f>
        <v>47657</v>
      </c>
      <c r="H693" s="4">
        <f>shown_cz_working_rP_gP_pall[[#This Row],[Annual Income]]/12</f>
        <v>3971.4166666666665</v>
      </c>
      <c r="I693" s="4">
        <f>(shown_cz_working_rP_gP_pall[[#This Row],[Monthly Income]]-shown_cz_working_rP_gP_pall[[#This Row],[Rent]])</f>
        <v>2992.2166666666662</v>
      </c>
    </row>
    <row r="694" spans="1:9" x14ac:dyDescent="0.3">
      <c r="A694" s="1" t="s">
        <v>1455</v>
      </c>
      <c r="B694" s="1" t="s">
        <v>1456</v>
      </c>
      <c r="C694" s="1" t="s">
        <v>661</v>
      </c>
      <c r="D694" s="1" t="str">
        <f>LEFT(shown_cz_working_rP_gP_pall[[#This Row],[State]],3)</f>
        <v xml:space="preserve"> WA</v>
      </c>
      <c r="E694" s="2">
        <v>0.71830000000000005</v>
      </c>
      <c r="F694" s="3">
        <f>+VLOOKUP(shown_cz_working_rP_gP_pall[[#This Row],[cz]],'Median Rent'!A:C,3,0)</f>
        <v>1002</v>
      </c>
      <c r="G694" s="3">
        <f>VLOOKUP(shown_cz_working_rP_gP_pall[[#This Row],[cz]],Income!A:C,3,)</f>
        <v>45149</v>
      </c>
      <c r="H694" s="4">
        <f>shown_cz_working_rP_gP_pall[[#This Row],[Annual Income]]/12</f>
        <v>3762.4166666666665</v>
      </c>
      <c r="I694" s="4">
        <f>(shown_cz_working_rP_gP_pall[[#This Row],[Monthly Income]]-shown_cz_working_rP_gP_pall[[#This Row],[Rent]])</f>
        <v>2760.4166666666665</v>
      </c>
    </row>
    <row r="695" spans="1:9" x14ac:dyDescent="0.3">
      <c r="A695" s="1" t="s">
        <v>1457</v>
      </c>
      <c r="B695" s="1" t="s">
        <v>1458</v>
      </c>
      <c r="C695" s="1" t="s">
        <v>495</v>
      </c>
      <c r="D695" s="1" t="str">
        <f>LEFT(shown_cz_working_rP_gP_pall[[#This Row],[State]],3)</f>
        <v xml:space="preserve"> ID</v>
      </c>
      <c r="E695" s="2">
        <v>0.71809999999999996</v>
      </c>
      <c r="F695" s="3">
        <f>+VLOOKUP(shown_cz_working_rP_gP_pall[[#This Row],[cz]],'Median Rent'!A:C,3,0)</f>
        <v>671.8</v>
      </c>
      <c r="G695" s="3">
        <f>VLOOKUP(shown_cz_working_rP_gP_pall[[#This Row],[cz]],Income!A:C,3,)</f>
        <v>45251</v>
      </c>
      <c r="H695" s="4">
        <f>shown_cz_working_rP_gP_pall[[#This Row],[Annual Income]]/12</f>
        <v>3770.9166666666665</v>
      </c>
      <c r="I695" s="4">
        <f>(shown_cz_working_rP_gP_pall[[#This Row],[Monthly Income]]-shown_cz_working_rP_gP_pall[[#This Row],[Rent]])</f>
        <v>3099.1166666666668</v>
      </c>
    </row>
    <row r="696" spans="1:9" x14ac:dyDescent="0.3">
      <c r="A696" s="1" t="s">
        <v>1459</v>
      </c>
      <c r="B696" s="1" t="s">
        <v>913</v>
      </c>
      <c r="C696" s="1" t="s">
        <v>727</v>
      </c>
      <c r="D696" s="1" t="str">
        <f>LEFT(shown_cz_working_rP_gP_pall[[#This Row],[State]],3)</f>
        <v xml:space="preserve"> NV</v>
      </c>
      <c r="E696" s="2">
        <v>0.71679999999999999</v>
      </c>
      <c r="F696" s="3">
        <f>+VLOOKUP(shown_cz_working_rP_gP_pall[[#This Row],[cz]],'Median Rent'!A:C,3,0)</f>
        <v>503</v>
      </c>
      <c r="G696" s="3">
        <f>VLOOKUP(shown_cz_working_rP_gP_pall[[#This Row],[cz]],Income!A:C,3,)</f>
        <v>34915</v>
      </c>
      <c r="H696" s="4">
        <f>shown_cz_working_rP_gP_pall[[#This Row],[Annual Income]]/12</f>
        <v>2909.5833333333335</v>
      </c>
      <c r="I696" s="4">
        <f>(shown_cz_working_rP_gP_pall[[#This Row],[Monthly Income]]-shown_cz_working_rP_gP_pall[[#This Row],[Rent]])</f>
        <v>2406.5833333333335</v>
      </c>
    </row>
    <row r="697" spans="1:9" x14ac:dyDescent="0.3">
      <c r="A697" s="1" t="s">
        <v>1460</v>
      </c>
      <c r="B697" s="1" t="s">
        <v>1461</v>
      </c>
      <c r="C697" s="1" t="s">
        <v>903</v>
      </c>
      <c r="D697" s="1" t="str">
        <f>LEFT(shown_cz_working_rP_gP_pall[[#This Row],[State]],3)</f>
        <v xml:space="preserve"> AL</v>
      </c>
      <c r="E697" s="2">
        <v>0.71650000000000003</v>
      </c>
      <c r="F697" s="3">
        <f>+VLOOKUP(shown_cz_working_rP_gP_pall[[#This Row],[cz]],'Median Rent'!A:C,3,0)</f>
        <v>539.20000000000005</v>
      </c>
      <c r="G697" s="3">
        <f>VLOOKUP(shown_cz_working_rP_gP_pall[[#This Row],[cz]],Income!A:C,3,)</f>
        <v>38321</v>
      </c>
      <c r="H697" s="4">
        <f>shown_cz_working_rP_gP_pall[[#This Row],[Annual Income]]/12</f>
        <v>3193.4166666666665</v>
      </c>
      <c r="I697" s="4">
        <f>(shown_cz_working_rP_gP_pall[[#This Row],[Monthly Income]]-shown_cz_working_rP_gP_pall[[#This Row],[Rent]])</f>
        <v>2654.2166666666662</v>
      </c>
    </row>
    <row r="698" spans="1:9" x14ac:dyDescent="0.3">
      <c r="A698" s="1" t="s">
        <v>1462</v>
      </c>
      <c r="B698" s="1" t="s">
        <v>1463</v>
      </c>
      <c r="C698" s="1" t="s">
        <v>577</v>
      </c>
      <c r="D698" s="1" t="str">
        <f>LEFT(shown_cz_working_rP_gP_pall[[#This Row],[State]],3)</f>
        <v xml:space="preserve"> NM</v>
      </c>
      <c r="E698" s="2">
        <v>0.71640000000000004</v>
      </c>
      <c r="F698" s="3">
        <f>+VLOOKUP(shown_cz_working_rP_gP_pall[[#This Row],[cz]],'Median Rent'!A:C,3,0)</f>
        <v>665.8</v>
      </c>
      <c r="G698" s="3">
        <f>VLOOKUP(shown_cz_working_rP_gP_pall[[#This Row],[cz]],Income!A:C,3,)</f>
        <v>33847</v>
      </c>
      <c r="H698" s="4">
        <f>shown_cz_working_rP_gP_pall[[#This Row],[Annual Income]]/12</f>
        <v>2820.5833333333335</v>
      </c>
      <c r="I698" s="4">
        <f>(shown_cz_working_rP_gP_pall[[#This Row],[Monthly Income]]-shown_cz_working_rP_gP_pall[[#This Row],[Rent]])</f>
        <v>2154.7833333333338</v>
      </c>
    </row>
    <row r="699" spans="1:9" x14ac:dyDescent="0.3">
      <c r="A699" s="1" t="s">
        <v>1464</v>
      </c>
      <c r="B699" s="1" t="s">
        <v>1465</v>
      </c>
      <c r="C699" s="1" t="s">
        <v>549</v>
      </c>
      <c r="D699" s="1" t="str">
        <f>LEFT(shown_cz_working_rP_gP_pall[[#This Row],[State]],3)</f>
        <v xml:space="preserve"> VA</v>
      </c>
      <c r="E699" s="2">
        <v>0.71430000000000005</v>
      </c>
      <c r="F699" s="3">
        <f>+VLOOKUP(shown_cz_working_rP_gP_pall[[#This Row],[cz]],'Median Rent'!A:C,3,0)</f>
        <v>577.70000000000005</v>
      </c>
      <c r="G699" s="3">
        <f>VLOOKUP(shown_cz_working_rP_gP_pall[[#This Row],[cz]],Income!A:C,3,)</f>
        <v>38030</v>
      </c>
      <c r="H699" s="4">
        <f>shown_cz_working_rP_gP_pall[[#This Row],[Annual Income]]/12</f>
        <v>3169.1666666666665</v>
      </c>
      <c r="I699" s="4">
        <f>(shown_cz_working_rP_gP_pall[[#This Row],[Monthly Income]]-shown_cz_working_rP_gP_pall[[#This Row],[Rent]])</f>
        <v>2591.4666666666662</v>
      </c>
    </row>
    <row r="700" spans="1:9" x14ac:dyDescent="0.3">
      <c r="A700" s="1" t="s">
        <v>1466</v>
      </c>
      <c r="B700" s="1" t="s">
        <v>1467</v>
      </c>
      <c r="C700" s="1" t="s">
        <v>1349</v>
      </c>
      <c r="D700" s="1" t="str">
        <f>LEFT(shown_cz_working_rP_gP_pall[[#This Row],[State]],3)</f>
        <v xml:space="preserve"> GA</v>
      </c>
      <c r="E700" s="2">
        <v>0.71289999999999998</v>
      </c>
      <c r="F700" s="3">
        <f>+VLOOKUP(shown_cz_working_rP_gP_pall[[#This Row],[cz]],'Median Rent'!A:C,3,0)</f>
        <v>687.4</v>
      </c>
      <c r="G700" s="3">
        <f>VLOOKUP(shown_cz_working_rP_gP_pall[[#This Row],[cz]],Income!A:C,3,)</f>
        <v>37414</v>
      </c>
      <c r="H700" s="4">
        <f>shown_cz_working_rP_gP_pall[[#This Row],[Annual Income]]/12</f>
        <v>3117.8333333333335</v>
      </c>
      <c r="I700" s="4">
        <f>(shown_cz_working_rP_gP_pall[[#This Row],[Monthly Income]]-shown_cz_working_rP_gP_pall[[#This Row],[Rent]])</f>
        <v>2430.4333333333334</v>
      </c>
    </row>
    <row r="701" spans="1:9" x14ac:dyDescent="0.3">
      <c r="A701" s="1" t="s">
        <v>1468</v>
      </c>
      <c r="B701" s="1" t="s">
        <v>1469</v>
      </c>
      <c r="C701" s="1" t="s">
        <v>553</v>
      </c>
      <c r="D701" s="1" t="str">
        <f>LEFT(shown_cz_working_rP_gP_pall[[#This Row],[State]],3)</f>
        <v xml:space="preserve"> KY</v>
      </c>
      <c r="E701" s="2">
        <v>0.71120000000000005</v>
      </c>
      <c r="F701" s="3">
        <f>+VLOOKUP(shown_cz_working_rP_gP_pall[[#This Row],[cz]],'Median Rent'!A:C,3,0)</f>
        <v>589.79999999999995</v>
      </c>
      <c r="G701" s="3">
        <f>VLOOKUP(shown_cz_working_rP_gP_pall[[#This Row],[cz]],Income!A:C,3,)</f>
        <v>34518</v>
      </c>
      <c r="H701" s="4">
        <f>shown_cz_working_rP_gP_pall[[#This Row],[Annual Income]]/12</f>
        <v>2876.5</v>
      </c>
      <c r="I701" s="4">
        <f>(shown_cz_working_rP_gP_pall[[#This Row],[Monthly Income]]-shown_cz_working_rP_gP_pall[[#This Row],[Rent]])</f>
        <v>2286.6999999999998</v>
      </c>
    </row>
    <row r="702" spans="1:9" x14ac:dyDescent="0.3">
      <c r="A702" s="1" t="s">
        <v>1470</v>
      </c>
      <c r="B702" s="1" t="s">
        <v>1471</v>
      </c>
      <c r="C702" s="1" t="s">
        <v>219</v>
      </c>
      <c r="D702" s="1" t="str">
        <f>LEFT(shown_cz_working_rP_gP_pall[[#This Row],[State]],3)</f>
        <v xml:space="preserve"> TX</v>
      </c>
      <c r="E702" s="2">
        <v>0.71050000000000002</v>
      </c>
      <c r="F702" s="3">
        <f>+VLOOKUP(shown_cz_working_rP_gP_pall[[#This Row],[cz]],'Median Rent'!A:C,3,0)</f>
        <v>588.5</v>
      </c>
      <c r="G702" s="3">
        <f>VLOOKUP(shown_cz_working_rP_gP_pall[[#This Row],[cz]],Income!A:C,3,)</f>
        <v>40930</v>
      </c>
      <c r="H702" s="4">
        <f>shown_cz_working_rP_gP_pall[[#This Row],[Annual Income]]/12</f>
        <v>3410.8333333333335</v>
      </c>
      <c r="I702" s="4">
        <f>(shown_cz_working_rP_gP_pall[[#This Row],[Monthly Income]]-shown_cz_working_rP_gP_pall[[#This Row],[Rent]])</f>
        <v>2822.3333333333335</v>
      </c>
    </row>
    <row r="703" spans="1:9" x14ac:dyDescent="0.3">
      <c r="A703" s="1" t="s">
        <v>1472</v>
      </c>
      <c r="B703" s="1" t="s">
        <v>1473</v>
      </c>
      <c r="C703" s="1" t="s">
        <v>561</v>
      </c>
      <c r="D703" s="1" t="str">
        <f>LEFT(shown_cz_working_rP_gP_pall[[#This Row],[State]],3)</f>
        <v xml:space="preserve"> ME</v>
      </c>
      <c r="E703" s="2">
        <v>0.70989999999999998</v>
      </c>
      <c r="F703" s="3">
        <f>+VLOOKUP(shown_cz_working_rP_gP_pall[[#This Row],[cz]],'Median Rent'!A:C,3,0)</f>
        <v>601.20000000000005</v>
      </c>
      <c r="G703" s="3">
        <f>VLOOKUP(shown_cz_working_rP_gP_pall[[#This Row],[cz]],Income!A:C,3,)</f>
        <v>36028</v>
      </c>
      <c r="H703" s="4">
        <f>shown_cz_working_rP_gP_pall[[#This Row],[Annual Income]]/12</f>
        <v>3002.3333333333335</v>
      </c>
      <c r="I703" s="4">
        <f>(shown_cz_working_rP_gP_pall[[#This Row],[Monthly Income]]-shown_cz_working_rP_gP_pall[[#This Row],[Rent]])</f>
        <v>2401.1333333333332</v>
      </c>
    </row>
    <row r="704" spans="1:9" x14ac:dyDescent="0.3">
      <c r="A704" s="1" t="s">
        <v>1474</v>
      </c>
      <c r="B704" s="1" t="s">
        <v>1475</v>
      </c>
      <c r="C704" s="1" t="s">
        <v>1174</v>
      </c>
      <c r="D704" s="1" t="str">
        <f>LEFT(shown_cz_working_rP_gP_pall[[#This Row],[State]],3)</f>
        <v xml:space="preserve"> CA</v>
      </c>
      <c r="E704" s="2">
        <v>0.70989999999999998</v>
      </c>
      <c r="F704" s="3">
        <f>+VLOOKUP(shown_cz_working_rP_gP_pall[[#This Row],[cz]],'Median Rent'!A:C,3,0)</f>
        <v>824.5</v>
      </c>
      <c r="G704" s="3">
        <f>VLOOKUP(shown_cz_working_rP_gP_pall[[#This Row],[cz]],Income!A:C,3,)</f>
        <v>38175</v>
      </c>
      <c r="H704" s="4">
        <f>shown_cz_working_rP_gP_pall[[#This Row],[Annual Income]]/12</f>
        <v>3181.25</v>
      </c>
      <c r="I704" s="4">
        <f>(shown_cz_working_rP_gP_pall[[#This Row],[Monthly Income]]-shown_cz_working_rP_gP_pall[[#This Row],[Rent]])</f>
        <v>2356.75</v>
      </c>
    </row>
    <row r="705" spans="1:9" x14ac:dyDescent="0.3">
      <c r="A705" s="1" t="s">
        <v>1476</v>
      </c>
      <c r="B705" s="1" t="s">
        <v>1477</v>
      </c>
      <c r="C705" s="1" t="s">
        <v>219</v>
      </c>
      <c r="D705" s="1" t="str">
        <f>LEFT(shown_cz_working_rP_gP_pall[[#This Row],[State]],3)</f>
        <v xml:space="preserve"> TX</v>
      </c>
      <c r="E705" s="2">
        <v>0.70930000000000004</v>
      </c>
      <c r="F705" s="3">
        <f>+VLOOKUP(shown_cz_working_rP_gP_pall[[#This Row],[cz]],'Median Rent'!A:C,3,0)</f>
        <v>585</v>
      </c>
      <c r="G705" s="3">
        <f>VLOOKUP(shown_cz_working_rP_gP_pall[[#This Row],[cz]],Income!A:C,3,)</f>
        <v>33893</v>
      </c>
      <c r="H705" s="4">
        <f>shown_cz_working_rP_gP_pall[[#This Row],[Annual Income]]/12</f>
        <v>2824.4166666666665</v>
      </c>
      <c r="I705" s="4">
        <f>(shown_cz_working_rP_gP_pall[[#This Row],[Monthly Income]]-shown_cz_working_rP_gP_pall[[#This Row],[Rent]])</f>
        <v>2239.4166666666665</v>
      </c>
    </row>
    <row r="706" spans="1:9" x14ac:dyDescent="0.3">
      <c r="A706" s="1" t="s">
        <v>1478</v>
      </c>
      <c r="B706" s="1" t="s">
        <v>1479</v>
      </c>
      <c r="C706" s="1" t="s">
        <v>577</v>
      </c>
      <c r="D706" s="1" t="str">
        <f>LEFT(shown_cz_working_rP_gP_pall[[#This Row],[State]],3)</f>
        <v xml:space="preserve"> NM</v>
      </c>
      <c r="E706" s="2">
        <v>0.70850000000000002</v>
      </c>
      <c r="F706" s="3">
        <f>+VLOOKUP(shown_cz_working_rP_gP_pall[[#This Row],[cz]],'Median Rent'!A:C,3,0)</f>
        <v>652.20000000000005</v>
      </c>
      <c r="G706" s="3">
        <f>VLOOKUP(shown_cz_working_rP_gP_pall[[#This Row],[cz]],Income!A:C,3,)</f>
        <v>34227</v>
      </c>
      <c r="H706" s="4">
        <f>shown_cz_working_rP_gP_pall[[#This Row],[Annual Income]]/12</f>
        <v>2852.25</v>
      </c>
      <c r="I706" s="4">
        <f>(shown_cz_working_rP_gP_pall[[#This Row],[Monthly Income]]-shown_cz_working_rP_gP_pall[[#This Row],[Rent]])</f>
        <v>2200.0500000000002</v>
      </c>
    </row>
    <row r="707" spans="1:9" x14ac:dyDescent="0.3">
      <c r="A707" s="1" t="s">
        <v>1480</v>
      </c>
      <c r="B707" s="1" t="s">
        <v>1481</v>
      </c>
      <c r="C707" s="1" t="s">
        <v>523</v>
      </c>
      <c r="D707" s="1" t="str">
        <f>LEFT(shown_cz_working_rP_gP_pall[[#This Row],[State]],3)</f>
        <v xml:space="preserve"> UT</v>
      </c>
      <c r="E707" s="2">
        <v>0.70709999999999995</v>
      </c>
      <c r="F707" s="3">
        <f>+VLOOKUP(shown_cz_working_rP_gP_pall[[#This Row],[cz]],'Median Rent'!A:C,3,0)</f>
        <v>1097</v>
      </c>
      <c r="G707" s="3">
        <f>VLOOKUP(shown_cz_working_rP_gP_pall[[#This Row],[cz]],Income!A:C,3,)</f>
        <v>52719</v>
      </c>
      <c r="H707" s="4">
        <f>shown_cz_working_rP_gP_pall[[#This Row],[Annual Income]]/12</f>
        <v>4393.25</v>
      </c>
      <c r="I707" s="4">
        <f>(shown_cz_working_rP_gP_pall[[#This Row],[Monthly Income]]-shown_cz_working_rP_gP_pall[[#This Row],[Rent]])</f>
        <v>3296.25</v>
      </c>
    </row>
    <row r="708" spans="1:9" x14ac:dyDescent="0.3">
      <c r="A708" s="1" t="s">
        <v>1482</v>
      </c>
      <c r="B708" s="1" t="s">
        <v>1483</v>
      </c>
      <c r="C708" s="1" t="s">
        <v>577</v>
      </c>
      <c r="D708" s="1" t="str">
        <f>LEFT(shown_cz_working_rP_gP_pall[[#This Row],[State]],3)</f>
        <v xml:space="preserve"> NM</v>
      </c>
      <c r="E708" s="2">
        <v>0.70640000000000003</v>
      </c>
      <c r="F708" s="3">
        <f>+VLOOKUP(shown_cz_working_rP_gP_pall[[#This Row],[cz]],'Median Rent'!A:C,3,0)</f>
        <v>707</v>
      </c>
      <c r="G708" s="3">
        <f>VLOOKUP(shown_cz_working_rP_gP_pall[[#This Row],[cz]],Income!A:C,3,)</f>
        <v>33730</v>
      </c>
      <c r="H708" s="4">
        <f>shown_cz_working_rP_gP_pall[[#This Row],[Annual Income]]/12</f>
        <v>2810.8333333333335</v>
      </c>
      <c r="I708" s="4">
        <f>(shown_cz_working_rP_gP_pall[[#This Row],[Monthly Income]]-shown_cz_working_rP_gP_pall[[#This Row],[Rent]])</f>
        <v>2103.8333333333335</v>
      </c>
    </row>
    <row r="709" spans="1:9" x14ac:dyDescent="0.3">
      <c r="A709" s="1" t="s">
        <v>1484</v>
      </c>
      <c r="B709" s="1" t="s">
        <v>1485</v>
      </c>
      <c r="C709" s="1" t="s">
        <v>845</v>
      </c>
      <c r="D709" s="1" t="str">
        <f>LEFT(shown_cz_working_rP_gP_pall[[#This Row],[State]],3)</f>
        <v xml:space="preserve"> GA</v>
      </c>
      <c r="E709" s="2">
        <v>0.70550000000000002</v>
      </c>
      <c r="F709" s="3">
        <f>+VLOOKUP(shown_cz_working_rP_gP_pall[[#This Row],[cz]],'Median Rent'!A:C,3,0)</f>
        <v>743.3</v>
      </c>
      <c r="G709" s="3">
        <f>VLOOKUP(shown_cz_working_rP_gP_pall[[#This Row],[cz]],Income!A:C,3,)</f>
        <v>35547</v>
      </c>
      <c r="H709" s="4">
        <f>shown_cz_working_rP_gP_pall[[#This Row],[Annual Income]]/12</f>
        <v>2962.25</v>
      </c>
      <c r="I709" s="4">
        <f>(shown_cz_working_rP_gP_pall[[#This Row],[Monthly Income]]-shown_cz_working_rP_gP_pall[[#This Row],[Rent]])</f>
        <v>2218.9499999999998</v>
      </c>
    </row>
    <row r="710" spans="1:9" x14ac:dyDescent="0.3">
      <c r="A710" s="1" t="s">
        <v>1486</v>
      </c>
      <c r="B710" s="1" t="s">
        <v>1487</v>
      </c>
      <c r="C710" s="1" t="s">
        <v>785</v>
      </c>
      <c r="D710" s="1" t="str">
        <f>LEFT(shown_cz_working_rP_gP_pall[[#This Row],[State]],3)</f>
        <v xml:space="preserve"> CA</v>
      </c>
      <c r="E710" s="2">
        <v>0.70499999999999996</v>
      </c>
      <c r="F710" s="3">
        <f>+VLOOKUP(shown_cz_working_rP_gP_pall[[#This Row],[cz]],'Median Rent'!A:C,3,0)</f>
        <v>917.2</v>
      </c>
      <c r="G710" s="3">
        <f>VLOOKUP(shown_cz_working_rP_gP_pall[[#This Row],[cz]],Income!A:C,3,)</f>
        <v>40355</v>
      </c>
      <c r="H710" s="4">
        <f>shown_cz_working_rP_gP_pall[[#This Row],[Annual Income]]/12</f>
        <v>3362.9166666666665</v>
      </c>
      <c r="I710" s="4">
        <f>(shown_cz_working_rP_gP_pall[[#This Row],[Monthly Income]]-shown_cz_working_rP_gP_pall[[#This Row],[Rent]])</f>
        <v>2445.7166666666662</v>
      </c>
    </row>
    <row r="711" spans="1:9" x14ac:dyDescent="0.3">
      <c r="A711" s="1" t="s">
        <v>1488</v>
      </c>
      <c r="B711" s="1" t="s">
        <v>1489</v>
      </c>
      <c r="C711" s="1" t="s">
        <v>255</v>
      </c>
      <c r="D711" s="1" t="str">
        <f>LEFT(shown_cz_working_rP_gP_pall[[#This Row],[State]],3)</f>
        <v xml:space="preserve"> ND</v>
      </c>
      <c r="E711" s="2">
        <v>0.70430000000000004</v>
      </c>
      <c r="F711" s="3">
        <f>+VLOOKUP(shown_cz_working_rP_gP_pall[[#This Row],[cz]],'Median Rent'!A:C,3,0)</f>
        <v>431.6</v>
      </c>
      <c r="G711" s="3">
        <f>VLOOKUP(shown_cz_working_rP_gP_pall[[#This Row],[cz]],Income!A:C,3,)</f>
        <v>36914</v>
      </c>
      <c r="H711" s="4">
        <f>shown_cz_working_rP_gP_pall[[#This Row],[Annual Income]]/12</f>
        <v>3076.1666666666665</v>
      </c>
      <c r="I711" s="4">
        <f>(shown_cz_working_rP_gP_pall[[#This Row],[Monthly Income]]-shown_cz_working_rP_gP_pall[[#This Row],[Rent]])</f>
        <v>2644.5666666666666</v>
      </c>
    </row>
    <row r="712" spans="1:9" x14ac:dyDescent="0.3">
      <c r="A712" s="1" t="s">
        <v>1490</v>
      </c>
      <c r="B712" s="1" t="s">
        <v>1491</v>
      </c>
      <c r="C712" s="1" t="s">
        <v>778</v>
      </c>
      <c r="D712" s="1" t="str">
        <f>LEFT(shown_cz_working_rP_gP_pall[[#This Row],[State]],3)</f>
        <v xml:space="preserve"> KY</v>
      </c>
      <c r="E712" s="2">
        <v>0.69810000000000005</v>
      </c>
      <c r="F712" s="3">
        <f>+VLOOKUP(shown_cz_working_rP_gP_pall[[#This Row],[cz]],'Median Rent'!A:C,3,0)</f>
        <v>561.79999999999995</v>
      </c>
      <c r="G712" s="3">
        <f>VLOOKUP(shown_cz_working_rP_gP_pall[[#This Row],[cz]],Income!A:C,3,)</f>
        <v>34214</v>
      </c>
      <c r="H712" s="4">
        <f>shown_cz_working_rP_gP_pall[[#This Row],[Annual Income]]/12</f>
        <v>2851.1666666666665</v>
      </c>
      <c r="I712" s="4">
        <f>(shown_cz_working_rP_gP_pall[[#This Row],[Monthly Income]]-shown_cz_working_rP_gP_pall[[#This Row],[Rent]])</f>
        <v>2289.3666666666668</v>
      </c>
    </row>
    <row r="713" spans="1:9" x14ac:dyDescent="0.3">
      <c r="A713" s="1" t="s">
        <v>1492</v>
      </c>
      <c r="B713" s="1" t="s">
        <v>1493</v>
      </c>
      <c r="C713" s="1" t="s">
        <v>4</v>
      </c>
      <c r="D713" s="1" t="str">
        <f>LEFT(shown_cz_working_rP_gP_pall[[#This Row],[State]],3)</f>
        <v xml:space="preserve"> MT</v>
      </c>
      <c r="E713" s="2">
        <v>0.69410000000000005</v>
      </c>
      <c r="F713" s="3">
        <f>+VLOOKUP(shown_cz_working_rP_gP_pall[[#This Row],[cz]],'Median Rent'!A:C,3,0)</f>
        <v>571.6</v>
      </c>
      <c r="G713" s="3">
        <f>VLOOKUP(shown_cz_working_rP_gP_pall[[#This Row],[cz]],Income!A:C,3,)</f>
        <v>49043</v>
      </c>
      <c r="H713" s="4">
        <f>shown_cz_working_rP_gP_pall[[#This Row],[Annual Income]]/12</f>
        <v>4086.9166666666665</v>
      </c>
      <c r="I713" s="4">
        <f>(shown_cz_working_rP_gP_pall[[#This Row],[Monthly Income]]-shown_cz_working_rP_gP_pall[[#This Row],[Rent]])</f>
        <v>3515.3166666666666</v>
      </c>
    </row>
    <row r="714" spans="1:9" x14ac:dyDescent="0.3">
      <c r="A714" s="1" t="s">
        <v>1494</v>
      </c>
      <c r="B714" s="1" t="s">
        <v>1495</v>
      </c>
      <c r="C714" s="1" t="s">
        <v>7</v>
      </c>
      <c r="D714" s="1" t="str">
        <f>LEFT(shown_cz_working_rP_gP_pall[[#This Row],[State]],3)</f>
        <v xml:space="preserve"> SD</v>
      </c>
      <c r="E714" s="2">
        <v>0.68330000000000002</v>
      </c>
      <c r="F714" s="3">
        <f>+VLOOKUP(shown_cz_working_rP_gP_pall[[#This Row],[cz]],'Median Rent'!A:C,3,0)</f>
        <v>433</v>
      </c>
      <c r="G714" s="3">
        <f>VLOOKUP(shown_cz_working_rP_gP_pall[[#This Row],[cz]],Income!A:C,3,)</f>
        <v>27350</v>
      </c>
      <c r="H714" s="4">
        <f>shown_cz_working_rP_gP_pall[[#This Row],[Annual Income]]/12</f>
        <v>2279.1666666666665</v>
      </c>
      <c r="I714" s="4">
        <f>(shown_cz_working_rP_gP_pall[[#This Row],[Monthly Income]]-shown_cz_working_rP_gP_pall[[#This Row],[Rent]])</f>
        <v>1846.1666666666665</v>
      </c>
    </row>
    <row r="715" spans="1:9" x14ac:dyDescent="0.3">
      <c r="A715" s="1" t="s">
        <v>1496</v>
      </c>
      <c r="B715" s="1" t="s">
        <v>1497</v>
      </c>
      <c r="C715" s="1" t="s">
        <v>778</v>
      </c>
      <c r="D715" s="1" t="str">
        <f>LEFT(shown_cz_working_rP_gP_pall[[#This Row],[State]],3)</f>
        <v xml:space="preserve"> KY</v>
      </c>
      <c r="E715" s="2">
        <v>0.68300000000000005</v>
      </c>
      <c r="F715" s="3">
        <f>+VLOOKUP(shown_cz_working_rP_gP_pall[[#This Row],[cz]],'Median Rent'!A:C,3,0)</f>
        <v>511.3</v>
      </c>
      <c r="G715" s="3">
        <f>VLOOKUP(shown_cz_working_rP_gP_pall[[#This Row],[cz]],Income!A:C,3,)</f>
        <v>33445</v>
      </c>
      <c r="H715" s="4">
        <f>shown_cz_working_rP_gP_pall[[#This Row],[Annual Income]]/12</f>
        <v>2787.0833333333335</v>
      </c>
      <c r="I715" s="4">
        <f>(shown_cz_working_rP_gP_pall[[#This Row],[Monthly Income]]-shown_cz_working_rP_gP_pall[[#This Row],[Rent]])</f>
        <v>2275.7833333333333</v>
      </c>
    </row>
    <row r="716" spans="1:9" x14ac:dyDescent="0.3">
      <c r="A716" s="1" t="s">
        <v>1498</v>
      </c>
      <c r="B716" s="1" t="s">
        <v>1499</v>
      </c>
      <c r="C716" s="1" t="s">
        <v>553</v>
      </c>
      <c r="D716" s="1" t="str">
        <f>LEFT(shown_cz_working_rP_gP_pall[[#This Row],[State]],3)</f>
        <v xml:space="preserve"> KY</v>
      </c>
      <c r="E716" s="2">
        <v>0.68079999999999996</v>
      </c>
      <c r="F716" s="3">
        <f>+VLOOKUP(shown_cz_working_rP_gP_pall[[#This Row],[cz]],'Median Rent'!A:C,3,0)</f>
        <v>524.9</v>
      </c>
      <c r="G716" s="3">
        <f>VLOOKUP(shown_cz_working_rP_gP_pall[[#This Row],[cz]],Income!A:C,3,)</f>
        <v>34479</v>
      </c>
      <c r="H716" s="4">
        <f>shown_cz_working_rP_gP_pall[[#This Row],[Annual Income]]/12</f>
        <v>2873.25</v>
      </c>
      <c r="I716" s="4">
        <f>(shown_cz_working_rP_gP_pall[[#This Row],[Monthly Income]]-shown_cz_working_rP_gP_pall[[#This Row],[Rent]])</f>
        <v>2348.35</v>
      </c>
    </row>
    <row r="717" spans="1:9" x14ac:dyDescent="0.3">
      <c r="A717" s="1" t="s">
        <v>1500</v>
      </c>
      <c r="B717" s="1" t="s">
        <v>1501</v>
      </c>
      <c r="C717" s="1" t="s">
        <v>553</v>
      </c>
      <c r="D717" s="1" t="str">
        <f>LEFT(shown_cz_working_rP_gP_pall[[#This Row],[State]],3)</f>
        <v xml:space="preserve"> KY</v>
      </c>
      <c r="E717" s="2">
        <v>0.68049999999999999</v>
      </c>
      <c r="F717" s="3">
        <f>+VLOOKUP(shown_cz_working_rP_gP_pall[[#This Row],[cz]],'Median Rent'!A:C,3,0)</f>
        <v>483.8</v>
      </c>
      <c r="G717" s="3">
        <f>VLOOKUP(shown_cz_working_rP_gP_pall[[#This Row],[cz]],Income!A:C,3,)</f>
        <v>33263</v>
      </c>
      <c r="H717" s="4">
        <f>shown_cz_working_rP_gP_pall[[#This Row],[Annual Income]]/12</f>
        <v>2771.9166666666665</v>
      </c>
      <c r="I717" s="4">
        <f>(shown_cz_working_rP_gP_pall[[#This Row],[Monthly Income]]-shown_cz_working_rP_gP_pall[[#This Row],[Rent]])</f>
        <v>2288.1166666666663</v>
      </c>
    </row>
    <row r="718" spans="1:9" x14ac:dyDescent="0.3">
      <c r="A718" s="1" t="s">
        <v>1502</v>
      </c>
      <c r="B718" s="1" t="s">
        <v>1503</v>
      </c>
      <c r="C718" s="1" t="s">
        <v>1319</v>
      </c>
      <c r="D718" s="1" t="str">
        <f>LEFT(shown_cz_working_rP_gP_pall[[#This Row],[State]],3)</f>
        <v xml:space="preserve"> AZ</v>
      </c>
      <c r="E718" s="2">
        <v>0.67479999999999996</v>
      </c>
      <c r="F718" s="3">
        <f>+VLOOKUP(shown_cz_working_rP_gP_pall[[#This Row],[cz]],'Median Rent'!A:C,3,0)</f>
        <v>865.4</v>
      </c>
      <c r="G718" s="3">
        <f>VLOOKUP(shown_cz_working_rP_gP_pall[[#This Row],[cz]],Income!A:C,3,)</f>
        <v>32545</v>
      </c>
      <c r="H718" s="4">
        <f>shown_cz_working_rP_gP_pall[[#This Row],[Annual Income]]/12</f>
        <v>2712.0833333333335</v>
      </c>
      <c r="I718" s="4">
        <f>(shown_cz_working_rP_gP_pall[[#This Row],[Monthly Income]]-shown_cz_working_rP_gP_pall[[#This Row],[Rent]])</f>
        <v>1846.6833333333334</v>
      </c>
    </row>
    <row r="719" spans="1:9" x14ac:dyDescent="0.3">
      <c r="A719" s="1" t="s">
        <v>1504</v>
      </c>
      <c r="B719" s="1" t="s">
        <v>1505</v>
      </c>
      <c r="C719" s="1" t="s">
        <v>689</v>
      </c>
      <c r="D719" s="1" t="str">
        <f>LEFT(shown_cz_working_rP_gP_pall[[#This Row],[State]],3)</f>
        <v xml:space="preserve"> WV</v>
      </c>
      <c r="E719" s="2">
        <v>0.67430000000000001</v>
      </c>
      <c r="F719" s="3">
        <f>+VLOOKUP(shown_cz_working_rP_gP_pall[[#This Row],[cz]],'Median Rent'!A:C,3,0)</f>
        <v>559.4</v>
      </c>
      <c r="G719" s="3">
        <f>VLOOKUP(shown_cz_working_rP_gP_pall[[#This Row],[cz]],Income!A:C,3,)</f>
        <v>36724</v>
      </c>
      <c r="H719" s="4">
        <f>shown_cz_working_rP_gP_pall[[#This Row],[Annual Income]]/12</f>
        <v>3060.3333333333335</v>
      </c>
      <c r="I719" s="4">
        <f>(shown_cz_working_rP_gP_pall[[#This Row],[Monthly Income]]-shown_cz_working_rP_gP_pall[[#This Row],[Rent]])</f>
        <v>2500.9333333333334</v>
      </c>
    </row>
    <row r="720" spans="1:9" x14ac:dyDescent="0.3">
      <c r="A720" s="1" t="s">
        <v>1506</v>
      </c>
      <c r="B720" s="1" t="s">
        <v>1507</v>
      </c>
      <c r="C720" s="1" t="s">
        <v>1508</v>
      </c>
      <c r="D720" s="1" t="str">
        <f>LEFT(shown_cz_working_rP_gP_pall[[#This Row],[State]],3)</f>
        <v xml:space="preserve"> KY</v>
      </c>
      <c r="E720" s="2">
        <v>0.67269999999999996</v>
      </c>
      <c r="F720" s="3">
        <f>+VLOOKUP(shown_cz_working_rP_gP_pall[[#This Row],[cz]],'Median Rent'!A:C,3,0)</f>
        <v>572.6</v>
      </c>
      <c r="G720" s="3">
        <f>VLOOKUP(shown_cz_working_rP_gP_pall[[#This Row],[cz]],Income!A:C,3,)</f>
        <v>37649</v>
      </c>
      <c r="H720" s="4">
        <f>shown_cz_working_rP_gP_pall[[#This Row],[Annual Income]]/12</f>
        <v>3137.4166666666665</v>
      </c>
      <c r="I720" s="4">
        <f>(shown_cz_working_rP_gP_pall[[#This Row],[Monthly Income]]-shown_cz_working_rP_gP_pall[[#This Row],[Rent]])</f>
        <v>2564.8166666666666</v>
      </c>
    </row>
    <row r="721" spans="1:9" x14ac:dyDescent="0.3">
      <c r="A721" s="1" t="s">
        <v>1509</v>
      </c>
      <c r="B721" s="1" t="s">
        <v>1510</v>
      </c>
      <c r="C721" s="1" t="s">
        <v>7</v>
      </c>
      <c r="D721" s="1" t="str">
        <f>LEFT(shown_cz_working_rP_gP_pall[[#This Row],[State]],3)</f>
        <v xml:space="preserve"> SD</v>
      </c>
      <c r="E721" s="2">
        <v>0.66620000000000001</v>
      </c>
      <c r="F721" s="3">
        <f>+VLOOKUP(shown_cz_working_rP_gP_pall[[#This Row],[cz]],'Median Rent'!A:C,3,0)</f>
        <v>510.9</v>
      </c>
      <c r="G721" s="3">
        <f>VLOOKUP(shown_cz_working_rP_gP_pall[[#This Row],[cz]],Income!A:C,3,)</f>
        <v>28428</v>
      </c>
      <c r="H721" s="4">
        <f>shown_cz_working_rP_gP_pall[[#This Row],[Annual Income]]/12</f>
        <v>2369</v>
      </c>
      <c r="I721" s="4">
        <f>(shown_cz_working_rP_gP_pall[[#This Row],[Monthly Income]]-shown_cz_working_rP_gP_pall[[#This Row],[Rent]])</f>
        <v>1858.1</v>
      </c>
    </row>
    <row r="722" spans="1:9" x14ac:dyDescent="0.3">
      <c r="A722" s="1" t="s">
        <v>1511</v>
      </c>
      <c r="B722" s="1" t="s">
        <v>1512</v>
      </c>
      <c r="C722" s="1" t="s">
        <v>7</v>
      </c>
      <c r="D722" s="1" t="str">
        <f>LEFT(shown_cz_working_rP_gP_pall[[#This Row],[State]],3)</f>
        <v xml:space="preserve"> SD</v>
      </c>
      <c r="E722" s="2">
        <v>0.624</v>
      </c>
      <c r="F722" s="3">
        <f>+VLOOKUP(shown_cz_working_rP_gP_pall[[#This Row],[cz]],'Median Rent'!A:C,3,0)</f>
        <v>372</v>
      </c>
      <c r="G722" s="3">
        <f>VLOOKUP(shown_cz_working_rP_gP_pall[[#This Row],[cz]],Income!A:C,3,)</f>
        <v>43179</v>
      </c>
      <c r="H722" s="4">
        <f>shown_cz_working_rP_gP_pall[[#This Row],[Annual Income]]/12</f>
        <v>3598.25</v>
      </c>
      <c r="I722" s="4">
        <f>(shown_cz_working_rP_gP_pall[[#This Row],[Monthly Income]]-shown_cz_working_rP_gP_pall[[#This Row],[Rent]])</f>
        <v>3226.25</v>
      </c>
    </row>
    <row r="723" spans="1:9" x14ac:dyDescent="0.3">
      <c r="A723" s="1" t="s">
        <v>1513</v>
      </c>
      <c r="B723" s="1" t="s">
        <v>1514</v>
      </c>
      <c r="C723" s="1" t="s">
        <v>4</v>
      </c>
      <c r="D723" s="1" t="str">
        <f>LEFT(shown_cz_working_rP_gP_pall[[#This Row],[State]],3)</f>
        <v xml:space="preserve"> MT</v>
      </c>
      <c r="E723" s="2">
        <v>0.57140000000000002</v>
      </c>
      <c r="F723" s="3">
        <f>+VLOOKUP(shown_cz_working_rP_gP_pall[[#This Row],[cz]],'Median Rent'!A:C,3,0)</f>
        <v>524</v>
      </c>
      <c r="G723" s="3">
        <f>VLOOKUP(shown_cz_working_rP_gP_pall[[#This Row],[cz]],Income!A:C,3,)</f>
        <v>40560</v>
      </c>
      <c r="H723" s="4">
        <f>shown_cz_working_rP_gP_pall[[#This Row],[Annual Income]]/12</f>
        <v>3380</v>
      </c>
      <c r="I723" s="4">
        <f>(shown_cz_working_rP_gP_pall[[#This Row],[Monthly Income]]-shown_cz_working_rP_gP_pall[[#This Row],[Rent]])</f>
        <v>2856</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514E4-280C-4DDF-BA09-5187557F74AA}">
  <dimension ref="A1:C723"/>
  <sheetViews>
    <sheetView workbookViewId="0"/>
  </sheetViews>
  <sheetFormatPr defaultRowHeight="14.4" x14ac:dyDescent="0.3"/>
  <cols>
    <col min="1" max="1" width="7.6640625" bestFit="1" customWidth="1"/>
    <col min="2" max="2" width="26.6640625" bestFit="1" customWidth="1"/>
    <col min="3" max="3" width="29.88671875" bestFit="1" customWidth="1"/>
  </cols>
  <sheetData>
    <row r="1" spans="1:3" x14ac:dyDescent="0.3">
      <c r="A1" t="s">
        <v>0</v>
      </c>
      <c r="B1" t="s">
        <v>1517</v>
      </c>
      <c r="C1" t="s">
        <v>2240</v>
      </c>
    </row>
    <row r="2" spans="1:3" x14ac:dyDescent="0.3">
      <c r="A2" s="1" t="s">
        <v>256</v>
      </c>
      <c r="B2" s="1" t="s">
        <v>1602</v>
      </c>
      <c r="C2">
        <v>68165</v>
      </c>
    </row>
    <row r="3" spans="1:3" x14ac:dyDescent="0.3">
      <c r="A3" s="1" t="s">
        <v>717</v>
      </c>
      <c r="B3" s="1" t="s">
        <v>2109</v>
      </c>
      <c r="C3">
        <v>67767</v>
      </c>
    </row>
    <row r="4" spans="1:3" x14ac:dyDescent="0.3">
      <c r="A4" s="1" t="s">
        <v>97</v>
      </c>
      <c r="B4" s="1" t="s">
        <v>2226</v>
      </c>
      <c r="C4">
        <v>67317</v>
      </c>
    </row>
    <row r="5" spans="1:3" x14ac:dyDescent="0.3">
      <c r="A5" s="1" t="s">
        <v>603</v>
      </c>
      <c r="B5" s="1" t="s">
        <v>1651</v>
      </c>
      <c r="C5">
        <v>65797</v>
      </c>
    </row>
    <row r="6" spans="1:3" x14ac:dyDescent="0.3">
      <c r="A6" s="1" t="s">
        <v>146</v>
      </c>
      <c r="B6" s="1" t="s">
        <v>2014</v>
      </c>
      <c r="C6">
        <v>63464</v>
      </c>
    </row>
    <row r="7" spans="1:3" x14ac:dyDescent="0.3">
      <c r="A7" s="1" t="s">
        <v>8</v>
      </c>
      <c r="B7" s="1" t="s">
        <v>2209</v>
      </c>
      <c r="C7">
        <v>62766</v>
      </c>
    </row>
    <row r="8" spans="1:3" x14ac:dyDescent="0.3">
      <c r="A8" s="1" t="s">
        <v>43</v>
      </c>
      <c r="B8" s="1" t="s">
        <v>2223</v>
      </c>
      <c r="C8">
        <v>62573</v>
      </c>
    </row>
    <row r="9" spans="1:3" x14ac:dyDescent="0.3">
      <c r="A9" s="1" t="s">
        <v>631</v>
      </c>
      <c r="B9" s="1" t="s">
        <v>1719</v>
      </c>
      <c r="C9">
        <v>62391</v>
      </c>
    </row>
    <row r="10" spans="1:3" x14ac:dyDescent="0.3">
      <c r="A10" s="1" t="s">
        <v>23</v>
      </c>
      <c r="B10" s="1" t="s">
        <v>1760</v>
      </c>
      <c r="C10">
        <v>62194</v>
      </c>
    </row>
    <row r="11" spans="1:3" x14ac:dyDescent="0.3">
      <c r="A11" s="1" t="s">
        <v>17</v>
      </c>
      <c r="B11" s="1" t="s">
        <v>2198</v>
      </c>
      <c r="C11">
        <v>62010</v>
      </c>
    </row>
    <row r="12" spans="1:3" x14ac:dyDescent="0.3">
      <c r="A12" s="1" t="s">
        <v>38</v>
      </c>
      <c r="B12" s="1" t="s">
        <v>1952</v>
      </c>
      <c r="C12">
        <v>61898</v>
      </c>
    </row>
    <row r="13" spans="1:3" x14ac:dyDescent="0.3">
      <c r="A13" s="1" t="s">
        <v>306</v>
      </c>
      <c r="B13" s="1" t="s">
        <v>2210</v>
      </c>
      <c r="C13">
        <v>61815</v>
      </c>
    </row>
    <row r="14" spans="1:3" x14ac:dyDescent="0.3">
      <c r="A14" s="1" t="s">
        <v>2</v>
      </c>
      <c r="B14" s="1" t="s">
        <v>1787</v>
      </c>
      <c r="C14">
        <v>61502</v>
      </c>
    </row>
    <row r="15" spans="1:3" x14ac:dyDescent="0.3">
      <c r="A15" s="1" t="s">
        <v>1446</v>
      </c>
      <c r="B15" s="1" t="s">
        <v>2017</v>
      </c>
      <c r="C15">
        <v>61268</v>
      </c>
    </row>
    <row r="16" spans="1:3" x14ac:dyDescent="0.3">
      <c r="A16" s="1" t="s">
        <v>253</v>
      </c>
      <c r="B16" s="1" t="s">
        <v>2120</v>
      </c>
      <c r="C16">
        <v>60282</v>
      </c>
    </row>
    <row r="17" spans="1:3" x14ac:dyDescent="0.3">
      <c r="A17" s="1" t="s">
        <v>120</v>
      </c>
      <c r="B17" s="1" t="s">
        <v>2208</v>
      </c>
      <c r="C17">
        <v>60221</v>
      </c>
    </row>
    <row r="18" spans="1:3" x14ac:dyDescent="0.3">
      <c r="A18" s="1" t="s">
        <v>160</v>
      </c>
      <c r="B18" s="1" t="s">
        <v>2215</v>
      </c>
      <c r="C18">
        <v>59993</v>
      </c>
    </row>
    <row r="19" spans="1:3" x14ac:dyDescent="0.3">
      <c r="A19" s="1" t="s">
        <v>326</v>
      </c>
      <c r="B19" s="1" t="s">
        <v>2062</v>
      </c>
      <c r="C19">
        <v>59803</v>
      </c>
    </row>
    <row r="20" spans="1:3" x14ac:dyDescent="0.3">
      <c r="A20" s="1" t="s">
        <v>89</v>
      </c>
      <c r="B20" s="1" t="s">
        <v>2153</v>
      </c>
      <c r="C20">
        <v>59688</v>
      </c>
    </row>
    <row r="21" spans="1:3" x14ac:dyDescent="0.3">
      <c r="A21" s="1" t="s">
        <v>11</v>
      </c>
      <c r="B21" s="1" t="s">
        <v>2100</v>
      </c>
      <c r="C21">
        <v>59239</v>
      </c>
    </row>
    <row r="22" spans="1:3" x14ac:dyDescent="0.3">
      <c r="A22" s="1" t="s">
        <v>114</v>
      </c>
      <c r="B22" s="1" t="s">
        <v>2176</v>
      </c>
      <c r="C22">
        <v>59161</v>
      </c>
    </row>
    <row r="23" spans="1:3" x14ac:dyDescent="0.3">
      <c r="A23" s="1" t="s">
        <v>14</v>
      </c>
      <c r="B23" s="1" t="s">
        <v>2155</v>
      </c>
      <c r="C23">
        <v>58972</v>
      </c>
    </row>
    <row r="24" spans="1:3" x14ac:dyDescent="0.3">
      <c r="A24" s="1" t="s">
        <v>228</v>
      </c>
      <c r="B24" s="1" t="s">
        <v>1615</v>
      </c>
      <c r="C24">
        <v>58894</v>
      </c>
    </row>
    <row r="25" spans="1:3" x14ac:dyDescent="0.3">
      <c r="A25" s="1" t="s">
        <v>60</v>
      </c>
      <c r="B25" s="1" t="s">
        <v>2045</v>
      </c>
      <c r="C25">
        <v>58856</v>
      </c>
    </row>
    <row r="26" spans="1:3" x14ac:dyDescent="0.3">
      <c r="A26" s="1" t="s">
        <v>62</v>
      </c>
      <c r="B26" s="1" t="s">
        <v>1982</v>
      </c>
      <c r="C26">
        <v>58783</v>
      </c>
    </row>
    <row r="27" spans="1:3" x14ac:dyDescent="0.3">
      <c r="A27" s="1" t="s">
        <v>1000</v>
      </c>
      <c r="B27" s="1" t="s">
        <v>1972</v>
      </c>
      <c r="C27">
        <v>58739</v>
      </c>
    </row>
    <row r="28" spans="1:3" x14ac:dyDescent="0.3">
      <c r="A28" s="1" t="s">
        <v>19</v>
      </c>
      <c r="B28" s="1" t="s">
        <v>2121</v>
      </c>
      <c r="C28">
        <v>58516</v>
      </c>
    </row>
    <row r="29" spans="1:3" x14ac:dyDescent="0.3">
      <c r="A29" s="1" t="s">
        <v>83</v>
      </c>
      <c r="B29" s="1" t="s">
        <v>2060</v>
      </c>
      <c r="C29">
        <v>58507</v>
      </c>
    </row>
    <row r="30" spans="1:3" x14ac:dyDescent="0.3">
      <c r="A30" s="1" t="s">
        <v>122</v>
      </c>
      <c r="B30" s="1" t="s">
        <v>2028</v>
      </c>
      <c r="C30">
        <v>58469</v>
      </c>
    </row>
    <row r="31" spans="1:3" x14ac:dyDescent="0.3">
      <c r="A31" s="1" t="s">
        <v>40</v>
      </c>
      <c r="B31" s="1" t="s">
        <v>2168</v>
      </c>
      <c r="C31">
        <v>58434</v>
      </c>
    </row>
    <row r="32" spans="1:3" x14ac:dyDescent="0.3">
      <c r="A32" s="1" t="s">
        <v>32</v>
      </c>
      <c r="B32" s="1" t="s">
        <v>1877</v>
      </c>
      <c r="C32">
        <v>58306</v>
      </c>
    </row>
    <row r="33" spans="1:3" x14ac:dyDescent="0.3">
      <c r="A33" s="1" t="s">
        <v>55</v>
      </c>
      <c r="B33" s="1" t="s">
        <v>1856</v>
      </c>
      <c r="C33">
        <v>58018</v>
      </c>
    </row>
    <row r="34" spans="1:3" x14ac:dyDescent="0.3">
      <c r="A34" s="1" t="s">
        <v>240</v>
      </c>
      <c r="B34" s="1" t="s">
        <v>1605</v>
      </c>
      <c r="C34">
        <v>58012</v>
      </c>
    </row>
    <row r="35" spans="1:3" x14ac:dyDescent="0.3">
      <c r="A35" s="1" t="s">
        <v>195</v>
      </c>
      <c r="B35" s="1" t="s">
        <v>2178</v>
      </c>
      <c r="C35">
        <v>57845</v>
      </c>
    </row>
    <row r="36" spans="1:3" x14ac:dyDescent="0.3">
      <c r="A36" s="1" t="s">
        <v>50</v>
      </c>
      <c r="B36" s="1" t="s">
        <v>1804</v>
      </c>
      <c r="C36">
        <v>57817</v>
      </c>
    </row>
    <row r="37" spans="1:3" x14ac:dyDescent="0.3">
      <c r="A37" s="1" t="s">
        <v>25</v>
      </c>
      <c r="B37" s="1" t="s">
        <v>2105</v>
      </c>
      <c r="C37">
        <v>57814</v>
      </c>
    </row>
    <row r="38" spans="1:3" x14ac:dyDescent="0.3">
      <c r="A38" s="1" t="s">
        <v>116</v>
      </c>
      <c r="B38" s="1" t="s">
        <v>2181</v>
      </c>
      <c r="C38">
        <v>57490</v>
      </c>
    </row>
    <row r="39" spans="1:3" x14ac:dyDescent="0.3">
      <c r="A39" s="1" t="s">
        <v>73</v>
      </c>
      <c r="B39" s="1" t="s">
        <v>1672</v>
      </c>
      <c r="C39">
        <v>57476</v>
      </c>
    </row>
    <row r="40" spans="1:3" x14ac:dyDescent="0.3">
      <c r="A40" s="1" t="s">
        <v>35</v>
      </c>
      <c r="B40" s="1" t="s">
        <v>2148</v>
      </c>
      <c r="C40">
        <v>57252</v>
      </c>
    </row>
    <row r="41" spans="1:3" x14ac:dyDescent="0.3">
      <c r="A41" s="1" t="s">
        <v>126</v>
      </c>
      <c r="B41" s="1" t="s">
        <v>1986</v>
      </c>
      <c r="C41">
        <v>57117</v>
      </c>
    </row>
    <row r="42" spans="1:3" x14ac:dyDescent="0.3">
      <c r="A42" s="1" t="s">
        <v>69</v>
      </c>
      <c r="B42" s="1" t="s">
        <v>1983</v>
      </c>
      <c r="C42">
        <v>57113</v>
      </c>
    </row>
    <row r="43" spans="1:3" x14ac:dyDescent="0.3">
      <c r="A43" s="1" t="s">
        <v>1451</v>
      </c>
      <c r="B43" s="1" t="s">
        <v>1610</v>
      </c>
      <c r="C43">
        <v>57035</v>
      </c>
    </row>
    <row r="44" spans="1:3" x14ac:dyDescent="0.3">
      <c r="A44" s="1" t="s">
        <v>910</v>
      </c>
      <c r="B44" s="1" t="s">
        <v>2235</v>
      </c>
      <c r="C44">
        <v>56960</v>
      </c>
    </row>
    <row r="45" spans="1:3" x14ac:dyDescent="0.3">
      <c r="A45" s="1" t="s">
        <v>75</v>
      </c>
      <c r="B45" s="1" t="s">
        <v>1665</v>
      </c>
      <c r="C45">
        <v>56816</v>
      </c>
    </row>
    <row r="46" spans="1:3" x14ac:dyDescent="0.3">
      <c r="A46" s="1" t="s">
        <v>67</v>
      </c>
      <c r="B46" s="1" t="s">
        <v>2005</v>
      </c>
      <c r="C46">
        <v>56678</v>
      </c>
    </row>
    <row r="47" spans="1:3" x14ac:dyDescent="0.3">
      <c r="A47" s="1" t="s">
        <v>124</v>
      </c>
      <c r="B47" s="1" t="s">
        <v>1913</v>
      </c>
      <c r="C47">
        <v>56666</v>
      </c>
    </row>
    <row r="48" spans="1:3" x14ac:dyDescent="0.3">
      <c r="A48" s="1" t="s">
        <v>64</v>
      </c>
      <c r="B48" s="1" t="s">
        <v>2112</v>
      </c>
      <c r="C48">
        <v>56583</v>
      </c>
    </row>
    <row r="49" spans="1:3" x14ac:dyDescent="0.3">
      <c r="A49" s="1" t="s">
        <v>53</v>
      </c>
      <c r="B49" s="1" t="s">
        <v>1987</v>
      </c>
      <c r="C49">
        <v>56491</v>
      </c>
    </row>
    <row r="50" spans="1:3" x14ac:dyDescent="0.3">
      <c r="A50" s="1" t="s">
        <v>150</v>
      </c>
      <c r="B50" s="1" t="s">
        <v>2205</v>
      </c>
      <c r="C50">
        <v>56475</v>
      </c>
    </row>
    <row r="51" spans="1:3" x14ac:dyDescent="0.3">
      <c r="A51" s="1" t="s">
        <v>272</v>
      </c>
      <c r="B51" s="1" t="s">
        <v>2199</v>
      </c>
      <c r="C51">
        <v>56451</v>
      </c>
    </row>
    <row r="52" spans="1:3" x14ac:dyDescent="0.3">
      <c r="A52" s="1" t="s">
        <v>582</v>
      </c>
      <c r="B52" s="1" t="s">
        <v>1793</v>
      </c>
      <c r="C52">
        <v>56374</v>
      </c>
    </row>
    <row r="53" spans="1:3" x14ac:dyDescent="0.3">
      <c r="A53" s="1" t="s">
        <v>27</v>
      </c>
      <c r="B53" s="1" t="s">
        <v>1768</v>
      </c>
      <c r="C53">
        <v>56345</v>
      </c>
    </row>
    <row r="54" spans="1:3" x14ac:dyDescent="0.3">
      <c r="A54" s="1" t="s">
        <v>177</v>
      </c>
      <c r="B54" s="1" t="s">
        <v>2117</v>
      </c>
      <c r="C54">
        <v>56308</v>
      </c>
    </row>
    <row r="55" spans="1:3" x14ac:dyDescent="0.3">
      <c r="A55" s="1" t="s">
        <v>112</v>
      </c>
      <c r="B55" s="1" t="s">
        <v>2080</v>
      </c>
      <c r="C55">
        <v>56156</v>
      </c>
    </row>
    <row r="56" spans="1:3" x14ac:dyDescent="0.3">
      <c r="A56" s="1" t="s">
        <v>261</v>
      </c>
      <c r="B56" s="1" t="s">
        <v>1989</v>
      </c>
      <c r="C56">
        <v>56140</v>
      </c>
    </row>
    <row r="57" spans="1:3" x14ac:dyDescent="0.3">
      <c r="A57" s="1" t="s">
        <v>77</v>
      </c>
      <c r="B57" s="1" t="s">
        <v>1818</v>
      </c>
      <c r="C57">
        <v>56051</v>
      </c>
    </row>
    <row r="58" spans="1:3" x14ac:dyDescent="0.3">
      <c r="A58" s="1" t="s">
        <v>1006</v>
      </c>
      <c r="B58" s="1" t="s">
        <v>1522</v>
      </c>
      <c r="C58">
        <v>56032</v>
      </c>
    </row>
    <row r="59" spans="1:3" x14ac:dyDescent="0.3">
      <c r="A59" s="1" t="s">
        <v>152</v>
      </c>
      <c r="B59" s="1" t="s">
        <v>2123</v>
      </c>
      <c r="C59">
        <v>56023</v>
      </c>
    </row>
    <row r="60" spans="1:3" x14ac:dyDescent="0.3">
      <c r="A60" s="1" t="s">
        <v>158</v>
      </c>
      <c r="B60" s="1" t="s">
        <v>2224</v>
      </c>
      <c r="C60">
        <v>55915</v>
      </c>
    </row>
    <row r="61" spans="1:3" x14ac:dyDescent="0.3">
      <c r="A61" s="1" t="s">
        <v>206</v>
      </c>
      <c r="B61" s="1" t="s">
        <v>2149</v>
      </c>
      <c r="C61">
        <v>55891</v>
      </c>
    </row>
    <row r="62" spans="1:3" x14ac:dyDescent="0.3">
      <c r="A62" s="1" t="s">
        <v>360</v>
      </c>
      <c r="B62" s="1" t="s">
        <v>2180</v>
      </c>
      <c r="C62">
        <v>55728</v>
      </c>
    </row>
    <row r="63" spans="1:3" x14ac:dyDescent="0.3">
      <c r="A63" s="1" t="s">
        <v>202</v>
      </c>
      <c r="B63" s="1" t="s">
        <v>2116</v>
      </c>
      <c r="C63">
        <v>55722</v>
      </c>
    </row>
    <row r="64" spans="1:3" x14ac:dyDescent="0.3">
      <c r="A64" s="1" t="s">
        <v>463</v>
      </c>
      <c r="B64" s="1" t="s">
        <v>1690</v>
      </c>
      <c r="C64">
        <v>55695</v>
      </c>
    </row>
    <row r="65" spans="1:3" x14ac:dyDescent="0.3">
      <c r="A65" s="1" t="s">
        <v>135</v>
      </c>
      <c r="B65" s="1" t="s">
        <v>2035</v>
      </c>
      <c r="C65">
        <v>55606</v>
      </c>
    </row>
    <row r="66" spans="1:3" x14ac:dyDescent="0.3">
      <c r="A66" s="1" t="s">
        <v>87</v>
      </c>
      <c r="B66" s="1" t="s">
        <v>1692</v>
      </c>
      <c r="C66">
        <v>55565</v>
      </c>
    </row>
    <row r="67" spans="1:3" x14ac:dyDescent="0.3">
      <c r="A67" s="1" t="s">
        <v>183</v>
      </c>
      <c r="B67" s="1" t="s">
        <v>2034</v>
      </c>
      <c r="C67">
        <v>55535</v>
      </c>
    </row>
    <row r="68" spans="1:3" x14ac:dyDescent="0.3">
      <c r="A68" s="1" t="s">
        <v>142</v>
      </c>
      <c r="B68" s="1" t="s">
        <v>1559</v>
      </c>
      <c r="C68">
        <v>55524</v>
      </c>
    </row>
    <row r="69" spans="1:3" x14ac:dyDescent="0.3">
      <c r="A69" s="1" t="s">
        <v>29</v>
      </c>
      <c r="B69" s="1" t="s">
        <v>2229</v>
      </c>
      <c r="C69">
        <v>55466</v>
      </c>
    </row>
    <row r="70" spans="1:3" x14ac:dyDescent="0.3">
      <c r="A70" s="1" t="s">
        <v>45</v>
      </c>
      <c r="B70" s="1" t="s">
        <v>2013</v>
      </c>
      <c r="C70">
        <v>55449</v>
      </c>
    </row>
    <row r="71" spans="1:3" x14ac:dyDescent="0.3">
      <c r="A71" s="1" t="s">
        <v>350</v>
      </c>
      <c r="B71" s="1" t="s">
        <v>2220</v>
      </c>
      <c r="C71">
        <v>55390</v>
      </c>
    </row>
    <row r="72" spans="1:3" x14ac:dyDescent="0.3">
      <c r="A72" s="1" t="s">
        <v>244</v>
      </c>
      <c r="B72" s="1" t="s">
        <v>2216</v>
      </c>
      <c r="C72">
        <v>55331</v>
      </c>
    </row>
    <row r="73" spans="1:3" x14ac:dyDescent="0.3">
      <c r="A73" s="1" t="s">
        <v>118</v>
      </c>
      <c r="B73" s="1" t="s">
        <v>2097</v>
      </c>
      <c r="C73">
        <v>55299</v>
      </c>
    </row>
    <row r="74" spans="1:3" x14ac:dyDescent="0.3">
      <c r="A74" s="1" t="s">
        <v>460</v>
      </c>
      <c r="B74" s="1" t="s">
        <v>1527</v>
      </c>
      <c r="C74">
        <v>55277</v>
      </c>
    </row>
    <row r="75" spans="1:3" x14ac:dyDescent="0.3">
      <c r="A75" s="1" t="s">
        <v>226</v>
      </c>
      <c r="B75" s="1" t="s">
        <v>1960</v>
      </c>
      <c r="C75">
        <v>55212</v>
      </c>
    </row>
    <row r="76" spans="1:3" x14ac:dyDescent="0.3">
      <c r="A76" s="1" t="s">
        <v>166</v>
      </c>
      <c r="B76" s="1" t="s">
        <v>2214</v>
      </c>
      <c r="C76">
        <v>55168</v>
      </c>
    </row>
    <row r="77" spans="1:3" x14ac:dyDescent="0.3">
      <c r="A77" s="1" t="s">
        <v>168</v>
      </c>
      <c r="B77" s="1" t="s">
        <v>2053</v>
      </c>
      <c r="C77">
        <v>54763</v>
      </c>
    </row>
    <row r="78" spans="1:3" x14ac:dyDescent="0.3">
      <c r="A78" s="1" t="s">
        <v>85</v>
      </c>
      <c r="B78" s="1" t="s">
        <v>2006</v>
      </c>
      <c r="C78">
        <v>54723</v>
      </c>
    </row>
    <row r="79" spans="1:3" x14ac:dyDescent="0.3">
      <c r="A79" s="1" t="s">
        <v>371</v>
      </c>
      <c r="B79" s="1" t="s">
        <v>1537</v>
      </c>
      <c r="C79">
        <v>54483</v>
      </c>
    </row>
    <row r="80" spans="1:3" x14ac:dyDescent="0.3">
      <c r="A80" s="1" t="s">
        <v>191</v>
      </c>
      <c r="B80" s="1" t="s">
        <v>1860</v>
      </c>
      <c r="C80">
        <v>54429</v>
      </c>
    </row>
    <row r="81" spans="1:3" x14ac:dyDescent="0.3">
      <c r="A81" s="1" t="s">
        <v>944</v>
      </c>
      <c r="B81" s="1" t="s">
        <v>1568</v>
      </c>
      <c r="C81">
        <v>54395</v>
      </c>
    </row>
    <row r="82" spans="1:3" x14ac:dyDescent="0.3">
      <c r="A82" s="1" t="s">
        <v>320</v>
      </c>
      <c r="B82" s="1" t="s">
        <v>2111</v>
      </c>
      <c r="C82">
        <v>54369</v>
      </c>
    </row>
    <row r="83" spans="1:3" x14ac:dyDescent="0.3">
      <c r="A83" s="1" t="s">
        <v>105</v>
      </c>
      <c r="B83" s="1" t="s">
        <v>2213</v>
      </c>
      <c r="C83">
        <v>54332</v>
      </c>
    </row>
    <row r="84" spans="1:3" x14ac:dyDescent="0.3">
      <c r="A84" s="1" t="s">
        <v>99</v>
      </c>
      <c r="B84" s="1" t="s">
        <v>2039</v>
      </c>
      <c r="C84">
        <v>54148</v>
      </c>
    </row>
    <row r="85" spans="1:3" x14ac:dyDescent="0.3">
      <c r="A85" s="1" t="s">
        <v>507</v>
      </c>
      <c r="B85" s="1" t="s">
        <v>2182</v>
      </c>
      <c r="C85">
        <v>54093</v>
      </c>
    </row>
    <row r="86" spans="1:3" x14ac:dyDescent="0.3">
      <c r="A86" s="1" t="s">
        <v>939</v>
      </c>
      <c r="B86" s="1" t="s">
        <v>1862</v>
      </c>
      <c r="C86">
        <v>54054</v>
      </c>
    </row>
    <row r="87" spans="1:3" x14ac:dyDescent="0.3">
      <c r="A87" s="1" t="s">
        <v>475</v>
      </c>
      <c r="B87" s="1" t="s">
        <v>1528</v>
      </c>
      <c r="C87">
        <v>54002</v>
      </c>
    </row>
    <row r="88" spans="1:3" x14ac:dyDescent="0.3">
      <c r="A88" s="1" t="s">
        <v>133</v>
      </c>
      <c r="B88" s="1" t="s">
        <v>1908</v>
      </c>
      <c r="C88">
        <v>53912</v>
      </c>
    </row>
    <row r="89" spans="1:3" x14ac:dyDescent="0.3">
      <c r="A89" s="1" t="s">
        <v>81</v>
      </c>
      <c r="B89" s="1" t="s">
        <v>1827</v>
      </c>
      <c r="C89">
        <v>53880</v>
      </c>
    </row>
    <row r="90" spans="1:3" x14ac:dyDescent="0.3">
      <c r="A90" s="1" t="s">
        <v>79</v>
      </c>
      <c r="B90" s="1" t="s">
        <v>1796</v>
      </c>
      <c r="C90">
        <v>53872</v>
      </c>
    </row>
    <row r="91" spans="1:3" x14ac:dyDescent="0.3">
      <c r="A91" s="1" t="s">
        <v>170</v>
      </c>
      <c r="B91" s="1" t="s">
        <v>2075</v>
      </c>
      <c r="C91">
        <v>53798</v>
      </c>
    </row>
    <row r="92" spans="1:3" x14ac:dyDescent="0.3">
      <c r="A92" s="1" t="s">
        <v>156</v>
      </c>
      <c r="B92" s="1" t="s">
        <v>2107</v>
      </c>
      <c r="C92">
        <v>53766</v>
      </c>
    </row>
    <row r="93" spans="1:3" x14ac:dyDescent="0.3">
      <c r="A93" s="1" t="s">
        <v>137</v>
      </c>
      <c r="B93" s="1" t="s">
        <v>1946</v>
      </c>
      <c r="C93">
        <v>53766</v>
      </c>
    </row>
    <row r="94" spans="1:3" x14ac:dyDescent="0.3">
      <c r="A94" s="1" t="s">
        <v>374</v>
      </c>
      <c r="B94" s="1" t="s">
        <v>2186</v>
      </c>
      <c r="C94">
        <v>53713</v>
      </c>
    </row>
    <row r="95" spans="1:3" x14ac:dyDescent="0.3">
      <c r="A95" s="1" t="s">
        <v>5</v>
      </c>
      <c r="B95" s="1" t="s">
        <v>2025</v>
      </c>
      <c r="C95">
        <v>53697</v>
      </c>
    </row>
    <row r="96" spans="1:3" x14ac:dyDescent="0.3">
      <c r="A96" s="1" t="s">
        <v>144</v>
      </c>
      <c r="B96" s="1" t="s">
        <v>1992</v>
      </c>
      <c r="C96">
        <v>53680</v>
      </c>
    </row>
    <row r="97" spans="1:3" x14ac:dyDescent="0.3">
      <c r="A97" s="1" t="s">
        <v>148</v>
      </c>
      <c r="B97" s="1" t="s">
        <v>1853</v>
      </c>
      <c r="C97">
        <v>53586</v>
      </c>
    </row>
    <row r="98" spans="1:3" x14ac:dyDescent="0.3">
      <c r="A98" s="1" t="s">
        <v>199</v>
      </c>
      <c r="B98" s="1" t="s">
        <v>1964</v>
      </c>
      <c r="C98">
        <v>53552</v>
      </c>
    </row>
    <row r="99" spans="1:3" x14ac:dyDescent="0.3">
      <c r="A99" s="1" t="s">
        <v>193</v>
      </c>
      <c r="B99" s="1" t="s">
        <v>2074</v>
      </c>
      <c r="C99">
        <v>53550</v>
      </c>
    </row>
    <row r="100" spans="1:3" x14ac:dyDescent="0.3">
      <c r="A100" s="1" t="s">
        <v>93</v>
      </c>
      <c r="B100" s="1" t="s">
        <v>1753</v>
      </c>
      <c r="C100">
        <v>53404</v>
      </c>
    </row>
    <row r="101" spans="1:3" x14ac:dyDescent="0.3">
      <c r="A101" s="1" t="s">
        <v>978</v>
      </c>
      <c r="B101" s="1" t="s">
        <v>2217</v>
      </c>
      <c r="C101">
        <v>53395</v>
      </c>
    </row>
    <row r="102" spans="1:3" x14ac:dyDescent="0.3">
      <c r="A102" s="1" t="s">
        <v>312</v>
      </c>
      <c r="B102" s="1" t="s">
        <v>2113</v>
      </c>
      <c r="C102">
        <v>53352</v>
      </c>
    </row>
    <row r="103" spans="1:3" x14ac:dyDescent="0.3">
      <c r="A103" s="1" t="s">
        <v>798</v>
      </c>
      <c r="B103" s="1" t="s">
        <v>2161</v>
      </c>
      <c r="C103">
        <v>53256</v>
      </c>
    </row>
    <row r="104" spans="1:3" x14ac:dyDescent="0.3">
      <c r="A104" s="1" t="s">
        <v>358</v>
      </c>
      <c r="B104" s="1" t="s">
        <v>1640</v>
      </c>
      <c r="C104">
        <v>53170</v>
      </c>
    </row>
    <row r="105" spans="1:3" x14ac:dyDescent="0.3">
      <c r="A105" s="1" t="s">
        <v>47</v>
      </c>
      <c r="B105" s="1" t="s">
        <v>1899</v>
      </c>
      <c r="C105">
        <v>53168</v>
      </c>
    </row>
    <row r="106" spans="1:3" x14ac:dyDescent="0.3">
      <c r="A106" s="1" t="s">
        <v>234</v>
      </c>
      <c r="B106" s="1" t="s">
        <v>1650</v>
      </c>
      <c r="C106">
        <v>53167</v>
      </c>
    </row>
    <row r="107" spans="1:3" x14ac:dyDescent="0.3">
      <c r="A107" s="1" t="s">
        <v>164</v>
      </c>
      <c r="B107" s="1" t="s">
        <v>2023</v>
      </c>
      <c r="C107">
        <v>53114</v>
      </c>
    </row>
    <row r="108" spans="1:3" x14ac:dyDescent="0.3">
      <c r="A108" s="1" t="s">
        <v>162</v>
      </c>
      <c r="B108" s="1" t="s">
        <v>1709</v>
      </c>
      <c r="C108">
        <v>53020</v>
      </c>
    </row>
    <row r="109" spans="1:3" x14ac:dyDescent="0.3">
      <c r="A109" s="1" t="s">
        <v>91</v>
      </c>
      <c r="B109" s="1" t="s">
        <v>1906</v>
      </c>
      <c r="C109">
        <v>52857</v>
      </c>
    </row>
    <row r="110" spans="1:3" x14ac:dyDescent="0.3">
      <c r="A110" s="1" t="s">
        <v>141</v>
      </c>
      <c r="B110" s="1" t="s">
        <v>1619</v>
      </c>
      <c r="C110">
        <v>52767</v>
      </c>
    </row>
    <row r="111" spans="1:3" x14ac:dyDescent="0.3">
      <c r="A111" s="1" t="s">
        <v>21</v>
      </c>
      <c r="B111" s="1" t="s">
        <v>2137</v>
      </c>
      <c r="C111">
        <v>52749</v>
      </c>
    </row>
    <row r="112" spans="1:3" x14ac:dyDescent="0.3">
      <c r="A112" s="1" t="s">
        <v>57</v>
      </c>
      <c r="B112" s="1" t="s">
        <v>1868</v>
      </c>
      <c r="C112">
        <v>52730</v>
      </c>
    </row>
    <row r="113" spans="1:3" x14ac:dyDescent="0.3">
      <c r="A113" s="1" t="s">
        <v>1480</v>
      </c>
      <c r="B113" s="1" t="s">
        <v>1560</v>
      </c>
      <c r="C113">
        <v>52719</v>
      </c>
    </row>
    <row r="114" spans="1:3" x14ac:dyDescent="0.3">
      <c r="A114" s="1" t="s">
        <v>1231</v>
      </c>
      <c r="B114" s="1" t="s">
        <v>1794</v>
      </c>
      <c r="C114">
        <v>52520</v>
      </c>
    </row>
    <row r="115" spans="1:3" x14ac:dyDescent="0.3">
      <c r="A115" s="1" t="s">
        <v>441</v>
      </c>
      <c r="B115" s="1" t="s">
        <v>1584</v>
      </c>
      <c r="C115">
        <v>52257</v>
      </c>
    </row>
    <row r="116" spans="1:3" x14ac:dyDescent="0.3">
      <c r="A116" s="1" t="s">
        <v>131</v>
      </c>
      <c r="B116" s="1" t="s">
        <v>2010</v>
      </c>
      <c r="C116">
        <v>52230</v>
      </c>
    </row>
    <row r="117" spans="1:3" x14ac:dyDescent="0.3">
      <c r="A117" s="1" t="s">
        <v>399</v>
      </c>
      <c r="B117" s="1" t="s">
        <v>1538</v>
      </c>
      <c r="C117">
        <v>52227</v>
      </c>
    </row>
    <row r="118" spans="1:3" x14ac:dyDescent="0.3">
      <c r="A118" s="1" t="s">
        <v>179</v>
      </c>
      <c r="B118" s="1" t="s">
        <v>1741</v>
      </c>
      <c r="C118">
        <v>52174</v>
      </c>
    </row>
    <row r="119" spans="1:3" x14ac:dyDescent="0.3">
      <c r="A119" s="1" t="s">
        <v>598</v>
      </c>
      <c r="B119" s="1" t="s">
        <v>1854</v>
      </c>
      <c r="C119">
        <v>52166</v>
      </c>
    </row>
    <row r="120" spans="1:3" x14ac:dyDescent="0.3">
      <c r="A120" s="1" t="s">
        <v>110</v>
      </c>
      <c r="B120" s="1" t="s">
        <v>1840</v>
      </c>
      <c r="C120">
        <v>52164</v>
      </c>
    </row>
    <row r="121" spans="1:3" x14ac:dyDescent="0.3">
      <c r="A121" s="1" t="s">
        <v>392</v>
      </c>
      <c r="B121" s="1" t="s">
        <v>2061</v>
      </c>
      <c r="C121">
        <v>52094</v>
      </c>
    </row>
    <row r="122" spans="1:3" x14ac:dyDescent="0.3">
      <c r="A122" s="1" t="s">
        <v>455</v>
      </c>
      <c r="B122" s="1" t="s">
        <v>2143</v>
      </c>
      <c r="C122">
        <v>52081</v>
      </c>
    </row>
    <row r="123" spans="1:3" x14ac:dyDescent="0.3">
      <c r="A123" s="1" t="s">
        <v>412</v>
      </c>
      <c r="B123" s="1" t="s">
        <v>1924</v>
      </c>
      <c r="C123">
        <v>52048</v>
      </c>
    </row>
    <row r="124" spans="1:3" x14ac:dyDescent="0.3">
      <c r="A124" s="1" t="s">
        <v>535</v>
      </c>
      <c r="B124" s="1" t="s">
        <v>1995</v>
      </c>
      <c r="C124">
        <v>52019</v>
      </c>
    </row>
    <row r="125" spans="1:3" x14ac:dyDescent="0.3">
      <c r="A125" s="1" t="s">
        <v>329</v>
      </c>
      <c r="B125" s="1" t="s">
        <v>2171</v>
      </c>
      <c r="C125">
        <v>51984</v>
      </c>
    </row>
    <row r="126" spans="1:3" x14ac:dyDescent="0.3">
      <c r="A126" s="1" t="s">
        <v>510</v>
      </c>
      <c r="B126" s="1" t="s">
        <v>1846</v>
      </c>
      <c r="C126">
        <v>51940</v>
      </c>
    </row>
    <row r="127" spans="1:3" x14ac:dyDescent="0.3">
      <c r="A127" s="1" t="s">
        <v>378</v>
      </c>
      <c r="B127" s="1" t="s">
        <v>2124</v>
      </c>
      <c r="C127">
        <v>51907</v>
      </c>
    </row>
    <row r="128" spans="1:3" x14ac:dyDescent="0.3">
      <c r="A128" s="1" t="s">
        <v>154</v>
      </c>
      <c r="B128" s="1" t="s">
        <v>1905</v>
      </c>
      <c r="C128">
        <v>51762</v>
      </c>
    </row>
    <row r="129" spans="1:3" x14ac:dyDescent="0.3">
      <c r="A129" s="1" t="s">
        <v>250</v>
      </c>
      <c r="B129" s="1" t="s">
        <v>1596</v>
      </c>
      <c r="C129">
        <v>51729</v>
      </c>
    </row>
    <row r="130" spans="1:3" x14ac:dyDescent="0.3">
      <c r="A130" s="1" t="s">
        <v>139</v>
      </c>
      <c r="B130" s="1" t="s">
        <v>1904</v>
      </c>
      <c r="C130">
        <v>51723</v>
      </c>
    </row>
    <row r="131" spans="1:3" x14ac:dyDescent="0.3">
      <c r="A131" s="1" t="s">
        <v>337</v>
      </c>
      <c r="B131" s="1" t="s">
        <v>1957</v>
      </c>
      <c r="C131">
        <v>51641</v>
      </c>
    </row>
    <row r="132" spans="1:3" x14ac:dyDescent="0.3">
      <c r="A132" s="1" t="s">
        <v>267</v>
      </c>
      <c r="B132" s="1" t="s">
        <v>1574</v>
      </c>
      <c r="C132">
        <v>51593</v>
      </c>
    </row>
    <row r="133" spans="1:3" x14ac:dyDescent="0.3">
      <c r="A133" s="1" t="s">
        <v>95</v>
      </c>
      <c r="B133" s="1" t="s">
        <v>1866</v>
      </c>
      <c r="C133">
        <v>51521</v>
      </c>
    </row>
    <row r="134" spans="1:3" x14ac:dyDescent="0.3">
      <c r="A134" s="1" t="s">
        <v>181</v>
      </c>
      <c r="B134" s="1" t="s">
        <v>2093</v>
      </c>
      <c r="C134">
        <v>51496</v>
      </c>
    </row>
    <row r="135" spans="1:3" x14ac:dyDescent="0.3">
      <c r="A135" s="1" t="s">
        <v>986</v>
      </c>
      <c r="B135" s="1" t="s">
        <v>1722</v>
      </c>
      <c r="C135">
        <v>51426</v>
      </c>
    </row>
    <row r="136" spans="1:3" x14ac:dyDescent="0.3">
      <c r="A136" s="1" t="s">
        <v>286</v>
      </c>
      <c r="B136" s="1" t="s">
        <v>2197</v>
      </c>
      <c r="C136">
        <v>51330</v>
      </c>
    </row>
    <row r="137" spans="1:3" x14ac:dyDescent="0.3">
      <c r="A137" s="1" t="s">
        <v>278</v>
      </c>
      <c r="B137" s="1" t="s">
        <v>2170</v>
      </c>
      <c r="C137">
        <v>51284</v>
      </c>
    </row>
    <row r="138" spans="1:3" x14ac:dyDescent="0.3">
      <c r="A138" s="1" t="s">
        <v>558</v>
      </c>
      <c r="B138" s="1" t="s">
        <v>2129</v>
      </c>
      <c r="C138">
        <v>51255</v>
      </c>
    </row>
    <row r="139" spans="1:3" x14ac:dyDescent="0.3">
      <c r="A139" s="1" t="s">
        <v>395</v>
      </c>
      <c r="B139" s="1" t="s">
        <v>1724</v>
      </c>
      <c r="C139">
        <v>51220</v>
      </c>
    </row>
    <row r="140" spans="1:3" x14ac:dyDescent="0.3">
      <c r="A140" s="1" t="s">
        <v>562</v>
      </c>
      <c r="B140" s="1" t="s">
        <v>1915</v>
      </c>
      <c r="C140">
        <v>51174</v>
      </c>
    </row>
    <row r="141" spans="1:3" x14ac:dyDescent="0.3">
      <c r="A141" s="1" t="s">
        <v>210</v>
      </c>
      <c r="B141" s="1" t="s">
        <v>2174</v>
      </c>
      <c r="C141">
        <v>51080</v>
      </c>
    </row>
    <row r="142" spans="1:3" x14ac:dyDescent="0.3">
      <c r="A142" s="1" t="s">
        <v>290</v>
      </c>
      <c r="B142" s="1" t="s">
        <v>2021</v>
      </c>
      <c r="C142">
        <v>51062</v>
      </c>
    </row>
    <row r="143" spans="1:3" x14ac:dyDescent="0.3">
      <c r="A143" s="1" t="s">
        <v>1034</v>
      </c>
      <c r="B143" s="1" t="s">
        <v>1556</v>
      </c>
      <c r="C143">
        <v>51026</v>
      </c>
    </row>
    <row r="144" spans="1:3" x14ac:dyDescent="0.3">
      <c r="A144" s="1" t="s">
        <v>802</v>
      </c>
      <c r="B144" s="1" t="s">
        <v>1847</v>
      </c>
      <c r="C144">
        <v>51014</v>
      </c>
    </row>
    <row r="145" spans="1:3" x14ac:dyDescent="0.3">
      <c r="A145" s="1" t="s">
        <v>220</v>
      </c>
      <c r="B145" s="1" t="s">
        <v>1981</v>
      </c>
      <c r="C145">
        <v>51014</v>
      </c>
    </row>
    <row r="146" spans="1:3" x14ac:dyDescent="0.3">
      <c r="A146" s="1" t="s">
        <v>208</v>
      </c>
      <c r="B146" s="1" t="s">
        <v>1919</v>
      </c>
      <c r="C146">
        <v>51012</v>
      </c>
    </row>
    <row r="147" spans="1:3" x14ac:dyDescent="0.3">
      <c r="A147" s="1" t="s">
        <v>499</v>
      </c>
      <c r="B147" s="1" t="s">
        <v>1935</v>
      </c>
      <c r="C147">
        <v>50957</v>
      </c>
    </row>
    <row r="148" spans="1:3" x14ac:dyDescent="0.3">
      <c r="A148" s="1" t="s">
        <v>405</v>
      </c>
      <c r="B148" s="1" t="s">
        <v>1555</v>
      </c>
      <c r="C148">
        <v>50947</v>
      </c>
    </row>
    <row r="149" spans="1:3" x14ac:dyDescent="0.3">
      <c r="A149" s="1" t="s">
        <v>427</v>
      </c>
      <c r="B149" s="1" t="s">
        <v>1947</v>
      </c>
      <c r="C149">
        <v>50846</v>
      </c>
    </row>
    <row r="150" spans="1:3" x14ac:dyDescent="0.3">
      <c r="A150" s="1" t="s">
        <v>107</v>
      </c>
      <c r="B150" s="1" t="s">
        <v>1802</v>
      </c>
      <c r="C150">
        <v>50837</v>
      </c>
    </row>
    <row r="151" spans="1:3" x14ac:dyDescent="0.3">
      <c r="A151" s="1" t="s">
        <v>71</v>
      </c>
      <c r="B151" s="1" t="s">
        <v>1918</v>
      </c>
      <c r="C151">
        <v>50736</v>
      </c>
    </row>
    <row r="152" spans="1:3" x14ac:dyDescent="0.3">
      <c r="A152" s="1" t="s">
        <v>402</v>
      </c>
      <c r="B152" s="1" t="s">
        <v>2029</v>
      </c>
      <c r="C152">
        <v>50729</v>
      </c>
    </row>
    <row r="153" spans="1:3" x14ac:dyDescent="0.3">
      <c r="A153" s="1" t="s">
        <v>709</v>
      </c>
      <c r="B153" s="1" t="s">
        <v>1625</v>
      </c>
      <c r="C153">
        <v>50695</v>
      </c>
    </row>
    <row r="154" spans="1:3" x14ac:dyDescent="0.3">
      <c r="A154" s="1" t="s">
        <v>172</v>
      </c>
      <c r="B154" s="1" t="s">
        <v>1882</v>
      </c>
      <c r="C154">
        <v>50643</v>
      </c>
    </row>
    <row r="155" spans="1:3" x14ac:dyDescent="0.3">
      <c r="A155" s="1" t="s">
        <v>175</v>
      </c>
      <c r="B155" s="1" t="s">
        <v>1755</v>
      </c>
      <c r="C155">
        <v>50636</v>
      </c>
    </row>
    <row r="156" spans="1:3" x14ac:dyDescent="0.3">
      <c r="A156" s="1" t="s">
        <v>457</v>
      </c>
      <c r="B156" s="1" t="s">
        <v>1775</v>
      </c>
      <c r="C156">
        <v>50634</v>
      </c>
    </row>
    <row r="157" spans="1:3" x14ac:dyDescent="0.3">
      <c r="A157" s="1" t="s">
        <v>222</v>
      </c>
      <c r="B157" s="1" t="s">
        <v>1939</v>
      </c>
      <c r="C157">
        <v>50592</v>
      </c>
    </row>
    <row r="158" spans="1:3" x14ac:dyDescent="0.3">
      <c r="A158" s="1" t="s">
        <v>623</v>
      </c>
      <c r="B158" s="1" t="s">
        <v>1623</v>
      </c>
      <c r="C158">
        <v>50550</v>
      </c>
    </row>
    <row r="159" spans="1:3" x14ac:dyDescent="0.3">
      <c r="A159" s="1" t="s">
        <v>1026</v>
      </c>
      <c r="B159" s="1" t="s">
        <v>1575</v>
      </c>
      <c r="C159">
        <v>50470</v>
      </c>
    </row>
    <row r="160" spans="1:3" x14ac:dyDescent="0.3">
      <c r="A160" s="1" t="s">
        <v>314</v>
      </c>
      <c r="B160" s="1" t="s">
        <v>1999</v>
      </c>
      <c r="C160">
        <v>50443</v>
      </c>
    </row>
    <row r="161" spans="1:3" x14ac:dyDescent="0.3">
      <c r="A161" s="1" t="s">
        <v>957</v>
      </c>
      <c r="B161" s="1" t="s">
        <v>1850</v>
      </c>
      <c r="C161">
        <v>50272</v>
      </c>
    </row>
    <row r="162" spans="1:3" x14ac:dyDescent="0.3">
      <c r="A162" s="1" t="s">
        <v>276</v>
      </c>
      <c r="B162" s="1" t="s">
        <v>2086</v>
      </c>
      <c r="C162">
        <v>50262</v>
      </c>
    </row>
    <row r="163" spans="1:3" x14ac:dyDescent="0.3">
      <c r="A163" s="1" t="s">
        <v>296</v>
      </c>
      <c r="B163" s="1" t="s">
        <v>1772</v>
      </c>
      <c r="C163">
        <v>50141</v>
      </c>
    </row>
    <row r="164" spans="1:3" x14ac:dyDescent="0.3">
      <c r="A164" s="1" t="s">
        <v>230</v>
      </c>
      <c r="B164" s="1" t="s">
        <v>2138</v>
      </c>
      <c r="C164">
        <v>50137</v>
      </c>
    </row>
    <row r="165" spans="1:3" x14ac:dyDescent="0.3">
      <c r="A165" s="1" t="s">
        <v>569</v>
      </c>
      <c r="B165" s="1" t="s">
        <v>1832</v>
      </c>
      <c r="C165">
        <v>50115</v>
      </c>
    </row>
    <row r="166" spans="1:3" x14ac:dyDescent="0.3">
      <c r="A166" s="1" t="s">
        <v>258</v>
      </c>
      <c r="B166" s="1" t="s">
        <v>1624</v>
      </c>
      <c r="C166">
        <v>50041</v>
      </c>
    </row>
    <row r="167" spans="1:3" x14ac:dyDescent="0.3">
      <c r="A167" s="1" t="s">
        <v>128</v>
      </c>
      <c r="B167" s="1" t="s">
        <v>1869</v>
      </c>
      <c r="C167">
        <v>50029</v>
      </c>
    </row>
    <row r="168" spans="1:3" x14ac:dyDescent="0.3">
      <c r="A168" s="1" t="s">
        <v>609</v>
      </c>
      <c r="B168" s="1" t="s">
        <v>1520</v>
      </c>
      <c r="C168">
        <v>49976</v>
      </c>
    </row>
    <row r="169" spans="1:3" x14ac:dyDescent="0.3">
      <c r="A169" s="1" t="s">
        <v>834</v>
      </c>
      <c r="B169" s="1" t="s">
        <v>1630</v>
      </c>
      <c r="C169">
        <v>49970</v>
      </c>
    </row>
    <row r="170" spans="1:3" x14ac:dyDescent="0.3">
      <c r="A170" s="1" t="s">
        <v>783</v>
      </c>
      <c r="B170" s="1" t="s">
        <v>1521</v>
      </c>
      <c r="C170">
        <v>49937</v>
      </c>
    </row>
    <row r="171" spans="1:3" x14ac:dyDescent="0.3">
      <c r="A171" s="1" t="s">
        <v>1367</v>
      </c>
      <c r="B171" s="1" t="s">
        <v>1898</v>
      </c>
      <c r="C171">
        <v>49906</v>
      </c>
    </row>
    <row r="172" spans="1:3" x14ac:dyDescent="0.3">
      <c r="A172" s="1" t="s">
        <v>246</v>
      </c>
      <c r="B172" s="1" t="s">
        <v>2204</v>
      </c>
      <c r="C172">
        <v>49872</v>
      </c>
    </row>
    <row r="173" spans="1:3" x14ac:dyDescent="0.3">
      <c r="A173" s="1" t="s">
        <v>627</v>
      </c>
      <c r="B173" s="1" t="s">
        <v>1839</v>
      </c>
      <c r="C173">
        <v>49860</v>
      </c>
    </row>
    <row r="174" spans="1:3" x14ac:dyDescent="0.3">
      <c r="A174" s="1" t="s">
        <v>533</v>
      </c>
      <c r="B174" s="1" t="s">
        <v>1543</v>
      </c>
      <c r="C174">
        <v>49839</v>
      </c>
    </row>
    <row r="175" spans="1:3" x14ac:dyDescent="0.3">
      <c r="A175" s="1" t="s">
        <v>248</v>
      </c>
      <c r="B175" s="1" t="s">
        <v>1865</v>
      </c>
      <c r="C175">
        <v>49782</v>
      </c>
    </row>
    <row r="176" spans="1:3" x14ac:dyDescent="0.3">
      <c r="A176" s="1" t="s">
        <v>388</v>
      </c>
      <c r="B176" s="1" t="s">
        <v>2212</v>
      </c>
      <c r="C176">
        <v>49659</v>
      </c>
    </row>
    <row r="177" spans="1:3" x14ac:dyDescent="0.3">
      <c r="A177" s="1" t="s">
        <v>232</v>
      </c>
      <c r="B177" s="1" t="s">
        <v>1826</v>
      </c>
      <c r="C177">
        <v>49572</v>
      </c>
    </row>
    <row r="178" spans="1:3" x14ac:dyDescent="0.3">
      <c r="A178" s="1" t="s">
        <v>310</v>
      </c>
      <c r="B178" s="1" t="s">
        <v>1785</v>
      </c>
      <c r="C178">
        <v>49563</v>
      </c>
    </row>
    <row r="179" spans="1:3" x14ac:dyDescent="0.3">
      <c r="A179" s="1" t="s">
        <v>366</v>
      </c>
      <c r="B179" s="1" t="s">
        <v>1592</v>
      </c>
      <c r="C179">
        <v>49538</v>
      </c>
    </row>
    <row r="180" spans="1:3" x14ac:dyDescent="0.3">
      <c r="A180" s="1" t="s">
        <v>521</v>
      </c>
      <c r="B180" s="1" t="s">
        <v>2179</v>
      </c>
      <c r="C180">
        <v>49512</v>
      </c>
    </row>
    <row r="181" spans="1:3" x14ac:dyDescent="0.3">
      <c r="A181" s="1" t="s">
        <v>629</v>
      </c>
      <c r="B181" s="1" t="s">
        <v>2024</v>
      </c>
      <c r="C181">
        <v>49505</v>
      </c>
    </row>
    <row r="182" spans="1:3" x14ac:dyDescent="0.3">
      <c r="A182" s="1" t="s">
        <v>263</v>
      </c>
      <c r="B182" s="1" t="s">
        <v>2047</v>
      </c>
      <c r="C182">
        <v>49503</v>
      </c>
    </row>
    <row r="183" spans="1:3" x14ac:dyDescent="0.3">
      <c r="A183" s="1" t="s">
        <v>316</v>
      </c>
      <c r="B183" s="1" t="s">
        <v>1902</v>
      </c>
      <c r="C183">
        <v>49413</v>
      </c>
    </row>
    <row r="184" spans="1:3" x14ac:dyDescent="0.3">
      <c r="A184" s="1" t="s">
        <v>491</v>
      </c>
      <c r="B184" s="1" t="s">
        <v>2131</v>
      </c>
      <c r="C184">
        <v>49335</v>
      </c>
    </row>
    <row r="185" spans="1:3" x14ac:dyDescent="0.3">
      <c r="A185" s="1" t="s">
        <v>386</v>
      </c>
      <c r="B185" s="1" t="s">
        <v>1573</v>
      </c>
      <c r="C185">
        <v>49257</v>
      </c>
    </row>
    <row r="186" spans="1:3" x14ac:dyDescent="0.3">
      <c r="A186" s="1" t="s">
        <v>364</v>
      </c>
      <c r="B186" s="1" t="s">
        <v>1638</v>
      </c>
      <c r="C186">
        <v>49239</v>
      </c>
    </row>
    <row r="187" spans="1:3" x14ac:dyDescent="0.3">
      <c r="A187" s="1" t="s">
        <v>213</v>
      </c>
      <c r="B187" s="1" t="s">
        <v>1728</v>
      </c>
      <c r="C187">
        <v>49146</v>
      </c>
    </row>
    <row r="188" spans="1:3" x14ac:dyDescent="0.3">
      <c r="A188" s="1" t="s">
        <v>382</v>
      </c>
      <c r="B188" s="1" t="s">
        <v>2102</v>
      </c>
      <c r="C188">
        <v>49146</v>
      </c>
    </row>
    <row r="189" spans="1:3" x14ac:dyDescent="0.3">
      <c r="A189" s="1" t="s">
        <v>410</v>
      </c>
      <c r="B189" s="1" t="s">
        <v>1679</v>
      </c>
      <c r="C189">
        <v>49100</v>
      </c>
    </row>
    <row r="190" spans="1:3" x14ac:dyDescent="0.3">
      <c r="A190" s="1" t="s">
        <v>185</v>
      </c>
      <c r="B190" s="1" t="s">
        <v>2064</v>
      </c>
      <c r="C190">
        <v>49067</v>
      </c>
    </row>
    <row r="191" spans="1:3" x14ac:dyDescent="0.3">
      <c r="A191" s="1" t="s">
        <v>1492</v>
      </c>
      <c r="B191" s="1" t="s">
        <v>2145</v>
      </c>
      <c r="C191">
        <v>49043</v>
      </c>
    </row>
    <row r="192" spans="1:3" x14ac:dyDescent="0.3">
      <c r="A192" s="1" t="s">
        <v>188</v>
      </c>
      <c r="B192" s="1" t="s">
        <v>2036</v>
      </c>
      <c r="C192">
        <v>48997</v>
      </c>
    </row>
    <row r="193" spans="1:3" x14ac:dyDescent="0.3">
      <c r="A193" s="1" t="s">
        <v>917</v>
      </c>
      <c r="B193" s="1" t="s">
        <v>1931</v>
      </c>
      <c r="C193">
        <v>48990</v>
      </c>
    </row>
    <row r="194" spans="1:3" x14ac:dyDescent="0.3">
      <c r="A194" s="1" t="s">
        <v>303</v>
      </c>
      <c r="B194" s="1" t="s">
        <v>1815</v>
      </c>
      <c r="C194">
        <v>48943</v>
      </c>
    </row>
    <row r="195" spans="1:3" x14ac:dyDescent="0.3">
      <c r="A195" s="1" t="s">
        <v>265</v>
      </c>
      <c r="B195" s="1" t="s">
        <v>1704</v>
      </c>
      <c r="C195">
        <v>48853</v>
      </c>
    </row>
    <row r="196" spans="1:3" x14ac:dyDescent="0.3">
      <c r="A196" s="1" t="s">
        <v>826</v>
      </c>
      <c r="B196" s="1" t="s">
        <v>1530</v>
      </c>
      <c r="C196">
        <v>48840</v>
      </c>
    </row>
    <row r="197" spans="1:3" x14ac:dyDescent="0.3">
      <c r="A197" s="1" t="s">
        <v>681</v>
      </c>
      <c r="B197" s="1" t="s">
        <v>1616</v>
      </c>
      <c r="C197">
        <v>48838</v>
      </c>
    </row>
    <row r="198" spans="1:3" x14ac:dyDescent="0.3">
      <c r="A198" s="1" t="s">
        <v>439</v>
      </c>
      <c r="B198" s="1" t="s">
        <v>1736</v>
      </c>
      <c r="C198">
        <v>48837</v>
      </c>
    </row>
    <row r="199" spans="1:3" x14ac:dyDescent="0.3">
      <c r="A199" s="1" t="s">
        <v>324</v>
      </c>
      <c r="B199" s="1" t="s">
        <v>1703</v>
      </c>
      <c r="C199">
        <v>48826</v>
      </c>
    </row>
    <row r="200" spans="1:3" x14ac:dyDescent="0.3">
      <c r="A200" s="1" t="s">
        <v>927</v>
      </c>
      <c r="B200" s="1" t="s">
        <v>1519</v>
      </c>
      <c r="C200">
        <v>48795</v>
      </c>
    </row>
    <row r="201" spans="1:3" x14ac:dyDescent="0.3">
      <c r="A201" s="1" t="s">
        <v>308</v>
      </c>
      <c r="B201" s="1" t="s">
        <v>2167</v>
      </c>
      <c r="C201">
        <v>48786</v>
      </c>
    </row>
    <row r="202" spans="1:3" x14ac:dyDescent="0.3">
      <c r="A202" s="1" t="s">
        <v>356</v>
      </c>
      <c r="B202" s="1" t="s">
        <v>2130</v>
      </c>
      <c r="C202">
        <v>48768</v>
      </c>
    </row>
    <row r="203" spans="1:3" x14ac:dyDescent="0.3">
      <c r="A203" s="1" t="s">
        <v>1230</v>
      </c>
      <c r="B203" s="1" t="s">
        <v>2211</v>
      </c>
      <c r="C203">
        <v>48714</v>
      </c>
    </row>
    <row r="204" spans="1:3" x14ac:dyDescent="0.3">
      <c r="A204" s="1" t="s">
        <v>274</v>
      </c>
      <c r="B204" s="1" t="s">
        <v>1893</v>
      </c>
      <c r="C204">
        <v>48713</v>
      </c>
    </row>
    <row r="205" spans="1:3" x14ac:dyDescent="0.3">
      <c r="A205" s="1" t="s">
        <v>674</v>
      </c>
      <c r="B205" s="1" t="s">
        <v>1566</v>
      </c>
      <c r="C205">
        <v>48702</v>
      </c>
    </row>
    <row r="206" spans="1:3" x14ac:dyDescent="0.3">
      <c r="A206" s="1" t="s">
        <v>471</v>
      </c>
      <c r="B206" s="1" t="s">
        <v>1920</v>
      </c>
      <c r="C206">
        <v>48635</v>
      </c>
    </row>
    <row r="207" spans="1:3" x14ac:dyDescent="0.3">
      <c r="A207" s="1" t="s">
        <v>301</v>
      </c>
      <c r="B207" s="1" t="s">
        <v>2132</v>
      </c>
      <c r="C207">
        <v>48624</v>
      </c>
    </row>
    <row r="208" spans="1:3" x14ac:dyDescent="0.3">
      <c r="A208" s="1" t="s">
        <v>1157</v>
      </c>
      <c r="B208" s="1" t="s">
        <v>1766</v>
      </c>
      <c r="C208">
        <v>48622</v>
      </c>
    </row>
    <row r="209" spans="1:3" x14ac:dyDescent="0.3">
      <c r="A209" s="1" t="s">
        <v>369</v>
      </c>
      <c r="B209" s="1" t="s">
        <v>1707</v>
      </c>
      <c r="C209">
        <v>48615</v>
      </c>
    </row>
    <row r="210" spans="1:3" x14ac:dyDescent="0.3">
      <c r="A210" s="1" t="s">
        <v>1177</v>
      </c>
      <c r="B210" s="1" t="s">
        <v>2055</v>
      </c>
      <c r="C210">
        <v>48606</v>
      </c>
    </row>
    <row r="211" spans="1:3" x14ac:dyDescent="0.3">
      <c r="A211" s="1" t="s">
        <v>725</v>
      </c>
      <c r="B211" s="1" t="s">
        <v>1817</v>
      </c>
      <c r="C211">
        <v>48596</v>
      </c>
    </row>
    <row r="212" spans="1:3" x14ac:dyDescent="0.3">
      <c r="A212" s="1" t="s">
        <v>197</v>
      </c>
      <c r="B212" s="1" t="s">
        <v>1926</v>
      </c>
      <c r="C212">
        <v>48503</v>
      </c>
    </row>
    <row r="213" spans="1:3" x14ac:dyDescent="0.3">
      <c r="A213" s="1" t="s">
        <v>288</v>
      </c>
      <c r="B213" s="1" t="s">
        <v>2150</v>
      </c>
      <c r="C213">
        <v>48498</v>
      </c>
    </row>
    <row r="214" spans="1:3" x14ac:dyDescent="0.3">
      <c r="A214" s="1" t="s">
        <v>283</v>
      </c>
      <c r="B214" s="1" t="s">
        <v>1661</v>
      </c>
      <c r="C214">
        <v>48483</v>
      </c>
    </row>
    <row r="215" spans="1:3" x14ac:dyDescent="0.3">
      <c r="A215" s="1" t="s">
        <v>318</v>
      </c>
      <c r="B215" s="1" t="s">
        <v>1974</v>
      </c>
      <c r="C215">
        <v>48430</v>
      </c>
    </row>
    <row r="216" spans="1:3" x14ac:dyDescent="0.3">
      <c r="A216" s="1" t="s">
        <v>429</v>
      </c>
      <c r="B216" s="1" t="s">
        <v>1807</v>
      </c>
      <c r="C216">
        <v>48381</v>
      </c>
    </row>
    <row r="217" spans="1:3" x14ac:dyDescent="0.3">
      <c r="A217" s="1" t="s">
        <v>236</v>
      </c>
      <c r="B217" s="1" t="s">
        <v>2016</v>
      </c>
      <c r="C217">
        <v>48366</v>
      </c>
    </row>
    <row r="218" spans="1:3" x14ac:dyDescent="0.3">
      <c r="A218" s="1" t="s">
        <v>299</v>
      </c>
      <c r="B218" s="1" t="s">
        <v>2095</v>
      </c>
      <c r="C218">
        <v>48342</v>
      </c>
    </row>
    <row r="219" spans="1:3" x14ac:dyDescent="0.3">
      <c r="A219" s="1" t="s">
        <v>343</v>
      </c>
      <c r="B219" s="1" t="s">
        <v>1677</v>
      </c>
      <c r="C219">
        <v>48328</v>
      </c>
    </row>
    <row r="220" spans="1:3" x14ac:dyDescent="0.3">
      <c r="A220" s="1" t="s">
        <v>895</v>
      </c>
      <c r="B220" s="1" t="s">
        <v>1536</v>
      </c>
      <c r="C220">
        <v>48313</v>
      </c>
    </row>
    <row r="221" spans="1:3" x14ac:dyDescent="0.3">
      <c r="A221" s="1" t="s">
        <v>242</v>
      </c>
      <c r="B221" s="1" t="s">
        <v>1633</v>
      </c>
      <c r="C221">
        <v>48290</v>
      </c>
    </row>
    <row r="222" spans="1:3" x14ac:dyDescent="0.3">
      <c r="A222" s="1" t="s">
        <v>1269</v>
      </c>
      <c r="B222" s="1" t="s">
        <v>1829</v>
      </c>
      <c r="C222">
        <v>48198</v>
      </c>
    </row>
    <row r="223" spans="1:3" x14ac:dyDescent="0.3">
      <c r="A223" s="1" t="s">
        <v>596</v>
      </c>
      <c r="B223" s="1" t="s">
        <v>1953</v>
      </c>
      <c r="C223">
        <v>48113</v>
      </c>
    </row>
    <row r="224" spans="1:3" x14ac:dyDescent="0.3">
      <c r="A224" s="1" t="s">
        <v>1039</v>
      </c>
      <c r="B224" s="1" t="s">
        <v>1539</v>
      </c>
      <c r="C224">
        <v>48073</v>
      </c>
    </row>
    <row r="225" spans="1:3" x14ac:dyDescent="0.3">
      <c r="A225" s="1" t="s">
        <v>1335</v>
      </c>
      <c r="B225" s="1" t="s">
        <v>1930</v>
      </c>
      <c r="C225">
        <v>48070</v>
      </c>
    </row>
    <row r="226" spans="1:3" x14ac:dyDescent="0.3">
      <c r="A226" s="1" t="s">
        <v>640</v>
      </c>
      <c r="B226" s="1" t="s">
        <v>1547</v>
      </c>
      <c r="C226">
        <v>48065</v>
      </c>
    </row>
    <row r="227" spans="1:3" x14ac:dyDescent="0.3">
      <c r="A227" s="1" t="s">
        <v>850</v>
      </c>
      <c r="B227" s="1" t="s">
        <v>1606</v>
      </c>
      <c r="C227">
        <v>48061</v>
      </c>
    </row>
    <row r="228" spans="1:3" x14ac:dyDescent="0.3">
      <c r="A228" s="1" t="s">
        <v>354</v>
      </c>
      <c r="B228" s="1" t="s">
        <v>1732</v>
      </c>
      <c r="C228">
        <v>47965</v>
      </c>
    </row>
    <row r="229" spans="1:3" x14ac:dyDescent="0.3">
      <c r="A229" s="1" t="s">
        <v>424</v>
      </c>
      <c r="B229" s="1" t="s">
        <v>1990</v>
      </c>
      <c r="C229">
        <v>47869</v>
      </c>
    </row>
    <row r="230" spans="1:3" x14ac:dyDescent="0.3">
      <c r="A230" s="1" t="s">
        <v>238</v>
      </c>
      <c r="B230" s="1" t="s">
        <v>1933</v>
      </c>
      <c r="C230">
        <v>47862</v>
      </c>
    </row>
    <row r="231" spans="1:3" x14ac:dyDescent="0.3">
      <c r="A231" s="1" t="s">
        <v>638</v>
      </c>
      <c r="B231" s="1" t="s">
        <v>1698</v>
      </c>
      <c r="C231">
        <v>47845</v>
      </c>
    </row>
    <row r="232" spans="1:3" x14ac:dyDescent="0.3">
      <c r="A232" s="1" t="s">
        <v>331</v>
      </c>
      <c r="B232" s="1" t="s">
        <v>1799</v>
      </c>
      <c r="C232">
        <v>47832</v>
      </c>
    </row>
    <row r="233" spans="1:3" x14ac:dyDescent="0.3">
      <c r="A233" s="1" t="s">
        <v>636</v>
      </c>
      <c r="B233" s="1" t="s">
        <v>1534</v>
      </c>
      <c r="C233">
        <v>47795</v>
      </c>
    </row>
    <row r="234" spans="1:3" x14ac:dyDescent="0.3">
      <c r="A234" s="1" t="s">
        <v>445</v>
      </c>
      <c r="B234" s="1" t="s">
        <v>2119</v>
      </c>
      <c r="C234">
        <v>47753</v>
      </c>
    </row>
    <row r="235" spans="1:3" x14ac:dyDescent="0.3">
      <c r="A235" s="1" t="s">
        <v>858</v>
      </c>
      <c r="B235" s="1" t="s">
        <v>1609</v>
      </c>
      <c r="C235">
        <v>47717</v>
      </c>
    </row>
    <row r="236" spans="1:3" x14ac:dyDescent="0.3">
      <c r="A236" s="1" t="s">
        <v>1019</v>
      </c>
      <c r="B236" s="1" t="s">
        <v>1855</v>
      </c>
      <c r="C236">
        <v>47684</v>
      </c>
    </row>
    <row r="237" spans="1:3" x14ac:dyDescent="0.3">
      <c r="A237" s="1" t="s">
        <v>1453</v>
      </c>
      <c r="B237" s="1" t="s">
        <v>1593</v>
      </c>
      <c r="C237">
        <v>47657</v>
      </c>
    </row>
    <row r="238" spans="1:3" x14ac:dyDescent="0.3">
      <c r="A238" s="1" t="s">
        <v>612</v>
      </c>
      <c r="B238" s="1" t="s">
        <v>1544</v>
      </c>
      <c r="C238">
        <v>47589</v>
      </c>
    </row>
    <row r="239" spans="1:3" x14ac:dyDescent="0.3">
      <c r="A239" s="1" t="s">
        <v>348</v>
      </c>
      <c r="B239" s="1" t="s">
        <v>1733</v>
      </c>
      <c r="C239">
        <v>47588</v>
      </c>
    </row>
    <row r="240" spans="1:3" x14ac:dyDescent="0.3">
      <c r="A240" s="1" t="s">
        <v>334</v>
      </c>
      <c r="B240" s="1" t="s">
        <v>2022</v>
      </c>
      <c r="C240">
        <v>47572</v>
      </c>
    </row>
    <row r="241" spans="1:3" x14ac:dyDescent="0.3">
      <c r="A241" s="1" t="s">
        <v>426</v>
      </c>
      <c r="B241" s="1" t="s">
        <v>1626</v>
      </c>
      <c r="C241">
        <v>47568</v>
      </c>
    </row>
    <row r="242" spans="1:3" x14ac:dyDescent="0.3">
      <c r="A242" s="1" t="s">
        <v>657</v>
      </c>
      <c r="B242" s="1" t="s">
        <v>1962</v>
      </c>
      <c r="C242">
        <v>47564</v>
      </c>
    </row>
    <row r="243" spans="1:3" x14ac:dyDescent="0.3">
      <c r="A243" s="1" t="s">
        <v>814</v>
      </c>
      <c r="B243" s="1" t="s">
        <v>1792</v>
      </c>
      <c r="C243">
        <v>47558</v>
      </c>
    </row>
    <row r="244" spans="1:3" x14ac:dyDescent="0.3">
      <c r="A244" s="1" t="s">
        <v>554</v>
      </c>
      <c r="B244" s="1" t="s">
        <v>2192</v>
      </c>
      <c r="C244">
        <v>47446</v>
      </c>
    </row>
    <row r="245" spans="1:3" x14ac:dyDescent="0.3">
      <c r="A245" s="1" t="s">
        <v>676</v>
      </c>
      <c r="B245" s="1" t="s">
        <v>1529</v>
      </c>
      <c r="C245">
        <v>47395</v>
      </c>
    </row>
    <row r="246" spans="1:3" x14ac:dyDescent="0.3">
      <c r="A246" s="1" t="s">
        <v>204</v>
      </c>
      <c r="B246" s="1" t="s">
        <v>2222</v>
      </c>
      <c r="C246">
        <v>47390</v>
      </c>
    </row>
    <row r="247" spans="1:3" x14ac:dyDescent="0.3">
      <c r="A247" s="1" t="s">
        <v>694</v>
      </c>
      <c r="B247" s="1" t="s">
        <v>1997</v>
      </c>
      <c r="C247">
        <v>47245</v>
      </c>
    </row>
    <row r="248" spans="1:3" x14ac:dyDescent="0.3">
      <c r="A248" s="1" t="s">
        <v>1341</v>
      </c>
      <c r="B248" s="1" t="s">
        <v>1586</v>
      </c>
      <c r="C248">
        <v>47231</v>
      </c>
    </row>
    <row r="249" spans="1:3" x14ac:dyDescent="0.3">
      <c r="A249" s="1" t="s">
        <v>659</v>
      </c>
      <c r="B249" s="1" t="s">
        <v>1684</v>
      </c>
      <c r="C249">
        <v>47190</v>
      </c>
    </row>
    <row r="250" spans="1:3" x14ac:dyDescent="0.3">
      <c r="A250" s="1" t="s">
        <v>489</v>
      </c>
      <c r="B250" s="1" t="s">
        <v>2193</v>
      </c>
      <c r="C250">
        <v>47130</v>
      </c>
    </row>
    <row r="251" spans="1:3" x14ac:dyDescent="0.3">
      <c r="A251" s="1" t="s">
        <v>292</v>
      </c>
      <c r="B251" s="1" t="s">
        <v>1763</v>
      </c>
      <c r="C251">
        <v>47125</v>
      </c>
    </row>
    <row r="252" spans="1:3" x14ac:dyDescent="0.3">
      <c r="A252" s="1" t="s">
        <v>215</v>
      </c>
      <c r="B252" s="1" t="s">
        <v>2051</v>
      </c>
      <c r="C252">
        <v>47063</v>
      </c>
    </row>
    <row r="253" spans="1:3" x14ac:dyDescent="0.3">
      <c r="A253" s="1" t="s">
        <v>481</v>
      </c>
      <c r="B253" s="1" t="s">
        <v>1612</v>
      </c>
      <c r="C253">
        <v>47019</v>
      </c>
    </row>
    <row r="254" spans="1:3" x14ac:dyDescent="0.3">
      <c r="A254" s="1" t="s">
        <v>431</v>
      </c>
      <c r="B254" s="1" t="s">
        <v>1977</v>
      </c>
      <c r="C254">
        <v>46993</v>
      </c>
    </row>
    <row r="255" spans="1:3" x14ac:dyDescent="0.3">
      <c r="A255" s="1" t="s">
        <v>723</v>
      </c>
      <c r="B255" s="1" t="s">
        <v>2169</v>
      </c>
      <c r="C255">
        <v>46969</v>
      </c>
    </row>
    <row r="256" spans="1:3" x14ac:dyDescent="0.3">
      <c r="A256" s="1" t="s">
        <v>1055</v>
      </c>
      <c r="B256" s="1" t="s">
        <v>2115</v>
      </c>
      <c r="C256">
        <v>46968</v>
      </c>
    </row>
    <row r="257" spans="1:3" x14ac:dyDescent="0.3">
      <c r="A257" s="1" t="s">
        <v>1223</v>
      </c>
      <c r="B257" s="1" t="s">
        <v>1764</v>
      </c>
      <c r="C257">
        <v>46901</v>
      </c>
    </row>
    <row r="258" spans="1:3" x14ac:dyDescent="0.3">
      <c r="A258" s="1" t="s">
        <v>690</v>
      </c>
      <c r="B258" s="1" t="s">
        <v>2232</v>
      </c>
      <c r="C258">
        <v>46894</v>
      </c>
    </row>
    <row r="259" spans="1:3" x14ac:dyDescent="0.3">
      <c r="A259" s="1" t="s">
        <v>1385</v>
      </c>
      <c r="B259" s="1" t="s">
        <v>1975</v>
      </c>
      <c r="C259">
        <v>46862</v>
      </c>
    </row>
    <row r="260" spans="1:3" x14ac:dyDescent="0.3">
      <c r="A260" s="1" t="s">
        <v>485</v>
      </c>
      <c r="B260" s="1" t="s">
        <v>1781</v>
      </c>
      <c r="C260">
        <v>46858</v>
      </c>
    </row>
    <row r="261" spans="1:3" x14ac:dyDescent="0.3">
      <c r="A261" s="1" t="s">
        <v>422</v>
      </c>
      <c r="B261" s="1" t="s">
        <v>1813</v>
      </c>
      <c r="C261">
        <v>46805</v>
      </c>
    </row>
    <row r="262" spans="1:3" x14ac:dyDescent="0.3">
      <c r="A262" s="1" t="s">
        <v>823</v>
      </c>
      <c r="B262" s="1" t="s">
        <v>1833</v>
      </c>
      <c r="C262">
        <v>46767</v>
      </c>
    </row>
    <row r="263" spans="1:3" x14ac:dyDescent="0.3">
      <c r="A263" s="1" t="s">
        <v>352</v>
      </c>
      <c r="B263" s="1" t="s">
        <v>1671</v>
      </c>
      <c r="C263">
        <v>46758</v>
      </c>
    </row>
    <row r="264" spans="1:3" x14ac:dyDescent="0.3">
      <c r="A264" s="1" t="s">
        <v>420</v>
      </c>
      <c r="B264" s="1" t="s">
        <v>1784</v>
      </c>
      <c r="C264">
        <v>46749</v>
      </c>
    </row>
    <row r="265" spans="1:3" x14ac:dyDescent="0.3">
      <c r="A265" s="1" t="s">
        <v>433</v>
      </c>
      <c r="B265" s="1" t="s">
        <v>1812</v>
      </c>
      <c r="C265">
        <v>46734</v>
      </c>
    </row>
    <row r="266" spans="1:3" x14ac:dyDescent="0.3">
      <c r="A266" s="1" t="s">
        <v>397</v>
      </c>
      <c r="B266" s="1" t="s">
        <v>1588</v>
      </c>
      <c r="C266">
        <v>46732</v>
      </c>
    </row>
    <row r="267" spans="1:3" x14ac:dyDescent="0.3">
      <c r="A267" s="1" t="s">
        <v>473</v>
      </c>
      <c r="B267" s="1" t="s">
        <v>2184</v>
      </c>
      <c r="C267">
        <v>46721</v>
      </c>
    </row>
    <row r="268" spans="1:3" x14ac:dyDescent="0.3">
      <c r="A268" s="1" t="s">
        <v>341</v>
      </c>
      <c r="B268" s="1" t="s">
        <v>1676</v>
      </c>
      <c r="C268">
        <v>46714</v>
      </c>
    </row>
    <row r="269" spans="1:3" x14ac:dyDescent="0.3">
      <c r="A269" s="1" t="s">
        <v>810</v>
      </c>
      <c r="B269" s="1" t="s">
        <v>1881</v>
      </c>
      <c r="C269">
        <v>46713</v>
      </c>
    </row>
    <row r="270" spans="1:3" x14ac:dyDescent="0.3">
      <c r="A270" s="1" t="s">
        <v>362</v>
      </c>
      <c r="B270" s="1" t="s">
        <v>1712</v>
      </c>
      <c r="C270">
        <v>46686</v>
      </c>
    </row>
    <row r="271" spans="1:3" x14ac:dyDescent="0.3">
      <c r="A271" s="1" t="s">
        <v>345</v>
      </c>
      <c r="B271" s="1" t="s">
        <v>2030</v>
      </c>
      <c r="C271">
        <v>46658</v>
      </c>
    </row>
    <row r="272" spans="1:3" x14ac:dyDescent="0.3">
      <c r="A272" s="1" t="s">
        <v>404</v>
      </c>
      <c r="B272" s="1" t="s">
        <v>1927</v>
      </c>
      <c r="C272">
        <v>46635</v>
      </c>
    </row>
    <row r="273" spans="1:3" x14ac:dyDescent="0.3">
      <c r="A273" s="1" t="s">
        <v>848</v>
      </c>
      <c r="B273" s="1" t="s">
        <v>1759</v>
      </c>
      <c r="C273">
        <v>46633</v>
      </c>
    </row>
    <row r="274" spans="1:3" x14ac:dyDescent="0.3">
      <c r="A274" s="1" t="s">
        <v>519</v>
      </c>
      <c r="B274" s="1" t="s">
        <v>1686</v>
      </c>
      <c r="C274">
        <v>46627</v>
      </c>
    </row>
    <row r="275" spans="1:3" x14ac:dyDescent="0.3">
      <c r="A275" s="1" t="s">
        <v>699</v>
      </c>
      <c r="B275" s="1" t="s">
        <v>1750</v>
      </c>
      <c r="C275">
        <v>46579</v>
      </c>
    </row>
    <row r="276" spans="1:3" x14ac:dyDescent="0.3">
      <c r="A276" s="1" t="s">
        <v>408</v>
      </c>
      <c r="B276" s="1" t="s">
        <v>1814</v>
      </c>
      <c r="C276">
        <v>46526</v>
      </c>
    </row>
    <row r="277" spans="1:3" x14ac:dyDescent="0.3">
      <c r="A277" s="1" t="s">
        <v>1262</v>
      </c>
      <c r="B277" s="1" t="s">
        <v>1532</v>
      </c>
      <c r="C277">
        <v>46512</v>
      </c>
    </row>
    <row r="278" spans="1:3" x14ac:dyDescent="0.3">
      <c r="A278" s="1" t="s">
        <v>832</v>
      </c>
      <c r="B278" s="1" t="s">
        <v>1861</v>
      </c>
      <c r="C278">
        <v>46455</v>
      </c>
    </row>
    <row r="279" spans="1:3" x14ac:dyDescent="0.3">
      <c r="A279" s="1" t="s">
        <v>713</v>
      </c>
      <c r="B279" s="1" t="s">
        <v>1835</v>
      </c>
      <c r="C279">
        <v>46427</v>
      </c>
    </row>
    <row r="280" spans="1:3" x14ac:dyDescent="0.3">
      <c r="A280" s="1" t="s">
        <v>537</v>
      </c>
      <c r="B280" s="1" t="s">
        <v>1782</v>
      </c>
      <c r="C280">
        <v>46422</v>
      </c>
    </row>
    <row r="281" spans="1:3" x14ac:dyDescent="0.3">
      <c r="A281" s="1" t="s">
        <v>881</v>
      </c>
      <c r="B281" s="1" t="s">
        <v>1526</v>
      </c>
      <c r="C281">
        <v>46402</v>
      </c>
    </row>
    <row r="282" spans="1:3" x14ac:dyDescent="0.3">
      <c r="A282" s="1" t="s">
        <v>224</v>
      </c>
      <c r="B282" s="1" t="s">
        <v>1903</v>
      </c>
      <c r="C282">
        <v>46371</v>
      </c>
    </row>
    <row r="283" spans="1:3" x14ac:dyDescent="0.3">
      <c r="A283" s="1" t="s">
        <v>339</v>
      </c>
      <c r="B283" s="1" t="s">
        <v>1791</v>
      </c>
      <c r="C283">
        <v>46360</v>
      </c>
    </row>
    <row r="284" spans="1:3" x14ac:dyDescent="0.3">
      <c r="A284" s="1" t="s">
        <v>416</v>
      </c>
      <c r="B284" s="1" t="s">
        <v>1731</v>
      </c>
      <c r="C284">
        <v>46337</v>
      </c>
    </row>
    <row r="285" spans="1:3" x14ac:dyDescent="0.3">
      <c r="A285" s="1" t="s">
        <v>380</v>
      </c>
      <c r="B285" s="1" t="s">
        <v>1828</v>
      </c>
      <c r="C285">
        <v>46319</v>
      </c>
    </row>
    <row r="286" spans="1:3" x14ac:dyDescent="0.3">
      <c r="A286" s="1" t="s">
        <v>452</v>
      </c>
      <c r="B286" s="1" t="s">
        <v>1655</v>
      </c>
      <c r="C286">
        <v>46303</v>
      </c>
    </row>
    <row r="287" spans="1:3" x14ac:dyDescent="0.3">
      <c r="A287" s="1" t="s">
        <v>322</v>
      </c>
      <c r="B287" s="1" t="s">
        <v>2151</v>
      </c>
      <c r="C287">
        <v>46290</v>
      </c>
    </row>
    <row r="288" spans="1:3" x14ac:dyDescent="0.3">
      <c r="A288" s="1" t="s">
        <v>384</v>
      </c>
      <c r="B288" s="1" t="s">
        <v>1966</v>
      </c>
      <c r="C288">
        <v>46181</v>
      </c>
    </row>
    <row r="289" spans="1:3" x14ac:dyDescent="0.3">
      <c r="A289" s="1" t="s">
        <v>539</v>
      </c>
      <c r="B289" s="1" t="s">
        <v>1876</v>
      </c>
      <c r="C289">
        <v>46167</v>
      </c>
    </row>
    <row r="290" spans="1:3" x14ac:dyDescent="0.3">
      <c r="A290" s="1" t="s">
        <v>573</v>
      </c>
      <c r="B290" s="1" t="s">
        <v>1721</v>
      </c>
      <c r="C290">
        <v>46138</v>
      </c>
    </row>
    <row r="291" spans="1:3" x14ac:dyDescent="0.3">
      <c r="A291" s="1" t="s">
        <v>580</v>
      </c>
      <c r="B291" s="1" t="s">
        <v>1740</v>
      </c>
      <c r="C291">
        <v>46133</v>
      </c>
    </row>
    <row r="292" spans="1:3" x14ac:dyDescent="0.3">
      <c r="A292" s="1" t="s">
        <v>390</v>
      </c>
      <c r="B292" s="1" t="s">
        <v>1821</v>
      </c>
      <c r="C292">
        <v>46120</v>
      </c>
    </row>
    <row r="293" spans="1:3" x14ac:dyDescent="0.3">
      <c r="A293" s="1" t="s">
        <v>294</v>
      </c>
      <c r="B293" s="1" t="s">
        <v>2031</v>
      </c>
      <c r="C293">
        <v>46116</v>
      </c>
    </row>
    <row r="294" spans="1:3" x14ac:dyDescent="0.3">
      <c r="A294" s="1" t="s">
        <v>721</v>
      </c>
      <c r="B294" s="1" t="s">
        <v>1641</v>
      </c>
      <c r="C294">
        <v>46044</v>
      </c>
    </row>
    <row r="295" spans="1:3" x14ac:dyDescent="0.3">
      <c r="A295" s="1" t="s">
        <v>269</v>
      </c>
      <c r="B295" s="1" t="s">
        <v>2007</v>
      </c>
      <c r="C295">
        <v>46028</v>
      </c>
    </row>
    <row r="296" spans="1:3" x14ac:dyDescent="0.3">
      <c r="A296" s="1" t="s">
        <v>625</v>
      </c>
      <c r="B296" s="1" t="s">
        <v>1631</v>
      </c>
      <c r="C296">
        <v>46012</v>
      </c>
    </row>
    <row r="297" spans="1:3" x14ac:dyDescent="0.3">
      <c r="A297" s="1" t="s">
        <v>467</v>
      </c>
      <c r="B297" s="1" t="s">
        <v>1718</v>
      </c>
      <c r="C297">
        <v>45960</v>
      </c>
    </row>
    <row r="298" spans="1:3" x14ac:dyDescent="0.3">
      <c r="A298" s="1" t="s">
        <v>496</v>
      </c>
      <c r="B298" s="1" t="s">
        <v>1604</v>
      </c>
      <c r="C298">
        <v>45902</v>
      </c>
    </row>
    <row r="299" spans="1:3" x14ac:dyDescent="0.3">
      <c r="A299" s="1" t="s">
        <v>753</v>
      </c>
      <c r="B299" s="1" t="s">
        <v>1873</v>
      </c>
      <c r="C299">
        <v>45838</v>
      </c>
    </row>
    <row r="300" spans="1:3" x14ac:dyDescent="0.3">
      <c r="A300" s="1" t="s">
        <v>541</v>
      </c>
      <c r="B300" s="1" t="s">
        <v>1705</v>
      </c>
      <c r="C300">
        <v>45825</v>
      </c>
    </row>
    <row r="301" spans="1:3" x14ac:dyDescent="0.3">
      <c r="A301" s="1" t="s">
        <v>891</v>
      </c>
      <c r="B301" s="1" t="s">
        <v>1664</v>
      </c>
      <c r="C301">
        <v>45803</v>
      </c>
    </row>
    <row r="302" spans="1:3" x14ac:dyDescent="0.3">
      <c r="A302" s="1" t="s">
        <v>448</v>
      </c>
      <c r="B302" s="1" t="s">
        <v>1911</v>
      </c>
      <c r="C302">
        <v>45786</v>
      </c>
    </row>
    <row r="303" spans="1:3" x14ac:dyDescent="0.3">
      <c r="A303" s="1" t="s">
        <v>670</v>
      </c>
      <c r="B303" s="1" t="s">
        <v>1878</v>
      </c>
      <c r="C303">
        <v>45771</v>
      </c>
    </row>
    <row r="304" spans="1:3" x14ac:dyDescent="0.3">
      <c r="A304" s="1" t="s">
        <v>450</v>
      </c>
      <c r="B304" s="1" t="s">
        <v>1614</v>
      </c>
      <c r="C304">
        <v>45747</v>
      </c>
    </row>
    <row r="305" spans="1:3" x14ac:dyDescent="0.3">
      <c r="A305" s="1" t="s">
        <v>543</v>
      </c>
      <c r="B305" s="1" t="s">
        <v>1637</v>
      </c>
      <c r="C305">
        <v>45710</v>
      </c>
    </row>
    <row r="306" spans="1:3" x14ac:dyDescent="0.3">
      <c r="A306" s="1" t="s">
        <v>1137</v>
      </c>
      <c r="B306" s="1" t="s">
        <v>1831</v>
      </c>
      <c r="C306">
        <v>45676</v>
      </c>
    </row>
    <row r="307" spans="1:3" x14ac:dyDescent="0.3">
      <c r="A307" s="1" t="s">
        <v>874</v>
      </c>
      <c r="B307" s="1" t="s">
        <v>1613</v>
      </c>
      <c r="C307">
        <v>45643</v>
      </c>
    </row>
    <row r="308" spans="1:3" x14ac:dyDescent="0.3">
      <c r="A308" s="1" t="s">
        <v>1189</v>
      </c>
      <c r="B308" s="1" t="s">
        <v>2202</v>
      </c>
      <c r="C308">
        <v>45616</v>
      </c>
    </row>
    <row r="309" spans="1:3" x14ac:dyDescent="0.3">
      <c r="A309" s="1" t="s">
        <v>564</v>
      </c>
      <c r="B309" s="1" t="s">
        <v>1590</v>
      </c>
      <c r="C309">
        <v>45587</v>
      </c>
    </row>
    <row r="310" spans="1:3" x14ac:dyDescent="0.3">
      <c r="A310" s="1" t="s">
        <v>1225</v>
      </c>
      <c r="B310" s="1" t="s">
        <v>1742</v>
      </c>
      <c r="C310">
        <v>45564</v>
      </c>
    </row>
    <row r="311" spans="1:3" x14ac:dyDescent="0.3">
      <c r="A311" s="1" t="s">
        <v>1014</v>
      </c>
      <c r="B311" s="1" t="s">
        <v>1552</v>
      </c>
      <c r="C311">
        <v>45536</v>
      </c>
    </row>
    <row r="312" spans="1:3" x14ac:dyDescent="0.3">
      <c r="A312" s="1" t="s">
        <v>487</v>
      </c>
      <c r="B312" s="1" t="s">
        <v>2004</v>
      </c>
      <c r="C312">
        <v>45486</v>
      </c>
    </row>
    <row r="313" spans="1:3" x14ac:dyDescent="0.3">
      <c r="A313" s="1" t="s">
        <v>526</v>
      </c>
      <c r="B313" s="1" t="s">
        <v>1643</v>
      </c>
      <c r="C313">
        <v>45479</v>
      </c>
    </row>
    <row r="314" spans="1:3" x14ac:dyDescent="0.3">
      <c r="A314" s="1" t="s">
        <v>102</v>
      </c>
      <c r="B314" s="1" t="s">
        <v>1597</v>
      </c>
      <c r="C314">
        <v>45467</v>
      </c>
    </row>
    <row r="315" spans="1:3" x14ac:dyDescent="0.3">
      <c r="A315" s="1" t="s">
        <v>567</v>
      </c>
      <c r="B315" s="1" t="s">
        <v>2027</v>
      </c>
      <c r="C315">
        <v>45452</v>
      </c>
    </row>
    <row r="316" spans="1:3" x14ac:dyDescent="0.3">
      <c r="A316" s="1" t="s">
        <v>436</v>
      </c>
      <c r="B316" s="1" t="s">
        <v>1771</v>
      </c>
      <c r="C316">
        <v>45401</v>
      </c>
    </row>
    <row r="317" spans="1:3" x14ac:dyDescent="0.3">
      <c r="A317" s="1" t="s">
        <v>501</v>
      </c>
      <c r="B317" s="1" t="s">
        <v>1823</v>
      </c>
      <c r="C317">
        <v>45397</v>
      </c>
    </row>
    <row r="318" spans="1:3" x14ac:dyDescent="0.3">
      <c r="A318" s="1" t="s">
        <v>649</v>
      </c>
      <c r="B318" s="1" t="s">
        <v>1875</v>
      </c>
      <c r="C318">
        <v>45366</v>
      </c>
    </row>
    <row r="319" spans="1:3" x14ac:dyDescent="0.3">
      <c r="A319" s="1" t="s">
        <v>493</v>
      </c>
      <c r="B319" s="1" t="s">
        <v>2103</v>
      </c>
      <c r="C319">
        <v>45351</v>
      </c>
    </row>
    <row r="320" spans="1:3" x14ac:dyDescent="0.3">
      <c r="A320" s="1" t="s">
        <v>1457</v>
      </c>
      <c r="B320" s="1" t="s">
        <v>1928</v>
      </c>
      <c r="C320">
        <v>45251</v>
      </c>
    </row>
    <row r="321" spans="1:3" x14ac:dyDescent="0.3">
      <c r="A321" s="1" t="s">
        <v>578</v>
      </c>
      <c r="B321" s="1" t="s">
        <v>1849</v>
      </c>
      <c r="C321">
        <v>45165</v>
      </c>
    </row>
    <row r="322" spans="1:3" x14ac:dyDescent="0.3">
      <c r="A322" s="1" t="s">
        <v>1455</v>
      </c>
      <c r="B322" s="1" t="s">
        <v>1582</v>
      </c>
      <c r="C322">
        <v>45149</v>
      </c>
    </row>
    <row r="323" spans="1:3" x14ac:dyDescent="0.3">
      <c r="A323" s="1" t="s">
        <v>971</v>
      </c>
      <c r="B323" s="1" t="s">
        <v>1646</v>
      </c>
      <c r="C323">
        <v>45134</v>
      </c>
    </row>
    <row r="324" spans="1:3" x14ac:dyDescent="0.3">
      <c r="A324" s="1" t="s">
        <v>781</v>
      </c>
      <c r="B324" s="1" t="s">
        <v>1941</v>
      </c>
      <c r="C324">
        <v>45062</v>
      </c>
    </row>
    <row r="325" spans="1:3" x14ac:dyDescent="0.3">
      <c r="A325" s="1" t="s">
        <v>478</v>
      </c>
      <c r="B325" s="1" t="s">
        <v>1819</v>
      </c>
      <c r="C325">
        <v>45032</v>
      </c>
    </row>
    <row r="326" spans="1:3" x14ac:dyDescent="0.3">
      <c r="A326" s="1" t="s">
        <v>666</v>
      </c>
      <c r="B326" s="1" t="s">
        <v>2041</v>
      </c>
      <c r="C326">
        <v>45032</v>
      </c>
    </row>
    <row r="327" spans="1:3" x14ac:dyDescent="0.3">
      <c r="A327" s="1" t="s">
        <v>759</v>
      </c>
      <c r="B327" s="1" t="s">
        <v>1533</v>
      </c>
      <c r="C327">
        <v>45021</v>
      </c>
    </row>
    <row r="328" spans="1:3" x14ac:dyDescent="0.3">
      <c r="A328" s="1" t="s">
        <v>800</v>
      </c>
      <c r="B328" s="1" t="s">
        <v>1746</v>
      </c>
      <c r="C328">
        <v>45002</v>
      </c>
    </row>
    <row r="329" spans="1:3" x14ac:dyDescent="0.3">
      <c r="A329" s="1" t="s">
        <v>619</v>
      </c>
      <c r="B329" s="1" t="s">
        <v>1660</v>
      </c>
      <c r="C329">
        <v>44979</v>
      </c>
    </row>
    <row r="330" spans="1:3" x14ac:dyDescent="0.3">
      <c r="A330" s="1" t="s">
        <v>654</v>
      </c>
      <c r="B330" s="1" t="s">
        <v>1696</v>
      </c>
      <c r="C330">
        <v>44963</v>
      </c>
    </row>
    <row r="331" spans="1:3" x14ac:dyDescent="0.3">
      <c r="A331" s="1" t="s">
        <v>1284</v>
      </c>
      <c r="B331" s="1" t="s">
        <v>1525</v>
      </c>
      <c r="C331">
        <v>44942</v>
      </c>
    </row>
    <row r="332" spans="1:3" x14ac:dyDescent="0.3">
      <c r="A332" s="1" t="s">
        <v>955</v>
      </c>
      <c r="B332" s="1" t="s">
        <v>2230</v>
      </c>
      <c r="C332">
        <v>44927</v>
      </c>
    </row>
    <row r="333" spans="1:3" x14ac:dyDescent="0.3">
      <c r="A333" s="1" t="s">
        <v>585</v>
      </c>
      <c r="B333" s="1" t="s">
        <v>1549</v>
      </c>
      <c r="C333">
        <v>44918</v>
      </c>
    </row>
    <row r="334" spans="1:3" x14ac:dyDescent="0.3">
      <c r="A334" s="1" t="s">
        <v>734</v>
      </c>
      <c r="B334" s="1" t="s">
        <v>1830</v>
      </c>
      <c r="C334">
        <v>44871</v>
      </c>
    </row>
    <row r="335" spans="1:3" x14ac:dyDescent="0.3">
      <c r="A335" s="1" t="s">
        <v>1353</v>
      </c>
      <c r="B335" s="1" t="s">
        <v>1751</v>
      </c>
      <c r="C335">
        <v>44759</v>
      </c>
    </row>
    <row r="336" spans="1:3" x14ac:dyDescent="0.3">
      <c r="A336" s="1" t="s">
        <v>483</v>
      </c>
      <c r="B336" s="1" t="s">
        <v>1950</v>
      </c>
      <c r="C336">
        <v>44753</v>
      </c>
    </row>
    <row r="337" spans="1:3" x14ac:dyDescent="0.3">
      <c r="A337" s="1" t="s">
        <v>678</v>
      </c>
      <c r="B337" s="1" t="s">
        <v>1636</v>
      </c>
      <c r="C337">
        <v>44741</v>
      </c>
    </row>
    <row r="338" spans="1:3" x14ac:dyDescent="0.3">
      <c r="A338" s="1" t="s">
        <v>605</v>
      </c>
      <c r="B338" s="1" t="s">
        <v>1659</v>
      </c>
      <c r="C338">
        <v>44701</v>
      </c>
    </row>
    <row r="339" spans="1:3" x14ac:dyDescent="0.3">
      <c r="A339" s="1" t="s">
        <v>934</v>
      </c>
      <c r="B339" s="1" t="s">
        <v>1888</v>
      </c>
      <c r="C339">
        <v>44656</v>
      </c>
    </row>
    <row r="340" spans="1:3" x14ac:dyDescent="0.3">
      <c r="A340" s="1" t="s">
        <v>418</v>
      </c>
      <c r="B340" s="1" t="s">
        <v>2008</v>
      </c>
      <c r="C340">
        <v>44633</v>
      </c>
    </row>
    <row r="341" spans="1:3" x14ac:dyDescent="0.3">
      <c r="A341" s="1" t="s">
        <v>588</v>
      </c>
      <c r="B341" s="1" t="s">
        <v>1680</v>
      </c>
      <c r="C341">
        <v>44616</v>
      </c>
    </row>
    <row r="342" spans="1:3" x14ac:dyDescent="0.3">
      <c r="A342" s="1" t="s">
        <v>764</v>
      </c>
      <c r="B342" s="1" t="s">
        <v>2140</v>
      </c>
      <c r="C342">
        <v>44564</v>
      </c>
    </row>
    <row r="343" spans="1:3" x14ac:dyDescent="0.3">
      <c r="A343" s="1" t="s">
        <v>651</v>
      </c>
      <c r="B343" s="1" t="s">
        <v>1940</v>
      </c>
      <c r="C343">
        <v>44539</v>
      </c>
    </row>
    <row r="344" spans="1:3" x14ac:dyDescent="0.3">
      <c r="A344" s="1" t="s">
        <v>607</v>
      </c>
      <c r="B344" s="1" t="s">
        <v>1834</v>
      </c>
      <c r="C344">
        <v>44527</v>
      </c>
    </row>
    <row r="345" spans="1:3" x14ac:dyDescent="0.3">
      <c r="A345" s="1" t="s">
        <v>701</v>
      </c>
      <c r="B345" s="1" t="s">
        <v>1716</v>
      </c>
      <c r="C345">
        <v>44518</v>
      </c>
    </row>
    <row r="346" spans="1:3" x14ac:dyDescent="0.3">
      <c r="A346" s="1" t="s">
        <v>1077</v>
      </c>
      <c r="B346" s="1" t="s">
        <v>2190</v>
      </c>
      <c r="C346">
        <v>44516</v>
      </c>
    </row>
    <row r="347" spans="1:3" x14ac:dyDescent="0.3">
      <c r="A347" s="1" t="s">
        <v>1209</v>
      </c>
      <c r="B347" s="1" t="s">
        <v>1554</v>
      </c>
      <c r="C347">
        <v>44508</v>
      </c>
    </row>
    <row r="348" spans="1:3" x14ac:dyDescent="0.3">
      <c r="A348" s="1" t="s">
        <v>818</v>
      </c>
      <c r="B348" s="1" t="s">
        <v>1800</v>
      </c>
      <c r="C348">
        <v>44496</v>
      </c>
    </row>
    <row r="349" spans="1:3" x14ac:dyDescent="0.3">
      <c r="A349" s="1" t="s">
        <v>551</v>
      </c>
      <c r="B349" s="1" t="s">
        <v>1961</v>
      </c>
      <c r="C349">
        <v>44485</v>
      </c>
    </row>
    <row r="350" spans="1:3" x14ac:dyDescent="0.3">
      <c r="A350" s="1" t="s">
        <v>664</v>
      </c>
      <c r="B350" s="1" t="s">
        <v>1674</v>
      </c>
      <c r="C350">
        <v>44476</v>
      </c>
    </row>
    <row r="351" spans="1:3" x14ac:dyDescent="0.3">
      <c r="A351" s="1" t="s">
        <v>991</v>
      </c>
      <c r="B351" s="1" t="s">
        <v>1887</v>
      </c>
      <c r="C351">
        <v>44415</v>
      </c>
    </row>
    <row r="352" spans="1:3" x14ac:dyDescent="0.3">
      <c r="A352" s="1" t="s">
        <v>951</v>
      </c>
      <c r="B352" s="1" t="s">
        <v>2003</v>
      </c>
      <c r="C352">
        <v>44406</v>
      </c>
    </row>
    <row r="353" spans="1:3" x14ac:dyDescent="0.3">
      <c r="A353" s="1" t="s">
        <v>1288</v>
      </c>
      <c r="B353" s="1" t="s">
        <v>1921</v>
      </c>
      <c r="C353">
        <v>44393</v>
      </c>
    </row>
    <row r="354" spans="1:3" x14ac:dyDescent="0.3">
      <c r="A354" s="1" t="s">
        <v>1265</v>
      </c>
      <c r="B354" s="1" t="s">
        <v>1901</v>
      </c>
      <c r="C354">
        <v>44377</v>
      </c>
    </row>
    <row r="355" spans="1:3" x14ac:dyDescent="0.3">
      <c r="A355" s="1" t="s">
        <v>841</v>
      </c>
      <c r="B355" s="1" t="s">
        <v>1551</v>
      </c>
      <c r="C355">
        <v>44344</v>
      </c>
    </row>
    <row r="356" spans="1:3" x14ac:dyDescent="0.3">
      <c r="A356" s="1" t="s">
        <v>987</v>
      </c>
      <c r="B356" s="1" t="s">
        <v>1628</v>
      </c>
      <c r="C356">
        <v>44321</v>
      </c>
    </row>
    <row r="357" spans="1:3" x14ac:dyDescent="0.3">
      <c r="A357" s="1" t="s">
        <v>643</v>
      </c>
      <c r="B357" s="1" t="s">
        <v>2231</v>
      </c>
      <c r="C357">
        <v>44191</v>
      </c>
    </row>
    <row r="358" spans="1:3" x14ac:dyDescent="0.3">
      <c r="A358" s="1" t="s">
        <v>633</v>
      </c>
      <c r="B358" s="1" t="s">
        <v>1942</v>
      </c>
      <c r="C358">
        <v>44185</v>
      </c>
    </row>
    <row r="359" spans="1:3" x14ac:dyDescent="0.3">
      <c r="A359" s="1" t="s">
        <v>1135</v>
      </c>
      <c r="B359" s="1" t="s">
        <v>1656</v>
      </c>
      <c r="C359">
        <v>44114</v>
      </c>
    </row>
    <row r="360" spans="1:3" x14ac:dyDescent="0.3">
      <c r="A360" s="1" t="s">
        <v>376</v>
      </c>
      <c r="B360" s="1" t="s">
        <v>1805</v>
      </c>
      <c r="C360">
        <v>44111</v>
      </c>
    </row>
    <row r="361" spans="1:3" x14ac:dyDescent="0.3">
      <c r="A361" s="1" t="s">
        <v>1041</v>
      </c>
      <c r="B361" s="1" t="s">
        <v>1744</v>
      </c>
      <c r="C361">
        <v>44061</v>
      </c>
    </row>
    <row r="362" spans="1:3" x14ac:dyDescent="0.3">
      <c r="A362" s="1" t="s">
        <v>529</v>
      </c>
      <c r="B362" s="1" t="s">
        <v>2040</v>
      </c>
      <c r="C362">
        <v>44033</v>
      </c>
    </row>
    <row r="363" spans="1:3" x14ac:dyDescent="0.3">
      <c r="A363" s="1" t="s">
        <v>871</v>
      </c>
      <c r="B363" s="1" t="s">
        <v>1542</v>
      </c>
      <c r="C363">
        <v>44004</v>
      </c>
    </row>
    <row r="364" spans="1:3" x14ac:dyDescent="0.3">
      <c r="A364" s="1" t="s">
        <v>617</v>
      </c>
      <c r="B364" s="1" t="s">
        <v>1780</v>
      </c>
      <c r="C364">
        <v>43995</v>
      </c>
    </row>
    <row r="365" spans="1:3" x14ac:dyDescent="0.3">
      <c r="A365" s="1" t="s">
        <v>503</v>
      </c>
      <c r="B365" s="1" t="s">
        <v>1867</v>
      </c>
      <c r="C365">
        <v>43990</v>
      </c>
    </row>
    <row r="366" spans="1:3" x14ac:dyDescent="0.3">
      <c r="A366" s="1" t="s">
        <v>1215</v>
      </c>
      <c r="B366" s="1" t="s">
        <v>1541</v>
      </c>
      <c r="C366">
        <v>43973</v>
      </c>
    </row>
    <row r="367" spans="1:3" x14ac:dyDescent="0.3">
      <c r="A367" s="1" t="s">
        <v>668</v>
      </c>
      <c r="B367" s="1" t="s">
        <v>1870</v>
      </c>
      <c r="C367">
        <v>43947</v>
      </c>
    </row>
    <row r="368" spans="1:3" x14ac:dyDescent="0.3">
      <c r="A368" s="1" t="s">
        <v>846</v>
      </c>
      <c r="B368" s="1" t="s">
        <v>1591</v>
      </c>
      <c r="C368">
        <v>43874</v>
      </c>
    </row>
    <row r="369" spans="1:3" x14ac:dyDescent="0.3">
      <c r="A369" s="1" t="s">
        <v>707</v>
      </c>
      <c r="B369" s="1" t="s">
        <v>1871</v>
      </c>
      <c r="C369">
        <v>43853</v>
      </c>
    </row>
    <row r="370" spans="1:3" x14ac:dyDescent="0.3">
      <c r="A370" s="1" t="s">
        <v>531</v>
      </c>
      <c r="B370" s="1" t="s">
        <v>1884</v>
      </c>
      <c r="C370">
        <v>43823</v>
      </c>
    </row>
    <row r="371" spans="1:3" x14ac:dyDescent="0.3">
      <c r="A371" s="1" t="s">
        <v>1084</v>
      </c>
      <c r="B371" s="1" t="s">
        <v>1565</v>
      </c>
      <c r="C371">
        <v>43764</v>
      </c>
    </row>
    <row r="372" spans="1:3" x14ac:dyDescent="0.3">
      <c r="A372" s="1" t="s">
        <v>793</v>
      </c>
      <c r="B372" s="1" t="s">
        <v>1838</v>
      </c>
      <c r="C372">
        <v>43649</v>
      </c>
    </row>
    <row r="373" spans="1:3" x14ac:dyDescent="0.3">
      <c r="A373" s="1" t="s">
        <v>511</v>
      </c>
      <c r="B373" s="1" t="s">
        <v>2063</v>
      </c>
      <c r="C373">
        <v>43642</v>
      </c>
    </row>
    <row r="374" spans="1:3" x14ac:dyDescent="0.3">
      <c r="A374" s="1" t="s">
        <v>697</v>
      </c>
      <c r="B374" s="1" t="s">
        <v>1778</v>
      </c>
      <c r="C374">
        <v>43621</v>
      </c>
    </row>
    <row r="375" spans="1:3" x14ac:dyDescent="0.3">
      <c r="A375" s="1" t="s">
        <v>662</v>
      </c>
      <c r="B375" s="1" t="s">
        <v>2020</v>
      </c>
      <c r="C375">
        <v>43596</v>
      </c>
    </row>
    <row r="376" spans="1:3" x14ac:dyDescent="0.3">
      <c r="A376" s="1" t="s">
        <v>514</v>
      </c>
      <c r="B376" s="1" t="s">
        <v>1758</v>
      </c>
      <c r="C376">
        <v>43519</v>
      </c>
    </row>
    <row r="377" spans="1:3" x14ac:dyDescent="0.3">
      <c r="A377" s="1" t="s">
        <v>614</v>
      </c>
      <c r="B377" s="1" t="s">
        <v>2009</v>
      </c>
      <c r="C377">
        <v>43501</v>
      </c>
    </row>
    <row r="378" spans="1:3" x14ac:dyDescent="0.3">
      <c r="A378" s="1" t="s">
        <v>1172</v>
      </c>
      <c r="B378" s="1" t="s">
        <v>1701</v>
      </c>
      <c r="C378">
        <v>43492</v>
      </c>
    </row>
    <row r="379" spans="1:3" x14ac:dyDescent="0.3">
      <c r="A379" s="1" t="s">
        <v>946</v>
      </c>
      <c r="B379" s="1" t="s">
        <v>1572</v>
      </c>
      <c r="C379">
        <v>43488</v>
      </c>
    </row>
    <row r="380" spans="1:3" x14ac:dyDescent="0.3">
      <c r="A380" s="1" t="s">
        <v>1322</v>
      </c>
      <c r="B380" s="1" t="s">
        <v>1523</v>
      </c>
      <c r="C380">
        <v>43447</v>
      </c>
    </row>
    <row r="381" spans="1:3" x14ac:dyDescent="0.3">
      <c r="A381" s="1" t="s">
        <v>779</v>
      </c>
      <c r="B381" s="1" t="s">
        <v>2135</v>
      </c>
      <c r="C381">
        <v>43441</v>
      </c>
    </row>
    <row r="382" spans="1:3" x14ac:dyDescent="0.3">
      <c r="A382" s="1" t="s">
        <v>808</v>
      </c>
      <c r="B382" s="1" t="s">
        <v>1711</v>
      </c>
      <c r="C382">
        <v>43424</v>
      </c>
    </row>
    <row r="383" spans="1:3" x14ac:dyDescent="0.3">
      <c r="A383" s="1" t="s">
        <v>796</v>
      </c>
      <c r="B383" s="1" t="s">
        <v>1564</v>
      </c>
      <c r="C383">
        <v>43419</v>
      </c>
    </row>
    <row r="384" spans="1:3" x14ac:dyDescent="0.3">
      <c r="A384" s="1" t="s">
        <v>592</v>
      </c>
      <c r="B384" s="1" t="s">
        <v>1607</v>
      </c>
      <c r="C384">
        <v>43418</v>
      </c>
    </row>
    <row r="385" spans="1:3" x14ac:dyDescent="0.3">
      <c r="A385" s="1" t="s">
        <v>791</v>
      </c>
      <c r="B385" s="1" t="s">
        <v>1598</v>
      </c>
      <c r="C385">
        <v>43417</v>
      </c>
    </row>
    <row r="386" spans="1:3" x14ac:dyDescent="0.3">
      <c r="A386" s="1" t="s">
        <v>280</v>
      </c>
      <c r="B386" s="1" t="s">
        <v>2196</v>
      </c>
      <c r="C386">
        <v>43362</v>
      </c>
    </row>
    <row r="387" spans="1:3" x14ac:dyDescent="0.3">
      <c r="A387" s="1" t="s">
        <v>550</v>
      </c>
      <c r="B387" s="1" t="s">
        <v>1907</v>
      </c>
      <c r="C387">
        <v>43344</v>
      </c>
    </row>
    <row r="388" spans="1:3" x14ac:dyDescent="0.3">
      <c r="A388" s="1" t="s">
        <v>414</v>
      </c>
      <c r="B388" s="1" t="s">
        <v>1663</v>
      </c>
      <c r="C388">
        <v>43324</v>
      </c>
    </row>
    <row r="389" spans="1:3" x14ac:dyDescent="0.3">
      <c r="A389" s="1" t="s">
        <v>749</v>
      </c>
      <c r="B389" s="1" t="s">
        <v>2012</v>
      </c>
      <c r="C389">
        <v>43318</v>
      </c>
    </row>
    <row r="390" spans="1:3" x14ac:dyDescent="0.3">
      <c r="A390" s="1" t="s">
        <v>655</v>
      </c>
      <c r="B390" s="1" t="s">
        <v>2079</v>
      </c>
      <c r="C390">
        <v>43289</v>
      </c>
    </row>
    <row r="391" spans="1:3" x14ac:dyDescent="0.3">
      <c r="A391" s="1" t="s">
        <v>683</v>
      </c>
      <c r="B391" s="1" t="s">
        <v>1925</v>
      </c>
      <c r="C391">
        <v>43273</v>
      </c>
    </row>
    <row r="392" spans="1:3" x14ac:dyDescent="0.3">
      <c r="A392" s="1" t="s">
        <v>517</v>
      </c>
      <c r="B392" s="1" t="s">
        <v>1969</v>
      </c>
      <c r="C392">
        <v>43269</v>
      </c>
    </row>
    <row r="393" spans="1:3" x14ac:dyDescent="0.3">
      <c r="A393" s="1" t="s">
        <v>1012</v>
      </c>
      <c r="B393" s="1" t="s">
        <v>1644</v>
      </c>
      <c r="C393">
        <v>43256</v>
      </c>
    </row>
    <row r="394" spans="1:3" x14ac:dyDescent="0.3">
      <c r="A394" s="1" t="s">
        <v>584</v>
      </c>
      <c r="B394" s="1" t="s">
        <v>1752</v>
      </c>
      <c r="C394">
        <v>43254</v>
      </c>
    </row>
    <row r="395" spans="1:3" x14ac:dyDescent="0.3">
      <c r="A395" s="1" t="s">
        <v>741</v>
      </c>
      <c r="B395" s="1" t="s">
        <v>2092</v>
      </c>
      <c r="C395">
        <v>43218</v>
      </c>
    </row>
    <row r="396" spans="1:3" x14ac:dyDescent="0.3">
      <c r="A396" s="1" t="s">
        <v>443</v>
      </c>
      <c r="B396" s="1" t="s">
        <v>1858</v>
      </c>
      <c r="C396">
        <v>43206</v>
      </c>
    </row>
    <row r="397" spans="1:3" x14ac:dyDescent="0.3">
      <c r="A397" s="1" t="s">
        <v>1116</v>
      </c>
      <c r="B397" s="1" t="s">
        <v>1675</v>
      </c>
      <c r="C397">
        <v>43183</v>
      </c>
    </row>
    <row r="398" spans="1:3" x14ac:dyDescent="0.3">
      <c r="A398" s="1" t="s">
        <v>1511</v>
      </c>
      <c r="B398" s="1" t="s">
        <v>2237</v>
      </c>
      <c r="C398">
        <v>43179</v>
      </c>
    </row>
    <row r="399" spans="1:3" x14ac:dyDescent="0.3">
      <c r="A399" s="1" t="s">
        <v>963</v>
      </c>
      <c r="B399" s="1" t="s">
        <v>2057</v>
      </c>
      <c r="C399">
        <v>43173</v>
      </c>
    </row>
    <row r="400" spans="1:3" x14ac:dyDescent="0.3">
      <c r="A400" s="1" t="s">
        <v>559</v>
      </c>
      <c r="B400" s="1" t="s">
        <v>2175</v>
      </c>
      <c r="C400">
        <v>43167</v>
      </c>
    </row>
    <row r="401" spans="1:3" x14ac:dyDescent="0.3">
      <c r="A401" s="1" t="s">
        <v>1396</v>
      </c>
      <c r="B401" s="1" t="s">
        <v>1702</v>
      </c>
      <c r="C401">
        <v>43128</v>
      </c>
    </row>
    <row r="402" spans="1:3" x14ac:dyDescent="0.3">
      <c r="A402" s="1" t="s">
        <v>766</v>
      </c>
      <c r="B402" s="1" t="s">
        <v>1788</v>
      </c>
      <c r="C402">
        <v>43114</v>
      </c>
    </row>
    <row r="403" spans="1:3" x14ac:dyDescent="0.3">
      <c r="A403" s="1" t="s">
        <v>703</v>
      </c>
      <c r="B403" s="1" t="s">
        <v>1617</v>
      </c>
      <c r="C403">
        <v>43105</v>
      </c>
    </row>
    <row r="404" spans="1:3" x14ac:dyDescent="0.3">
      <c r="A404" s="1" t="s">
        <v>1120</v>
      </c>
      <c r="B404" s="1" t="s">
        <v>1848</v>
      </c>
      <c r="C404">
        <v>43102</v>
      </c>
    </row>
    <row r="405" spans="1:3" x14ac:dyDescent="0.3">
      <c r="A405" s="1" t="s">
        <v>556</v>
      </c>
      <c r="B405" s="1" t="s">
        <v>1761</v>
      </c>
      <c r="C405">
        <v>43060</v>
      </c>
    </row>
    <row r="406" spans="1:3" x14ac:dyDescent="0.3">
      <c r="A406" s="1" t="s">
        <v>1153</v>
      </c>
      <c r="B406" s="1" t="s">
        <v>1717</v>
      </c>
      <c r="C406">
        <v>43035</v>
      </c>
    </row>
    <row r="407" spans="1:3" x14ac:dyDescent="0.3">
      <c r="A407" s="1" t="s">
        <v>1444</v>
      </c>
      <c r="B407" s="1" t="s">
        <v>2221</v>
      </c>
      <c r="C407">
        <v>42959</v>
      </c>
    </row>
    <row r="408" spans="1:3" x14ac:dyDescent="0.3">
      <c r="A408" s="1" t="s">
        <v>1130</v>
      </c>
      <c r="B408" s="1" t="s">
        <v>1632</v>
      </c>
      <c r="C408">
        <v>42950</v>
      </c>
    </row>
    <row r="409" spans="1:3" x14ac:dyDescent="0.3">
      <c r="A409" s="1" t="s">
        <v>738</v>
      </c>
      <c r="B409" s="1" t="s">
        <v>2002</v>
      </c>
      <c r="C409">
        <v>42918</v>
      </c>
    </row>
    <row r="410" spans="1:3" x14ac:dyDescent="0.3">
      <c r="A410" s="1" t="s">
        <v>466</v>
      </c>
      <c r="B410" s="1" t="s">
        <v>2124</v>
      </c>
      <c r="C410">
        <v>42840</v>
      </c>
    </row>
    <row r="411" spans="1:3" x14ac:dyDescent="0.3">
      <c r="A411" s="1" t="s">
        <v>1045</v>
      </c>
      <c r="B411" s="1" t="s">
        <v>1579</v>
      </c>
      <c r="C411">
        <v>42837</v>
      </c>
    </row>
    <row r="412" spans="1:3" x14ac:dyDescent="0.3">
      <c r="A412" s="1" t="s">
        <v>1250</v>
      </c>
      <c r="B412" s="1" t="s">
        <v>1639</v>
      </c>
      <c r="C412">
        <v>42829</v>
      </c>
    </row>
    <row r="413" spans="1:3" x14ac:dyDescent="0.3">
      <c r="A413" s="1" t="s">
        <v>967</v>
      </c>
      <c r="B413" s="1" t="s">
        <v>1689</v>
      </c>
      <c r="C413">
        <v>42813</v>
      </c>
    </row>
    <row r="414" spans="1:3" x14ac:dyDescent="0.3">
      <c r="A414" s="1" t="s">
        <v>914</v>
      </c>
      <c r="B414" s="1" t="s">
        <v>1810</v>
      </c>
      <c r="C414">
        <v>42781</v>
      </c>
    </row>
    <row r="415" spans="1:3" x14ac:dyDescent="0.3">
      <c r="A415" s="1" t="s">
        <v>1049</v>
      </c>
      <c r="B415" s="1" t="s">
        <v>1774</v>
      </c>
      <c r="C415">
        <v>42761</v>
      </c>
    </row>
    <row r="416" spans="1:3" x14ac:dyDescent="0.3">
      <c r="A416" s="1" t="s">
        <v>1114</v>
      </c>
      <c r="B416" s="1" t="s">
        <v>1648</v>
      </c>
      <c r="C416">
        <v>42747</v>
      </c>
    </row>
    <row r="417" spans="1:3" x14ac:dyDescent="0.3">
      <c r="A417" s="1" t="s">
        <v>1073</v>
      </c>
      <c r="B417" s="1" t="s">
        <v>1976</v>
      </c>
      <c r="C417">
        <v>42724</v>
      </c>
    </row>
    <row r="418" spans="1:3" x14ac:dyDescent="0.3">
      <c r="A418" s="1" t="s">
        <v>1246</v>
      </c>
      <c r="B418" s="1" t="s">
        <v>1998</v>
      </c>
      <c r="C418">
        <v>42699</v>
      </c>
    </row>
    <row r="419" spans="1:3" x14ac:dyDescent="0.3">
      <c r="A419" s="1" t="s">
        <v>1010</v>
      </c>
      <c r="B419" s="1" t="s">
        <v>1770</v>
      </c>
      <c r="C419">
        <v>42694</v>
      </c>
    </row>
    <row r="420" spans="1:3" x14ac:dyDescent="0.3">
      <c r="A420" s="1" t="s">
        <v>594</v>
      </c>
      <c r="B420" s="1" t="s">
        <v>1561</v>
      </c>
      <c r="C420">
        <v>42681</v>
      </c>
    </row>
    <row r="421" spans="1:3" x14ac:dyDescent="0.3">
      <c r="A421" s="1" t="s">
        <v>856</v>
      </c>
      <c r="B421" s="1" t="s">
        <v>1714</v>
      </c>
      <c r="C421">
        <v>42680</v>
      </c>
    </row>
    <row r="422" spans="1:3" x14ac:dyDescent="0.3">
      <c r="A422" s="1" t="s">
        <v>774</v>
      </c>
      <c r="B422" s="1" t="s">
        <v>1743</v>
      </c>
      <c r="C422">
        <v>42677</v>
      </c>
    </row>
    <row r="423" spans="1:3" x14ac:dyDescent="0.3">
      <c r="A423" s="1" t="s">
        <v>1053</v>
      </c>
      <c r="B423" s="1" t="s">
        <v>1642</v>
      </c>
      <c r="C423">
        <v>42635</v>
      </c>
    </row>
    <row r="424" spans="1:3" x14ac:dyDescent="0.3">
      <c r="A424" s="1" t="s">
        <v>1394</v>
      </c>
      <c r="B424" s="1" t="s">
        <v>1825</v>
      </c>
      <c r="C424">
        <v>42591</v>
      </c>
    </row>
    <row r="425" spans="1:3" x14ac:dyDescent="0.3">
      <c r="A425" s="1" t="s">
        <v>975</v>
      </c>
      <c r="B425" s="1" t="s">
        <v>2038</v>
      </c>
      <c r="C425">
        <v>42564</v>
      </c>
    </row>
    <row r="426" spans="1:3" x14ac:dyDescent="0.3">
      <c r="A426" s="1" t="s">
        <v>1192</v>
      </c>
      <c r="B426" s="1" t="s">
        <v>1657</v>
      </c>
      <c r="C426">
        <v>42558</v>
      </c>
    </row>
    <row r="427" spans="1:3" x14ac:dyDescent="0.3">
      <c r="A427" s="1" t="s">
        <v>912</v>
      </c>
      <c r="B427" s="1" t="s">
        <v>1567</v>
      </c>
      <c r="C427">
        <v>42550</v>
      </c>
    </row>
    <row r="428" spans="1:3" x14ac:dyDescent="0.3">
      <c r="A428" s="1" t="s">
        <v>545</v>
      </c>
      <c r="B428" s="1" t="s">
        <v>1909</v>
      </c>
      <c r="C428">
        <v>42548</v>
      </c>
    </row>
    <row r="429" spans="1:3" x14ac:dyDescent="0.3">
      <c r="A429" s="1" t="s">
        <v>601</v>
      </c>
      <c r="B429" s="1" t="s">
        <v>1737</v>
      </c>
      <c r="C429">
        <v>42547</v>
      </c>
    </row>
    <row r="430" spans="1:3" x14ac:dyDescent="0.3">
      <c r="A430" s="1" t="s">
        <v>828</v>
      </c>
      <c r="B430" s="1" t="s">
        <v>1756</v>
      </c>
      <c r="C430">
        <v>42458</v>
      </c>
    </row>
    <row r="431" spans="1:3" x14ac:dyDescent="0.3">
      <c r="A431" s="1" t="s">
        <v>571</v>
      </c>
      <c r="B431" s="1" t="s">
        <v>1747</v>
      </c>
      <c r="C431">
        <v>42444</v>
      </c>
    </row>
    <row r="432" spans="1:3" x14ac:dyDescent="0.3">
      <c r="A432" s="1" t="s">
        <v>1155</v>
      </c>
      <c r="B432" s="1" t="s">
        <v>1546</v>
      </c>
      <c r="C432">
        <v>42373</v>
      </c>
    </row>
    <row r="433" spans="1:3" x14ac:dyDescent="0.3">
      <c r="A433" s="1" t="s">
        <v>908</v>
      </c>
      <c r="B433" s="1" t="s">
        <v>1699</v>
      </c>
      <c r="C433">
        <v>42357</v>
      </c>
    </row>
    <row r="434" spans="1:3" x14ac:dyDescent="0.3">
      <c r="A434" s="1" t="s">
        <v>919</v>
      </c>
      <c r="B434" s="1" t="s">
        <v>2236</v>
      </c>
      <c r="C434">
        <v>42336</v>
      </c>
    </row>
    <row r="435" spans="1:3" x14ac:dyDescent="0.3">
      <c r="A435" s="1" t="s">
        <v>1098</v>
      </c>
      <c r="B435" s="1" t="s">
        <v>1757</v>
      </c>
      <c r="C435">
        <v>42282</v>
      </c>
    </row>
    <row r="436" spans="1:3" x14ac:dyDescent="0.3">
      <c r="A436" s="1" t="s">
        <v>469</v>
      </c>
      <c r="B436" s="1" t="s">
        <v>2157</v>
      </c>
      <c r="C436">
        <v>42215</v>
      </c>
    </row>
    <row r="437" spans="1:3" x14ac:dyDescent="0.3">
      <c r="A437" s="1" t="s">
        <v>512</v>
      </c>
      <c r="B437" s="1" t="s">
        <v>1682</v>
      </c>
      <c r="C437">
        <v>42187</v>
      </c>
    </row>
    <row r="438" spans="1:3" x14ac:dyDescent="0.3">
      <c r="A438" s="1" t="s">
        <v>1218</v>
      </c>
      <c r="B438" s="1" t="s">
        <v>1890</v>
      </c>
      <c r="C438">
        <v>42185</v>
      </c>
    </row>
    <row r="439" spans="1:3" x14ac:dyDescent="0.3">
      <c r="A439" s="1" t="s">
        <v>1194</v>
      </c>
      <c r="B439" s="1" t="s">
        <v>1745</v>
      </c>
      <c r="C439">
        <v>42128</v>
      </c>
    </row>
    <row r="440" spans="1:3" x14ac:dyDescent="0.3">
      <c r="A440" s="1" t="s">
        <v>830</v>
      </c>
      <c r="B440" s="1" t="s">
        <v>1914</v>
      </c>
      <c r="C440">
        <v>42106</v>
      </c>
    </row>
    <row r="441" spans="1:3" x14ac:dyDescent="0.3">
      <c r="A441" s="1" t="s">
        <v>1234</v>
      </c>
      <c r="B441" s="1" t="s">
        <v>1550</v>
      </c>
      <c r="C441">
        <v>42059</v>
      </c>
    </row>
    <row r="442" spans="1:3" x14ac:dyDescent="0.3">
      <c r="A442" s="1" t="s">
        <v>1239</v>
      </c>
      <c r="B442" s="1" t="s">
        <v>1603</v>
      </c>
      <c r="C442">
        <v>42058</v>
      </c>
    </row>
    <row r="443" spans="1:3" x14ac:dyDescent="0.3">
      <c r="A443" s="1" t="s">
        <v>916</v>
      </c>
      <c r="B443" s="1" t="s">
        <v>1910</v>
      </c>
      <c r="C443">
        <v>41865</v>
      </c>
    </row>
    <row r="444" spans="1:3" x14ac:dyDescent="0.3">
      <c r="A444" s="1" t="s">
        <v>1317</v>
      </c>
      <c r="B444" s="1" t="s">
        <v>1524</v>
      </c>
      <c r="C444">
        <v>41865</v>
      </c>
    </row>
    <row r="445" spans="1:3" x14ac:dyDescent="0.3">
      <c r="A445" s="1" t="s">
        <v>1378</v>
      </c>
      <c r="B445" s="1" t="s">
        <v>2172</v>
      </c>
      <c r="C445">
        <v>41815</v>
      </c>
    </row>
    <row r="446" spans="1:3" x14ac:dyDescent="0.3">
      <c r="A446" s="1" t="s">
        <v>672</v>
      </c>
      <c r="B446" s="1" t="s">
        <v>1706</v>
      </c>
      <c r="C446">
        <v>41801</v>
      </c>
    </row>
    <row r="447" spans="1:3" x14ac:dyDescent="0.3">
      <c r="A447" s="1" t="s">
        <v>1324</v>
      </c>
      <c r="B447" s="1" t="s">
        <v>1622</v>
      </c>
      <c r="C447">
        <v>41798</v>
      </c>
    </row>
    <row r="448" spans="1:3" x14ac:dyDescent="0.3">
      <c r="A448" s="1" t="s">
        <v>973</v>
      </c>
      <c r="B448" s="1" t="s">
        <v>1577</v>
      </c>
      <c r="C448">
        <v>41726</v>
      </c>
    </row>
    <row r="449" spans="1:3" x14ac:dyDescent="0.3">
      <c r="A449" s="1" t="s">
        <v>1191</v>
      </c>
      <c r="B449" s="1" t="s">
        <v>1789</v>
      </c>
      <c r="C449">
        <v>41722</v>
      </c>
    </row>
    <row r="450" spans="1:3" x14ac:dyDescent="0.3">
      <c r="A450" s="1" t="s">
        <v>820</v>
      </c>
      <c r="B450" s="1" t="s">
        <v>1668</v>
      </c>
      <c r="C450">
        <v>41720</v>
      </c>
    </row>
    <row r="451" spans="1:3" x14ac:dyDescent="0.3">
      <c r="A451" s="1" t="s">
        <v>768</v>
      </c>
      <c r="B451" s="1" t="s">
        <v>2073</v>
      </c>
      <c r="C451">
        <v>41708</v>
      </c>
    </row>
    <row r="452" spans="1:3" x14ac:dyDescent="0.3">
      <c r="A452" s="1" t="s">
        <v>1227</v>
      </c>
      <c r="B452" s="1" t="s">
        <v>1970</v>
      </c>
      <c r="C452">
        <v>41687</v>
      </c>
    </row>
    <row r="453" spans="1:3" x14ac:dyDescent="0.3">
      <c r="A453" s="1" t="s">
        <v>862</v>
      </c>
      <c r="B453" s="1" t="s">
        <v>2048</v>
      </c>
      <c r="C453">
        <v>41577</v>
      </c>
    </row>
    <row r="454" spans="1:3" x14ac:dyDescent="0.3">
      <c r="A454" s="1" t="s">
        <v>731</v>
      </c>
      <c r="B454" s="1" t="s">
        <v>1896</v>
      </c>
      <c r="C454">
        <v>41574</v>
      </c>
    </row>
    <row r="455" spans="1:3" x14ac:dyDescent="0.3">
      <c r="A455" s="1" t="s">
        <v>711</v>
      </c>
      <c r="B455" s="1" t="s">
        <v>1959</v>
      </c>
      <c r="C455">
        <v>41561</v>
      </c>
    </row>
    <row r="456" spans="1:3" x14ac:dyDescent="0.3">
      <c r="A456" s="1" t="s">
        <v>1418</v>
      </c>
      <c r="B456" s="1" t="s">
        <v>1600</v>
      </c>
      <c r="C456">
        <v>41519</v>
      </c>
    </row>
    <row r="457" spans="1:3" x14ac:dyDescent="0.3">
      <c r="A457" s="1" t="s">
        <v>772</v>
      </c>
      <c r="B457" s="1" t="s">
        <v>2015</v>
      </c>
      <c r="C457">
        <v>41488</v>
      </c>
    </row>
    <row r="458" spans="1:3" x14ac:dyDescent="0.3">
      <c r="A458" s="1" t="s">
        <v>1106</v>
      </c>
      <c r="B458" s="1" t="s">
        <v>1971</v>
      </c>
      <c r="C458">
        <v>41477</v>
      </c>
    </row>
    <row r="459" spans="1:3" x14ac:dyDescent="0.3">
      <c r="A459" s="1" t="s">
        <v>1420</v>
      </c>
      <c r="B459" s="1" t="s">
        <v>2159</v>
      </c>
      <c r="C459">
        <v>41453</v>
      </c>
    </row>
    <row r="460" spans="1:3" x14ac:dyDescent="0.3">
      <c r="A460" s="1" t="s">
        <v>1431</v>
      </c>
      <c r="B460" s="1" t="s">
        <v>1589</v>
      </c>
      <c r="C460">
        <v>41403</v>
      </c>
    </row>
    <row r="461" spans="1:3" x14ac:dyDescent="0.3">
      <c r="A461" s="1" t="s">
        <v>747</v>
      </c>
      <c r="B461" s="1" t="s">
        <v>2019</v>
      </c>
      <c r="C461">
        <v>41329</v>
      </c>
    </row>
    <row r="462" spans="1:3" x14ac:dyDescent="0.3">
      <c r="A462" s="1" t="s">
        <v>715</v>
      </c>
      <c r="B462" s="1" t="s">
        <v>2066</v>
      </c>
      <c r="C462">
        <v>41304</v>
      </c>
    </row>
    <row r="463" spans="1:3" x14ac:dyDescent="0.3">
      <c r="A463" s="1" t="s">
        <v>906</v>
      </c>
      <c r="B463" s="1" t="s">
        <v>1708</v>
      </c>
      <c r="C463">
        <v>41297</v>
      </c>
    </row>
    <row r="464" spans="1:3" x14ac:dyDescent="0.3">
      <c r="A464" s="1" t="s">
        <v>1414</v>
      </c>
      <c r="B464" s="1" t="s">
        <v>1576</v>
      </c>
      <c r="C464">
        <v>41265</v>
      </c>
    </row>
    <row r="465" spans="1:3" x14ac:dyDescent="0.3">
      <c r="A465" s="1" t="s">
        <v>816</v>
      </c>
      <c r="B465" s="1" t="s">
        <v>1864</v>
      </c>
      <c r="C465">
        <v>41221</v>
      </c>
    </row>
    <row r="466" spans="1:3" x14ac:dyDescent="0.3">
      <c r="A466" s="1" t="s">
        <v>524</v>
      </c>
      <c r="B466" s="1" t="s">
        <v>2071</v>
      </c>
      <c r="C466">
        <v>41216</v>
      </c>
    </row>
    <row r="467" spans="1:3" x14ac:dyDescent="0.3">
      <c r="A467" s="1" t="s">
        <v>1263</v>
      </c>
      <c r="B467" s="1" t="s">
        <v>2108</v>
      </c>
      <c r="C467">
        <v>41212</v>
      </c>
    </row>
    <row r="468" spans="1:3" x14ac:dyDescent="0.3">
      <c r="A468" s="1" t="s">
        <v>1017</v>
      </c>
      <c r="B468" s="1" t="s">
        <v>1963</v>
      </c>
      <c r="C468">
        <v>41163</v>
      </c>
    </row>
    <row r="469" spans="1:3" x14ac:dyDescent="0.3">
      <c r="A469" s="1" t="s">
        <v>590</v>
      </c>
      <c r="B469" s="1" t="s">
        <v>1842</v>
      </c>
      <c r="C469">
        <v>41077</v>
      </c>
    </row>
    <row r="470" spans="1:3" x14ac:dyDescent="0.3">
      <c r="A470" s="1" t="s">
        <v>621</v>
      </c>
      <c r="B470" s="1" t="s">
        <v>1558</v>
      </c>
      <c r="C470">
        <v>41077</v>
      </c>
    </row>
    <row r="471" spans="1:3" x14ac:dyDescent="0.3">
      <c r="A471" s="1" t="s">
        <v>757</v>
      </c>
      <c r="B471" s="1" t="s">
        <v>1627</v>
      </c>
      <c r="C471">
        <v>41033</v>
      </c>
    </row>
    <row r="472" spans="1:3" x14ac:dyDescent="0.3">
      <c r="A472" s="1" t="s">
        <v>770</v>
      </c>
      <c r="B472" s="1" t="s">
        <v>1669</v>
      </c>
      <c r="C472">
        <v>41020</v>
      </c>
    </row>
    <row r="473" spans="1:3" x14ac:dyDescent="0.3">
      <c r="A473" s="1" t="s">
        <v>1433</v>
      </c>
      <c r="B473" s="1" t="s">
        <v>1687</v>
      </c>
      <c r="C473">
        <v>40982</v>
      </c>
    </row>
    <row r="474" spans="1:3" x14ac:dyDescent="0.3">
      <c r="A474" s="1" t="s">
        <v>1069</v>
      </c>
      <c r="B474" s="1" t="s">
        <v>2032</v>
      </c>
      <c r="C474">
        <v>40934</v>
      </c>
    </row>
    <row r="475" spans="1:3" x14ac:dyDescent="0.3">
      <c r="A475" s="1" t="s">
        <v>1470</v>
      </c>
      <c r="B475" s="1" t="s">
        <v>2106</v>
      </c>
      <c r="C475">
        <v>40930</v>
      </c>
    </row>
    <row r="476" spans="1:3" x14ac:dyDescent="0.3">
      <c r="A476" s="1" t="s">
        <v>1036</v>
      </c>
      <c r="B476" s="1" t="s">
        <v>1841</v>
      </c>
      <c r="C476">
        <v>40889</v>
      </c>
    </row>
    <row r="477" spans="1:3" x14ac:dyDescent="0.3">
      <c r="A477" s="1" t="s">
        <v>687</v>
      </c>
      <c r="B477" s="1" t="s">
        <v>2154</v>
      </c>
      <c r="C477">
        <v>40875</v>
      </c>
    </row>
    <row r="478" spans="1:3" x14ac:dyDescent="0.3">
      <c r="A478" s="1" t="s">
        <v>860</v>
      </c>
      <c r="B478" s="1" t="s">
        <v>2070</v>
      </c>
      <c r="C478">
        <v>40860</v>
      </c>
    </row>
    <row r="479" spans="1:3" x14ac:dyDescent="0.3">
      <c r="A479" s="1" t="s">
        <v>883</v>
      </c>
      <c r="B479" s="1" t="s">
        <v>2085</v>
      </c>
      <c r="C479">
        <v>40843</v>
      </c>
    </row>
    <row r="480" spans="1:3" x14ac:dyDescent="0.3">
      <c r="A480" s="1" t="s">
        <v>887</v>
      </c>
      <c r="B480" s="1" t="s">
        <v>2083</v>
      </c>
      <c r="C480">
        <v>40821</v>
      </c>
    </row>
    <row r="481" spans="1:3" x14ac:dyDescent="0.3">
      <c r="A481" s="1" t="s">
        <v>1071</v>
      </c>
      <c r="B481" s="1" t="s">
        <v>1700</v>
      </c>
      <c r="C481">
        <v>40805</v>
      </c>
    </row>
    <row r="482" spans="1:3" x14ac:dyDescent="0.3">
      <c r="A482" s="1" t="s">
        <v>867</v>
      </c>
      <c r="B482" s="1" t="s">
        <v>1769</v>
      </c>
      <c r="C482">
        <v>40751</v>
      </c>
    </row>
    <row r="483" spans="1:3" x14ac:dyDescent="0.3">
      <c r="A483" s="1" t="s">
        <v>1328</v>
      </c>
      <c r="B483" s="1" t="s">
        <v>2162</v>
      </c>
      <c r="C483">
        <v>40731</v>
      </c>
    </row>
    <row r="484" spans="1:3" x14ac:dyDescent="0.3">
      <c r="A484" s="1" t="s">
        <v>852</v>
      </c>
      <c r="B484" s="1" t="s">
        <v>1922</v>
      </c>
      <c r="C484">
        <v>40680</v>
      </c>
    </row>
    <row r="485" spans="1:3" x14ac:dyDescent="0.3">
      <c r="A485" s="1" t="s">
        <v>1163</v>
      </c>
      <c r="B485" s="1" t="s">
        <v>1786</v>
      </c>
      <c r="C485">
        <v>40653</v>
      </c>
    </row>
    <row r="486" spans="1:3" x14ac:dyDescent="0.3">
      <c r="A486" s="1" t="s">
        <v>1043</v>
      </c>
      <c r="B486" s="1" t="s">
        <v>1894</v>
      </c>
      <c r="C486">
        <v>40595</v>
      </c>
    </row>
    <row r="487" spans="1:3" x14ac:dyDescent="0.3">
      <c r="A487" s="1" t="s">
        <v>1096</v>
      </c>
      <c r="B487" s="1" t="s">
        <v>1991</v>
      </c>
      <c r="C487">
        <v>40581</v>
      </c>
    </row>
    <row r="488" spans="1:3" x14ac:dyDescent="0.3">
      <c r="A488" s="1" t="s">
        <v>1513</v>
      </c>
      <c r="B488" s="1" t="s">
        <v>2201</v>
      </c>
      <c r="C488">
        <v>40560</v>
      </c>
    </row>
    <row r="489" spans="1:3" x14ac:dyDescent="0.3">
      <c r="A489" s="1" t="s">
        <v>745</v>
      </c>
      <c r="B489" s="1" t="s">
        <v>1954</v>
      </c>
      <c r="C489">
        <v>40555</v>
      </c>
    </row>
    <row r="490" spans="1:3" x14ac:dyDescent="0.3">
      <c r="A490" s="1" t="s">
        <v>1278</v>
      </c>
      <c r="B490" s="1" t="s">
        <v>1710</v>
      </c>
      <c r="C490">
        <v>40543</v>
      </c>
    </row>
    <row r="491" spans="1:3" x14ac:dyDescent="0.3">
      <c r="A491" s="1" t="s">
        <v>806</v>
      </c>
      <c r="B491" s="1" t="s">
        <v>1797</v>
      </c>
      <c r="C491">
        <v>40535</v>
      </c>
    </row>
    <row r="492" spans="1:3" x14ac:dyDescent="0.3">
      <c r="A492" s="1" t="s">
        <v>1422</v>
      </c>
      <c r="B492" s="1" t="s">
        <v>1580</v>
      </c>
      <c r="C492">
        <v>40528</v>
      </c>
    </row>
    <row r="493" spans="1:3" x14ac:dyDescent="0.3">
      <c r="A493" s="1" t="s">
        <v>1427</v>
      </c>
      <c r="B493" s="1" t="s">
        <v>1620</v>
      </c>
      <c r="C493">
        <v>40481</v>
      </c>
    </row>
    <row r="494" spans="1:3" x14ac:dyDescent="0.3">
      <c r="A494" s="1" t="s">
        <v>1424</v>
      </c>
      <c r="B494" s="1" t="s">
        <v>2122</v>
      </c>
      <c r="C494">
        <v>40468</v>
      </c>
    </row>
    <row r="495" spans="1:3" x14ac:dyDescent="0.3">
      <c r="A495" s="1" t="s">
        <v>1179</v>
      </c>
      <c r="B495" s="1" t="s">
        <v>1545</v>
      </c>
      <c r="C495">
        <v>40401</v>
      </c>
    </row>
    <row r="496" spans="1:3" x14ac:dyDescent="0.3">
      <c r="A496" s="1" t="s">
        <v>1486</v>
      </c>
      <c r="B496" s="1" t="s">
        <v>1621</v>
      </c>
      <c r="C496">
        <v>40355</v>
      </c>
    </row>
    <row r="497" spans="1:3" x14ac:dyDescent="0.3">
      <c r="A497" s="1" t="s">
        <v>1065</v>
      </c>
      <c r="B497" s="1" t="s">
        <v>1857</v>
      </c>
      <c r="C497">
        <v>40345</v>
      </c>
    </row>
    <row r="498" spans="1:3" x14ac:dyDescent="0.3">
      <c r="A498" s="1" t="s">
        <v>1030</v>
      </c>
      <c r="B498" s="1" t="s">
        <v>2218</v>
      </c>
      <c r="C498">
        <v>40325</v>
      </c>
    </row>
    <row r="499" spans="1:3" x14ac:dyDescent="0.3">
      <c r="A499" s="1" t="s">
        <v>1304</v>
      </c>
      <c r="B499" s="1" t="s">
        <v>1693</v>
      </c>
      <c r="C499">
        <v>40268</v>
      </c>
    </row>
    <row r="500" spans="1:3" x14ac:dyDescent="0.3">
      <c r="A500" s="1" t="s">
        <v>1022</v>
      </c>
      <c r="B500" s="1" t="s">
        <v>2044</v>
      </c>
      <c r="C500">
        <v>40178</v>
      </c>
    </row>
    <row r="501" spans="1:3" x14ac:dyDescent="0.3">
      <c r="A501" s="1" t="s">
        <v>1361</v>
      </c>
      <c r="B501" s="1" t="s">
        <v>1985</v>
      </c>
      <c r="C501">
        <v>40177</v>
      </c>
    </row>
    <row r="502" spans="1:3" x14ac:dyDescent="0.3">
      <c r="A502" s="1" t="s">
        <v>1271</v>
      </c>
      <c r="B502" s="1" t="s">
        <v>2054</v>
      </c>
      <c r="C502">
        <v>40117</v>
      </c>
    </row>
    <row r="503" spans="1:3" x14ac:dyDescent="0.3">
      <c r="A503" s="1" t="s">
        <v>869</v>
      </c>
      <c r="B503" s="1" t="s">
        <v>1808</v>
      </c>
      <c r="C503">
        <v>40112</v>
      </c>
    </row>
    <row r="504" spans="1:3" x14ac:dyDescent="0.3">
      <c r="A504" s="1" t="s">
        <v>647</v>
      </c>
      <c r="B504" s="1" t="s">
        <v>1583</v>
      </c>
      <c r="C504">
        <v>40074</v>
      </c>
    </row>
    <row r="505" spans="1:3" x14ac:dyDescent="0.3">
      <c r="A505" s="1" t="s">
        <v>804</v>
      </c>
      <c r="B505" s="1" t="s">
        <v>1713</v>
      </c>
      <c r="C505">
        <v>40073</v>
      </c>
    </row>
    <row r="506" spans="1:3" x14ac:dyDescent="0.3">
      <c r="A506" s="1" t="s">
        <v>872</v>
      </c>
      <c r="B506" s="1" t="s">
        <v>1863</v>
      </c>
      <c r="C506">
        <v>40041</v>
      </c>
    </row>
    <row r="507" spans="1:3" x14ac:dyDescent="0.3">
      <c r="A507" s="1" t="s">
        <v>1201</v>
      </c>
      <c r="B507" s="1" t="s">
        <v>1715</v>
      </c>
      <c r="C507">
        <v>40039</v>
      </c>
    </row>
    <row r="508" spans="1:3" x14ac:dyDescent="0.3">
      <c r="A508" s="1" t="s">
        <v>1086</v>
      </c>
      <c r="B508" s="1" t="s">
        <v>1874</v>
      </c>
      <c r="C508">
        <v>40033</v>
      </c>
    </row>
    <row r="509" spans="1:3" x14ac:dyDescent="0.3">
      <c r="A509" s="1" t="s">
        <v>1274</v>
      </c>
      <c r="B509" s="1" t="s">
        <v>2076</v>
      </c>
      <c r="C509">
        <v>39984</v>
      </c>
    </row>
    <row r="510" spans="1:3" x14ac:dyDescent="0.3">
      <c r="A510" s="1" t="s">
        <v>755</v>
      </c>
      <c r="B510" s="1" t="s">
        <v>1795</v>
      </c>
      <c r="C510">
        <v>39938</v>
      </c>
    </row>
    <row r="511" spans="1:3" x14ac:dyDescent="0.3">
      <c r="A511" s="1" t="s">
        <v>878</v>
      </c>
      <c r="B511" s="1" t="s">
        <v>1585</v>
      </c>
      <c r="C511">
        <v>39880</v>
      </c>
    </row>
    <row r="512" spans="1:3" x14ac:dyDescent="0.3">
      <c r="A512" s="1" t="s">
        <v>876</v>
      </c>
      <c r="B512" s="1" t="s">
        <v>2101</v>
      </c>
      <c r="C512">
        <v>39868</v>
      </c>
    </row>
    <row r="513" spans="1:3" x14ac:dyDescent="0.3">
      <c r="A513" s="1" t="s">
        <v>692</v>
      </c>
      <c r="B513" s="1" t="s">
        <v>1859</v>
      </c>
      <c r="C513">
        <v>39835</v>
      </c>
    </row>
    <row r="514" spans="1:3" x14ac:dyDescent="0.3">
      <c r="A514" s="1" t="s">
        <v>776</v>
      </c>
      <c r="B514" s="1" t="s">
        <v>2136</v>
      </c>
      <c r="C514">
        <v>39828</v>
      </c>
    </row>
    <row r="515" spans="1:3" x14ac:dyDescent="0.3">
      <c r="A515" s="1" t="s">
        <v>1320</v>
      </c>
      <c r="B515" s="1" t="s">
        <v>2146</v>
      </c>
      <c r="C515">
        <v>39816</v>
      </c>
    </row>
    <row r="516" spans="1:3" x14ac:dyDescent="0.3">
      <c r="A516" s="1" t="s">
        <v>1339</v>
      </c>
      <c r="B516" s="1" t="s">
        <v>1790</v>
      </c>
      <c r="C516">
        <v>39807</v>
      </c>
    </row>
    <row r="517" spans="1:3" x14ac:dyDescent="0.3">
      <c r="A517" s="1" t="s">
        <v>719</v>
      </c>
      <c r="B517" s="1" t="s">
        <v>1803</v>
      </c>
      <c r="C517">
        <v>39796</v>
      </c>
    </row>
    <row r="518" spans="1:3" x14ac:dyDescent="0.3">
      <c r="A518" s="1" t="s">
        <v>1134</v>
      </c>
      <c r="B518" s="1" t="s">
        <v>2164</v>
      </c>
      <c r="C518">
        <v>39720</v>
      </c>
    </row>
    <row r="519" spans="1:3" x14ac:dyDescent="0.3">
      <c r="A519" s="1" t="s">
        <v>685</v>
      </c>
      <c r="B519" s="1" t="s">
        <v>1670</v>
      </c>
      <c r="C519">
        <v>39712</v>
      </c>
    </row>
    <row r="520" spans="1:3" x14ac:dyDescent="0.3">
      <c r="A520" s="1" t="s">
        <v>980</v>
      </c>
      <c r="B520" s="1" t="s">
        <v>1553</v>
      </c>
      <c r="C520">
        <v>39665</v>
      </c>
    </row>
    <row r="521" spans="1:3" x14ac:dyDescent="0.3">
      <c r="A521" s="1" t="s">
        <v>995</v>
      </c>
      <c r="B521" s="1" t="s">
        <v>1734</v>
      </c>
      <c r="C521">
        <v>39649</v>
      </c>
    </row>
    <row r="522" spans="1:3" x14ac:dyDescent="0.3">
      <c r="A522" s="1" t="s">
        <v>1109</v>
      </c>
      <c r="B522" s="1" t="s">
        <v>1562</v>
      </c>
      <c r="C522">
        <v>39611</v>
      </c>
    </row>
    <row r="523" spans="1:3" x14ac:dyDescent="0.3">
      <c r="A523" s="1" t="s">
        <v>1047</v>
      </c>
      <c r="B523" s="1" t="s">
        <v>1776</v>
      </c>
      <c r="C523">
        <v>39591</v>
      </c>
    </row>
    <row r="524" spans="1:3" x14ac:dyDescent="0.3">
      <c r="A524" s="1" t="s">
        <v>886</v>
      </c>
      <c r="B524" s="1" t="s">
        <v>1851</v>
      </c>
      <c r="C524">
        <v>39576</v>
      </c>
    </row>
    <row r="525" spans="1:3" x14ac:dyDescent="0.3">
      <c r="A525" s="1" t="s">
        <v>1015</v>
      </c>
      <c r="B525" s="1" t="s">
        <v>1949</v>
      </c>
      <c r="C525">
        <v>39541</v>
      </c>
    </row>
    <row r="526" spans="1:3" x14ac:dyDescent="0.3">
      <c r="A526" s="1" t="s">
        <v>1294</v>
      </c>
      <c r="B526" s="1" t="s">
        <v>1727</v>
      </c>
      <c r="C526">
        <v>39472</v>
      </c>
    </row>
    <row r="527" spans="1:3" x14ac:dyDescent="0.3">
      <c r="A527" s="1" t="s">
        <v>1406</v>
      </c>
      <c r="B527" s="1" t="s">
        <v>1806</v>
      </c>
      <c r="C527">
        <v>39455</v>
      </c>
    </row>
    <row r="528" spans="1:3" x14ac:dyDescent="0.3">
      <c r="A528" s="1" t="s">
        <v>854</v>
      </c>
      <c r="B528" s="1" t="s">
        <v>1581</v>
      </c>
      <c r="C528">
        <v>39454</v>
      </c>
    </row>
    <row r="529" spans="1:3" x14ac:dyDescent="0.3">
      <c r="A529" s="1" t="s">
        <v>1207</v>
      </c>
      <c r="B529" s="1" t="s">
        <v>2152</v>
      </c>
      <c r="C529">
        <v>39338</v>
      </c>
    </row>
    <row r="530" spans="1:3" x14ac:dyDescent="0.3">
      <c r="A530" s="1" t="s">
        <v>728</v>
      </c>
      <c r="B530" s="1" t="s">
        <v>1540</v>
      </c>
      <c r="C530">
        <v>39316</v>
      </c>
    </row>
    <row r="531" spans="1:3" x14ac:dyDescent="0.3">
      <c r="A531" s="1" t="s">
        <v>1365</v>
      </c>
      <c r="B531" s="1" t="s">
        <v>1618</v>
      </c>
      <c r="C531">
        <v>39310</v>
      </c>
    </row>
    <row r="532" spans="1:3" x14ac:dyDescent="0.3">
      <c r="A532" s="1" t="s">
        <v>1123</v>
      </c>
      <c r="B532" s="1" t="s">
        <v>1578</v>
      </c>
      <c r="C532">
        <v>39299</v>
      </c>
    </row>
    <row r="533" spans="1:3" x14ac:dyDescent="0.3">
      <c r="A533" s="1" t="s">
        <v>1302</v>
      </c>
      <c r="B533" s="1" t="s">
        <v>1652</v>
      </c>
      <c r="C533">
        <v>39292</v>
      </c>
    </row>
    <row r="534" spans="1:3" x14ac:dyDescent="0.3">
      <c r="A534" s="1" t="s">
        <v>1306</v>
      </c>
      <c r="B534" s="1" t="s">
        <v>1822</v>
      </c>
      <c r="C534">
        <v>39278</v>
      </c>
    </row>
    <row r="535" spans="1:3" x14ac:dyDescent="0.3">
      <c r="A535" s="1" t="s">
        <v>1248</v>
      </c>
      <c r="B535" s="1" t="s">
        <v>2000</v>
      </c>
      <c r="C535">
        <v>39245</v>
      </c>
    </row>
    <row r="536" spans="1:3" x14ac:dyDescent="0.3">
      <c r="A536" s="1" t="s">
        <v>217</v>
      </c>
      <c r="B536" s="1" t="s">
        <v>2195</v>
      </c>
      <c r="C536">
        <v>39186</v>
      </c>
    </row>
    <row r="537" spans="1:3" x14ac:dyDescent="0.3">
      <c r="A537" s="1" t="s">
        <v>1347</v>
      </c>
      <c r="B537" s="1" t="s">
        <v>1879</v>
      </c>
      <c r="C537">
        <v>39170</v>
      </c>
    </row>
    <row r="538" spans="1:3" x14ac:dyDescent="0.3">
      <c r="A538" s="1" t="s">
        <v>1159</v>
      </c>
      <c r="B538" s="1" t="s">
        <v>1958</v>
      </c>
      <c r="C538">
        <v>39144</v>
      </c>
    </row>
    <row r="539" spans="1:3" x14ac:dyDescent="0.3">
      <c r="A539" s="1" t="s">
        <v>894</v>
      </c>
      <c r="B539" s="1" t="s">
        <v>1876</v>
      </c>
      <c r="C539">
        <v>39119</v>
      </c>
    </row>
    <row r="540" spans="1:3" x14ac:dyDescent="0.3">
      <c r="A540" s="1" t="s">
        <v>1387</v>
      </c>
      <c r="B540" s="1" t="s">
        <v>2058</v>
      </c>
      <c r="C540">
        <v>39088</v>
      </c>
    </row>
    <row r="541" spans="1:3" x14ac:dyDescent="0.3">
      <c r="A541" s="1" t="s">
        <v>1389</v>
      </c>
      <c r="B541" s="1" t="s">
        <v>1965</v>
      </c>
      <c r="C541">
        <v>39062</v>
      </c>
    </row>
    <row r="542" spans="1:3" x14ac:dyDescent="0.3">
      <c r="A542" s="1" t="s">
        <v>941</v>
      </c>
      <c r="B542" s="1" t="s">
        <v>2088</v>
      </c>
      <c r="C542">
        <v>39049</v>
      </c>
    </row>
    <row r="543" spans="1:3" x14ac:dyDescent="0.3">
      <c r="A543" s="1" t="s">
        <v>1332</v>
      </c>
      <c r="B543" s="1" t="s">
        <v>1978</v>
      </c>
      <c r="C543">
        <v>38915</v>
      </c>
    </row>
    <row r="544" spans="1:3" x14ac:dyDescent="0.3">
      <c r="A544" s="1" t="s">
        <v>1377</v>
      </c>
      <c r="B544" s="1" t="s">
        <v>1666</v>
      </c>
      <c r="C544">
        <v>38913</v>
      </c>
    </row>
    <row r="545" spans="1:3" x14ac:dyDescent="0.3">
      <c r="A545" s="1" t="s">
        <v>899</v>
      </c>
      <c r="B545" s="1" t="s">
        <v>1629</v>
      </c>
      <c r="C545">
        <v>38912</v>
      </c>
    </row>
    <row r="546" spans="1:3" x14ac:dyDescent="0.3">
      <c r="A546" s="1" t="s">
        <v>1004</v>
      </c>
      <c r="B546" s="1" t="s">
        <v>1762</v>
      </c>
      <c r="C546">
        <v>38900</v>
      </c>
    </row>
    <row r="547" spans="1:3" x14ac:dyDescent="0.3">
      <c r="A547" s="1" t="s">
        <v>836</v>
      </c>
      <c r="B547" s="1" t="s">
        <v>1673</v>
      </c>
      <c r="C547">
        <v>38870</v>
      </c>
    </row>
    <row r="548" spans="1:3" x14ac:dyDescent="0.3">
      <c r="A548" s="1" t="s">
        <v>1382</v>
      </c>
      <c r="B548" s="1" t="s">
        <v>2011</v>
      </c>
      <c r="C548">
        <v>38815</v>
      </c>
    </row>
    <row r="549" spans="1:3" x14ac:dyDescent="0.3">
      <c r="A549" s="1" t="s">
        <v>1139</v>
      </c>
      <c r="B549" s="1" t="s">
        <v>1535</v>
      </c>
      <c r="C549">
        <v>38791</v>
      </c>
    </row>
    <row r="550" spans="1:3" x14ac:dyDescent="0.3">
      <c r="A550" s="1" t="s">
        <v>1170</v>
      </c>
      <c r="B550" s="1" t="s">
        <v>1658</v>
      </c>
      <c r="C550">
        <v>38785</v>
      </c>
    </row>
    <row r="551" spans="1:3" x14ac:dyDescent="0.3">
      <c r="A551" s="1" t="s">
        <v>1369</v>
      </c>
      <c r="B551" s="1" t="s">
        <v>2082</v>
      </c>
      <c r="C551">
        <v>38776</v>
      </c>
    </row>
    <row r="552" spans="1:3" x14ac:dyDescent="0.3">
      <c r="A552" s="1" t="s">
        <v>1197</v>
      </c>
      <c r="B552" s="1" t="s">
        <v>1988</v>
      </c>
      <c r="C552">
        <v>38762</v>
      </c>
    </row>
    <row r="553" spans="1:3" x14ac:dyDescent="0.3">
      <c r="A553" s="1" t="s">
        <v>1037</v>
      </c>
      <c r="B553" s="1" t="s">
        <v>1601</v>
      </c>
      <c r="C553">
        <v>38663</v>
      </c>
    </row>
    <row r="554" spans="1:3" x14ac:dyDescent="0.3">
      <c r="A554" s="1" t="s">
        <v>1409</v>
      </c>
      <c r="B554" s="1" t="s">
        <v>2090</v>
      </c>
      <c r="C554">
        <v>38651</v>
      </c>
    </row>
    <row r="555" spans="1:3" x14ac:dyDescent="0.3">
      <c r="A555" s="1" t="s">
        <v>1103</v>
      </c>
      <c r="B555" s="1" t="s">
        <v>1611</v>
      </c>
      <c r="C555">
        <v>38632</v>
      </c>
    </row>
    <row r="556" spans="1:3" x14ac:dyDescent="0.3">
      <c r="A556" s="1" t="s">
        <v>1311</v>
      </c>
      <c r="B556" s="1" t="s">
        <v>2033</v>
      </c>
      <c r="C556">
        <v>38565</v>
      </c>
    </row>
    <row r="557" spans="1:3" x14ac:dyDescent="0.3">
      <c r="A557" s="1" t="s">
        <v>1238</v>
      </c>
      <c r="B557" s="1" t="s">
        <v>2127</v>
      </c>
      <c r="C557">
        <v>38547</v>
      </c>
    </row>
    <row r="558" spans="1:3" x14ac:dyDescent="0.3">
      <c r="A558" s="1" t="s">
        <v>1254</v>
      </c>
      <c r="B558" s="1" t="s">
        <v>1951</v>
      </c>
      <c r="C558">
        <v>38526</v>
      </c>
    </row>
    <row r="559" spans="1:3" x14ac:dyDescent="0.3">
      <c r="A559" s="1" t="s">
        <v>1008</v>
      </c>
      <c r="B559" s="1" t="s">
        <v>1726</v>
      </c>
      <c r="C559">
        <v>38521</v>
      </c>
    </row>
    <row r="560" spans="1:3" x14ac:dyDescent="0.3">
      <c r="A560" s="1" t="s">
        <v>1092</v>
      </c>
      <c r="B560" s="1" t="s">
        <v>1844</v>
      </c>
      <c r="C560">
        <v>38501</v>
      </c>
    </row>
    <row r="561" spans="1:3" x14ac:dyDescent="0.3">
      <c r="A561" s="1" t="s">
        <v>923</v>
      </c>
      <c r="B561" s="1" t="s">
        <v>1824</v>
      </c>
      <c r="C561">
        <v>38489</v>
      </c>
    </row>
    <row r="562" spans="1:3" x14ac:dyDescent="0.3">
      <c r="A562" s="1" t="s">
        <v>965</v>
      </c>
      <c r="B562" s="1" t="s">
        <v>1783</v>
      </c>
      <c r="C562">
        <v>38433</v>
      </c>
    </row>
    <row r="563" spans="1:3" x14ac:dyDescent="0.3">
      <c r="A563" s="1" t="s">
        <v>1272</v>
      </c>
      <c r="B563" s="1" t="s">
        <v>2042</v>
      </c>
      <c r="C563">
        <v>38422</v>
      </c>
    </row>
    <row r="564" spans="1:3" x14ac:dyDescent="0.3">
      <c r="A564" s="1" t="s">
        <v>1141</v>
      </c>
      <c r="B564" s="1" t="s">
        <v>2068</v>
      </c>
      <c r="C564">
        <v>38393</v>
      </c>
    </row>
    <row r="565" spans="1:3" x14ac:dyDescent="0.3">
      <c r="A565" s="1" t="s">
        <v>1149</v>
      </c>
      <c r="B565" s="1" t="s">
        <v>2156</v>
      </c>
      <c r="C565">
        <v>38380</v>
      </c>
    </row>
    <row r="566" spans="1:3" x14ac:dyDescent="0.3">
      <c r="A566" s="1" t="s">
        <v>1363</v>
      </c>
      <c r="B566" s="1" t="s">
        <v>1932</v>
      </c>
      <c r="C566">
        <v>38373</v>
      </c>
    </row>
    <row r="567" spans="1:3" x14ac:dyDescent="0.3">
      <c r="A567" s="1" t="s">
        <v>993</v>
      </c>
      <c r="B567" s="1" t="s">
        <v>1730</v>
      </c>
      <c r="C567">
        <v>38368</v>
      </c>
    </row>
    <row r="568" spans="1:3" x14ac:dyDescent="0.3">
      <c r="A568" s="1" t="s">
        <v>1460</v>
      </c>
      <c r="B568" s="1" t="s">
        <v>2189</v>
      </c>
      <c r="C568">
        <v>38321</v>
      </c>
    </row>
    <row r="569" spans="1:3" x14ac:dyDescent="0.3">
      <c r="A569" s="1" t="s">
        <v>953</v>
      </c>
      <c r="B569" s="1" t="s">
        <v>1548</v>
      </c>
      <c r="C569">
        <v>38306</v>
      </c>
    </row>
    <row r="570" spans="1:3" x14ac:dyDescent="0.3">
      <c r="A570" s="1" t="s">
        <v>1111</v>
      </c>
      <c r="B570" s="1" t="s">
        <v>1735</v>
      </c>
      <c r="C570">
        <v>38289</v>
      </c>
    </row>
    <row r="571" spans="1:3" x14ac:dyDescent="0.3">
      <c r="A571" s="1" t="s">
        <v>1094</v>
      </c>
      <c r="B571" s="1" t="s">
        <v>1725</v>
      </c>
      <c r="C571">
        <v>38265</v>
      </c>
    </row>
    <row r="572" spans="1:3" x14ac:dyDescent="0.3">
      <c r="A572" s="1" t="s">
        <v>645</v>
      </c>
      <c r="B572" s="1" t="s">
        <v>2056</v>
      </c>
      <c r="C572">
        <v>38227</v>
      </c>
    </row>
    <row r="573" spans="1:3" x14ac:dyDescent="0.3">
      <c r="A573" s="1" t="s">
        <v>1075</v>
      </c>
      <c r="B573" s="1" t="s">
        <v>1662</v>
      </c>
      <c r="C573">
        <v>38213</v>
      </c>
    </row>
    <row r="574" spans="1:3" x14ac:dyDescent="0.3">
      <c r="A574" s="1" t="s">
        <v>864</v>
      </c>
      <c r="B574" s="1" t="s">
        <v>2126</v>
      </c>
      <c r="C574">
        <v>38182</v>
      </c>
    </row>
    <row r="575" spans="1:3" x14ac:dyDescent="0.3">
      <c r="A575" s="1" t="s">
        <v>1474</v>
      </c>
      <c r="B575" s="1" t="s">
        <v>1697</v>
      </c>
      <c r="C575">
        <v>38175</v>
      </c>
    </row>
    <row r="576" spans="1:3" x14ac:dyDescent="0.3">
      <c r="A576" s="1" t="s">
        <v>1252</v>
      </c>
      <c r="B576" s="1" t="s">
        <v>1570</v>
      </c>
      <c r="C576">
        <v>38109</v>
      </c>
    </row>
    <row r="577" spans="1:3" x14ac:dyDescent="0.3">
      <c r="A577" s="1" t="s">
        <v>1449</v>
      </c>
      <c r="B577" s="1" t="s">
        <v>1917</v>
      </c>
      <c r="C577">
        <v>38055</v>
      </c>
    </row>
    <row r="578" spans="1:3" x14ac:dyDescent="0.3">
      <c r="A578" s="1" t="s">
        <v>1464</v>
      </c>
      <c r="B578" s="1" t="s">
        <v>2125</v>
      </c>
      <c r="C578">
        <v>38030</v>
      </c>
    </row>
    <row r="579" spans="1:3" x14ac:dyDescent="0.3">
      <c r="A579" s="1" t="s">
        <v>1380</v>
      </c>
      <c r="B579" s="1" t="s">
        <v>1557</v>
      </c>
      <c r="C579">
        <v>38029</v>
      </c>
    </row>
    <row r="580" spans="1:3" x14ac:dyDescent="0.3">
      <c r="A580" s="1" t="s">
        <v>1437</v>
      </c>
      <c r="B580" s="1" t="s">
        <v>1820</v>
      </c>
      <c r="C580">
        <v>38023</v>
      </c>
    </row>
    <row r="581" spans="1:3" x14ac:dyDescent="0.3">
      <c r="A581" s="1" t="s">
        <v>1175</v>
      </c>
      <c r="B581" s="1" t="s">
        <v>1595</v>
      </c>
      <c r="C581">
        <v>38002</v>
      </c>
    </row>
    <row r="582" spans="1:3" x14ac:dyDescent="0.3">
      <c r="A582" s="1" t="s">
        <v>1161</v>
      </c>
      <c r="B582" s="1" t="s">
        <v>2191</v>
      </c>
      <c r="C582">
        <v>37996</v>
      </c>
    </row>
    <row r="583" spans="1:3" x14ac:dyDescent="0.3">
      <c r="A583" s="1" t="s">
        <v>1168</v>
      </c>
      <c r="B583" s="1" t="s">
        <v>1531</v>
      </c>
      <c r="C583">
        <v>37903</v>
      </c>
    </row>
    <row r="584" spans="1:3" x14ac:dyDescent="0.3">
      <c r="A584" s="1" t="s">
        <v>1313</v>
      </c>
      <c r="B584" s="1" t="s">
        <v>2173</v>
      </c>
      <c r="C584">
        <v>37898</v>
      </c>
    </row>
    <row r="585" spans="1:3" x14ac:dyDescent="0.3">
      <c r="A585" s="1" t="s">
        <v>1143</v>
      </c>
      <c r="B585" s="1" t="s">
        <v>1889</v>
      </c>
      <c r="C585">
        <v>37887</v>
      </c>
    </row>
    <row r="586" spans="1:3" x14ac:dyDescent="0.3">
      <c r="A586" s="1" t="s">
        <v>1121</v>
      </c>
      <c r="B586" s="1" t="s">
        <v>1654</v>
      </c>
      <c r="C586">
        <v>37787</v>
      </c>
    </row>
    <row r="587" spans="1:3" x14ac:dyDescent="0.3">
      <c r="A587" s="1" t="s">
        <v>1402</v>
      </c>
      <c r="B587" s="1" t="s">
        <v>2046</v>
      </c>
      <c r="C587">
        <v>37778</v>
      </c>
    </row>
    <row r="588" spans="1:3" x14ac:dyDescent="0.3">
      <c r="A588" s="1" t="s">
        <v>1296</v>
      </c>
      <c r="B588" s="1" t="s">
        <v>1984</v>
      </c>
      <c r="C588">
        <v>37737</v>
      </c>
    </row>
    <row r="589" spans="1:3" x14ac:dyDescent="0.3">
      <c r="A589" s="1" t="s">
        <v>1185</v>
      </c>
      <c r="B589" s="1" t="s">
        <v>1885</v>
      </c>
      <c r="C589">
        <v>37719</v>
      </c>
    </row>
    <row r="590" spans="1:3" x14ac:dyDescent="0.3">
      <c r="A590" s="1" t="s">
        <v>1506</v>
      </c>
      <c r="B590" s="1" t="s">
        <v>2142</v>
      </c>
      <c r="C590">
        <v>37649</v>
      </c>
    </row>
    <row r="591" spans="1:3" x14ac:dyDescent="0.3">
      <c r="A591" s="1" t="s">
        <v>884</v>
      </c>
      <c r="B591" s="1" t="s">
        <v>1816</v>
      </c>
      <c r="C591">
        <v>37646</v>
      </c>
    </row>
    <row r="592" spans="1:3" x14ac:dyDescent="0.3">
      <c r="A592" s="1" t="s">
        <v>1329</v>
      </c>
      <c r="B592" s="1" t="s">
        <v>2018</v>
      </c>
      <c r="C592">
        <v>37588</v>
      </c>
    </row>
    <row r="593" spans="1:3" x14ac:dyDescent="0.3">
      <c r="A593" s="1" t="s">
        <v>1256</v>
      </c>
      <c r="B593" s="1" t="s">
        <v>2194</v>
      </c>
      <c r="C593">
        <v>37566</v>
      </c>
    </row>
    <row r="594" spans="1:3" x14ac:dyDescent="0.3">
      <c r="A594" s="1" t="s">
        <v>1057</v>
      </c>
      <c r="B594" s="1" t="s">
        <v>1563</v>
      </c>
      <c r="C594">
        <v>37487</v>
      </c>
    </row>
    <row r="595" spans="1:3" x14ac:dyDescent="0.3">
      <c r="A595" s="1" t="s">
        <v>1229</v>
      </c>
      <c r="B595" s="1" t="s">
        <v>1929</v>
      </c>
      <c r="C595">
        <v>37474</v>
      </c>
    </row>
    <row r="596" spans="1:3" x14ac:dyDescent="0.3">
      <c r="A596" s="1" t="s">
        <v>1466</v>
      </c>
      <c r="B596" s="1" t="s">
        <v>1886</v>
      </c>
      <c r="C596">
        <v>37414</v>
      </c>
    </row>
    <row r="597" spans="1:3" x14ac:dyDescent="0.3">
      <c r="A597" s="1" t="s">
        <v>743</v>
      </c>
      <c r="B597" s="1" t="s">
        <v>1647</v>
      </c>
      <c r="C597">
        <v>37360</v>
      </c>
    </row>
    <row r="598" spans="1:3" x14ac:dyDescent="0.3">
      <c r="A598" s="1" t="s">
        <v>1280</v>
      </c>
      <c r="B598" s="1" t="s">
        <v>2069</v>
      </c>
      <c r="C598">
        <v>37337</v>
      </c>
    </row>
    <row r="599" spans="1:3" x14ac:dyDescent="0.3">
      <c r="A599" s="1" t="s">
        <v>1282</v>
      </c>
      <c r="B599" s="1" t="s">
        <v>1937</v>
      </c>
      <c r="C599">
        <v>37332</v>
      </c>
    </row>
    <row r="600" spans="1:3" x14ac:dyDescent="0.3">
      <c r="A600" s="1" t="s">
        <v>795</v>
      </c>
      <c r="B600" s="1" t="s">
        <v>1569</v>
      </c>
      <c r="C600">
        <v>37319</v>
      </c>
    </row>
    <row r="601" spans="1:3" x14ac:dyDescent="0.3">
      <c r="A601" s="1" t="s">
        <v>889</v>
      </c>
      <c r="B601" s="1" t="s">
        <v>1837</v>
      </c>
      <c r="C601">
        <v>37292</v>
      </c>
    </row>
    <row r="602" spans="1:3" x14ac:dyDescent="0.3">
      <c r="A602" s="1" t="s">
        <v>1442</v>
      </c>
      <c r="B602" s="1" t="s">
        <v>1599</v>
      </c>
      <c r="C602">
        <v>37188</v>
      </c>
    </row>
    <row r="603" spans="1:3" x14ac:dyDescent="0.3">
      <c r="A603" s="1" t="s">
        <v>904</v>
      </c>
      <c r="B603" s="1" t="s">
        <v>2128</v>
      </c>
      <c r="C603">
        <v>37132</v>
      </c>
    </row>
    <row r="604" spans="1:3" x14ac:dyDescent="0.3">
      <c r="A604" s="1" t="s">
        <v>961</v>
      </c>
      <c r="B604" s="1" t="s">
        <v>2139</v>
      </c>
      <c r="C604">
        <v>37100</v>
      </c>
    </row>
    <row r="605" spans="1:3" x14ac:dyDescent="0.3">
      <c r="A605" s="1" t="s">
        <v>1205</v>
      </c>
      <c r="B605" s="1" t="s">
        <v>1720</v>
      </c>
      <c r="C605">
        <v>37047</v>
      </c>
    </row>
    <row r="606" spans="1:3" x14ac:dyDescent="0.3">
      <c r="A606" s="1" t="s">
        <v>1286</v>
      </c>
      <c r="B606" s="1" t="s">
        <v>2077</v>
      </c>
      <c r="C606">
        <v>37026</v>
      </c>
    </row>
    <row r="607" spans="1:3" x14ac:dyDescent="0.3">
      <c r="A607" s="1" t="s">
        <v>1315</v>
      </c>
      <c r="B607" s="1" t="s">
        <v>1695</v>
      </c>
      <c r="C607">
        <v>37021</v>
      </c>
    </row>
    <row r="608" spans="1:3" x14ac:dyDescent="0.3">
      <c r="A608" s="1" t="s">
        <v>1391</v>
      </c>
      <c r="B608" s="1" t="s">
        <v>1956</v>
      </c>
      <c r="C608">
        <v>37001</v>
      </c>
    </row>
    <row r="609" spans="1:3" x14ac:dyDescent="0.3">
      <c r="A609" s="1" t="s">
        <v>751</v>
      </c>
      <c r="B609" s="1" t="s">
        <v>1779</v>
      </c>
      <c r="C609">
        <v>36997</v>
      </c>
    </row>
    <row r="610" spans="1:3" x14ac:dyDescent="0.3">
      <c r="A610" s="1" t="s">
        <v>1292</v>
      </c>
      <c r="B610" s="1" t="s">
        <v>1688</v>
      </c>
      <c r="C610">
        <v>36981</v>
      </c>
    </row>
    <row r="611" spans="1:3" x14ac:dyDescent="0.3">
      <c r="A611" s="1" t="s">
        <v>1021</v>
      </c>
      <c r="B611" s="1" t="s">
        <v>1685</v>
      </c>
      <c r="C611">
        <v>36956</v>
      </c>
    </row>
    <row r="612" spans="1:3" x14ac:dyDescent="0.3">
      <c r="A612" s="1" t="s">
        <v>1350</v>
      </c>
      <c r="B612" s="1" t="s">
        <v>1945</v>
      </c>
      <c r="C612">
        <v>36915</v>
      </c>
    </row>
    <row r="613" spans="1:3" x14ac:dyDescent="0.3">
      <c r="A613" s="1" t="s">
        <v>1488</v>
      </c>
      <c r="B613" s="1" t="s">
        <v>2234</v>
      </c>
      <c r="C613">
        <v>36914</v>
      </c>
    </row>
    <row r="614" spans="1:3" x14ac:dyDescent="0.3">
      <c r="A614" s="1" t="s">
        <v>937</v>
      </c>
      <c r="B614" s="1" t="s">
        <v>1691</v>
      </c>
      <c r="C614">
        <v>36823</v>
      </c>
    </row>
    <row r="615" spans="1:3" x14ac:dyDescent="0.3">
      <c r="A615" s="1" t="s">
        <v>1343</v>
      </c>
      <c r="B615" s="1" t="s">
        <v>1773</v>
      </c>
      <c r="C615">
        <v>36821</v>
      </c>
    </row>
    <row r="616" spans="1:3" x14ac:dyDescent="0.3">
      <c r="A616" s="1" t="s">
        <v>1411</v>
      </c>
      <c r="B616" s="1" t="s">
        <v>1979</v>
      </c>
      <c r="C616">
        <v>36741</v>
      </c>
    </row>
    <row r="617" spans="1:3" x14ac:dyDescent="0.3">
      <c r="A617" s="1" t="s">
        <v>1213</v>
      </c>
      <c r="B617" s="1" t="s">
        <v>1608</v>
      </c>
      <c r="C617">
        <v>36735</v>
      </c>
    </row>
    <row r="618" spans="1:3" x14ac:dyDescent="0.3">
      <c r="A618" s="1" t="s">
        <v>1504</v>
      </c>
      <c r="B618" s="1" t="s">
        <v>2160</v>
      </c>
      <c r="C618">
        <v>36724</v>
      </c>
    </row>
    <row r="619" spans="1:3" x14ac:dyDescent="0.3">
      <c r="A619" s="1" t="s">
        <v>1236</v>
      </c>
      <c r="B619" s="1" t="s">
        <v>1723</v>
      </c>
      <c r="C619">
        <v>36710</v>
      </c>
    </row>
    <row r="620" spans="1:3" x14ac:dyDescent="0.3">
      <c r="A620" s="1" t="s">
        <v>1166</v>
      </c>
      <c r="B620" s="1" t="s">
        <v>1852</v>
      </c>
      <c r="C620">
        <v>36672</v>
      </c>
    </row>
    <row r="621" spans="1:3" x14ac:dyDescent="0.3">
      <c r="A621" s="1" t="s">
        <v>977</v>
      </c>
      <c r="B621" s="1" t="s">
        <v>1739</v>
      </c>
      <c r="C621">
        <v>36528</v>
      </c>
    </row>
    <row r="622" spans="1:3" x14ac:dyDescent="0.3">
      <c r="A622" s="1" t="s">
        <v>929</v>
      </c>
      <c r="B622" s="1" t="s">
        <v>1645</v>
      </c>
      <c r="C622">
        <v>36521</v>
      </c>
    </row>
    <row r="623" spans="1:3" x14ac:dyDescent="0.3">
      <c r="A623" s="1" t="s">
        <v>1203</v>
      </c>
      <c r="B623" s="1" t="s">
        <v>1587</v>
      </c>
      <c r="C623">
        <v>36517</v>
      </c>
    </row>
    <row r="624" spans="1:3" x14ac:dyDescent="0.3">
      <c r="A624" s="1" t="s">
        <v>969</v>
      </c>
      <c r="B624" s="1" t="s">
        <v>2052</v>
      </c>
      <c r="C624">
        <v>36501</v>
      </c>
    </row>
    <row r="625" spans="1:3" x14ac:dyDescent="0.3">
      <c r="A625" s="1" t="s">
        <v>1352</v>
      </c>
      <c r="B625" s="1" t="s">
        <v>1634</v>
      </c>
      <c r="C625">
        <v>36470</v>
      </c>
    </row>
    <row r="626" spans="1:3" x14ac:dyDescent="0.3">
      <c r="A626" s="1" t="s">
        <v>547</v>
      </c>
      <c r="B626" s="1" t="s">
        <v>1767</v>
      </c>
      <c r="C626">
        <v>36436</v>
      </c>
    </row>
    <row r="627" spans="1:3" x14ac:dyDescent="0.3">
      <c r="A627" s="1" t="s">
        <v>1359</v>
      </c>
      <c r="B627" s="1" t="s">
        <v>2099</v>
      </c>
      <c r="C627">
        <v>36399</v>
      </c>
    </row>
    <row r="628" spans="1:3" x14ac:dyDescent="0.3">
      <c r="A628" s="1" t="s">
        <v>1400</v>
      </c>
      <c r="B628" s="1" t="s">
        <v>2067</v>
      </c>
      <c r="C628">
        <v>36398</v>
      </c>
    </row>
    <row r="629" spans="1:3" x14ac:dyDescent="0.3">
      <c r="A629" s="1" t="s">
        <v>838</v>
      </c>
      <c r="B629" s="1" t="s">
        <v>1571</v>
      </c>
      <c r="C629">
        <v>36389</v>
      </c>
    </row>
    <row r="630" spans="1:3" x14ac:dyDescent="0.3">
      <c r="A630" s="1" t="s">
        <v>704</v>
      </c>
      <c r="B630" s="1" t="s">
        <v>1996</v>
      </c>
      <c r="C630">
        <v>36367</v>
      </c>
    </row>
    <row r="631" spans="1:3" x14ac:dyDescent="0.3">
      <c r="A631" s="1" t="s">
        <v>921</v>
      </c>
      <c r="B631" s="1" t="s">
        <v>1749</v>
      </c>
      <c r="C631">
        <v>36349</v>
      </c>
    </row>
    <row r="632" spans="1:3" x14ac:dyDescent="0.3">
      <c r="A632" s="1" t="s">
        <v>1398</v>
      </c>
      <c r="B632" s="1" t="s">
        <v>2001</v>
      </c>
      <c r="C632">
        <v>36281</v>
      </c>
    </row>
    <row r="633" spans="1:3" x14ac:dyDescent="0.3">
      <c r="A633" s="1" t="s">
        <v>1371</v>
      </c>
      <c r="B633" s="1" t="s">
        <v>2091</v>
      </c>
      <c r="C633">
        <v>36219</v>
      </c>
    </row>
    <row r="634" spans="1:3" x14ac:dyDescent="0.3">
      <c r="A634" s="1" t="s">
        <v>762</v>
      </c>
      <c r="B634" s="1" t="s">
        <v>2110</v>
      </c>
      <c r="C634">
        <v>36204</v>
      </c>
    </row>
    <row r="635" spans="1:3" x14ac:dyDescent="0.3">
      <c r="A635" s="1" t="s">
        <v>736</v>
      </c>
      <c r="B635" s="1" t="s">
        <v>1936</v>
      </c>
      <c r="C635">
        <v>36191</v>
      </c>
    </row>
    <row r="636" spans="1:3" x14ac:dyDescent="0.3">
      <c r="A636" s="1" t="s">
        <v>901</v>
      </c>
      <c r="B636" s="1" t="s">
        <v>1748</v>
      </c>
      <c r="C636">
        <v>36131</v>
      </c>
    </row>
    <row r="637" spans="1:3" x14ac:dyDescent="0.3">
      <c r="A637" s="1" t="s">
        <v>1028</v>
      </c>
      <c r="B637" s="1" t="s">
        <v>2165</v>
      </c>
      <c r="C637">
        <v>36103</v>
      </c>
    </row>
    <row r="638" spans="1:3" x14ac:dyDescent="0.3">
      <c r="A638" s="1" t="s">
        <v>959</v>
      </c>
      <c r="B638" s="1" t="s">
        <v>1944</v>
      </c>
      <c r="C638">
        <v>36038</v>
      </c>
    </row>
    <row r="639" spans="1:3" x14ac:dyDescent="0.3">
      <c r="A639" s="1" t="s">
        <v>575</v>
      </c>
      <c r="B639" s="1" t="s">
        <v>2228</v>
      </c>
      <c r="C639">
        <v>36036</v>
      </c>
    </row>
    <row r="640" spans="1:3" x14ac:dyDescent="0.3">
      <c r="A640" s="1" t="s">
        <v>1326</v>
      </c>
      <c r="B640" s="1" t="s">
        <v>2072</v>
      </c>
      <c r="C640">
        <v>36034</v>
      </c>
    </row>
    <row r="641" spans="1:3" x14ac:dyDescent="0.3">
      <c r="A641" s="1" t="s">
        <v>1472</v>
      </c>
      <c r="B641" s="1" t="s">
        <v>2078</v>
      </c>
      <c r="C641">
        <v>36028</v>
      </c>
    </row>
    <row r="642" spans="1:3" x14ac:dyDescent="0.3">
      <c r="A642" s="1" t="s">
        <v>1345</v>
      </c>
      <c r="B642" s="1" t="s">
        <v>1843</v>
      </c>
      <c r="C642">
        <v>35997</v>
      </c>
    </row>
    <row r="643" spans="1:3" x14ac:dyDescent="0.3">
      <c r="A643" s="1" t="s">
        <v>1300</v>
      </c>
      <c r="B643" s="1" t="s">
        <v>2049</v>
      </c>
      <c r="C643">
        <v>35966</v>
      </c>
    </row>
    <row r="644" spans="1:3" x14ac:dyDescent="0.3">
      <c r="A644" s="1" t="s">
        <v>1276</v>
      </c>
      <c r="B644" s="1" t="s">
        <v>1683</v>
      </c>
      <c r="C644">
        <v>35961</v>
      </c>
    </row>
    <row r="645" spans="1:3" x14ac:dyDescent="0.3">
      <c r="A645" s="1" t="s">
        <v>1435</v>
      </c>
      <c r="B645" s="1" t="s">
        <v>2026</v>
      </c>
      <c r="C645">
        <v>35957</v>
      </c>
    </row>
    <row r="646" spans="1:3" x14ac:dyDescent="0.3">
      <c r="A646" s="1" t="s">
        <v>982</v>
      </c>
      <c r="B646" s="1" t="s">
        <v>1895</v>
      </c>
      <c r="C646">
        <v>35948</v>
      </c>
    </row>
    <row r="647" spans="1:3" x14ac:dyDescent="0.3">
      <c r="A647" s="1" t="s">
        <v>1429</v>
      </c>
      <c r="B647" s="1" t="s">
        <v>2183</v>
      </c>
      <c r="C647">
        <v>35908</v>
      </c>
    </row>
    <row r="648" spans="1:3" x14ac:dyDescent="0.3">
      <c r="A648" s="1" t="s">
        <v>1211</v>
      </c>
      <c r="B648" s="1" t="s">
        <v>1635</v>
      </c>
      <c r="C648">
        <v>35896</v>
      </c>
    </row>
    <row r="649" spans="1:3" x14ac:dyDescent="0.3">
      <c r="A649" s="1" t="s">
        <v>1062</v>
      </c>
      <c r="B649" s="1" t="s">
        <v>1738</v>
      </c>
      <c r="C649">
        <v>35749</v>
      </c>
    </row>
    <row r="650" spans="1:3" x14ac:dyDescent="0.3">
      <c r="A650" s="1" t="s">
        <v>998</v>
      </c>
      <c r="B650" s="1" t="s">
        <v>2185</v>
      </c>
      <c r="C650">
        <v>35721</v>
      </c>
    </row>
    <row r="651" spans="1:3" x14ac:dyDescent="0.3">
      <c r="A651" s="1" t="s">
        <v>505</v>
      </c>
      <c r="B651" s="1" t="s">
        <v>1943</v>
      </c>
      <c r="C651">
        <v>35678</v>
      </c>
    </row>
    <row r="652" spans="1:3" x14ac:dyDescent="0.3">
      <c r="A652" s="1" t="s">
        <v>925</v>
      </c>
      <c r="B652" s="1" t="s">
        <v>2096</v>
      </c>
      <c r="C652">
        <v>35653</v>
      </c>
    </row>
    <row r="653" spans="1:3" x14ac:dyDescent="0.3">
      <c r="A653" s="1" t="s">
        <v>932</v>
      </c>
      <c r="B653" s="1" t="s">
        <v>2133</v>
      </c>
      <c r="C653">
        <v>35597</v>
      </c>
    </row>
    <row r="654" spans="1:3" x14ac:dyDescent="0.3">
      <c r="A654" s="1" t="s">
        <v>1129</v>
      </c>
      <c r="B654" s="1" t="s">
        <v>1667</v>
      </c>
      <c r="C654">
        <v>35591</v>
      </c>
    </row>
    <row r="655" spans="1:3" x14ac:dyDescent="0.3">
      <c r="A655" s="1" t="s">
        <v>1484</v>
      </c>
      <c r="B655" s="1" t="s">
        <v>1801</v>
      </c>
      <c r="C655">
        <v>35547</v>
      </c>
    </row>
    <row r="656" spans="1:3" x14ac:dyDescent="0.3">
      <c r="A656" s="1" t="s">
        <v>1146</v>
      </c>
      <c r="B656" s="1" t="s">
        <v>1994</v>
      </c>
      <c r="C656">
        <v>35343</v>
      </c>
    </row>
    <row r="657" spans="1:3" x14ac:dyDescent="0.3">
      <c r="A657" s="1" t="s">
        <v>1260</v>
      </c>
      <c r="B657" s="1" t="s">
        <v>2227</v>
      </c>
      <c r="C657">
        <v>35339</v>
      </c>
    </row>
    <row r="658" spans="1:3" x14ac:dyDescent="0.3">
      <c r="A658" s="1" t="s">
        <v>1416</v>
      </c>
      <c r="B658" s="1" t="s">
        <v>2094</v>
      </c>
      <c r="C658">
        <v>35329</v>
      </c>
    </row>
    <row r="659" spans="1:3" x14ac:dyDescent="0.3">
      <c r="A659" s="1" t="s">
        <v>1181</v>
      </c>
      <c r="B659" s="1" t="s">
        <v>1681</v>
      </c>
      <c r="C659">
        <v>35036</v>
      </c>
    </row>
    <row r="660" spans="1:3" x14ac:dyDescent="0.3">
      <c r="A660" s="1" t="s">
        <v>1425</v>
      </c>
      <c r="B660" s="1" t="s">
        <v>1678</v>
      </c>
      <c r="C660">
        <v>35015</v>
      </c>
    </row>
    <row r="661" spans="1:3" x14ac:dyDescent="0.3">
      <c r="A661" s="1" t="s">
        <v>1090</v>
      </c>
      <c r="B661" s="1" t="s">
        <v>2081</v>
      </c>
      <c r="C661">
        <v>34974</v>
      </c>
    </row>
    <row r="662" spans="1:3" x14ac:dyDescent="0.3">
      <c r="A662" s="1" t="s">
        <v>1221</v>
      </c>
      <c r="B662" s="1" t="s">
        <v>1798</v>
      </c>
      <c r="C662">
        <v>34968</v>
      </c>
    </row>
    <row r="663" spans="1:3" x14ac:dyDescent="0.3">
      <c r="A663" s="1" t="s">
        <v>1404</v>
      </c>
      <c r="B663" s="1" t="s">
        <v>1916</v>
      </c>
      <c r="C663">
        <v>34941</v>
      </c>
    </row>
    <row r="664" spans="1:3" x14ac:dyDescent="0.3">
      <c r="A664" s="1" t="s">
        <v>1459</v>
      </c>
      <c r="B664" s="1" t="s">
        <v>1567</v>
      </c>
      <c r="C664">
        <v>34915</v>
      </c>
    </row>
    <row r="665" spans="1:3" x14ac:dyDescent="0.3">
      <c r="A665" s="1" t="s">
        <v>788</v>
      </c>
      <c r="B665" s="1" t="s">
        <v>1892</v>
      </c>
      <c r="C665">
        <v>34831</v>
      </c>
    </row>
    <row r="666" spans="1:3" x14ac:dyDescent="0.3">
      <c r="A666" s="1" t="s">
        <v>1125</v>
      </c>
      <c r="B666" s="1" t="s">
        <v>1897</v>
      </c>
      <c r="C666">
        <v>34761</v>
      </c>
    </row>
    <row r="667" spans="1:3" x14ac:dyDescent="0.3">
      <c r="A667" s="1" t="s">
        <v>1080</v>
      </c>
      <c r="B667" s="1" t="s">
        <v>1967</v>
      </c>
      <c r="C667">
        <v>34668</v>
      </c>
    </row>
    <row r="668" spans="1:3" x14ac:dyDescent="0.3">
      <c r="A668" s="1" t="s">
        <v>897</v>
      </c>
      <c r="B668" s="1" t="s">
        <v>2166</v>
      </c>
      <c r="C668">
        <v>34664</v>
      </c>
    </row>
    <row r="669" spans="1:3" x14ac:dyDescent="0.3">
      <c r="A669" s="1" t="s">
        <v>1051</v>
      </c>
      <c r="B669" s="1" t="s">
        <v>2118</v>
      </c>
      <c r="C669">
        <v>34557</v>
      </c>
    </row>
    <row r="670" spans="1:3" x14ac:dyDescent="0.3">
      <c r="A670" s="1" t="s">
        <v>1412</v>
      </c>
      <c r="B670" s="1" t="s">
        <v>2065</v>
      </c>
      <c r="C670">
        <v>34523</v>
      </c>
    </row>
    <row r="671" spans="1:3" x14ac:dyDescent="0.3">
      <c r="A671" s="1" t="s">
        <v>1468</v>
      </c>
      <c r="B671" s="1" t="s">
        <v>2104</v>
      </c>
      <c r="C671">
        <v>34518</v>
      </c>
    </row>
    <row r="672" spans="1:3" x14ac:dyDescent="0.3">
      <c r="A672" s="1" t="s">
        <v>1498</v>
      </c>
      <c r="B672" s="1" t="s">
        <v>2200</v>
      </c>
      <c r="C672">
        <v>34479</v>
      </c>
    </row>
    <row r="673" spans="1:3" x14ac:dyDescent="0.3">
      <c r="A673" s="1" t="s">
        <v>812</v>
      </c>
      <c r="B673" s="1" t="s">
        <v>1809</v>
      </c>
      <c r="C673">
        <v>34432</v>
      </c>
    </row>
    <row r="674" spans="1:3" x14ac:dyDescent="0.3">
      <c r="A674" s="1" t="s">
        <v>984</v>
      </c>
      <c r="B674" s="1" t="s">
        <v>1694</v>
      </c>
      <c r="C674">
        <v>34428</v>
      </c>
    </row>
    <row r="675" spans="1:3" x14ac:dyDescent="0.3">
      <c r="A675" s="1" t="s">
        <v>1309</v>
      </c>
      <c r="B675" s="1" t="s">
        <v>1811</v>
      </c>
      <c r="C675">
        <v>34428</v>
      </c>
    </row>
    <row r="676" spans="1:3" x14ac:dyDescent="0.3">
      <c r="A676" s="1" t="s">
        <v>1439</v>
      </c>
      <c r="B676" s="1" t="s">
        <v>2059</v>
      </c>
      <c r="C676">
        <v>34358</v>
      </c>
    </row>
    <row r="677" spans="1:3" x14ac:dyDescent="0.3">
      <c r="A677" s="1" t="s">
        <v>1337</v>
      </c>
      <c r="B677" s="1" t="s">
        <v>1912</v>
      </c>
      <c r="C677">
        <v>34352</v>
      </c>
    </row>
    <row r="678" spans="1:3" x14ac:dyDescent="0.3">
      <c r="A678" s="1" t="s">
        <v>1478</v>
      </c>
      <c r="B678" s="1" t="s">
        <v>1968</v>
      </c>
      <c r="C678">
        <v>34227</v>
      </c>
    </row>
    <row r="679" spans="1:3" x14ac:dyDescent="0.3">
      <c r="A679" s="1" t="s">
        <v>1490</v>
      </c>
      <c r="B679" s="1" t="s">
        <v>2158</v>
      </c>
      <c r="C679">
        <v>34214</v>
      </c>
    </row>
    <row r="680" spans="1:3" x14ac:dyDescent="0.3">
      <c r="A680" s="1" t="s">
        <v>1002</v>
      </c>
      <c r="B680" s="1" t="s">
        <v>1765</v>
      </c>
      <c r="C680">
        <v>34090</v>
      </c>
    </row>
    <row r="681" spans="1:3" x14ac:dyDescent="0.3">
      <c r="A681" s="1" t="s">
        <v>1267</v>
      </c>
      <c r="B681" s="1" t="s">
        <v>2187</v>
      </c>
      <c r="C681">
        <v>34045</v>
      </c>
    </row>
    <row r="682" spans="1:3" x14ac:dyDescent="0.3">
      <c r="A682" s="1" t="s">
        <v>1059</v>
      </c>
      <c r="B682" s="1" t="s">
        <v>1594</v>
      </c>
      <c r="C682">
        <v>34030</v>
      </c>
    </row>
    <row r="683" spans="1:3" x14ac:dyDescent="0.3">
      <c r="A683" s="1" t="s">
        <v>1476</v>
      </c>
      <c r="B683" s="1" t="s">
        <v>2114</v>
      </c>
      <c r="C683">
        <v>33893</v>
      </c>
    </row>
    <row r="684" spans="1:3" x14ac:dyDescent="0.3">
      <c r="A684" s="1" t="s">
        <v>1258</v>
      </c>
      <c r="B684" s="1" t="s">
        <v>1872</v>
      </c>
      <c r="C684">
        <v>33853</v>
      </c>
    </row>
    <row r="685" spans="1:3" x14ac:dyDescent="0.3">
      <c r="A685" s="1" t="s">
        <v>1462</v>
      </c>
      <c r="B685" s="1" t="s">
        <v>1938</v>
      </c>
      <c r="C685">
        <v>33847</v>
      </c>
    </row>
    <row r="686" spans="1:3" x14ac:dyDescent="0.3">
      <c r="A686" s="1" t="s">
        <v>1100</v>
      </c>
      <c r="B686" s="1" t="s">
        <v>1883</v>
      </c>
      <c r="C686">
        <v>33799</v>
      </c>
    </row>
    <row r="687" spans="1:3" x14ac:dyDescent="0.3">
      <c r="A687" s="1" t="s">
        <v>1482</v>
      </c>
      <c r="B687" s="1" t="s">
        <v>1845</v>
      </c>
      <c r="C687">
        <v>33730</v>
      </c>
    </row>
    <row r="688" spans="1:3" x14ac:dyDescent="0.3">
      <c r="A688" s="1" t="s">
        <v>1082</v>
      </c>
      <c r="B688" s="1" t="s">
        <v>2087</v>
      </c>
      <c r="C688">
        <v>33523</v>
      </c>
    </row>
    <row r="689" spans="1:3" x14ac:dyDescent="0.3">
      <c r="A689" s="1" t="s">
        <v>1118</v>
      </c>
      <c r="B689" s="1" t="s">
        <v>2037</v>
      </c>
      <c r="C689">
        <v>33488</v>
      </c>
    </row>
    <row r="690" spans="1:3" x14ac:dyDescent="0.3">
      <c r="A690" s="1" t="s">
        <v>1088</v>
      </c>
      <c r="B690" s="1" t="s">
        <v>1891</v>
      </c>
      <c r="C690">
        <v>33483</v>
      </c>
    </row>
    <row r="691" spans="1:3" x14ac:dyDescent="0.3">
      <c r="A691" s="1" t="s">
        <v>1496</v>
      </c>
      <c r="B691" s="1" t="s">
        <v>2206</v>
      </c>
      <c r="C691">
        <v>33445</v>
      </c>
    </row>
    <row r="692" spans="1:3" x14ac:dyDescent="0.3">
      <c r="A692" s="1" t="s">
        <v>1032</v>
      </c>
      <c r="B692" s="1" t="s">
        <v>2177</v>
      </c>
      <c r="C692">
        <v>33420</v>
      </c>
    </row>
    <row r="693" spans="1:3" x14ac:dyDescent="0.3">
      <c r="A693" s="1" t="s">
        <v>1199</v>
      </c>
      <c r="B693" s="1" t="s">
        <v>1934</v>
      </c>
      <c r="C693">
        <v>33408</v>
      </c>
    </row>
    <row r="694" spans="1:3" x14ac:dyDescent="0.3">
      <c r="A694" s="1" t="s">
        <v>1078</v>
      </c>
      <c r="B694" s="1" t="s">
        <v>1777</v>
      </c>
      <c r="C694">
        <v>33319</v>
      </c>
    </row>
    <row r="695" spans="1:3" x14ac:dyDescent="0.3">
      <c r="A695" s="1" t="s">
        <v>1500</v>
      </c>
      <c r="B695" s="1" t="s">
        <v>2225</v>
      </c>
      <c r="C695">
        <v>33263</v>
      </c>
    </row>
    <row r="696" spans="1:3" x14ac:dyDescent="0.3">
      <c r="A696" s="1" t="s">
        <v>936</v>
      </c>
      <c r="B696" s="1" t="s">
        <v>1923</v>
      </c>
      <c r="C696">
        <v>33256</v>
      </c>
    </row>
    <row r="697" spans="1:3" x14ac:dyDescent="0.3">
      <c r="A697" s="1" t="s">
        <v>1244</v>
      </c>
      <c r="B697" s="1" t="s">
        <v>1754</v>
      </c>
      <c r="C697">
        <v>33255</v>
      </c>
    </row>
    <row r="698" spans="1:3" x14ac:dyDescent="0.3">
      <c r="A698" s="1" t="s">
        <v>1024</v>
      </c>
      <c r="B698" s="1" t="s">
        <v>1980</v>
      </c>
      <c r="C698">
        <v>33053</v>
      </c>
    </row>
    <row r="699" spans="1:3" x14ac:dyDescent="0.3">
      <c r="A699" s="1" t="s">
        <v>1067</v>
      </c>
      <c r="B699" s="1" t="s">
        <v>2219</v>
      </c>
      <c r="C699">
        <v>32997</v>
      </c>
    </row>
    <row r="700" spans="1:3" x14ac:dyDescent="0.3">
      <c r="A700" s="1" t="s">
        <v>1308</v>
      </c>
      <c r="B700" s="1" t="s">
        <v>1729</v>
      </c>
      <c r="C700">
        <v>32987</v>
      </c>
    </row>
    <row r="701" spans="1:3" x14ac:dyDescent="0.3">
      <c r="A701" s="1" t="s">
        <v>1147</v>
      </c>
      <c r="B701" s="1" t="s">
        <v>1649</v>
      </c>
      <c r="C701">
        <v>32667</v>
      </c>
    </row>
    <row r="702" spans="1:3" x14ac:dyDescent="0.3">
      <c r="A702" s="1" t="s">
        <v>948</v>
      </c>
      <c r="B702" s="1" t="s">
        <v>2098</v>
      </c>
      <c r="C702">
        <v>32606</v>
      </c>
    </row>
    <row r="703" spans="1:3" x14ac:dyDescent="0.3">
      <c r="A703" s="1" t="s">
        <v>1502</v>
      </c>
      <c r="B703" s="1" t="s">
        <v>1653</v>
      </c>
      <c r="C703">
        <v>32545</v>
      </c>
    </row>
    <row r="704" spans="1:3" x14ac:dyDescent="0.3">
      <c r="A704" s="1" t="s">
        <v>1242</v>
      </c>
      <c r="B704" s="1" t="s">
        <v>2203</v>
      </c>
      <c r="C704">
        <v>32437</v>
      </c>
    </row>
    <row r="705" spans="1:3" x14ac:dyDescent="0.3">
      <c r="A705" s="1" t="s">
        <v>989</v>
      </c>
      <c r="B705" s="1" t="s">
        <v>2043</v>
      </c>
      <c r="C705">
        <v>32421</v>
      </c>
    </row>
    <row r="706" spans="1:3" x14ac:dyDescent="0.3">
      <c r="A706" s="1" t="s">
        <v>1357</v>
      </c>
      <c r="B706" s="1" t="s">
        <v>2147</v>
      </c>
      <c r="C706">
        <v>32178</v>
      </c>
    </row>
    <row r="707" spans="1:3" x14ac:dyDescent="0.3">
      <c r="A707" s="1" t="s">
        <v>786</v>
      </c>
      <c r="B707" s="1" t="s">
        <v>1900</v>
      </c>
      <c r="C707">
        <v>32041</v>
      </c>
    </row>
    <row r="708" spans="1:3" x14ac:dyDescent="0.3">
      <c r="A708" s="1" t="s">
        <v>1151</v>
      </c>
      <c r="B708" s="1" t="s">
        <v>2163</v>
      </c>
      <c r="C708">
        <v>31842</v>
      </c>
    </row>
    <row r="709" spans="1:3" x14ac:dyDescent="0.3">
      <c r="A709" s="1" t="s">
        <v>1183</v>
      </c>
      <c r="B709" s="1" t="s">
        <v>1880</v>
      </c>
      <c r="C709">
        <v>31820</v>
      </c>
    </row>
    <row r="710" spans="1:3" x14ac:dyDescent="0.3">
      <c r="A710" s="1" t="s">
        <v>843</v>
      </c>
      <c r="B710" s="1" t="s">
        <v>2089</v>
      </c>
      <c r="C710">
        <v>31555</v>
      </c>
    </row>
    <row r="711" spans="1:3" x14ac:dyDescent="0.3">
      <c r="A711" s="1" t="s">
        <v>1187</v>
      </c>
      <c r="B711" s="1" t="s">
        <v>2134</v>
      </c>
      <c r="C711">
        <v>31530</v>
      </c>
    </row>
    <row r="712" spans="1:3" x14ac:dyDescent="0.3">
      <c r="A712" s="1" t="s">
        <v>1102</v>
      </c>
      <c r="B712" s="1" t="s">
        <v>1836</v>
      </c>
      <c r="C712">
        <v>30809</v>
      </c>
    </row>
    <row r="713" spans="1:3" x14ac:dyDescent="0.3">
      <c r="A713" s="1" t="s">
        <v>1290</v>
      </c>
      <c r="B713" s="1" t="s">
        <v>1955</v>
      </c>
      <c r="C713">
        <v>30728</v>
      </c>
    </row>
    <row r="714" spans="1:3" x14ac:dyDescent="0.3">
      <c r="A714" s="1" t="s">
        <v>1355</v>
      </c>
      <c r="B714" s="1" t="s">
        <v>2144</v>
      </c>
      <c r="C714">
        <v>30666</v>
      </c>
    </row>
    <row r="715" spans="1:3" x14ac:dyDescent="0.3">
      <c r="A715" s="1" t="s">
        <v>1064</v>
      </c>
      <c r="B715" s="1" t="s">
        <v>1948</v>
      </c>
      <c r="C715">
        <v>30458</v>
      </c>
    </row>
    <row r="716" spans="1:3" x14ac:dyDescent="0.3">
      <c r="A716" s="1" t="s">
        <v>1373</v>
      </c>
      <c r="B716" s="1" t="s">
        <v>2188</v>
      </c>
      <c r="C716">
        <v>30395</v>
      </c>
    </row>
    <row r="717" spans="1:3" x14ac:dyDescent="0.3">
      <c r="A717" s="1" t="s">
        <v>1127</v>
      </c>
      <c r="B717" s="1" t="s">
        <v>2141</v>
      </c>
      <c r="C717">
        <v>30338</v>
      </c>
    </row>
    <row r="718" spans="1:3" x14ac:dyDescent="0.3">
      <c r="A718" s="1" t="s">
        <v>1132</v>
      </c>
      <c r="B718" s="1" t="s">
        <v>2050</v>
      </c>
      <c r="C718">
        <v>30028</v>
      </c>
    </row>
    <row r="719" spans="1:3" x14ac:dyDescent="0.3">
      <c r="A719" s="1" t="s">
        <v>1298</v>
      </c>
      <c r="B719" s="1" t="s">
        <v>1973</v>
      </c>
      <c r="C719">
        <v>29994</v>
      </c>
    </row>
    <row r="720" spans="1:3" x14ac:dyDescent="0.3">
      <c r="A720" s="1" t="s">
        <v>1375</v>
      </c>
      <c r="B720" s="1" t="s">
        <v>1993</v>
      </c>
      <c r="C720">
        <v>28467</v>
      </c>
    </row>
    <row r="721" spans="1:3" x14ac:dyDescent="0.3">
      <c r="A721" s="1" t="s">
        <v>1509</v>
      </c>
      <c r="B721" s="1" t="s">
        <v>2207</v>
      </c>
      <c r="C721">
        <v>28428</v>
      </c>
    </row>
    <row r="722" spans="1:3" x14ac:dyDescent="0.3">
      <c r="A722" s="1" t="s">
        <v>1393</v>
      </c>
      <c r="B722" s="1" t="s">
        <v>2084</v>
      </c>
      <c r="C722">
        <v>27719</v>
      </c>
    </row>
    <row r="723" spans="1:3" x14ac:dyDescent="0.3">
      <c r="A723" s="1" t="s">
        <v>1494</v>
      </c>
      <c r="B723" s="1" t="s">
        <v>2233</v>
      </c>
      <c r="C723">
        <v>27350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261D-FF47-4404-ACCE-660C7F3A50F9}">
  <dimension ref="A1:C723"/>
  <sheetViews>
    <sheetView workbookViewId="0"/>
  </sheetViews>
  <sheetFormatPr defaultRowHeight="14.4" x14ac:dyDescent="0.3"/>
  <cols>
    <col min="1" max="1" width="7.6640625" bestFit="1" customWidth="1"/>
    <col min="2" max="2" width="26.6640625" bestFit="1" customWidth="1"/>
    <col min="3" max="3" width="22.44140625" bestFit="1" customWidth="1"/>
  </cols>
  <sheetData>
    <row r="1" spans="1:3" x14ac:dyDescent="0.3">
      <c r="A1" t="s">
        <v>0</v>
      </c>
      <c r="B1" t="s">
        <v>1517</v>
      </c>
      <c r="C1" t="s">
        <v>1518</v>
      </c>
    </row>
    <row r="2" spans="1:3" x14ac:dyDescent="0.3">
      <c r="A2" s="1" t="s">
        <v>927</v>
      </c>
      <c r="B2" s="1" t="s">
        <v>1519</v>
      </c>
      <c r="C2">
        <v>1801</v>
      </c>
    </row>
    <row r="3" spans="1:3" x14ac:dyDescent="0.3">
      <c r="A3" s="1" t="s">
        <v>609</v>
      </c>
      <c r="B3" s="1" t="s">
        <v>1520</v>
      </c>
      <c r="C3">
        <v>1744</v>
      </c>
    </row>
    <row r="4" spans="1:3" x14ac:dyDescent="0.3">
      <c r="A4" s="1" t="s">
        <v>783</v>
      </c>
      <c r="B4" s="1" t="s">
        <v>1521</v>
      </c>
      <c r="C4">
        <v>1723</v>
      </c>
    </row>
    <row r="5" spans="1:3" x14ac:dyDescent="0.3">
      <c r="A5" s="1" t="s">
        <v>1006</v>
      </c>
      <c r="B5" s="1" t="s">
        <v>1522</v>
      </c>
      <c r="C5">
        <v>1574</v>
      </c>
    </row>
    <row r="6" spans="1:3" x14ac:dyDescent="0.3">
      <c r="A6" s="1" t="s">
        <v>1322</v>
      </c>
      <c r="B6" s="1" t="s">
        <v>1523</v>
      </c>
      <c r="C6">
        <v>1569</v>
      </c>
    </row>
    <row r="7" spans="1:3" x14ac:dyDescent="0.3">
      <c r="A7" s="1" t="s">
        <v>1317</v>
      </c>
      <c r="B7" s="1" t="s">
        <v>1524</v>
      </c>
      <c r="C7">
        <v>1478</v>
      </c>
    </row>
    <row r="8" spans="1:3" x14ac:dyDescent="0.3">
      <c r="A8" s="1" t="s">
        <v>1284</v>
      </c>
      <c r="B8" s="1" t="s">
        <v>1525</v>
      </c>
      <c r="C8">
        <v>1472</v>
      </c>
    </row>
    <row r="9" spans="1:3" x14ac:dyDescent="0.3">
      <c r="A9" s="1" t="s">
        <v>881</v>
      </c>
      <c r="B9" s="1" t="s">
        <v>1526</v>
      </c>
      <c r="C9">
        <v>1470</v>
      </c>
    </row>
    <row r="10" spans="1:3" x14ac:dyDescent="0.3">
      <c r="A10" s="1" t="s">
        <v>460</v>
      </c>
      <c r="B10" s="1" t="s">
        <v>1527</v>
      </c>
      <c r="C10">
        <v>1456</v>
      </c>
    </row>
    <row r="11" spans="1:3" x14ac:dyDescent="0.3">
      <c r="A11" s="1" t="s">
        <v>475</v>
      </c>
      <c r="B11" s="1" t="s">
        <v>1528</v>
      </c>
      <c r="C11">
        <v>1419</v>
      </c>
    </row>
    <row r="12" spans="1:3" x14ac:dyDescent="0.3">
      <c r="A12" s="1" t="s">
        <v>676</v>
      </c>
      <c r="B12" s="1" t="s">
        <v>1529</v>
      </c>
      <c r="C12">
        <v>1419</v>
      </c>
    </row>
    <row r="13" spans="1:3" x14ac:dyDescent="0.3">
      <c r="A13" s="1" t="s">
        <v>826</v>
      </c>
      <c r="B13" s="1" t="s">
        <v>1530</v>
      </c>
      <c r="C13">
        <v>1396</v>
      </c>
    </row>
    <row r="14" spans="1:3" x14ac:dyDescent="0.3">
      <c r="A14" s="1" t="s">
        <v>1168</v>
      </c>
      <c r="B14" s="1" t="s">
        <v>1531</v>
      </c>
      <c r="C14">
        <v>1366</v>
      </c>
    </row>
    <row r="15" spans="1:3" x14ac:dyDescent="0.3">
      <c r="A15" s="1" t="s">
        <v>1262</v>
      </c>
      <c r="B15" s="1" t="s">
        <v>1532</v>
      </c>
      <c r="C15">
        <v>1356</v>
      </c>
    </row>
    <row r="16" spans="1:3" x14ac:dyDescent="0.3">
      <c r="A16" s="1" t="s">
        <v>759</v>
      </c>
      <c r="B16" s="1" t="s">
        <v>1533</v>
      </c>
      <c r="C16">
        <v>1329</v>
      </c>
    </row>
    <row r="17" spans="1:3" x14ac:dyDescent="0.3">
      <c r="A17" s="1" t="s">
        <v>636</v>
      </c>
      <c r="B17" s="1" t="s">
        <v>1534</v>
      </c>
      <c r="C17">
        <v>1307</v>
      </c>
    </row>
    <row r="18" spans="1:3" x14ac:dyDescent="0.3">
      <c r="A18" s="1" t="s">
        <v>1139</v>
      </c>
      <c r="B18" s="1" t="s">
        <v>1535</v>
      </c>
      <c r="C18">
        <v>1298</v>
      </c>
    </row>
    <row r="19" spans="1:3" x14ac:dyDescent="0.3">
      <c r="A19" s="1" t="s">
        <v>895</v>
      </c>
      <c r="B19" s="1" t="s">
        <v>1536</v>
      </c>
      <c r="C19">
        <v>1285</v>
      </c>
    </row>
    <row r="20" spans="1:3" x14ac:dyDescent="0.3">
      <c r="A20" s="1" t="s">
        <v>371</v>
      </c>
      <c r="B20" s="1" t="s">
        <v>1537</v>
      </c>
      <c r="C20">
        <v>1284</v>
      </c>
    </row>
    <row r="21" spans="1:3" x14ac:dyDescent="0.3">
      <c r="A21" s="1" t="s">
        <v>399</v>
      </c>
      <c r="B21" s="1" t="s">
        <v>1538</v>
      </c>
      <c r="C21">
        <v>1269</v>
      </c>
    </row>
    <row r="22" spans="1:3" x14ac:dyDescent="0.3">
      <c r="A22" s="1" t="s">
        <v>1039</v>
      </c>
      <c r="B22" s="1" t="s">
        <v>1539</v>
      </c>
      <c r="C22">
        <v>1264</v>
      </c>
    </row>
    <row r="23" spans="1:3" x14ac:dyDescent="0.3">
      <c r="A23" s="1" t="s">
        <v>728</v>
      </c>
      <c r="B23" s="1" t="s">
        <v>1540</v>
      </c>
      <c r="C23">
        <v>1259</v>
      </c>
    </row>
    <row r="24" spans="1:3" x14ac:dyDescent="0.3">
      <c r="A24" s="1" t="s">
        <v>1215</v>
      </c>
      <c r="B24" s="1" t="s">
        <v>1541</v>
      </c>
      <c r="C24">
        <v>1251</v>
      </c>
    </row>
    <row r="25" spans="1:3" x14ac:dyDescent="0.3">
      <c r="A25" s="1" t="s">
        <v>871</v>
      </c>
      <c r="B25" s="1" t="s">
        <v>1542</v>
      </c>
      <c r="C25">
        <v>1179</v>
      </c>
    </row>
    <row r="26" spans="1:3" x14ac:dyDescent="0.3">
      <c r="A26" s="1" t="s">
        <v>533</v>
      </c>
      <c r="B26" s="1" t="s">
        <v>1543</v>
      </c>
      <c r="C26">
        <v>1173</v>
      </c>
    </row>
    <row r="27" spans="1:3" x14ac:dyDescent="0.3">
      <c r="A27" s="1" t="s">
        <v>612</v>
      </c>
      <c r="B27" s="1" t="s">
        <v>1544</v>
      </c>
      <c r="C27">
        <v>1169</v>
      </c>
    </row>
    <row r="28" spans="1:3" x14ac:dyDescent="0.3">
      <c r="A28" s="1" t="s">
        <v>1179</v>
      </c>
      <c r="B28" s="1" t="s">
        <v>1545</v>
      </c>
      <c r="C28">
        <v>1162</v>
      </c>
    </row>
    <row r="29" spans="1:3" x14ac:dyDescent="0.3">
      <c r="A29" s="1" t="s">
        <v>1155</v>
      </c>
      <c r="B29" s="1" t="s">
        <v>1546</v>
      </c>
      <c r="C29">
        <v>1155</v>
      </c>
    </row>
    <row r="30" spans="1:3" x14ac:dyDescent="0.3">
      <c r="A30" s="1" t="s">
        <v>640</v>
      </c>
      <c r="B30" s="1" t="s">
        <v>1547</v>
      </c>
      <c r="C30">
        <v>1154</v>
      </c>
    </row>
    <row r="31" spans="1:3" x14ac:dyDescent="0.3">
      <c r="A31" s="1" t="s">
        <v>953</v>
      </c>
      <c r="B31" s="1" t="s">
        <v>1548</v>
      </c>
      <c r="C31">
        <v>1144</v>
      </c>
    </row>
    <row r="32" spans="1:3" x14ac:dyDescent="0.3">
      <c r="A32" s="1" t="s">
        <v>585</v>
      </c>
      <c r="B32" s="1" t="s">
        <v>1549</v>
      </c>
      <c r="C32">
        <v>1144</v>
      </c>
    </row>
    <row r="33" spans="1:3" x14ac:dyDescent="0.3">
      <c r="A33" s="1" t="s">
        <v>1234</v>
      </c>
      <c r="B33" s="1" t="s">
        <v>1550</v>
      </c>
      <c r="C33">
        <v>1143</v>
      </c>
    </row>
    <row r="34" spans="1:3" x14ac:dyDescent="0.3">
      <c r="A34" s="1" t="s">
        <v>841</v>
      </c>
      <c r="B34" s="1" t="s">
        <v>1551</v>
      </c>
      <c r="C34">
        <v>1134</v>
      </c>
    </row>
    <row r="35" spans="1:3" x14ac:dyDescent="0.3">
      <c r="A35" s="1" t="s">
        <v>1014</v>
      </c>
      <c r="B35" s="1" t="s">
        <v>1552</v>
      </c>
      <c r="C35">
        <v>1130</v>
      </c>
    </row>
    <row r="36" spans="1:3" x14ac:dyDescent="0.3">
      <c r="A36" s="1" t="s">
        <v>980</v>
      </c>
      <c r="B36" s="1" t="s">
        <v>1553</v>
      </c>
      <c r="C36">
        <v>1118</v>
      </c>
    </row>
    <row r="37" spans="1:3" x14ac:dyDescent="0.3">
      <c r="A37" s="1" t="s">
        <v>1209</v>
      </c>
      <c r="B37" s="1" t="s">
        <v>1554</v>
      </c>
      <c r="C37">
        <v>1116</v>
      </c>
    </row>
    <row r="38" spans="1:3" x14ac:dyDescent="0.3">
      <c r="A38" s="1" t="s">
        <v>405</v>
      </c>
      <c r="B38" s="1" t="s">
        <v>1555</v>
      </c>
      <c r="C38">
        <v>1113</v>
      </c>
    </row>
    <row r="39" spans="1:3" x14ac:dyDescent="0.3">
      <c r="A39" s="1" t="s">
        <v>1034</v>
      </c>
      <c r="B39" s="1" t="s">
        <v>1556</v>
      </c>
      <c r="C39">
        <v>1108</v>
      </c>
    </row>
    <row r="40" spans="1:3" x14ac:dyDescent="0.3">
      <c r="A40" s="1" t="s">
        <v>1380</v>
      </c>
      <c r="B40" s="1" t="s">
        <v>1557</v>
      </c>
      <c r="C40">
        <v>1105</v>
      </c>
    </row>
    <row r="41" spans="1:3" x14ac:dyDescent="0.3">
      <c r="A41" s="1" t="s">
        <v>621</v>
      </c>
      <c r="B41" s="1" t="s">
        <v>1558</v>
      </c>
      <c r="C41">
        <v>1103</v>
      </c>
    </row>
    <row r="42" spans="1:3" x14ac:dyDescent="0.3">
      <c r="A42" s="1" t="s">
        <v>142</v>
      </c>
      <c r="B42" s="1" t="s">
        <v>1559</v>
      </c>
      <c r="C42">
        <v>1100</v>
      </c>
    </row>
    <row r="43" spans="1:3" x14ac:dyDescent="0.3">
      <c r="A43" s="1" t="s">
        <v>1480</v>
      </c>
      <c r="B43" s="1" t="s">
        <v>1560</v>
      </c>
      <c r="C43">
        <v>1097</v>
      </c>
    </row>
    <row r="44" spans="1:3" x14ac:dyDescent="0.3">
      <c r="A44" s="1" t="s">
        <v>594</v>
      </c>
      <c r="B44" s="1" t="s">
        <v>1561</v>
      </c>
      <c r="C44">
        <v>1090</v>
      </c>
    </row>
    <row r="45" spans="1:3" x14ac:dyDescent="0.3">
      <c r="A45" s="1" t="s">
        <v>1109</v>
      </c>
      <c r="B45" s="1" t="s">
        <v>1562</v>
      </c>
      <c r="C45">
        <v>1083</v>
      </c>
    </row>
    <row r="46" spans="1:3" x14ac:dyDescent="0.3">
      <c r="A46" s="1" t="s">
        <v>1057</v>
      </c>
      <c r="B46" s="1" t="s">
        <v>1563</v>
      </c>
      <c r="C46">
        <v>1083</v>
      </c>
    </row>
    <row r="47" spans="1:3" x14ac:dyDescent="0.3">
      <c r="A47" s="1" t="s">
        <v>796</v>
      </c>
      <c r="B47" s="1" t="s">
        <v>1564</v>
      </c>
      <c r="C47">
        <v>1078</v>
      </c>
    </row>
    <row r="48" spans="1:3" x14ac:dyDescent="0.3">
      <c r="A48" s="1" t="s">
        <v>1084</v>
      </c>
      <c r="B48" s="1" t="s">
        <v>1565</v>
      </c>
      <c r="C48">
        <v>1077</v>
      </c>
    </row>
    <row r="49" spans="1:3" x14ac:dyDescent="0.3">
      <c r="A49" s="1" t="s">
        <v>674</v>
      </c>
      <c r="B49" s="1" t="s">
        <v>1566</v>
      </c>
      <c r="C49">
        <v>1073</v>
      </c>
    </row>
    <row r="50" spans="1:3" x14ac:dyDescent="0.3">
      <c r="A50" s="1" t="s">
        <v>912</v>
      </c>
      <c r="B50" s="1" t="s">
        <v>1567</v>
      </c>
      <c r="C50">
        <v>1072</v>
      </c>
    </row>
    <row r="51" spans="1:3" x14ac:dyDescent="0.3">
      <c r="A51" s="1" t="s">
        <v>944</v>
      </c>
      <c r="B51" s="1" t="s">
        <v>1568</v>
      </c>
      <c r="C51">
        <v>1063</v>
      </c>
    </row>
    <row r="52" spans="1:3" x14ac:dyDescent="0.3">
      <c r="A52" s="1" t="s">
        <v>795</v>
      </c>
      <c r="B52" s="1" t="s">
        <v>1569</v>
      </c>
      <c r="C52">
        <v>1062</v>
      </c>
    </row>
    <row r="53" spans="1:3" x14ac:dyDescent="0.3">
      <c r="A53" s="1" t="s">
        <v>1252</v>
      </c>
      <c r="B53" s="1" t="s">
        <v>1570</v>
      </c>
      <c r="C53">
        <v>1059</v>
      </c>
    </row>
    <row r="54" spans="1:3" x14ac:dyDescent="0.3">
      <c r="A54" s="1" t="s">
        <v>838</v>
      </c>
      <c r="B54" s="1" t="s">
        <v>1571</v>
      </c>
      <c r="C54">
        <v>1046</v>
      </c>
    </row>
    <row r="55" spans="1:3" x14ac:dyDescent="0.3">
      <c r="A55" s="1" t="s">
        <v>946</v>
      </c>
      <c r="B55" s="1" t="s">
        <v>1572</v>
      </c>
      <c r="C55">
        <v>1046</v>
      </c>
    </row>
    <row r="56" spans="1:3" x14ac:dyDescent="0.3">
      <c r="A56" s="1" t="s">
        <v>386</v>
      </c>
      <c r="B56" s="1" t="s">
        <v>1573</v>
      </c>
      <c r="C56">
        <v>1029</v>
      </c>
    </row>
    <row r="57" spans="1:3" x14ac:dyDescent="0.3">
      <c r="A57" s="1" t="s">
        <v>267</v>
      </c>
      <c r="B57" s="1" t="s">
        <v>1574</v>
      </c>
      <c r="C57">
        <v>1028</v>
      </c>
    </row>
    <row r="58" spans="1:3" x14ac:dyDescent="0.3">
      <c r="A58" s="1" t="s">
        <v>1026</v>
      </c>
      <c r="B58" s="1" t="s">
        <v>1575</v>
      </c>
      <c r="C58">
        <v>1025</v>
      </c>
    </row>
    <row r="59" spans="1:3" x14ac:dyDescent="0.3">
      <c r="A59" s="1" t="s">
        <v>1414</v>
      </c>
      <c r="B59" s="1" t="s">
        <v>1576</v>
      </c>
      <c r="C59">
        <v>1021</v>
      </c>
    </row>
    <row r="60" spans="1:3" x14ac:dyDescent="0.3">
      <c r="A60" s="1" t="s">
        <v>973</v>
      </c>
      <c r="B60" s="1" t="s">
        <v>1577</v>
      </c>
      <c r="C60">
        <v>1019</v>
      </c>
    </row>
    <row r="61" spans="1:3" x14ac:dyDescent="0.3">
      <c r="A61" s="1" t="s">
        <v>1123</v>
      </c>
      <c r="B61" s="1" t="s">
        <v>1578</v>
      </c>
      <c r="C61">
        <v>1017</v>
      </c>
    </row>
    <row r="62" spans="1:3" x14ac:dyDescent="0.3">
      <c r="A62" s="1" t="s">
        <v>1045</v>
      </c>
      <c r="B62" s="1" t="s">
        <v>1579</v>
      </c>
      <c r="C62">
        <v>1014</v>
      </c>
    </row>
    <row r="63" spans="1:3" x14ac:dyDescent="0.3">
      <c r="A63" s="1" t="s">
        <v>1422</v>
      </c>
      <c r="B63" s="1" t="s">
        <v>1580</v>
      </c>
      <c r="C63">
        <v>1011</v>
      </c>
    </row>
    <row r="64" spans="1:3" x14ac:dyDescent="0.3">
      <c r="A64" s="1" t="s">
        <v>854</v>
      </c>
      <c r="B64" s="1" t="s">
        <v>1581</v>
      </c>
      <c r="C64">
        <v>1004</v>
      </c>
    </row>
    <row r="65" spans="1:3" x14ac:dyDescent="0.3">
      <c r="A65" s="1" t="s">
        <v>1455</v>
      </c>
      <c r="B65" s="1" t="s">
        <v>1582</v>
      </c>
      <c r="C65">
        <v>1002</v>
      </c>
    </row>
    <row r="66" spans="1:3" x14ac:dyDescent="0.3">
      <c r="A66" s="1" t="s">
        <v>647</v>
      </c>
      <c r="B66" s="1" t="s">
        <v>1583</v>
      </c>
      <c r="C66">
        <v>998.2</v>
      </c>
    </row>
    <row r="67" spans="1:3" x14ac:dyDescent="0.3">
      <c r="A67" s="1" t="s">
        <v>441</v>
      </c>
      <c r="B67" s="1" t="s">
        <v>1584</v>
      </c>
      <c r="C67">
        <v>998.2</v>
      </c>
    </row>
    <row r="68" spans="1:3" x14ac:dyDescent="0.3">
      <c r="A68" s="1" t="s">
        <v>878</v>
      </c>
      <c r="B68" s="1" t="s">
        <v>1585</v>
      </c>
      <c r="C68">
        <v>993.2</v>
      </c>
    </row>
    <row r="69" spans="1:3" x14ac:dyDescent="0.3">
      <c r="A69" s="1" t="s">
        <v>1341</v>
      </c>
      <c r="B69" s="1" t="s">
        <v>1586</v>
      </c>
      <c r="C69">
        <v>992.8</v>
      </c>
    </row>
    <row r="70" spans="1:3" x14ac:dyDescent="0.3">
      <c r="A70" s="1" t="s">
        <v>1203</v>
      </c>
      <c r="B70" s="1" t="s">
        <v>1587</v>
      </c>
      <c r="C70">
        <v>989.4</v>
      </c>
    </row>
    <row r="71" spans="1:3" x14ac:dyDescent="0.3">
      <c r="A71" s="1" t="s">
        <v>397</v>
      </c>
      <c r="B71" s="1" t="s">
        <v>1588</v>
      </c>
      <c r="C71">
        <v>988.6</v>
      </c>
    </row>
    <row r="72" spans="1:3" x14ac:dyDescent="0.3">
      <c r="A72" s="1" t="s">
        <v>1431</v>
      </c>
      <c r="B72" s="1" t="s">
        <v>1589</v>
      </c>
      <c r="C72">
        <v>985.8</v>
      </c>
    </row>
    <row r="73" spans="1:3" x14ac:dyDescent="0.3">
      <c r="A73" s="1" t="s">
        <v>564</v>
      </c>
      <c r="B73" s="1" t="s">
        <v>1590</v>
      </c>
      <c r="C73">
        <v>984.6</v>
      </c>
    </row>
    <row r="74" spans="1:3" x14ac:dyDescent="0.3">
      <c r="A74" s="1" t="s">
        <v>846</v>
      </c>
      <c r="B74" s="1" t="s">
        <v>1591</v>
      </c>
      <c r="C74">
        <v>982.5</v>
      </c>
    </row>
    <row r="75" spans="1:3" x14ac:dyDescent="0.3">
      <c r="A75" s="1" t="s">
        <v>366</v>
      </c>
      <c r="B75" s="1" t="s">
        <v>1592</v>
      </c>
      <c r="C75">
        <v>980.1</v>
      </c>
    </row>
    <row r="76" spans="1:3" x14ac:dyDescent="0.3">
      <c r="A76" s="1" t="s">
        <v>1453</v>
      </c>
      <c r="B76" s="1" t="s">
        <v>1593</v>
      </c>
      <c r="C76">
        <v>979.2</v>
      </c>
    </row>
    <row r="77" spans="1:3" x14ac:dyDescent="0.3">
      <c r="A77" s="1" t="s">
        <v>1059</v>
      </c>
      <c r="B77" s="1" t="s">
        <v>1594</v>
      </c>
      <c r="C77">
        <v>977.5</v>
      </c>
    </row>
    <row r="78" spans="1:3" x14ac:dyDescent="0.3">
      <c r="A78" s="1" t="s">
        <v>1175</v>
      </c>
      <c r="B78" s="1" t="s">
        <v>1595</v>
      </c>
      <c r="C78">
        <v>976.8</v>
      </c>
    </row>
    <row r="79" spans="1:3" x14ac:dyDescent="0.3">
      <c r="A79" s="1" t="s">
        <v>250</v>
      </c>
      <c r="B79" s="1" t="s">
        <v>1596</v>
      </c>
      <c r="C79">
        <v>974.7</v>
      </c>
    </row>
    <row r="80" spans="1:3" x14ac:dyDescent="0.3">
      <c r="A80" s="1" t="s">
        <v>102</v>
      </c>
      <c r="B80" s="1" t="s">
        <v>1597</v>
      </c>
      <c r="C80">
        <v>971.7</v>
      </c>
    </row>
    <row r="81" spans="1:3" x14ac:dyDescent="0.3">
      <c r="A81" s="1" t="s">
        <v>791</v>
      </c>
      <c r="B81" s="1" t="s">
        <v>1598</v>
      </c>
      <c r="C81">
        <v>970</v>
      </c>
    </row>
    <row r="82" spans="1:3" x14ac:dyDescent="0.3">
      <c r="A82" s="1" t="s">
        <v>1442</v>
      </c>
      <c r="B82" s="1" t="s">
        <v>1599</v>
      </c>
      <c r="C82">
        <v>967.9</v>
      </c>
    </row>
    <row r="83" spans="1:3" x14ac:dyDescent="0.3">
      <c r="A83" s="1" t="s">
        <v>1418</v>
      </c>
      <c r="B83" s="1" t="s">
        <v>1600</v>
      </c>
      <c r="C83">
        <v>966.8</v>
      </c>
    </row>
    <row r="84" spans="1:3" x14ac:dyDescent="0.3">
      <c r="A84" s="1" t="s">
        <v>1037</v>
      </c>
      <c r="B84" s="1" t="s">
        <v>1601</v>
      </c>
      <c r="C84">
        <v>964.4</v>
      </c>
    </row>
    <row r="85" spans="1:3" x14ac:dyDescent="0.3">
      <c r="A85" s="1" t="s">
        <v>256</v>
      </c>
      <c r="B85" s="1" t="s">
        <v>1602</v>
      </c>
      <c r="C85">
        <v>964</v>
      </c>
    </row>
    <row r="86" spans="1:3" x14ac:dyDescent="0.3">
      <c r="A86" s="1" t="s">
        <v>1239</v>
      </c>
      <c r="B86" s="1" t="s">
        <v>1603</v>
      </c>
      <c r="C86">
        <v>962.6</v>
      </c>
    </row>
    <row r="87" spans="1:3" x14ac:dyDescent="0.3">
      <c r="A87" s="1" t="s">
        <v>496</v>
      </c>
      <c r="B87" s="1" t="s">
        <v>1604</v>
      </c>
      <c r="C87">
        <v>954.2</v>
      </c>
    </row>
    <row r="88" spans="1:3" x14ac:dyDescent="0.3">
      <c r="A88" s="1" t="s">
        <v>240</v>
      </c>
      <c r="B88" s="1" t="s">
        <v>1605</v>
      </c>
      <c r="C88">
        <v>942.3</v>
      </c>
    </row>
    <row r="89" spans="1:3" x14ac:dyDescent="0.3">
      <c r="A89" s="1" t="s">
        <v>850</v>
      </c>
      <c r="B89" s="1" t="s">
        <v>1606</v>
      </c>
      <c r="C89">
        <v>940.2</v>
      </c>
    </row>
    <row r="90" spans="1:3" x14ac:dyDescent="0.3">
      <c r="A90" s="1" t="s">
        <v>592</v>
      </c>
      <c r="B90" s="1" t="s">
        <v>1607</v>
      </c>
      <c r="C90">
        <v>938.7</v>
      </c>
    </row>
    <row r="91" spans="1:3" x14ac:dyDescent="0.3">
      <c r="A91" s="1" t="s">
        <v>1213</v>
      </c>
      <c r="B91" s="1" t="s">
        <v>1608</v>
      </c>
      <c r="C91">
        <v>937.6</v>
      </c>
    </row>
    <row r="92" spans="1:3" x14ac:dyDescent="0.3">
      <c r="A92" s="1" t="s">
        <v>858</v>
      </c>
      <c r="B92" s="1" t="s">
        <v>1609</v>
      </c>
      <c r="C92">
        <v>934.7</v>
      </c>
    </row>
    <row r="93" spans="1:3" x14ac:dyDescent="0.3">
      <c r="A93" s="1" t="s">
        <v>1451</v>
      </c>
      <c r="B93" s="1" t="s">
        <v>1610</v>
      </c>
      <c r="C93">
        <v>934.2</v>
      </c>
    </row>
    <row r="94" spans="1:3" x14ac:dyDescent="0.3">
      <c r="A94" s="1" t="s">
        <v>1103</v>
      </c>
      <c r="B94" s="1" t="s">
        <v>1611</v>
      </c>
      <c r="C94">
        <v>929.9</v>
      </c>
    </row>
    <row r="95" spans="1:3" x14ac:dyDescent="0.3">
      <c r="A95" s="1" t="s">
        <v>481</v>
      </c>
      <c r="B95" s="1" t="s">
        <v>1612</v>
      </c>
      <c r="C95">
        <v>929.2</v>
      </c>
    </row>
    <row r="96" spans="1:3" x14ac:dyDescent="0.3">
      <c r="A96" s="1" t="s">
        <v>874</v>
      </c>
      <c r="B96" s="1" t="s">
        <v>1613</v>
      </c>
      <c r="C96">
        <v>928.5</v>
      </c>
    </row>
    <row r="97" spans="1:3" x14ac:dyDescent="0.3">
      <c r="A97" s="1" t="s">
        <v>450</v>
      </c>
      <c r="B97" s="1" t="s">
        <v>1614</v>
      </c>
      <c r="C97">
        <v>927.4</v>
      </c>
    </row>
    <row r="98" spans="1:3" x14ac:dyDescent="0.3">
      <c r="A98" s="1" t="s">
        <v>228</v>
      </c>
      <c r="B98" s="1" t="s">
        <v>1615</v>
      </c>
      <c r="C98">
        <v>927.2</v>
      </c>
    </row>
    <row r="99" spans="1:3" x14ac:dyDescent="0.3">
      <c r="A99" s="1" t="s">
        <v>681</v>
      </c>
      <c r="B99" s="1" t="s">
        <v>1616</v>
      </c>
      <c r="C99">
        <v>924.4</v>
      </c>
    </row>
    <row r="100" spans="1:3" x14ac:dyDescent="0.3">
      <c r="A100" s="1" t="s">
        <v>703</v>
      </c>
      <c r="B100" s="1" t="s">
        <v>1617</v>
      </c>
      <c r="C100">
        <v>922</v>
      </c>
    </row>
    <row r="101" spans="1:3" x14ac:dyDescent="0.3">
      <c r="A101" s="1" t="s">
        <v>1365</v>
      </c>
      <c r="B101" s="1" t="s">
        <v>1618</v>
      </c>
      <c r="C101">
        <v>921.9</v>
      </c>
    </row>
    <row r="102" spans="1:3" x14ac:dyDescent="0.3">
      <c r="A102" s="1" t="s">
        <v>141</v>
      </c>
      <c r="B102" s="1" t="s">
        <v>1619</v>
      </c>
      <c r="C102">
        <v>919.3</v>
      </c>
    </row>
    <row r="103" spans="1:3" x14ac:dyDescent="0.3">
      <c r="A103" s="1" t="s">
        <v>1427</v>
      </c>
      <c r="B103" s="1" t="s">
        <v>1620</v>
      </c>
      <c r="C103">
        <v>918.3</v>
      </c>
    </row>
    <row r="104" spans="1:3" x14ac:dyDescent="0.3">
      <c r="A104" s="1" t="s">
        <v>1486</v>
      </c>
      <c r="B104" s="1" t="s">
        <v>1621</v>
      </c>
      <c r="C104">
        <v>917.2</v>
      </c>
    </row>
    <row r="105" spans="1:3" x14ac:dyDescent="0.3">
      <c r="A105" s="1" t="s">
        <v>1324</v>
      </c>
      <c r="B105" s="1" t="s">
        <v>1622</v>
      </c>
      <c r="C105">
        <v>915.3</v>
      </c>
    </row>
    <row r="106" spans="1:3" x14ac:dyDescent="0.3">
      <c r="A106" s="1" t="s">
        <v>623</v>
      </c>
      <c r="B106" s="1" t="s">
        <v>1623</v>
      </c>
      <c r="C106">
        <v>915</v>
      </c>
    </row>
    <row r="107" spans="1:3" x14ac:dyDescent="0.3">
      <c r="A107" s="1" t="s">
        <v>258</v>
      </c>
      <c r="B107" s="1" t="s">
        <v>1624</v>
      </c>
      <c r="C107">
        <v>913.9</v>
      </c>
    </row>
    <row r="108" spans="1:3" x14ac:dyDescent="0.3">
      <c r="A108" s="1" t="s">
        <v>709</v>
      </c>
      <c r="B108" s="1" t="s">
        <v>1625</v>
      </c>
      <c r="C108">
        <v>913.6</v>
      </c>
    </row>
    <row r="109" spans="1:3" x14ac:dyDescent="0.3">
      <c r="A109" s="1" t="s">
        <v>426</v>
      </c>
      <c r="B109" s="1" t="s">
        <v>1626</v>
      </c>
      <c r="C109">
        <v>912.9</v>
      </c>
    </row>
    <row r="110" spans="1:3" x14ac:dyDescent="0.3">
      <c r="A110" s="1" t="s">
        <v>757</v>
      </c>
      <c r="B110" s="1" t="s">
        <v>1627</v>
      </c>
      <c r="C110">
        <v>912.5</v>
      </c>
    </row>
    <row r="111" spans="1:3" x14ac:dyDescent="0.3">
      <c r="A111" s="1" t="s">
        <v>987</v>
      </c>
      <c r="B111" s="1" t="s">
        <v>1628</v>
      </c>
      <c r="C111">
        <v>911.7</v>
      </c>
    </row>
    <row r="112" spans="1:3" x14ac:dyDescent="0.3">
      <c r="A112" s="1" t="s">
        <v>899</v>
      </c>
      <c r="B112" s="1" t="s">
        <v>1629</v>
      </c>
      <c r="C112">
        <v>910.6</v>
      </c>
    </row>
    <row r="113" spans="1:3" x14ac:dyDescent="0.3">
      <c r="A113" s="1" t="s">
        <v>834</v>
      </c>
      <c r="B113" s="1" t="s">
        <v>1630</v>
      </c>
      <c r="C113">
        <v>904.8</v>
      </c>
    </row>
    <row r="114" spans="1:3" x14ac:dyDescent="0.3">
      <c r="A114" s="1" t="s">
        <v>625</v>
      </c>
      <c r="B114" s="1" t="s">
        <v>1631</v>
      </c>
      <c r="C114">
        <v>904.3</v>
      </c>
    </row>
    <row r="115" spans="1:3" x14ac:dyDescent="0.3">
      <c r="A115" s="1" t="s">
        <v>1130</v>
      </c>
      <c r="B115" s="1" t="s">
        <v>1632</v>
      </c>
      <c r="C115">
        <v>901.1</v>
      </c>
    </row>
    <row r="116" spans="1:3" x14ac:dyDescent="0.3">
      <c r="A116" s="1" t="s">
        <v>242</v>
      </c>
      <c r="B116" s="1" t="s">
        <v>1633</v>
      </c>
      <c r="C116">
        <v>899.9</v>
      </c>
    </row>
    <row r="117" spans="1:3" x14ac:dyDescent="0.3">
      <c r="A117" s="1" t="s">
        <v>1352</v>
      </c>
      <c r="B117" s="1" t="s">
        <v>1634</v>
      </c>
      <c r="C117">
        <v>898.8</v>
      </c>
    </row>
    <row r="118" spans="1:3" x14ac:dyDescent="0.3">
      <c r="A118" s="1" t="s">
        <v>1211</v>
      </c>
      <c r="B118" s="1" t="s">
        <v>1635</v>
      </c>
      <c r="C118">
        <v>897.8</v>
      </c>
    </row>
    <row r="119" spans="1:3" x14ac:dyDescent="0.3">
      <c r="A119" s="1" t="s">
        <v>678</v>
      </c>
      <c r="B119" s="1" t="s">
        <v>1636</v>
      </c>
      <c r="C119">
        <v>897.8</v>
      </c>
    </row>
    <row r="120" spans="1:3" x14ac:dyDescent="0.3">
      <c r="A120" s="1" t="s">
        <v>543</v>
      </c>
      <c r="B120" s="1" t="s">
        <v>1637</v>
      </c>
      <c r="C120">
        <v>896</v>
      </c>
    </row>
    <row r="121" spans="1:3" x14ac:dyDescent="0.3">
      <c r="A121" s="1" t="s">
        <v>364</v>
      </c>
      <c r="B121" s="1" t="s">
        <v>1638</v>
      </c>
      <c r="C121">
        <v>884</v>
      </c>
    </row>
    <row r="122" spans="1:3" x14ac:dyDescent="0.3">
      <c r="A122" s="1" t="s">
        <v>1250</v>
      </c>
      <c r="B122" s="1" t="s">
        <v>1639</v>
      </c>
      <c r="C122">
        <v>883.5</v>
      </c>
    </row>
    <row r="123" spans="1:3" x14ac:dyDescent="0.3">
      <c r="A123" s="1" t="s">
        <v>358</v>
      </c>
      <c r="B123" s="1" t="s">
        <v>1640</v>
      </c>
      <c r="C123">
        <v>883</v>
      </c>
    </row>
    <row r="124" spans="1:3" x14ac:dyDescent="0.3">
      <c r="A124" s="1" t="s">
        <v>721</v>
      </c>
      <c r="B124" s="1" t="s">
        <v>1641</v>
      </c>
      <c r="C124">
        <v>882.9</v>
      </c>
    </row>
    <row r="125" spans="1:3" x14ac:dyDescent="0.3">
      <c r="A125" s="1" t="s">
        <v>1053</v>
      </c>
      <c r="B125" s="1" t="s">
        <v>1642</v>
      </c>
      <c r="C125">
        <v>882.6</v>
      </c>
    </row>
    <row r="126" spans="1:3" x14ac:dyDescent="0.3">
      <c r="A126" s="1" t="s">
        <v>526</v>
      </c>
      <c r="B126" s="1" t="s">
        <v>1643</v>
      </c>
      <c r="C126">
        <v>881.5</v>
      </c>
    </row>
    <row r="127" spans="1:3" x14ac:dyDescent="0.3">
      <c r="A127" s="1" t="s">
        <v>1012</v>
      </c>
      <c r="B127" s="1" t="s">
        <v>1644</v>
      </c>
      <c r="C127">
        <v>881.2</v>
      </c>
    </row>
    <row r="128" spans="1:3" x14ac:dyDescent="0.3">
      <c r="A128" s="1" t="s">
        <v>929</v>
      </c>
      <c r="B128" s="1" t="s">
        <v>1645</v>
      </c>
      <c r="C128">
        <v>879.5</v>
      </c>
    </row>
    <row r="129" spans="1:3" x14ac:dyDescent="0.3">
      <c r="A129" s="1" t="s">
        <v>971</v>
      </c>
      <c r="B129" s="1" t="s">
        <v>1646</v>
      </c>
      <c r="C129">
        <v>879.4</v>
      </c>
    </row>
    <row r="130" spans="1:3" x14ac:dyDescent="0.3">
      <c r="A130" s="1" t="s">
        <v>743</v>
      </c>
      <c r="B130" s="1" t="s">
        <v>1647</v>
      </c>
      <c r="C130">
        <v>879.3</v>
      </c>
    </row>
    <row r="131" spans="1:3" x14ac:dyDescent="0.3">
      <c r="A131" s="1" t="s">
        <v>1114</v>
      </c>
      <c r="B131" s="1" t="s">
        <v>1648</v>
      </c>
      <c r="C131">
        <v>877.4</v>
      </c>
    </row>
    <row r="132" spans="1:3" x14ac:dyDescent="0.3">
      <c r="A132" s="1" t="s">
        <v>1147</v>
      </c>
      <c r="B132" s="1" t="s">
        <v>1649</v>
      </c>
      <c r="C132">
        <v>873.7</v>
      </c>
    </row>
    <row r="133" spans="1:3" x14ac:dyDescent="0.3">
      <c r="A133" s="1" t="s">
        <v>234</v>
      </c>
      <c r="B133" s="1" t="s">
        <v>1650</v>
      </c>
      <c r="C133">
        <v>872.1</v>
      </c>
    </row>
    <row r="134" spans="1:3" x14ac:dyDescent="0.3">
      <c r="A134" s="1" t="s">
        <v>603</v>
      </c>
      <c r="B134" s="1" t="s">
        <v>1651</v>
      </c>
      <c r="C134">
        <v>871.1</v>
      </c>
    </row>
    <row r="135" spans="1:3" x14ac:dyDescent="0.3">
      <c r="A135" s="1" t="s">
        <v>1302</v>
      </c>
      <c r="B135" s="1" t="s">
        <v>1652</v>
      </c>
      <c r="C135">
        <v>865.6</v>
      </c>
    </row>
    <row r="136" spans="1:3" x14ac:dyDescent="0.3">
      <c r="A136" s="1" t="s">
        <v>1502</v>
      </c>
      <c r="B136" s="1" t="s">
        <v>1653</v>
      </c>
      <c r="C136">
        <v>865.4</v>
      </c>
    </row>
    <row r="137" spans="1:3" x14ac:dyDescent="0.3">
      <c r="A137" s="1" t="s">
        <v>1121</v>
      </c>
      <c r="B137" s="1" t="s">
        <v>1654</v>
      </c>
      <c r="C137">
        <v>862.7</v>
      </c>
    </row>
    <row r="138" spans="1:3" x14ac:dyDescent="0.3">
      <c r="A138" s="1" t="s">
        <v>452</v>
      </c>
      <c r="B138" s="1" t="s">
        <v>1655</v>
      </c>
      <c r="C138">
        <v>862.6</v>
      </c>
    </row>
    <row r="139" spans="1:3" x14ac:dyDescent="0.3">
      <c r="A139" s="1" t="s">
        <v>1135</v>
      </c>
      <c r="B139" s="1" t="s">
        <v>1656</v>
      </c>
      <c r="C139">
        <v>860.7</v>
      </c>
    </row>
    <row r="140" spans="1:3" x14ac:dyDescent="0.3">
      <c r="A140" s="1" t="s">
        <v>1192</v>
      </c>
      <c r="B140" s="1" t="s">
        <v>1657</v>
      </c>
      <c r="C140">
        <v>860.3</v>
      </c>
    </row>
    <row r="141" spans="1:3" x14ac:dyDescent="0.3">
      <c r="A141" s="1" t="s">
        <v>1170</v>
      </c>
      <c r="B141" s="1" t="s">
        <v>1658</v>
      </c>
      <c r="C141">
        <v>858.2</v>
      </c>
    </row>
    <row r="142" spans="1:3" x14ac:dyDescent="0.3">
      <c r="A142" s="1" t="s">
        <v>605</v>
      </c>
      <c r="B142" s="1" t="s">
        <v>1659</v>
      </c>
      <c r="C142">
        <v>857.2</v>
      </c>
    </row>
    <row r="143" spans="1:3" x14ac:dyDescent="0.3">
      <c r="A143" s="1" t="s">
        <v>619</v>
      </c>
      <c r="B143" s="1" t="s">
        <v>1660</v>
      </c>
      <c r="C143">
        <v>857</v>
      </c>
    </row>
    <row r="144" spans="1:3" x14ac:dyDescent="0.3">
      <c r="A144" s="1" t="s">
        <v>283</v>
      </c>
      <c r="B144" s="1" t="s">
        <v>1661</v>
      </c>
      <c r="C144">
        <v>856.4</v>
      </c>
    </row>
    <row r="145" spans="1:3" x14ac:dyDescent="0.3">
      <c r="A145" s="1" t="s">
        <v>1075</v>
      </c>
      <c r="B145" s="1" t="s">
        <v>1662</v>
      </c>
      <c r="C145">
        <v>854.9</v>
      </c>
    </row>
    <row r="146" spans="1:3" x14ac:dyDescent="0.3">
      <c r="A146" s="1" t="s">
        <v>414</v>
      </c>
      <c r="B146" s="1" t="s">
        <v>1663</v>
      </c>
      <c r="C146">
        <v>849.3</v>
      </c>
    </row>
    <row r="147" spans="1:3" x14ac:dyDescent="0.3">
      <c r="A147" s="1" t="s">
        <v>891</v>
      </c>
      <c r="B147" s="1" t="s">
        <v>1664</v>
      </c>
      <c r="C147">
        <v>849.3</v>
      </c>
    </row>
    <row r="148" spans="1:3" x14ac:dyDescent="0.3">
      <c r="A148" s="1" t="s">
        <v>75</v>
      </c>
      <c r="B148" s="1" t="s">
        <v>1665</v>
      </c>
      <c r="C148">
        <v>849.2</v>
      </c>
    </row>
    <row r="149" spans="1:3" x14ac:dyDescent="0.3">
      <c r="A149" s="1" t="s">
        <v>1377</v>
      </c>
      <c r="B149" s="1" t="s">
        <v>1666</v>
      </c>
      <c r="C149">
        <v>848.7</v>
      </c>
    </row>
    <row r="150" spans="1:3" x14ac:dyDescent="0.3">
      <c r="A150" s="1" t="s">
        <v>1129</v>
      </c>
      <c r="B150" s="1" t="s">
        <v>1667</v>
      </c>
      <c r="C150">
        <v>848.2</v>
      </c>
    </row>
    <row r="151" spans="1:3" x14ac:dyDescent="0.3">
      <c r="A151" s="1" t="s">
        <v>820</v>
      </c>
      <c r="B151" s="1" t="s">
        <v>1668</v>
      </c>
      <c r="C151">
        <v>847.4</v>
      </c>
    </row>
    <row r="152" spans="1:3" x14ac:dyDescent="0.3">
      <c r="A152" s="1" t="s">
        <v>770</v>
      </c>
      <c r="B152" s="1" t="s">
        <v>1669</v>
      </c>
      <c r="C152">
        <v>847.1</v>
      </c>
    </row>
    <row r="153" spans="1:3" x14ac:dyDescent="0.3">
      <c r="A153" s="1" t="s">
        <v>685</v>
      </c>
      <c r="B153" s="1" t="s">
        <v>1670</v>
      </c>
      <c r="C153">
        <v>846.5</v>
      </c>
    </row>
    <row r="154" spans="1:3" x14ac:dyDescent="0.3">
      <c r="A154" s="1" t="s">
        <v>352</v>
      </c>
      <c r="B154" s="1" t="s">
        <v>1671</v>
      </c>
      <c r="C154">
        <v>846.2</v>
      </c>
    </row>
    <row r="155" spans="1:3" x14ac:dyDescent="0.3">
      <c r="A155" s="1" t="s">
        <v>73</v>
      </c>
      <c r="B155" s="1" t="s">
        <v>1672</v>
      </c>
      <c r="C155">
        <v>845.9</v>
      </c>
    </row>
    <row r="156" spans="1:3" x14ac:dyDescent="0.3">
      <c r="A156" s="1" t="s">
        <v>836</v>
      </c>
      <c r="B156" s="1" t="s">
        <v>1673</v>
      </c>
      <c r="C156">
        <v>845.7</v>
      </c>
    </row>
    <row r="157" spans="1:3" x14ac:dyDescent="0.3">
      <c r="A157" s="1" t="s">
        <v>664</v>
      </c>
      <c r="B157" s="1" t="s">
        <v>1674</v>
      </c>
      <c r="C157">
        <v>844.8</v>
      </c>
    </row>
    <row r="158" spans="1:3" x14ac:dyDescent="0.3">
      <c r="A158" s="1" t="s">
        <v>1116</v>
      </c>
      <c r="B158" s="1" t="s">
        <v>1675</v>
      </c>
      <c r="C158">
        <v>844.3</v>
      </c>
    </row>
    <row r="159" spans="1:3" x14ac:dyDescent="0.3">
      <c r="A159" s="1" t="s">
        <v>341</v>
      </c>
      <c r="B159" s="1" t="s">
        <v>1676</v>
      </c>
      <c r="C159">
        <v>844.1</v>
      </c>
    </row>
    <row r="160" spans="1:3" x14ac:dyDescent="0.3">
      <c r="A160" s="1" t="s">
        <v>343</v>
      </c>
      <c r="B160" s="1" t="s">
        <v>1677</v>
      </c>
      <c r="C160">
        <v>844.1</v>
      </c>
    </row>
    <row r="161" spans="1:3" x14ac:dyDescent="0.3">
      <c r="A161" s="1" t="s">
        <v>1425</v>
      </c>
      <c r="B161" s="1" t="s">
        <v>1678</v>
      </c>
      <c r="C161">
        <v>842.1</v>
      </c>
    </row>
    <row r="162" spans="1:3" x14ac:dyDescent="0.3">
      <c r="A162" s="1" t="s">
        <v>410</v>
      </c>
      <c r="B162" s="1" t="s">
        <v>1679</v>
      </c>
      <c r="C162">
        <v>841.1</v>
      </c>
    </row>
    <row r="163" spans="1:3" x14ac:dyDescent="0.3">
      <c r="A163" s="1" t="s">
        <v>588</v>
      </c>
      <c r="B163" s="1" t="s">
        <v>1680</v>
      </c>
      <c r="C163">
        <v>839.9</v>
      </c>
    </row>
    <row r="164" spans="1:3" x14ac:dyDescent="0.3">
      <c r="A164" s="1" t="s">
        <v>1181</v>
      </c>
      <c r="B164" s="1" t="s">
        <v>1681</v>
      </c>
      <c r="C164">
        <v>838.1</v>
      </c>
    </row>
    <row r="165" spans="1:3" x14ac:dyDescent="0.3">
      <c r="A165" s="1" t="s">
        <v>512</v>
      </c>
      <c r="B165" s="1" t="s">
        <v>1682</v>
      </c>
      <c r="C165">
        <v>837.7</v>
      </c>
    </row>
    <row r="166" spans="1:3" x14ac:dyDescent="0.3">
      <c r="A166" s="1" t="s">
        <v>1276</v>
      </c>
      <c r="B166" s="1" t="s">
        <v>1683</v>
      </c>
      <c r="C166">
        <v>837.3</v>
      </c>
    </row>
    <row r="167" spans="1:3" x14ac:dyDescent="0.3">
      <c r="A167" s="1" t="s">
        <v>659</v>
      </c>
      <c r="B167" s="1" t="s">
        <v>1684</v>
      </c>
      <c r="C167">
        <v>836.8</v>
      </c>
    </row>
    <row r="168" spans="1:3" x14ac:dyDescent="0.3">
      <c r="A168" s="1" t="s">
        <v>1021</v>
      </c>
      <c r="B168" s="1" t="s">
        <v>1685</v>
      </c>
      <c r="C168">
        <v>836.5</v>
      </c>
    </row>
    <row r="169" spans="1:3" x14ac:dyDescent="0.3">
      <c r="A169" s="1" t="s">
        <v>519</v>
      </c>
      <c r="B169" s="1" t="s">
        <v>1686</v>
      </c>
      <c r="C169">
        <v>836.2</v>
      </c>
    </row>
    <row r="170" spans="1:3" x14ac:dyDescent="0.3">
      <c r="A170" s="1" t="s">
        <v>1433</v>
      </c>
      <c r="B170" s="1" t="s">
        <v>1687</v>
      </c>
      <c r="C170">
        <v>835.7</v>
      </c>
    </row>
    <row r="171" spans="1:3" x14ac:dyDescent="0.3">
      <c r="A171" s="1" t="s">
        <v>1292</v>
      </c>
      <c r="B171" s="1" t="s">
        <v>1688</v>
      </c>
      <c r="C171">
        <v>835.2</v>
      </c>
    </row>
    <row r="172" spans="1:3" x14ac:dyDescent="0.3">
      <c r="A172" s="1" t="s">
        <v>967</v>
      </c>
      <c r="B172" s="1" t="s">
        <v>1689</v>
      </c>
      <c r="C172">
        <v>835.1</v>
      </c>
    </row>
    <row r="173" spans="1:3" x14ac:dyDescent="0.3">
      <c r="A173" s="1" t="s">
        <v>463</v>
      </c>
      <c r="B173" s="1" t="s">
        <v>1690</v>
      </c>
      <c r="C173">
        <v>832.3</v>
      </c>
    </row>
    <row r="174" spans="1:3" x14ac:dyDescent="0.3">
      <c r="A174" s="1" t="s">
        <v>937</v>
      </c>
      <c r="B174" s="1" t="s">
        <v>1691</v>
      </c>
      <c r="C174">
        <v>831.7</v>
      </c>
    </row>
    <row r="175" spans="1:3" x14ac:dyDescent="0.3">
      <c r="A175" s="1" t="s">
        <v>87</v>
      </c>
      <c r="B175" s="1" t="s">
        <v>1692</v>
      </c>
      <c r="C175">
        <v>831</v>
      </c>
    </row>
    <row r="176" spans="1:3" x14ac:dyDescent="0.3">
      <c r="A176" s="1" t="s">
        <v>1304</v>
      </c>
      <c r="B176" s="1" t="s">
        <v>1693</v>
      </c>
      <c r="C176">
        <v>830.7</v>
      </c>
    </row>
    <row r="177" spans="1:3" x14ac:dyDescent="0.3">
      <c r="A177" s="1" t="s">
        <v>984</v>
      </c>
      <c r="B177" s="1" t="s">
        <v>1694</v>
      </c>
      <c r="C177">
        <v>830.1</v>
      </c>
    </row>
    <row r="178" spans="1:3" x14ac:dyDescent="0.3">
      <c r="A178" s="1" t="s">
        <v>1315</v>
      </c>
      <c r="B178" s="1" t="s">
        <v>1695</v>
      </c>
      <c r="C178">
        <v>828.8</v>
      </c>
    </row>
    <row r="179" spans="1:3" x14ac:dyDescent="0.3">
      <c r="A179" s="1" t="s">
        <v>654</v>
      </c>
      <c r="B179" s="1" t="s">
        <v>1696</v>
      </c>
      <c r="C179">
        <v>825.7</v>
      </c>
    </row>
    <row r="180" spans="1:3" x14ac:dyDescent="0.3">
      <c r="A180" s="1" t="s">
        <v>1474</v>
      </c>
      <c r="B180" s="1" t="s">
        <v>1697</v>
      </c>
      <c r="C180">
        <v>824.5</v>
      </c>
    </row>
    <row r="181" spans="1:3" x14ac:dyDescent="0.3">
      <c r="A181" s="1" t="s">
        <v>638</v>
      </c>
      <c r="B181" s="1" t="s">
        <v>1698</v>
      </c>
      <c r="C181">
        <v>822.9</v>
      </c>
    </row>
    <row r="182" spans="1:3" x14ac:dyDescent="0.3">
      <c r="A182" s="1" t="s">
        <v>908</v>
      </c>
      <c r="B182" s="1" t="s">
        <v>1699</v>
      </c>
      <c r="C182">
        <v>822.6</v>
      </c>
    </row>
    <row r="183" spans="1:3" x14ac:dyDescent="0.3">
      <c r="A183" s="1" t="s">
        <v>1071</v>
      </c>
      <c r="B183" s="1" t="s">
        <v>1700</v>
      </c>
      <c r="C183">
        <v>821.6</v>
      </c>
    </row>
    <row r="184" spans="1:3" x14ac:dyDescent="0.3">
      <c r="A184" s="1" t="s">
        <v>1172</v>
      </c>
      <c r="B184" s="1" t="s">
        <v>1701</v>
      </c>
      <c r="C184">
        <v>820.2</v>
      </c>
    </row>
    <row r="185" spans="1:3" x14ac:dyDescent="0.3">
      <c r="A185" s="1" t="s">
        <v>1396</v>
      </c>
      <c r="B185" s="1" t="s">
        <v>1702</v>
      </c>
      <c r="C185">
        <v>820.1</v>
      </c>
    </row>
    <row r="186" spans="1:3" x14ac:dyDescent="0.3">
      <c r="A186" s="1" t="s">
        <v>324</v>
      </c>
      <c r="B186" s="1" t="s">
        <v>1703</v>
      </c>
      <c r="C186">
        <v>819.8</v>
      </c>
    </row>
    <row r="187" spans="1:3" x14ac:dyDescent="0.3">
      <c r="A187" s="1" t="s">
        <v>265</v>
      </c>
      <c r="B187" s="1" t="s">
        <v>1704</v>
      </c>
      <c r="C187">
        <v>818</v>
      </c>
    </row>
    <row r="188" spans="1:3" x14ac:dyDescent="0.3">
      <c r="A188" s="1" t="s">
        <v>541</v>
      </c>
      <c r="B188" s="1" t="s">
        <v>1705</v>
      </c>
      <c r="C188">
        <v>817.4</v>
      </c>
    </row>
    <row r="189" spans="1:3" x14ac:dyDescent="0.3">
      <c r="A189" s="1" t="s">
        <v>672</v>
      </c>
      <c r="B189" s="1" t="s">
        <v>1706</v>
      </c>
      <c r="C189">
        <v>816.1</v>
      </c>
    </row>
    <row r="190" spans="1:3" x14ac:dyDescent="0.3">
      <c r="A190" s="1" t="s">
        <v>369</v>
      </c>
      <c r="B190" s="1" t="s">
        <v>1707</v>
      </c>
      <c r="C190">
        <v>816</v>
      </c>
    </row>
    <row r="191" spans="1:3" x14ac:dyDescent="0.3">
      <c r="A191" s="1" t="s">
        <v>906</v>
      </c>
      <c r="B191" s="1" t="s">
        <v>1708</v>
      </c>
      <c r="C191">
        <v>814.7</v>
      </c>
    </row>
    <row r="192" spans="1:3" x14ac:dyDescent="0.3">
      <c r="A192" s="1" t="s">
        <v>162</v>
      </c>
      <c r="B192" s="1" t="s">
        <v>1709</v>
      </c>
      <c r="C192">
        <v>814.4</v>
      </c>
    </row>
    <row r="193" spans="1:3" x14ac:dyDescent="0.3">
      <c r="A193" s="1" t="s">
        <v>1278</v>
      </c>
      <c r="B193" s="1" t="s">
        <v>1710</v>
      </c>
      <c r="C193">
        <v>814.1</v>
      </c>
    </row>
    <row r="194" spans="1:3" x14ac:dyDescent="0.3">
      <c r="A194" s="1" t="s">
        <v>808</v>
      </c>
      <c r="B194" s="1" t="s">
        <v>1711</v>
      </c>
      <c r="C194">
        <v>810.5</v>
      </c>
    </row>
    <row r="195" spans="1:3" x14ac:dyDescent="0.3">
      <c r="A195" s="1" t="s">
        <v>362</v>
      </c>
      <c r="B195" s="1" t="s">
        <v>1712</v>
      </c>
      <c r="C195">
        <v>810</v>
      </c>
    </row>
    <row r="196" spans="1:3" x14ac:dyDescent="0.3">
      <c r="A196" s="1" t="s">
        <v>804</v>
      </c>
      <c r="B196" s="1" t="s">
        <v>1713</v>
      </c>
      <c r="C196">
        <v>808.9</v>
      </c>
    </row>
    <row r="197" spans="1:3" x14ac:dyDescent="0.3">
      <c r="A197" s="1" t="s">
        <v>856</v>
      </c>
      <c r="B197" s="1" t="s">
        <v>1714</v>
      </c>
      <c r="C197">
        <v>808.8</v>
      </c>
    </row>
    <row r="198" spans="1:3" x14ac:dyDescent="0.3">
      <c r="A198" s="1" t="s">
        <v>1201</v>
      </c>
      <c r="B198" s="1" t="s">
        <v>1715</v>
      </c>
      <c r="C198">
        <v>808.6</v>
      </c>
    </row>
    <row r="199" spans="1:3" x14ac:dyDescent="0.3">
      <c r="A199" s="1" t="s">
        <v>701</v>
      </c>
      <c r="B199" s="1" t="s">
        <v>1716</v>
      </c>
      <c r="C199">
        <v>807.5</v>
      </c>
    </row>
    <row r="200" spans="1:3" x14ac:dyDescent="0.3">
      <c r="A200" s="1" t="s">
        <v>1153</v>
      </c>
      <c r="B200" s="1" t="s">
        <v>1717</v>
      </c>
      <c r="C200">
        <v>807</v>
      </c>
    </row>
    <row r="201" spans="1:3" x14ac:dyDescent="0.3">
      <c r="A201" s="1" t="s">
        <v>467</v>
      </c>
      <c r="B201" s="1" t="s">
        <v>1718</v>
      </c>
      <c r="C201">
        <v>805.2</v>
      </c>
    </row>
    <row r="202" spans="1:3" x14ac:dyDescent="0.3">
      <c r="A202" s="1" t="s">
        <v>631</v>
      </c>
      <c r="B202" s="1" t="s">
        <v>1719</v>
      </c>
      <c r="C202">
        <v>804.6</v>
      </c>
    </row>
    <row r="203" spans="1:3" x14ac:dyDescent="0.3">
      <c r="A203" s="1" t="s">
        <v>1205</v>
      </c>
      <c r="B203" s="1" t="s">
        <v>1720</v>
      </c>
      <c r="C203">
        <v>803.8</v>
      </c>
    </row>
    <row r="204" spans="1:3" x14ac:dyDescent="0.3">
      <c r="A204" s="1" t="s">
        <v>573</v>
      </c>
      <c r="B204" s="1" t="s">
        <v>1721</v>
      </c>
      <c r="C204">
        <v>803.8</v>
      </c>
    </row>
    <row r="205" spans="1:3" x14ac:dyDescent="0.3">
      <c r="A205" s="1" t="s">
        <v>986</v>
      </c>
      <c r="B205" s="1" t="s">
        <v>1722</v>
      </c>
      <c r="C205">
        <v>803.8</v>
      </c>
    </row>
    <row r="206" spans="1:3" x14ac:dyDescent="0.3">
      <c r="A206" s="1" t="s">
        <v>1236</v>
      </c>
      <c r="B206" s="1" t="s">
        <v>1723</v>
      </c>
      <c r="C206">
        <v>801.8</v>
      </c>
    </row>
    <row r="207" spans="1:3" x14ac:dyDescent="0.3">
      <c r="A207" s="1" t="s">
        <v>395</v>
      </c>
      <c r="B207" s="1" t="s">
        <v>1724</v>
      </c>
      <c r="C207">
        <v>801.6</v>
      </c>
    </row>
    <row r="208" spans="1:3" x14ac:dyDescent="0.3">
      <c r="A208" s="1" t="s">
        <v>1094</v>
      </c>
      <c r="B208" s="1" t="s">
        <v>1725</v>
      </c>
      <c r="C208">
        <v>799.5</v>
      </c>
    </row>
    <row r="209" spans="1:3" x14ac:dyDescent="0.3">
      <c r="A209" s="1" t="s">
        <v>1008</v>
      </c>
      <c r="B209" s="1" t="s">
        <v>1726</v>
      </c>
      <c r="C209">
        <v>798.1</v>
      </c>
    </row>
    <row r="210" spans="1:3" x14ac:dyDescent="0.3">
      <c r="A210" s="1" t="s">
        <v>1294</v>
      </c>
      <c r="B210" s="1" t="s">
        <v>1727</v>
      </c>
      <c r="C210">
        <v>794.4</v>
      </c>
    </row>
    <row r="211" spans="1:3" x14ac:dyDescent="0.3">
      <c r="A211" s="1" t="s">
        <v>213</v>
      </c>
      <c r="B211" s="1" t="s">
        <v>1728</v>
      </c>
      <c r="C211">
        <v>793.6</v>
      </c>
    </row>
    <row r="212" spans="1:3" x14ac:dyDescent="0.3">
      <c r="A212" s="1" t="s">
        <v>1308</v>
      </c>
      <c r="B212" s="1" t="s">
        <v>1729</v>
      </c>
      <c r="C212">
        <v>793.5</v>
      </c>
    </row>
    <row r="213" spans="1:3" x14ac:dyDescent="0.3">
      <c r="A213" s="1" t="s">
        <v>993</v>
      </c>
      <c r="B213" s="1" t="s">
        <v>1730</v>
      </c>
      <c r="C213">
        <v>791.9</v>
      </c>
    </row>
    <row r="214" spans="1:3" x14ac:dyDescent="0.3">
      <c r="A214" s="1" t="s">
        <v>416</v>
      </c>
      <c r="B214" s="1" t="s">
        <v>1731</v>
      </c>
      <c r="C214">
        <v>789.1</v>
      </c>
    </row>
    <row r="215" spans="1:3" x14ac:dyDescent="0.3">
      <c r="A215" s="1" t="s">
        <v>354</v>
      </c>
      <c r="B215" s="1" t="s">
        <v>1732</v>
      </c>
      <c r="C215">
        <v>788.9</v>
      </c>
    </row>
    <row r="216" spans="1:3" x14ac:dyDescent="0.3">
      <c r="A216" s="1" t="s">
        <v>348</v>
      </c>
      <c r="B216" s="1" t="s">
        <v>1733</v>
      </c>
      <c r="C216">
        <v>787.5</v>
      </c>
    </row>
    <row r="217" spans="1:3" x14ac:dyDescent="0.3">
      <c r="A217" s="1" t="s">
        <v>995</v>
      </c>
      <c r="B217" s="1" t="s">
        <v>1734</v>
      </c>
      <c r="C217">
        <v>787.3</v>
      </c>
    </row>
    <row r="218" spans="1:3" x14ac:dyDescent="0.3">
      <c r="A218" s="1" t="s">
        <v>1111</v>
      </c>
      <c r="B218" s="1" t="s">
        <v>1735</v>
      </c>
      <c r="C218">
        <v>787.2</v>
      </c>
    </row>
    <row r="219" spans="1:3" x14ac:dyDescent="0.3">
      <c r="A219" s="1" t="s">
        <v>439</v>
      </c>
      <c r="B219" s="1" t="s">
        <v>1736</v>
      </c>
      <c r="C219">
        <v>785.2</v>
      </c>
    </row>
    <row r="220" spans="1:3" x14ac:dyDescent="0.3">
      <c r="A220" s="1" t="s">
        <v>601</v>
      </c>
      <c r="B220" s="1" t="s">
        <v>1737</v>
      </c>
      <c r="C220">
        <v>785.1</v>
      </c>
    </row>
    <row r="221" spans="1:3" x14ac:dyDescent="0.3">
      <c r="A221" s="1" t="s">
        <v>1062</v>
      </c>
      <c r="B221" s="1" t="s">
        <v>1738</v>
      </c>
      <c r="C221">
        <v>784.4</v>
      </c>
    </row>
    <row r="222" spans="1:3" x14ac:dyDescent="0.3">
      <c r="A222" s="1" t="s">
        <v>977</v>
      </c>
      <c r="B222" s="1" t="s">
        <v>1739</v>
      </c>
      <c r="C222">
        <v>783</v>
      </c>
    </row>
    <row r="223" spans="1:3" x14ac:dyDescent="0.3">
      <c r="A223" s="1" t="s">
        <v>580</v>
      </c>
      <c r="B223" s="1" t="s">
        <v>1740</v>
      </c>
      <c r="C223">
        <v>782</v>
      </c>
    </row>
    <row r="224" spans="1:3" x14ac:dyDescent="0.3">
      <c r="A224" s="1" t="s">
        <v>179</v>
      </c>
      <c r="B224" s="1" t="s">
        <v>1741</v>
      </c>
      <c r="C224">
        <v>780.8</v>
      </c>
    </row>
    <row r="225" spans="1:3" x14ac:dyDescent="0.3">
      <c r="A225" s="1" t="s">
        <v>1225</v>
      </c>
      <c r="B225" s="1" t="s">
        <v>1742</v>
      </c>
      <c r="C225">
        <v>780.8</v>
      </c>
    </row>
    <row r="226" spans="1:3" x14ac:dyDescent="0.3">
      <c r="A226" s="1" t="s">
        <v>774</v>
      </c>
      <c r="B226" s="1" t="s">
        <v>1743</v>
      </c>
      <c r="C226">
        <v>780.8</v>
      </c>
    </row>
    <row r="227" spans="1:3" x14ac:dyDescent="0.3">
      <c r="A227" s="1" t="s">
        <v>1041</v>
      </c>
      <c r="B227" s="1" t="s">
        <v>1744</v>
      </c>
      <c r="C227">
        <v>780.6</v>
      </c>
    </row>
    <row r="228" spans="1:3" x14ac:dyDescent="0.3">
      <c r="A228" s="1" t="s">
        <v>1194</v>
      </c>
      <c r="B228" s="1" t="s">
        <v>1745</v>
      </c>
      <c r="C228">
        <v>780.2</v>
      </c>
    </row>
    <row r="229" spans="1:3" x14ac:dyDescent="0.3">
      <c r="A229" s="1" t="s">
        <v>800</v>
      </c>
      <c r="B229" s="1" t="s">
        <v>1746</v>
      </c>
      <c r="C229">
        <v>779.6</v>
      </c>
    </row>
    <row r="230" spans="1:3" x14ac:dyDescent="0.3">
      <c r="A230" s="1" t="s">
        <v>571</v>
      </c>
      <c r="B230" s="1" t="s">
        <v>1747</v>
      </c>
      <c r="C230">
        <v>779.5</v>
      </c>
    </row>
    <row r="231" spans="1:3" x14ac:dyDescent="0.3">
      <c r="A231" s="1" t="s">
        <v>901</v>
      </c>
      <c r="B231" s="1" t="s">
        <v>1748</v>
      </c>
      <c r="C231">
        <v>779.3</v>
      </c>
    </row>
    <row r="232" spans="1:3" x14ac:dyDescent="0.3">
      <c r="A232" s="1" t="s">
        <v>921</v>
      </c>
      <c r="B232" s="1" t="s">
        <v>1749</v>
      </c>
      <c r="C232">
        <v>778.9</v>
      </c>
    </row>
    <row r="233" spans="1:3" x14ac:dyDescent="0.3">
      <c r="A233" s="1" t="s">
        <v>699</v>
      </c>
      <c r="B233" s="1" t="s">
        <v>1750</v>
      </c>
      <c r="C233">
        <v>775.6</v>
      </c>
    </row>
    <row r="234" spans="1:3" x14ac:dyDescent="0.3">
      <c r="A234" s="1" t="s">
        <v>1353</v>
      </c>
      <c r="B234" s="1" t="s">
        <v>1751</v>
      </c>
      <c r="C234">
        <v>775.2</v>
      </c>
    </row>
    <row r="235" spans="1:3" x14ac:dyDescent="0.3">
      <c r="A235" s="1" t="s">
        <v>584</v>
      </c>
      <c r="B235" s="1" t="s">
        <v>1752</v>
      </c>
      <c r="C235">
        <v>773</v>
      </c>
    </row>
    <row r="236" spans="1:3" x14ac:dyDescent="0.3">
      <c r="A236" s="1" t="s">
        <v>93</v>
      </c>
      <c r="B236" s="1" t="s">
        <v>1753</v>
      </c>
      <c r="C236">
        <v>770.8</v>
      </c>
    </row>
    <row r="237" spans="1:3" x14ac:dyDescent="0.3">
      <c r="A237" s="1" t="s">
        <v>1244</v>
      </c>
      <c r="B237" s="1" t="s">
        <v>1754</v>
      </c>
      <c r="C237">
        <v>769.3</v>
      </c>
    </row>
    <row r="238" spans="1:3" x14ac:dyDescent="0.3">
      <c r="A238" s="1" t="s">
        <v>175</v>
      </c>
      <c r="B238" s="1" t="s">
        <v>1755</v>
      </c>
      <c r="C238">
        <v>768.4</v>
      </c>
    </row>
    <row r="239" spans="1:3" x14ac:dyDescent="0.3">
      <c r="A239" s="1" t="s">
        <v>828</v>
      </c>
      <c r="B239" s="1" t="s">
        <v>1756</v>
      </c>
      <c r="C239">
        <v>768.4</v>
      </c>
    </row>
    <row r="240" spans="1:3" x14ac:dyDescent="0.3">
      <c r="A240" s="1" t="s">
        <v>1098</v>
      </c>
      <c r="B240" s="1" t="s">
        <v>1757</v>
      </c>
      <c r="C240">
        <v>767.4</v>
      </c>
    </row>
    <row r="241" spans="1:3" x14ac:dyDescent="0.3">
      <c r="A241" s="1" t="s">
        <v>514</v>
      </c>
      <c r="B241" s="1" t="s">
        <v>1758</v>
      </c>
      <c r="C241">
        <v>767</v>
      </c>
    </row>
    <row r="242" spans="1:3" x14ac:dyDescent="0.3">
      <c r="A242" s="1" t="s">
        <v>848</v>
      </c>
      <c r="B242" s="1" t="s">
        <v>1759</v>
      </c>
      <c r="C242">
        <v>766.8</v>
      </c>
    </row>
    <row r="243" spans="1:3" x14ac:dyDescent="0.3">
      <c r="A243" s="1" t="s">
        <v>23</v>
      </c>
      <c r="B243" s="1" t="s">
        <v>1760</v>
      </c>
      <c r="C243">
        <v>766.5</v>
      </c>
    </row>
    <row r="244" spans="1:3" x14ac:dyDescent="0.3">
      <c r="A244" s="1" t="s">
        <v>556</v>
      </c>
      <c r="B244" s="1" t="s">
        <v>1761</v>
      </c>
      <c r="C244">
        <v>765.1</v>
      </c>
    </row>
    <row r="245" spans="1:3" x14ac:dyDescent="0.3">
      <c r="A245" s="1" t="s">
        <v>1004</v>
      </c>
      <c r="B245" s="1" t="s">
        <v>1762</v>
      </c>
      <c r="C245">
        <v>765</v>
      </c>
    </row>
    <row r="246" spans="1:3" x14ac:dyDescent="0.3">
      <c r="A246" s="1" t="s">
        <v>292</v>
      </c>
      <c r="B246" s="1" t="s">
        <v>1763</v>
      </c>
      <c r="C246">
        <v>764.9</v>
      </c>
    </row>
    <row r="247" spans="1:3" x14ac:dyDescent="0.3">
      <c r="A247" s="1" t="s">
        <v>1223</v>
      </c>
      <c r="B247" s="1" t="s">
        <v>1764</v>
      </c>
      <c r="C247">
        <v>764.7</v>
      </c>
    </row>
    <row r="248" spans="1:3" x14ac:dyDescent="0.3">
      <c r="A248" s="1" t="s">
        <v>1002</v>
      </c>
      <c r="B248" s="1" t="s">
        <v>1765</v>
      </c>
      <c r="C248">
        <v>764.5</v>
      </c>
    </row>
    <row r="249" spans="1:3" x14ac:dyDescent="0.3">
      <c r="A249" s="1" t="s">
        <v>1157</v>
      </c>
      <c r="B249" s="1" t="s">
        <v>1766</v>
      </c>
      <c r="C249">
        <v>764.3</v>
      </c>
    </row>
    <row r="250" spans="1:3" x14ac:dyDescent="0.3">
      <c r="A250" s="1" t="s">
        <v>547</v>
      </c>
      <c r="B250" s="1" t="s">
        <v>1767</v>
      </c>
      <c r="C250">
        <v>762.3</v>
      </c>
    </row>
    <row r="251" spans="1:3" x14ac:dyDescent="0.3">
      <c r="A251" s="1" t="s">
        <v>27</v>
      </c>
      <c r="B251" s="1" t="s">
        <v>1768</v>
      </c>
      <c r="C251">
        <v>761.9</v>
      </c>
    </row>
    <row r="252" spans="1:3" x14ac:dyDescent="0.3">
      <c r="A252" s="1" t="s">
        <v>867</v>
      </c>
      <c r="B252" s="1" t="s">
        <v>1769</v>
      </c>
      <c r="C252">
        <v>761.7</v>
      </c>
    </row>
    <row r="253" spans="1:3" x14ac:dyDescent="0.3">
      <c r="A253" s="1" t="s">
        <v>1010</v>
      </c>
      <c r="B253" s="1" t="s">
        <v>1770</v>
      </c>
      <c r="C253">
        <v>761.3</v>
      </c>
    </row>
    <row r="254" spans="1:3" x14ac:dyDescent="0.3">
      <c r="A254" s="1" t="s">
        <v>436</v>
      </c>
      <c r="B254" s="1" t="s">
        <v>1771</v>
      </c>
      <c r="C254">
        <v>761.3</v>
      </c>
    </row>
    <row r="255" spans="1:3" x14ac:dyDescent="0.3">
      <c r="A255" s="1" t="s">
        <v>296</v>
      </c>
      <c r="B255" s="1" t="s">
        <v>1772</v>
      </c>
      <c r="C255">
        <v>760.8</v>
      </c>
    </row>
    <row r="256" spans="1:3" x14ac:dyDescent="0.3">
      <c r="A256" s="1" t="s">
        <v>1343</v>
      </c>
      <c r="B256" s="1" t="s">
        <v>1773</v>
      </c>
      <c r="C256">
        <v>760.2</v>
      </c>
    </row>
    <row r="257" spans="1:3" x14ac:dyDescent="0.3">
      <c r="A257" s="1" t="s">
        <v>1049</v>
      </c>
      <c r="B257" s="1" t="s">
        <v>1774</v>
      </c>
      <c r="C257">
        <v>759.6</v>
      </c>
    </row>
    <row r="258" spans="1:3" x14ac:dyDescent="0.3">
      <c r="A258" s="1" t="s">
        <v>457</v>
      </c>
      <c r="B258" s="1" t="s">
        <v>1775</v>
      </c>
      <c r="C258">
        <v>759.1</v>
      </c>
    </row>
    <row r="259" spans="1:3" x14ac:dyDescent="0.3">
      <c r="A259" s="1" t="s">
        <v>1047</v>
      </c>
      <c r="B259" s="1" t="s">
        <v>1776</v>
      </c>
      <c r="C259">
        <v>758.9</v>
      </c>
    </row>
    <row r="260" spans="1:3" x14ac:dyDescent="0.3">
      <c r="A260" s="1" t="s">
        <v>1078</v>
      </c>
      <c r="B260" s="1" t="s">
        <v>1777</v>
      </c>
      <c r="C260">
        <v>758.4</v>
      </c>
    </row>
    <row r="261" spans="1:3" x14ac:dyDescent="0.3">
      <c r="A261" s="1" t="s">
        <v>697</v>
      </c>
      <c r="B261" s="1" t="s">
        <v>1778</v>
      </c>
      <c r="C261">
        <v>757.7</v>
      </c>
    </row>
    <row r="262" spans="1:3" x14ac:dyDescent="0.3">
      <c r="A262" s="1" t="s">
        <v>751</v>
      </c>
      <c r="B262" s="1" t="s">
        <v>1779</v>
      </c>
      <c r="C262">
        <v>757.1</v>
      </c>
    </row>
    <row r="263" spans="1:3" x14ac:dyDescent="0.3">
      <c r="A263" s="1" t="s">
        <v>617</v>
      </c>
      <c r="B263" s="1" t="s">
        <v>1780</v>
      </c>
      <c r="C263">
        <v>755.5</v>
      </c>
    </row>
    <row r="264" spans="1:3" x14ac:dyDescent="0.3">
      <c r="A264" s="1" t="s">
        <v>485</v>
      </c>
      <c r="B264" s="1" t="s">
        <v>1781</v>
      </c>
      <c r="C264">
        <v>755.3</v>
      </c>
    </row>
    <row r="265" spans="1:3" x14ac:dyDescent="0.3">
      <c r="A265" s="1" t="s">
        <v>537</v>
      </c>
      <c r="B265" s="1" t="s">
        <v>1782</v>
      </c>
      <c r="C265">
        <v>754.7</v>
      </c>
    </row>
    <row r="266" spans="1:3" x14ac:dyDescent="0.3">
      <c r="A266" s="1" t="s">
        <v>965</v>
      </c>
      <c r="B266" s="1" t="s">
        <v>1783</v>
      </c>
      <c r="C266">
        <v>754.6</v>
      </c>
    </row>
    <row r="267" spans="1:3" x14ac:dyDescent="0.3">
      <c r="A267" s="1" t="s">
        <v>420</v>
      </c>
      <c r="B267" s="1" t="s">
        <v>1784</v>
      </c>
      <c r="C267">
        <v>753.5</v>
      </c>
    </row>
    <row r="268" spans="1:3" x14ac:dyDescent="0.3">
      <c r="A268" s="1" t="s">
        <v>310</v>
      </c>
      <c r="B268" s="1" t="s">
        <v>1785</v>
      </c>
      <c r="C268">
        <v>753.3</v>
      </c>
    </row>
    <row r="269" spans="1:3" x14ac:dyDescent="0.3">
      <c r="A269" s="1" t="s">
        <v>1163</v>
      </c>
      <c r="B269" s="1" t="s">
        <v>1786</v>
      </c>
      <c r="C269">
        <v>752.9</v>
      </c>
    </row>
    <row r="270" spans="1:3" x14ac:dyDescent="0.3">
      <c r="A270" s="1" t="s">
        <v>2</v>
      </c>
      <c r="B270" s="1" t="s">
        <v>1787</v>
      </c>
      <c r="C270">
        <v>752</v>
      </c>
    </row>
    <row r="271" spans="1:3" x14ac:dyDescent="0.3">
      <c r="A271" s="1" t="s">
        <v>766</v>
      </c>
      <c r="B271" s="1" t="s">
        <v>1788</v>
      </c>
      <c r="C271">
        <v>751.9</v>
      </c>
    </row>
    <row r="272" spans="1:3" x14ac:dyDescent="0.3">
      <c r="A272" s="1" t="s">
        <v>1191</v>
      </c>
      <c r="B272" s="1" t="s">
        <v>1789</v>
      </c>
      <c r="C272">
        <v>750.8</v>
      </c>
    </row>
    <row r="273" spans="1:3" x14ac:dyDescent="0.3">
      <c r="A273" s="1" t="s">
        <v>1339</v>
      </c>
      <c r="B273" s="1" t="s">
        <v>1790</v>
      </c>
      <c r="C273">
        <v>750.6</v>
      </c>
    </row>
    <row r="274" spans="1:3" x14ac:dyDescent="0.3">
      <c r="A274" s="1" t="s">
        <v>339</v>
      </c>
      <c r="B274" s="1" t="s">
        <v>1791</v>
      </c>
      <c r="C274">
        <v>749.8</v>
      </c>
    </row>
    <row r="275" spans="1:3" x14ac:dyDescent="0.3">
      <c r="A275" s="1" t="s">
        <v>814</v>
      </c>
      <c r="B275" s="1" t="s">
        <v>1792</v>
      </c>
      <c r="C275">
        <v>749.7</v>
      </c>
    </row>
    <row r="276" spans="1:3" x14ac:dyDescent="0.3">
      <c r="A276" s="1" t="s">
        <v>582</v>
      </c>
      <c r="B276" s="1" t="s">
        <v>1793</v>
      </c>
      <c r="C276">
        <v>749.4</v>
      </c>
    </row>
    <row r="277" spans="1:3" x14ac:dyDescent="0.3">
      <c r="A277" s="1" t="s">
        <v>1231</v>
      </c>
      <c r="B277" s="1" t="s">
        <v>1794</v>
      </c>
      <c r="C277">
        <v>747.6</v>
      </c>
    </row>
    <row r="278" spans="1:3" x14ac:dyDescent="0.3">
      <c r="A278" s="1" t="s">
        <v>755</v>
      </c>
      <c r="B278" s="1" t="s">
        <v>1795</v>
      </c>
      <c r="C278">
        <v>746.3</v>
      </c>
    </row>
    <row r="279" spans="1:3" x14ac:dyDescent="0.3">
      <c r="A279" s="1" t="s">
        <v>79</v>
      </c>
      <c r="B279" s="1" t="s">
        <v>1796</v>
      </c>
      <c r="C279">
        <v>745.6</v>
      </c>
    </row>
    <row r="280" spans="1:3" x14ac:dyDescent="0.3">
      <c r="A280" s="1" t="s">
        <v>806</v>
      </c>
      <c r="B280" s="1" t="s">
        <v>1797</v>
      </c>
      <c r="C280">
        <v>745.5</v>
      </c>
    </row>
    <row r="281" spans="1:3" x14ac:dyDescent="0.3">
      <c r="A281" s="1" t="s">
        <v>1221</v>
      </c>
      <c r="B281" s="1" t="s">
        <v>1798</v>
      </c>
      <c r="C281">
        <v>745.3</v>
      </c>
    </row>
    <row r="282" spans="1:3" x14ac:dyDescent="0.3">
      <c r="A282" s="1" t="s">
        <v>331</v>
      </c>
      <c r="B282" s="1" t="s">
        <v>1799</v>
      </c>
      <c r="C282">
        <v>745.1</v>
      </c>
    </row>
    <row r="283" spans="1:3" x14ac:dyDescent="0.3">
      <c r="A283" s="1" t="s">
        <v>818</v>
      </c>
      <c r="B283" s="1" t="s">
        <v>1800</v>
      </c>
      <c r="C283">
        <v>744.3</v>
      </c>
    </row>
    <row r="284" spans="1:3" x14ac:dyDescent="0.3">
      <c r="A284" s="1" t="s">
        <v>1484</v>
      </c>
      <c r="B284" s="1" t="s">
        <v>1801</v>
      </c>
      <c r="C284">
        <v>743.3</v>
      </c>
    </row>
    <row r="285" spans="1:3" x14ac:dyDescent="0.3">
      <c r="A285" s="1" t="s">
        <v>107</v>
      </c>
      <c r="B285" s="1" t="s">
        <v>1802</v>
      </c>
      <c r="C285">
        <v>743</v>
      </c>
    </row>
    <row r="286" spans="1:3" x14ac:dyDescent="0.3">
      <c r="A286" s="1" t="s">
        <v>719</v>
      </c>
      <c r="B286" s="1" t="s">
        <v>1803</v>
      </c>
      <c r="C286">
        <v>741.6</v>
      </c>
    </row>
    <row r="287" spans="1:3" x14ac:dyDescent="0.3">
      <c r="A287" s="1" t="s">
        <v>50</v>
      </c>
      <c r="B287" s="1" t="s">
        <v>1804</v>
      </c>
      <c r="C287">
        <v>740.8</v>
      </c>
    </row>
    <row r="288" spans="1:3" x14ac:dyDescent="0.3">
      <c r="A288" s="1" t="s">
        <v>376</v>
      </c>
      <c r="B288" s="1" t="s">
        <v>1805</v>
      </c>
      <c r="C288">
        <v>740.7</v>
      </c>
    </row>
    <row r="289" spans="1:3" x14ac:dyDescent="0.3">
      <c r="A289" s="1" t="s">
        <v>1406</v>
      </c>
      <c r="B289" s="1" t="s">
        <v>1806</v>
      </c>
      <c r="C289">
        <v>739.9</v>
      </c>
    </row>
    <row r="290" spans="1:3" x14ac:dyDescent="0.3">
      <c r="A290" s="1" t="s">
        <v>429</v>
      </c>
      <c r="B290" s="1" t="s">
        <v>1807</v>
      </c>
      <c r="C290">
        <v>738.1</v>
      </c>
    </row>
    <row r="291" spans="1:3" x14ac:dyDescent="0.3">
      <c r="A291" s="1" t="s">
        <v>869</v>
      </c>
      <c r="B291" s="1" t="s">
        <v>1808</v>
      </c>
      <c r="C291">
        <v>737</v>
      </c>
    </row>
    <row r="292" spans="1:3" x14ac:dyDescent="0.3">
      <c r="A292" s="1" t="s">
        <v>812</v>
      </c>
      <c r="B292" s="1" t="s">
        <v>1809</v>
      </c>
      <c r="C292">
        <v>736.8</v>
      </c>
    </row>
    <row r="293" spans="1:3" x14ac:dyDescent="0.3">
      <c r="A293" s="1" t="s">
        <v>914</v>
      </c>
      <c r="B293" s="1" t="s">
        <v>1810</v>
      </c>
      <c r="C293">
        <v>736.1</v>
      </c>
    </row>
    <row r="294" spans="1:3" x14ac:dyDescent="0.3">
      <c r="A294" s="1" t="s">
        <v>1309</v>
      </c>
      <c r="B294" s="1" t="s">
        <v>1811</v>
      </c>
      <c r="C294">
        <v>731.4</v>
      </c>
    </row>
    <row r="295" spans="1:3" x14ac:dyDescent="0.3">
      <c r="A295" s="1" t="s">
        <v>433</v>
      </c>
      <c r="B295" s="1" t="s">
        <v>1812</v>
      </c>
      <c r="C295">
        <v>731.2</v>
      </c>
    </row>
    <row r="296" spans="1:3" x14ac:dyDescent="0.3">
      <c r="A296" s="1" t="s">
        <v>422</v>
      </c>
      <c r="B296" s="1" t="s">
        <v>1813</v>
      </c>
      <c r="C296">
        <v>730.2</v>
      </c>
    </row>
    <row r="297" spans="1:3" x14ac:dyDescent="0.3">
      <c r="A297" s="1" t="s">
        <v>408</v>
      </c>
      <c r="B297" s="1" t="s">
        <v>1814</v>
      </c>
      <c r="C297">
        <v>730.1</v>
      </c>
    </row>
    <row r="298" spans="1:3" x14ac:dyDescent="0.3">
      <c r="A298" s="1" t="s">
        <v>303</v>
      </c>
      <c r="B298" s="1" t="s">
        <v>1815</v>
      </c>
      <c r="C298">
        <v>729.8</v>
      </c>
    </row>
    <row r="299" spans="1:3" x14ac:dyDescent="0.3">
      <c r="A299" s="1" t="s">
        <v>884</v>
      </c>
      <c r="B299" s="1" t="s">
        <v>1816</v>
      </c>
      <c r="C299">
        <v>729.5</v>
      </c>
    </row>
    <row r="300" spans="1:3" x14ac:dyDescent="0.3">
      <c r="A300" s="1" t="s">
        <v>725</v>
      </c>
      <c r="B300" s="1" t="s">
        <v>1817</v>
      </c>
      <c r="C300">
        <v>729.3</v>
      </c>
    </row>
    <row r="301" spans="1:3" x14ac:dyDescent="0.3">
      <c r="A301" s="1" t="s">
        <v>77</v>
      </c>
      <c r="B301" s="1" t="s">
        <v>1818</v>
      </c>
      <c r="C301">
        <v>729</v>
      </c>
    </row>
    <row r="302" spans="1:3" x14ac:dyDescent="0.3">
      <c r="A302" s="1" t="s">
        <v>478</v>
      </c>
      <c r="B302" s="1" t="s">
        <v>1819</v>
      </c>
      <c r="C302">
        <v>726.2</v>
      </c>
    </row>
    <row r="303" spans="1:3" x14ac:dyDescent="0.3">
      <c r="A303" s="1" t="s">
        <v>1437</v>
      </c>
      <c r="B303" s="1" t="s">
        <v>1820</v>
      </c>
      <c r="C303">
        <v>726.2</v>
      </c>
    </row>
    <row r="304" spans="1:3" x14ac:dyDescent="0.3">
      <c r="A304" s="1" t="s">
        <v>390</v>
      </c>
      <c r="B304" s="1" t="s">
        <v>1821</v>
      </c>
      <c r="C304">
        <v>725.8</v>
      </c>
    </row>
    <row r="305" spans="1:3" x14ac:dyDescent="0.3">
      <c r="A305" s="1" t="s">
        <v>1306</v>
      </c>
      <c r="B305" s="1" t="s">
        <v>1822</v>
      </c>
      <c r="C305">
        <v>724.2</v>
      </c>
    </row>
    <row r="306" spans="1:3" x14ac:dyDescent="0.3">
      <c r="A306" s="1" t="s">
        <v>501</v>
      </c>
      <c r="B306" s="1" t="s">
        <v>1823</v>
      </c>
      <c r="C306">
        <v>724.2</v>
      </c>
    </row>
    <row r="307" spans="1:3" x14ac:dyDescent="0.3">
      <c r="A307" s="1" t="s">
        <v>923</v>
      </c>
      <c r="B307" s="1" t="s">
        <v>1824</v>
      </c>
      <c r="C307">
        <v>723.7</v>
      </c>
    </row>
    <row r="308" spans="1:3" x14ac:dyDescent="0.3">
      <c r="A308" s="1" t="s">
        <v>1394</v>
      </c>
      <c r="B308" s="1" t="s">
        <v>1825</v>
      </c>
      <c r="C308">
        <v>723.5</v>
      </c>
    </row>
    <row r="309" spans="1:3" x14ac:dyDescent="0.3">
      <c r="A309" s="1" t="s">
        <v>232</v>
      </c>
      <c r="B309" s="1" t="s">
        <v>1826</v>
      </c>
      <c r="C309">
        <v>723.5</v>
      </c>
    </row>
    <row r="310" spans="1:3" x14ac:dyDescent="0.3">
      <c r="A310" s="1" t="s">
        <v>81</v>
      </c>
      <c r="B310" s="1" t="s">
        <v>1827</v>
      </c>
      <c r="C310">
        <v>722.1</v>
      </c>
    </row>
    <row r="311" spans="1:3" x14ac:dyDescent="0.3">
      <c r="A311" s="1" t="s">
        <v>380</v>
      </c>
      <c r="B311" s="1" t="s">
        <v>1828</v>
      </c>
      <c r="C311">
        <v>720.9</v>
      </c>
    </row>
    <row r="312" spans="1:3" x14ac:dyDescent="0.3">
      <c r="A312" s="1" t="s">
        <v>1269</v>
      </c>
      <c r="B312" s="1" t="s">
        <v>1829</v>
      </c>
      <c r="C312">
        <v>720.8</v>
      </c>
    </row>
    <row r="313" spans="1:3" x14ac:dyDescent="0.3">
      <c r="A313" s="1" t="s">
        <v>734</v>
      </c>
      <c r="B313" s="1" t="s">
        <v>1830</v>
      </c>
      <c r="C313">
        <v>719</v>
      </c>
    </row>
    <row r="314" spans="1:3" x14ac:dyDescent="0.3">
      <c r="A314" s="1" t="s">
        <v>1137</v>
      </c>
      <c r="B314" s="1" t="s">
        <v>1831</v>
      </c>
      <c r="C314">
        <v>718.7</v>
      </c>
    </row>
    <row r="315" spans="1:3" x14ac:dyDescent="0.3">
      <c r="A315" s="1" t="s">
        <v>569</v>
      </c>
      <c r="B315" s="1" t="s">
        <v>1832</v>
      </c>
      <c r="C315">
        <v>718</v>
      </c>
    </row>
    <row r="316" spans="1:3" x14ac:dyDescent="0.3">
      <c r="A316" s="1" t="s">
        <v>823</v>
      </c>
      <c r="B316" s="1" t="s">
        <v>1833</v>
      </c>
      <c r="C316">
        <v>717.4</v>
      </c>
    </row>
    <row r="317" spans="1:3" x14ac:dyDescent="0.3">
      <c r="A317" s="1" t="s">
        <v>607</v>
      </c>
      <c r="B317" s="1" t="s">
        <v>1834</v>
      </c>
      <c r="C317">
        <v>716.2</v>
      </c>
    </row>
    <row r="318" spans="1:3" x14ac:dyDescent="0.3">
      <c r="A318" s="1" t="s">
        <v>713</v>
      </c>
      <c r="B318" s="1" t="s">
        <v>1835</v>
      </c>
      <c r="C318">
        <v>715.5</v>
      </c>
    </row>
    <row r="319" spans="1:3" x14ac:dyDescent="0.3">
      <c r="A319" s="1" t="s">
        <v>1102</v>
      </c>
      <c r="B319" s="1" t="s">
        <v>1836</v>
      </c>
      <c r="C319">
        <v>715.3</v>
      </c>
    </row>
    <row r="320" spans="1:3" x14ac:dyDescent="0.3">
      <c r="A320" s="1" t="s">
        <v>889</v>
      </c>
      <c r="B320" s="1" t="s">
        <v>1837</v>
      </c>
      <c r="C320">
        <v>715.1</v>
      </c>
    </row>
    <row r="321" spans="1:3" x14ac:dyDescent="0.3">
      <c r="A321" s="1" t="s">
        <v>793</v>
      </c>
      <c r="B321" s="1" t="s">
        <v>1838</v>
      </c>
      <c r="C321">
        <v>714.8</v>
      </c>
    </row>
    <row r="322" spans="1:3" x14ac:dyDescent="0.3">
      <c r="A322" s="1" t="s">
        <v>627</v>
      </c>
      <c r="B322" s="1" t="s">
        <v>1839</v>
      </c>
      <c r="C322">
        <v>714.1</v>
      </c>
    </row>
    <row r="323" spans="1:3" x14ac:dyDescent="0.3">
      <c r="A323" s="1" t="s">
        <v>110</v>
      </c>
      <c r="B323" s="1" t="s">
        <v>1840</v>
      </c>
      <c r="C323">
        <v>712.9</v>
      </c>
    </row>
    <row r="324" spans="1:3" x14ac:dyDescent="0.3">
      <c r="A324" s="1" t="s">
        <v>1036</v>
      </c>
      <c r="B324" s="1" t="s">
        <v>1841</v>
      </c>
      <c r="C324">
        <v>711.9</v>
      </c>
    </row>
    <row r="325" spans="1:3" x14ac:dyDescent="0.3">
      <c r="A325" s="1" t="s">
        <v>590</v>
      </c>
      <c r="B325" s="1" t="s">
        <v>1842</v>
      </c>
      <c r="C325">
        <v>711.8</v>
      </c>
    </row>
    <row r="326" spans="1:3" x14ac:dyDescent="0.3">
      <c r="A326" s="1" t="s">
        <v>1345</v>
      </c>
      <c r="B326" s="1" t="s">
        <v>1843</v>
      </c>
      <c r="C326">
        <v>709.4</v>
      </c>
    </row>
    <row r="327" spans="1:3" x14ac:dyDescent="0.3">
      <c r="A327" s="1" t="s">
        <v>1092</v>
      </c>
      <c r="B327" s="1" t="s">
        <v>1844</v>
      </c>
      <c r="C327">
        <v>709.1</v>
      </c>
    </row>
    <row r="328" spans="1:3" x14ac:dyDescent="0.3">
      <c r="A328" s="1" t="s">
        <v>1482</v>
      </c>
      <c r="B328" s="1" t="s">
        <v>1845</v>
      </c>
      <c r="C328">
        <v>707</v>
      </c>
    </row>
    <row r="329" spans="1:3" x14ac:dyDescent="0.3">
      <c r="A329" s="1" t="s">
        <v>510</v>
      </c>
      <c r="B329" s="1" t="s">
        <v>1846</v>
      </c>
      <c r="C329">
        <v>706.9</v>
      </c>
    </row>
    <row r="330" spans="1:3" x14ac:dyDescent="0.3">
      <c r="A330" s="1" t="s">
        <v>802</v>
      </c>
      <c r="B330" s="1" t="s">
        <v>1847</v>
      </c>
      <c r="C330">
        <v>706.5</v>
      </c>
    </row>
    <row r="331" spans="1:3" x14ac:dyDescent="0.3">
      <c r="A331" s="1" t="s">
        <v>1120</v>
      </c>
      <c r="B331" s="1" t="s">
        <v>1848</v>
      </c>
      <c r="C331">
        <v>705.6</v>
      </c>
    </row>
    <row r="332" spans="1:3" x14ac:dyDescent="0.3">
      <c r="A332" s="1" t="s">
        <v>578</v>
      </c>
      <c r="B332" s="1" t="s">
        <v>1849</v>
      </c>
      <c r="C332">
        <v>705.3</v>
      </c>
    </row>
    <row r="333" spans="1:3" x14ac:dyDescent="0.3">
      <c r="A333" s="1" t="s">
        <v>957</v>
      </c>
      <c r="B333" s="1" t="s">
        <v>1850</v>
      </c>
      <c r="C333">
        <v>705</v>
      </c>
    </row>
    <row r="334" spans="1:3" x14ac:dyDescent="0.3">
      <c r="A334" s="1" t="s">
        <v>886</v>
      </c>
      <c r="B334" s="1" t="s">
        <v>1851</v>
      </c>
      <c r="C334">
        <v>704.5</v>
      </c>
    </row>
    <row r="335" spans="1:3" x14ac:dyDescent="0.3">
      <c r="A335" s="1" t="s">
        <v>1166</v>
      </c>
      <c r="B335" s="1" t="s">
        <v>1852</v>
      </c>
      <c r="C335">
        <v>704.3</v>
      </c>
    </row>
    <row r="336" spans="1:3" x14ac:dyDescent="0.3">
      <c r="A336" s="1" t="s">
        <v>148</v>
      </c>
      <c r="B336" s="1" t="s">
        <v>1853</v>
      </c>
      <c r="C336">
        <v>704.2</v>
      </c>
    </row>
    <row r="337" spans="1:3" x14ac:dyDescent="0.3">
      <c r="A337" s="1" t="s">
        <v>598</v>
      </c>
      <c r="B337" s="1" t="s">
        <v>1854</v>
      </c>
      <c r="C337">
        <v>704.2</v>
      </c>
    </row>
    <row r="338" spans="1:3" x14ac:dyDescent="0.3">
      <c r="A338" s="1" t="s">
        <v>1019</v>
      </c>
      <c r="B338" s="1" t="s">
        <v>1855</v>
      </c>
      <c r="C338">
        <v>703.4</v>
      </c>
    </row>
    <row r="339" spans="1:3" x14ac:dyDescent="0.3">
      <c r="A339" s="1" t="s">
        <v>55</v>
      </c>
      <c r="B339" s="1" t="s">
        <v>1856</v>
      </c>
      <c r="C339">
        <v>702.8</v>
      </c>
    </row>
    <row r="340" spans="1:3" x14ac:dyDescent="0.3">
      <c r="A340" s="1" t="s">
        <v>1065</v>
      </c>
      <c r="B340" s="1" t="s">
        <v>1857</v>
      </c>
      <c r="C340">
        <v>702.8</v>
      </c>
    </row>
    <row r="341" spans="1:3" x14ac:dyDescent="0.3">
      <c r="A341" s="1" t="s">
        <v>443</v>
      </c>
      <c r="B341" s="1" t="s">
        <v>1858</v>
      </c>
      <c r="C341">
        <v>701.6</v>
      </c>
    </row>
    <row r="342" spans="1:3" x14ac:dyDescent="0.3">
      <c r="A342" s="1" t="s">
        <v>692</v>
      </c>
      <c r="B342" s="1" t="s">
        <v>1859</v>
      </c>
      <c r="C342">
        <v>701.4</v>
      </c>
    </row>
    <row r="343" spans="1:3" x14ac:dyDescent="0.3">
      <c r="A343" s="1" t="s">
        <v>191</v>
      </c>
      <c r="B343" s="1" t="s">
        <v>1860</v>
      </c>
      <c r="C343">
        <v>701.4</v>
      </c>
    </row>
    <row r="344" spans="1:3" x14ac:dyDescent="0.3">
      <c r="A344" s="1" t="s">
        <v>832</v>
      </c>
      <c r="B344" s="1" t="s">
        <v>1861</v>
      </c>
      <c r="C344">
        <v>700.9</v>
      </c>
    </row>
    <row r="345" spans="1:3" x14ac:dyDescent="0.3">
      <c r="A345" s="1" t="s">
        <v>939</v>
      </c>
      <c r="B345" s="1" t="s">
        <v>1862</v>
      </c>
      <c r="C345">
        <v>698.4</v>
      </c>
    </row>
    <row r="346" spans="1:3" x14ac:dyDescent="0.3">
      <c r="A346" s="1" t="s">
        <v>872</v>
      </c>
      <c r="B346" s="1" t="s">
        <v>1863</v>
      </c>
      <c r="C346">
        <v>698.1</v>
      </c>
    </row>
    <row r="347" spans="1:3" x14ac:dyDescent="0.3">
      <c r="A347" s="1" t="s">
        <v>816</v>
      </c>
      <c r="B347" s="1" t="s">
        <v>1864</v>
      </c>
      <c r="C347">
        <v>698</v>
      </c>
    </row>
    <row r="348" spans="1:3" x14ac:dyDescent="0.3">
      <c r="A348" s="1" t="s">
        <v>248</v>
      </c>
      <c r="B348" s="1" t="s">
        <v>1865</v>
      </c>
      <c r="C348">
        <v>697.5</v>
      </c>
    </row>
    <row r="349" spans="1:3" x14ac:dyDescent="0.3">
      <c r="A349" s="1" t="s">
        <v>95</v>
      </c>
      <c r="B349" s="1" t="s">
        <v>1866</v>
      </c>
      <c r="C349">
        <v>694.8</v>
      </c>
    </row>
    <row r="350" spans="1:3" x14ac:dyDescent="0.3">
      <c r="A350" s="1" t="s">
        <v>503</v>
      </c>
      <c r="B350" s="1" t="s">
        <v>1867</v>
      </c>
      <c r="C350">
        <v>694.6</v>
      </c>
    </row>
    <row r="351" spans="1:3" x14ac:dyDescent="0.3">
      <c r="A351" s="1" t="s">
        <v>57</v>
      </c>
      <c r="B351" s="1" t="s">
        <v>1868</v>
      </c>
      <c r="C351">
        <v>694.2</v>
      </c>
    </row>
    <row r="352" spans="1:3" x14ac:dyDescent="0.3">
      <c r="A352" s="1" t="s">
        <v>128</v>
      </c>
      <c r="B352" s="1" t="s">
        <v>1869</v>
      </c>
      <c r="C352">
        <v>693.8</v>
      </c>
    </row>
    <row r="353" spans="1:3" x14ac:dyDescent="0.3">
      <c r="A353" s="1" t="s">
        <v>668</v>
      </c>
      <c r="B353" s="1" t="s">
        <v>1870</v>
      </c>
      <c r="C353">
        <v>693.3</v>
      </c>
    </row>
    <row r="354" spans="1:3" x14ac:dyDescent="0.3">
      <c r="A354" s="1" t="s">
        <v>707</v>
      </c>
      <c r="B354" s="1" t="s">
        <v>1871</v>
      </c>
      <c r="C354">
        <v>693.3</v>
      </c>
    </row>
    <row r="355" spans="1:3" x14ac:dyDescent="0.3">
      <c r="A355" s="1" t="s">
        <v>1258</v>
      </c>
      <c r="B355" s="1" t="s">
        <v>1872</v>
      </c>
      <c r="C355">
        <v>692.9</v>
      </c>
    </row>
    <row r="356" spans="1:3" x14ac:dyDescent="0.3">
      <c r="A356" s="1" t="s">
        <v>753</v>
      </c>
      <c r="B356" s="1" t="s">
        <v>1873</v>
      </c>
      <c r="C356">
        <v>692.4</v>
      </c>
    </row>
    <row r="357" spans="1:3" x14ac:dyDescent="0.3">
      <c r="A357" s="1" t="s">
        <v>1086</v>
      </c>
      <c r="B357" s="1" t="s">
        <v>1874</v>
      </c>
      <c r="C357">
        <v>691.5</v>
      </c>
    </row>
    <row r="358" spans="1:3" x14ac:dyDescent="0.3">
      <c r="A358" s="1" t="s">
        <v>649</v>
      </c>
      <c r="B358" s="1" t="s">
        <v>1875</v>
      </c>
      <c r="C358">
        <v>691.5</v>
      </c>
    </row>
    <row r="359" spans="1:3" x14ac:dyDescent="0.3">
      <c r="A359" s="1" t="s">
        <v>539</v>
      </c>
      <c r="B359" s="1" t="s">
        <v>1876</v>
      </c>
      <c r="C359">
        <v>691.2</v>
      </c>
    </row>
    <row r="360" spans="1:3" x14ac:dyDescent="0.3">
      <c r="A360" s="1" t="s">
        <v>32</v>
      </c>
      <c r="B360" s="1" t="s">
        <v>1877</v>
      </c>
      <c r="C360">
        <v>690.5</v>
      </c>
    </row>
    <row r="361" spans="1:3" x14ac:dyDescent="0.3">
      <c r="A361" s="1" t="s">
        <v>670</v>
      </c>
      <c r="B361" s="1" t="s">
        <v>1878</v>
      </c>
      <c r="C361">
        <v>690.4</v>
      </c>
    </row>
    <row r="362" spans="1:3" x14ac:dyDescent="0.3">
      <c r="A362" s="1" t="s">
        <v>1347</v>
      </c>
      <c r="B362" s="1" t="s">
        <v>1879</v>
      </c>
      <c r="C362">
        <v>689.6</v>
      </c>
    </row>
    <row r="363" spans="1:3" x14ac:dyDescent="0.3">
      <c r="A363" s="1" t="s">
        <v>1183</v>
      </c>
      <c r="B363" s="1" t="s">
        <v>1880</v>
      </c>
      <c r="C363">
        <v>689.4</v>
      </c>
    </row>
    <row r="364" spans="1:3" x14ac:dyDescent="0.3">
      <c r="A364" s="1" t="s">
        <v>810</v>
      </c>
      <c r="B364" s="1" t="s">
        <v>1881</v>
      </c>
      <c r="C364">
        <v>689.2</v>
      </c>
    </row>
    <row r="365" spans="1:3" x14ac:dyDescent="0.3">
      <c r="A365" s="1" t="s">
        <v>172</v>
      </c>
      <c r="B365" s="1" t="s">
        <v>1882</v>
      </c>
      <c r="C365">
        <v>689</v>
      </c>
    </row>
    <row r="366" spans="1:3" x14ac:dyDescent="0.3">
      <c r="A366" s="1" t="s">
        <v>1100</v>
      </c>
      <c r="B366" s="1" t="s">
        <v>1883</v>
      </c>
      <c r="C366">
        <v>687.9</v>
      </c>
    </row>
    <row r="367" spans="1:3" x14ac:dyDescent="0.3">
      <c r="A367" s="1" t="s">
        <v>531</v>
      </c>
      <c r="B367" s="1" t="s">
        <v>1884</v>
      </c>
      <c r="C367">
        <v>687.6</v>
      </c>
    </row>
    <row r="368" spans="1:3" x14ac:dyDescent="0.3">
      <c r="A368" s="1" t="s">
        <v>1185</v>
      </c>
      <c r="B368" s="1" t="s">
        <v>1885</v>
      </c>
      <c r="C368">
        <v>687.5</v>
      </c>
    </row>
    <row r="369" spans="1:3" x14ac:dyDescent="0.3">
      <c r="A369" s="1" t="s">
        <v>1466</v>
      </c>
      <c r="B369" s="1" t="s">
        <v>1886</v>
      </c>
      <c r="C369">
        <v>687.4</v>
      </c>
    </row>
    <row r="370" spans="1:3" x14ac:dyDescent="0.3">
      <c r="A370" s="1" t="s">
        <v>991</v>
      </c>
      <c r="B370" s="1" t="s">
        <v>1887</v>
      </c>
      <c r="C370">
        <v>687.4</v>
      </c>
    </row>
    <row r="371" spans="1:3" x14ac:dyDescent="0.3">
      <c r="A371" s="1" t="s">
        <v>934</v>
      </c>
      <c r="B371" s="1" t="s">
        <v>1888</v>
      </c>
      <c r="C371">
        <v>687.4</v>
      </c>
    </row>
    <row r="372" spans="1:3" x14ac:dyDescent="0.3">
      <c r="A372" s="1" t="s">
        <v>1143</v>
      </c>
      <c r="B372" s="1" t="s">
        <v>1889</v>
      </c>
      <c r="C372">
        <v>687.2</v>
      </c>
    </row>
    <row r="373" spans="1:3" x14ac:dyDescent="0.3">
      <c r="A373" s="1" t="s">
        <v>1218</v>
      </c>
      <c r="B373" s="1" t="s">
        <v>1890</v>
      </c>
      <c r="C373">
        <v>686.9</v>
      </c>
    </row>
    <row r="374" spans="1:3" x14ac:dyDescent="0.3">
      <c r="A374" s="1" t="s">
        <v>1088</v>
      </c>
      <c r="B374" s="1" t="s">
        <v>1891</v>
      </c>
      <c r="C374">
        <v>685.9</v>
      </c>
    </row>
    <row r="375" spans="1:3" x14ac:dyDescent="0.3">
      <c r="A375" s="1" t="s">
        <v>788</v>
      </c>
      <c r="B375" s="1" t="s">
        <v>1892</v>
      </c>
      <c r="C375">
        <v>685.8</v>
      </c>
    </row>
    <row r="376" spans="1:3" x14ac:dyDescent="0.3">
      <c r="A376" s="1" t="s">
        <v>274</v>
      </c>
      <c r="B376" s="1" t="s">
        <v>1893</v>
      </c>
      <c r="C376">
        <v>685.8</v>
      </c>
    </row>
    <row r="377" spans="1:3" x14ac:dyDescent="0.3">
      <c r="A377" s="1" t="s">
        <v>1043</v>
      </c>
      <c r="B377" s="1" t="s">
        <v>1894</v>
      </c>
      <c r="C377">
        <v>684.2</v>
      </c>
    </row>
    <row r="378" spans="1:3" x14ac:dyDescent="0.3">
      <c r="A378" s="1" t="s">
        <v>982</v>
      </c>
      <c r="B378" s="1" t="s">
        <v>1895</v>
      </c>
      <c r="C378">
        <v>683</v>
      </c>
    </row>
    <row r="379" spans="1:3" x14ac:dyDescent="0.3">
      <c r="A379" s="1" t="s">
        <v>731</v>
      </c>
      <c r="B379" s="1" t="s">
        <v>1896</v>
      </c>
      <c r="C379">
        <v>682.3</v>
      </c>
    </row>
    <row r="380" spans="1:3" x14ac:dyDescent="0.3">
      <c r="A380" s="1" t="s">
        <v>1125</v>
      </c>
      <c r="B380" s="1" t="s">
        <v>1897</v>
      </c>
      <c r="C380">
        <v>682</v>
      </c>
    </row>
    <row r="381" spans="1:3" x14ac:dyDescent="0.3">
      <c r="A381" s="1" t="s">
        <v>1367</v>
      </c>
      <c r="B381" s="1" t="s">
        <v>1898</v>
      </c>
      <c r="C381">
        <v>681.2</v>
      </c>
    </row>
    <row r="382" spans="1:3" x14ac:dyDescent="0.3">
      <c r="A382" s="1" t="s">
        <v>47</v>
      </c>
      <c r="B382" s="1" t="s">
        <v>1899</v>
      </c>
      <c r="C382">
        <v>681.1</v>
      </c>
    </row>
    <row r="383" spans="1:3" x14ac:dyDescent="0.3">
      <c r="A383" s="1" t="s">
        <v>786</v>
      </c>
      <c r="B383" s="1" t="s">
        <v>1900</v>
      </c>
      <c r="C383">
        <v>680.9</v>
      </c>
    </row>
    <row r="384" spans="1:3" x14ac:dyDescent="0.3">
      <c r="A384" s="1" t="s">
        <v>1265</v>
      </c>
      <c r="B384" s="1" t="s">
        <v>1901</v>
      </c>
      <c r="C384">
        <v>680.6</v>
      </c>
    </row>
    <row r="385" spans="1:3" x14ac:dyDescent="0.3">
      <c r="A385" s="1" t="s">
        <v>316</v>
      </c>
      <c r="B385" s="1" t="s">
        <v>1902</v>
      </c>
      <c r="C385">
        <v>680.4</v>
      </c>
    </row>
    <row r="386" spans="1:3" x14ac:dyDescent="0.3">
      <c r="A386" s="1" t="s">
        <v>224</v>
      </c>
      <c r="B386" s="1" t="s">
        <v>1903</v>
      </c>
      <c r="C386">
        <v>680.2</v>
      </c>
    </row>
    <row r="387" spans="1:3" x14ac:dyDescent="0.3">
      <c r="A387" s="1" t="s">
        <v>139</v>
      </c>
      <c r="B387" s="1" t="s">
        <v>1904</v>
      </c>
      <c r="C387">
        <v>680.1</v>
      </c>
    </row>
    <row r="388" spans="1:3" x14ac:dyDescent="0.3">
      <c r="A388" s="1" t="s">
        <v>154</v>
      </c>
      <c r="B388" s="1" t="s">
        <v>1905</v>
      </c>
      <c r="C388">
        <v>679.1</v>
      </c>
    </row>
    <row r="389" spans="1:3" x14ac:dyDescent="0.3">
      <c r="A389" s="1" t="s">
        <v>91</v>
      </c>
      <c r="B389" s="1" t="s">
        <v>1906</v>
      </c>
      <c r="C389">
        <v>678.8</v>
      </c>
    </row>
    <row r="390" spans="1:3" x14ac:dyDescent="0.3">
      <c r="A390" s="1" t="s">
        <v>550</v>
      </c>
      <c r="B390" s="1" t="s">
        <v>1907</v>
      </c>
      <c r="C390">
        <v>678.3</v>
      </c>
    </row>
    <row r="391" spans="1:3" x14ac:dyDescent="0.3">
      <c r="A391" s="1" t="s">
        <v>133</v>
      </c>
      <c r="B391" s="1" t="s">
        <v>1908</v>
      </c>
      <c r="C391">
        <v>677.6</v>
      </c>
    </row>
    <row r="392" spans="1:3" x14ac:dyDescent="0.3">
      <c r="A392" s="1" t="s">
        <v>545</v>
      </c>
      <c r="B392" s="1" t="s">
        <v>1909</v>
      </c>
      <c r="C392">
        <v>677.4</v>
      </c>
    </row>
    <row r="393" spans="1:3" x14ac:dyDescent="0.3">
      <c r="A393" s="1" t="s">
        <v>916</v>
      </c>
      <c r="B393" s="1" t="s">
        <v>1910</v>
      </c>
      <c r="C393">
        <v>677.2</v>
      </c>
    </row>
    <row r="394" spans="1:3" x14ac:dyDescent="0.3">
      <c r="A394" s="1" t="s">
        <v>448</v>
      </c>
      <c r="B394" s="1" t="s">
        <v>1911</v>
      </c>
      <c r="C394">
        <v>677.1</v>
      </c>
    </row>
    <row r="395" spans="1:3" x14ac:dyDescent="0.3">
      <c r="A395" s="1" t="s">
        <v>1337</v>
      </c>
      <c r="B395" s="1" t="s">
        <v>1912</v>
      </c>
      <c r="C395">
        <v>677.1</v>
      </c>
    </row>
    <row r="396" spans="1:3" x14ac:dyDescent="0.3">
      <c r="A396" s="1" t="s">
        <v>124</v>
      </c>
      <c r="B396" s="1" t="s">
        <v>1913</v>
      </c>
      <c r="C396">
        <v>676.8</v>
      </c>
    </row>
    <row r="397" spans="1:3" x14ac:dyDescent="0.3">
      <c r="A397" s="1" t="s">
        <v>830</v>
      </c>
      <c r="B397" s="1" t="s">
        <v>1914</v>
      </c>
      <c r="C397">
        <v>676.5</v>
      </c>
    </row>
    <row r="398" spans="1:3" x14ac:dyDescent="0.3">
      <c r="A398" s="1" t="s">
        <v>562</v>
      </c>
      <c r="B398" s="1" t="s">
        <v>1915</v>
      </c>
      <c r="C398">
        <v>676.4</v>
      </c>
    </row>
    <row r="399" spans="1:3" x14ac:dyDescent="0.3">
      <c r="A399" s="1" t="s">
        <v>1404</v>
      </c>
      <c r="B399" s="1" t="s">
        <v>1916</v>
      </c>
      <c r="C399">
        <v>675.7</v>
      </c>
    </row>
    <row r="400" spans="1:3" x14ac:dyDescent="0.3">
      <c r="A400" s="1" t="s">
        <v>1449</v>
      </c>
      <c r="B400" s="1" t="s">
        <v>1917</v>
      </c>
      <c r="C400">
        <v>675.1</v>
      </c>
    </row>
    <row r="401" spans="1:3" x14ac:dyDescent="0.3">
      <c r="A401" s="1" t="s">
        <v>71</v>
      </c>
      <c r="B401" s="1" t="s">
        <v>1918</v>
      </c>
      <c r="C401">
        <v>675</v>
      </c>
    </row>
    <row r="402" spans="1:3" x14ac:dyDescent="0.3">
      <c r="A402" s="1" t="s">
        <v>208</v>
      </c>
      <c r="B402" s="1" t="s">
        <v>1919</v>
      </c>
      <c r="C402">
        <v>674.8</v>
      </c>
    </row>
    <row r="403" spans="1:3" x14ac:dyDescent="0.3">
      <c r="A403" s="1" t="s">
        <v>471</v>
      </c>
      <c r="B403" s="1" t="s">
        <v>1920</v>
      </c>
      <c r="C403">
        <v>674.7</v>
      </c>
    </row>
    <row r="404" spans="1:3" x14ac:dyDescent="0.3">
      <c r="A404" s="1" t="s">
        <v>1288</v>
      </c>
      <c r="B404" s="1" t="s">
        <v>1921</v>
      </c>
      <c r="C404">
        <v>673.8</v>
      </c>
    </row>
    <row r="405" spans="1:3" x14ac:dyDescent="0.3">
      <c r="A405" s="1" t="s">
        <v>852</v>
      </c>
      <c r="B405" s="1" t="s">
        <v>1922</v>
      </c>
      <c r="C405">
        <v>673.6</v>
      </c>
    </row>
    <row r="406" spans="1:3" x14ac:dyDescent="0.3">
      <c r="A406" s="1" t="s">
        <v>936</v>
      </c>
      <c r="B406" s="1" t="s">
        <v>1923</v>
      </c>
      <c r="C406">
        <v>672.9</v>
      </c>
    </row>
    <row r="407" spans="1:3" x14ac:dyDescent="0.3">
      <c r="A407" s="1" t="s">
        <v>412</v>
      </c>
      <c r="B407" s="1" t="s">
        <v>1924</v>
      </c>
      <c r="C407">
        <v>672.7</v>
      </c>
    </row>
    <row r="408" spans="1:3" x14ac:dyDescent="0.3">
      <c r="A408" s="1" t="s">
        <v>683</v>
      </c>
      <c r="B408" s="1" t="s">
        <v>1925</v>
      </c>
      <c r="C408">
        <v>672.6</v>
      </c>
    </row>
    <row r="409" spans="1:3" x14ac:dyDescent="0.3">
      <c r="A409" s="1" t="s">
        <v>197</v>
      </c>
      <c r="B409" s="1" t="s">
        <v>1926</v>
      </c>
      <c r="C409">
        <v>672</v>
      </c>
    </row>
    <row r="410" spans="1:3" x14ac:dyDescent="0.3">
      <c r="A410" s="1" t="s">
        <v>404</v>
      </c>
      <c r="B410" s="1" t="s">
        <v>1927</v>
      </c>
      <c r="C410">
        <v>671.9</v>
      </c>
    </row>
    <row r="411" spans="1:3" x14ac:dyDescent="0.3">
      <c r="A411" s="1" t="s">
        <v>1457</v>
      </c>
      <c r="B411" s="1" t="s">
        <v>1928</v>
      </c>
      <c r="C411">
        <v>671.8</v>
      </c>
    </row>
    <row r="412" spans="1:3" x14ac:dyDescent="0.3">
      <c r="A412" s="1" t="s">
        <v>1229</v>
      </c>
      <c r="B412" s="1" t="s">
        <v>1929</v>
      </c>
      <c r="C412">
        <v>671.3</v>
      </c>
    </row>
    <row r="413" spans="1:3" x14ac:dyDescent="0.3">
      <c r="A413" s="1" t="s">
        <v>1335</v>
      </c>
      <c r="B413" s="1" t="s">
        <v>1930</v>
      </c>
      <c r="C413">
        <v>671.1</v>
      </c>
    </row>
    <row r="414" spans="1:3" x14ac:dyDescent="0.3">
      <c r="A414" s="1" t="s">
        <v>917</v>
      </c>
      <c r="B414" s="1" t="s">
        <v>1931</v>
      </c>
      <c r="C414">
        <v>670.5</v>
      </c>
    </row>
    <row r="415" spans="1:3" x14ac:dyDescent="0.3">
      <c r="A415" s="1" t="s">
        <v>1363</v>
      </c>
      <c r="B415" s="1" t="s">
        <v>1932</v>
      </c>
      <c r="C415">
        <v>669.2</v>
      </c>
    </row>
    <row r="416" spans="1:3" x14ac:dyDescent="0.3">
      <c r="A416" s="1" t="s">
        <v>238</v>
      </c>
      <c r="B416" s="1" t="s">
        <v>1933</v>
      </c>
      <c r="C416">
        <v>669</v>
      </c>
    </row>
    <row r="417" spans="1:3" x14ac:dyDescent="0.3">
      <c r="A417" s="1" t="s">
        <v>1199</v>
      </c>
      <c r="B417" s="1" t="s">
        <v>1934</v>
      </c>
      <c r="C417">
        <v>667.3</v>
      </c>
    </row>
    <row r="418" spans="1:3" x14ac:dyDescent="0.3">
      <c r="A418" s="1" t="s">
        <v>499</v>
      </c>
      <c r="B418" s="1" t="s">
        <v>1935</v>
      </c>
      <c r="C418">
        <v>666.9</v>
      </c>
    </row>
    <row r="419" spans="1:3" x14ac:dyDescent="0.3">
      <c r="A419" s="1" t="s">
        <v>736</v>
      </c>
      <c r="B419" s="1" t="s">
        <v>1936</v>
      </c>
      <c r="C419">
        <v>666.3</v>
      </c>
    </row>
    <row r="420" spans="1:3" x14ac:dyDescent="0.3">
      <c r="A420" s="1" t="s">
        <v>1282</v>
      </c>
      <c r="B420" s="1" t="s">
        <v>1937</v>
      </c>
      <c r="C420">
        <v>666.2</v>
      </c>
    </row>
    <row r="421" spans="1:3" x14ac:dyDescent="0.3">
      <c r="A421" s="1" t="s">
        <v>1462</v>
      </c>
      <c r="B421" s="1" t="s">
        <v>1938</v>
      </c>
      <c r="C421">
        <v>665.8</v>
      </c>
    </row>
    <row r="422" spans="1:3" x14ac:dyDescent="0.3">
      <c r="A422" s="1" t="s">
        <v>222</v>
      </c>
      <c r="B422" s="1" t="s">
        <v>1939</v>
      </c>
      <c r="C422">
        <v>665.7</v>
      </c>
    </row>
    <row r="423" spans="1:3" x14ac:dyDescent="0.3">
      <c r="A423" s="1" t="s">
        <v>651</v>
      </c>
      <c r="B423" s="1" t="s">
        <v>1940</v>
      </c>
      <c r="C423">
        <v>664.1</v>
      </c>
    </row>
    <row r="424" spans="1:3" x14ac:dyDescent="0.3">
      <c r="A424" s="1" t="s">
        <v>894</v>
      </c>
      <c r="B424" s="1" t="s">
        <v>1876</v>
      </c>
      <c r="C424">
        <v>664</v>
      </c>
    </row>
    <row r="425" spans="1:3" x14ac:dyDescent="0.3">
      <c r="A425" s="1" t="s">
        <v>781</v>
      </c>
      <c r="B425" s="1" t="s">
        <v>1941</v>
      </c>
      <c r="C425">
        <v>663.4</v>
      </c>
    </row>
    <row r="426" spans="1:3" x14ac:dyDescent="0.3">
      <c r="A426" s="1" t="s">
        <v>633</v>
      </c>
      <c r="B426" s="1" t="s">
        <v>1942</v>
      </c>
      <c r="C426">
        <v>663.2</v>
      </c>
    </row>
    <row r="427" spans="1:3" x14ac:dyDescent="0.3">
      <c r="A427" s="1" t="s">
        <v>505</v>
      </c>
      <c r="B427" s="1" t="s">
        <v>1943</v>
      </c>
      <c r="C427">
        <v>663.1</v>
      </c>
    </row>
    <row r="428" spans="1:3" x14ac:dyDescent="0.3">
      <c r="A428" s="1" t="s">
        <v>959</v>
      </c>
      <c r="B428" s="1" t="s">
        <v>1944</v>
      </c>
      <c r="C428">
        <v>663</v>
      </c>
    </row>
    <row r="429" spans="1:3" x14ac:dyDescent="0.3">
      <c r="A429" s="1" t="s">
        <v>1350</v>
      </c>
      <c r="B429" s="1" t="s">
        <v>1945</v>
      </c>
      <c r="C429">
        <v>662.8</v>
      </c>
    </row>
    <row r="430" spans="1:3" x14ac:dyDescent="0.3">
      <c r="A430" s="1" t="s">
        <v>137</v>
      </c>
      <c r="B430" s="1" t="s">
        <v>1946</v>
      </c>
      <c r="C430">
        <v>662.4</v>
      </c>
    </row>
    <row r="431" spans="1:3" x14ac:dyDescent="0.3">
      <c r="A431" s="1" t="s">
        <v>427</v>
      </c>
      <c r="B431" s="1" t="s">
        <v>1947</v>
      </c>
      <c r="C431">
        <v>661.9</v>
      </c>
    </row>
    <row r="432" spans="1:3" x14ac:dyDescent="0.3">
      <c r="A432" s="1" t="s">
        <v>1064</v>
      </c>
      <c r="B432" s="1" t="s">
        <v>1948</v>
      </c>
      <c r="C432">
        <v>661.3</v>
      </c>
    </row>
    <row r="433" spans="1:3" x14ac:dyDescent="0.3">
      <c r="A433" s="1" t="s">
        <v>1015</v>
      </c>
      <c r="B433" s="1" t="s">
        <v>1949</v>
      </c>
      <c r="C433">
        <v>660.9</v>
      </c>
    </row>
    <row r="434" spans="1:3" x14ac:dyDescent="0.3">
      <c r="A434" s="1" t="s">
        <v>483</v>
      </c>
      <c r="B434" s="1" t="s">
        <v>1950</v>
      </c>
      <c r="C434">
        <v>660.7</v>
      </c>
    </row>
    <row r="435" spans="1:3" x14ac:dyDescent="0.3">
      <c r="A435" s="1" t="s">
        <v>1254</v>
      </c>
      <c r="B435" s="1" t="s">
        <v>1951</v>
      </c>
      <c r="C435">
        <v>660.5</v>
      </c>
    </row>
    <row r="436" spans="1:3" x14ac:dyDescent="0.3">
      <c r="A436" s="1" t="s">
        <v>38</v>
      </c>
      <c r="B436" s="1" t="s">
        <v>1952</v>
      </c>
      <c r="C436">
        <v>660.5</v>
      </c>
    </row>
    <row r="437" spans="1:3" x14ac:dyDescent="0.3">
      <c r="A437" s="1" t="s">
        <v>596</v>
      </c>
      <c r="B437" s="1" t="s">
        <v>1953</v>
      </c>
      <c r="C437">
        <v>660.3</v>
      </c>
    </row>
    <row r="438" spans="1:3" x14ac:dyDescent="0.3">
      <c r="A438" s="1" t="s">
        <v>745</v>
      </c>
      <c r="B438" s="1" t="s">
        <v>1954</v>
      </c>
      <c r="C438">
        <v>659.9</v>
      </c>
    </row>
    <row r="439" spans="1:3" x14ac:dyDescent="0.3">
      <c r="A439" s="1" t="s">
        <v>1290</v>
      </c>
      <c r="B439" s="1" t="s">
        <v>1955</v>
      </c>
      <c r="C439">
        <v>658.8</v>
      </c>
    </row>
    <row r="440" spans="1:3" x14ac:dyDescent="0.3">
      <c r="A440" s="1" t="s">
        <v>1391</v>
      </c>
      <c r="B440" s="1" t="s">
        <v>1956</v>
      </c>
      <c r="C440">
        <v>658.1</v>
      </c>
    </row>
    <row r="441" spans="1:3" x14ac:dyDescent="0.3">
      <c r="A441" s="1" t="s">
        <v>337</v>
      </c>
      <c r="B441" s="1" t="s">
        <v>1957</v>
      </c>
      <c r="C441">
        <v>658.1</v>
      </c>
    </row>
    <row r="442" spans="1:3" x14ac:dyDescent="0.3">
      <c r="A442" s="1" t="s">
        <v>1159</v>
      </c>
      <c r="B442" s="1" t="s">
        <v>1958</v>
      </c>
      <c r="C442">
        <v>657.4</v>
      </c>
    </row>
    <row r="443" spans="1:3" x14ac:dyDescent="0.3">
      <c r="A443" s="1" t="s">
        <v>711</v>
      </c>
      <c r="B443" s="1" t="s">
        <v>1959</v>
      </c>
      <c r="C443">
        <v>657</v>
      </c>
    </row>
    <row r="444" spans="1:3" x14ac:dyDescent="0.3">
      <c r="A444" s="1" t="s">
        <v>226</v>
      </c>
      <c r="B444" s="1" t="s">
        <v>1960</v>
      </c>
      <c r="C444">
        <v>656.7</v>
      </c>
    </row>
    <row r="445" spans="1:3" x14ac:dyDescent="0.3">
      <c r="A445" s="1" t="s">
        <v>551</v>
      </c>
      <c r="B445" s="1" t="s">
        <v>1961</v>
      </c>
      <c r="C445">
        <v>655.9</v>
      </c>
    </row>
    <row r="446" spans="1:3" x14ac:dyDescent="0.3">
      <c r="A446" s="1" t="s">
        <v>657</v>
      </c>
      <c r="B446" s="1" t="s">
        <v>1962</v>
      </c>
      <c r="C446">
        <v>654.79999999999995</v>
      </c>
    </row>
    <row r="447" spans="1:3" x14ac:dyDescent="0.3">
      <c r="A447" s="1" t="s">
        <v>1017</v>
      </c>
      <c r="B447" s="1" t="s">
        <v>1963</v>
      </c>
      <c r="C447">
        <v>653.5</v>
      </c>
    </row>
    <row r="448" spans="1:3" x14ac:dyDescent="0.3">
      <c r="A448" s="1" t="s">
        <v>199</v>
      </c>
      <c r="B448" s="1" t="s">
        <v>1964</v>
      </c>
      <c r="C448">
        <v>653.20000000000005</v>
      </c>
    </row>
    <row r="449" spans="1:3" x14ac:dyDescent="0.3">
      <c r="A449" s="1" t="s">
        <v>1389</v>
      </c>
      <c r="B449" s="1" t="s">
        <v>1965</v>
      </c>
      <c r="C449">
        <v>652.70000000000005</v>
      </c>
    </row>
    <row r="450" spans="1:3" x14ac:dyDescent="0.3">
      <c r="A450" s="1" t="s">
        <v>384</v>
      </c>
      <c r="B450" s="1" t="s">
        <v>1966</v>
      </c>
      <c r="C450">
        <v>652.6</v>
      </c>
    </row>
    <row r="451" spans="1:3" x14ac:dyDescent="0.3">
      <c r="A451" s="1" t="s">
        <v>1080</v>
      </c>
      <c r="B451" s="1" t="s">
        <v>1967</v>
      </c>
      <c r="C451">
        <v>652.4</v>
      </c>
    </row>
    <row r="452" spans="1:3" x14ac:dyDescent="0.3">
      <c r="A452" s="1" t="s">
        <v>1478</v>
      </c>
      <c r="B452" s="1" t="s">
        <v>1968</v>
      </c>
      <c r="C452">
        <v>652.20000000000005</v>
      </c>
    </row>
    <row r="453" spans="1:3" x14ac:dyDescent="0.3">
      <c r="A453" s="1" t="s">
        <v>517</v>
      </c>
      <c r="B453" s="1" t="s">
        <v>1969</v>
      </c>
      <c r="C453">
        <v>651.79999999999995</v>
      </c>
    </row>
    <row r="454" spans="1:3" x14ac:dyDescent="0.3">
      <c r="A454" s="1" t="s">
        <v>1227</v>
      </c>
      <c r="B454" s="1" t="s">
        <v>1970</v>
      </c>
      <c r="C454">
        <v>651.29999999999995</v>
      </c>
    </row>
    <row r="455" spans="1:3" x14ac:dyDescent="0.3">
      <c r="A455" s="1" t="s">
        <v>1106</v>
      </c>
      <c r="B455" s="1" t="s">
        <v>1971</v>
      </c>
      <c r="C455">
        <v>649.20000000000005</v>
      </c>
    </row>
    <row r="456" spans="1:3" x14ac:dyDescent="0.3">
      <c r="A456" s="1" t="s">
        <v>1000</v>
      </c>
      <c r="B456" s="1" t="s">
        <v>1972</v>
      </c>
      <c r="C456">
        <v>649</v>
      </c>
    </row>
    <row r="457" spans="1:3" x14ac:dyDescent="0.3">
      <c r="A457" s="1" t="s">
        <v>1298</v>
      </c>
      <c r="B457" s="1" t="s">
        <v>1973</v>
      </c>
      <c r="C457">
        <v>649</v>
      </c>
    </row>
    <row r="458" spans="1:3" x14ac:dyDescent="0.3">
      <c r="A458" s="1" t="s">
        <v>318</v>
      </c>
      <c r="B458" s="1" t="s">
        <v>1974</v>
      </c>
      <c r="C458">
        <v>648.79999999999995</v>
      </c>
    </row>
    <row r="459" spans="1:3" x14ac:dyDescent="0.3">
      <c r="A459" s="1" t="s">
        <v>1385</v>
      </c>
      <c r="B459" s="1" t="s">
        <v>1975</v>
      </c>
      <c r="C459">
        <v>648.6</v>
      </c>
    </row>
    <row r="460" spans="1:3" x14ac:dyDescent="0.3">
      <c r="A460" s="1" t="s">
        <v>1073</v>
      </c>
      <c r="B460" s="1" t="s">
        <v>1976</v>
      </c>
      <c r="C460">
        <v>647.9</v>
      </c>
    </row>
    <row r="461" spans="1:3" x14ac:dyDescent="0.3">
      <c r="A461" s="1" t="s">
        <v>431</v>
      </c>
      <c r="B461" s="1" t="s">
        <v>1977</v>
      </c>
      <c r="C461">
        <v>647.70000000000005</v>
      </c>
    </row>
    <row r="462" spans="1:3" x14ac:dyDescent="0.3">
      <c r="A462" s="1" t="s">
        <v>1332</v>
      </c>
      <c r="B462" s="1" t="s">
        <v>1978</v>
      </c>
      <c r="C462">
        <v>646.29999999999995</v>
      </c>
    </row>
    <row r="463" spans="1:3" x14ac:dyDescent="0.3">
      <c r="A463" s="1" t="s">
        <v>1411</v>
      </c>
      <c r="B463" s="1" t="s">
        <v>1979</v>
      </c>
      <c r="C463">
        <v>645.70000000000005</v>
      </c>
    </row>
    <row r="464" spans="1:3" x14ac:dyDescent="0.3">
      <c r="A464" s="1" t="s">
        <v>1024</v>
      </c>
      <c r="B464" s="1" t="s">
        <v>1980</v>
      </c>
      <c r="C464">
        <v>645.70000000000005</v>
      </c>
    </row>
    <row r="465" spans="1:3" x14ac:dyDescent="0.3">
      <c r="A465" s="1" t="s">
        <v>220</v>
      </c>
      <c r="B465" s="1" t="s">
        <v>1981</v>
      </c>
      <c r="C465">
        <v>645.20000000000005</v>
      </c>
    </row>
    <row r="466" spans="1:3" x14ac:dyDescent="0.3">
      <c r="A466" s="1" t="s">
        <v>62</v>
      </c>
      <c r="B466" s="1" t="s">
        <v>1982</v>
      </c>
      <c r="C466">
        <v>644.6</v>
      </c>
    </row>
    <row r="467" spans="1:3" x14ac:dyDescent="0.3">
      <c r="A467" s="1" t="s">
        <v>69</v>
      </c>
      <c r="B467" s="1" t="s">
        <v>1983</v>
      </c>
      <c r="C467">
        <v>643.9</v>
      </c>
    </row>
    <row r="468" spans="1:3" x14ac:dyDescent="0.3">
      <c r="A468" s="1" t="s">
        <v>1296</v>
      </c>
      <c r="B468" s="1" t="s">
        <v>1984</v>
      </c>
      <c r="C468">
        <v>643</v>
      </c>
    </row>
    <row r="469" spans="1:3" x14ac:dyDescent="0.3">
      <c r="A469" s="1" t="s">
        <v>1361</v>
      </c>
      <c r="B469" s="1" t="s">
        <v>1985</v>
      </c>
      <c r="C469">
        <v>643</v>
      </c>
    </row>
    <row r="470" spans="1:3" x14ac:dyDescent="0.3">
      <c r="A470" s="1" t="s">
        <v>126</v>
      </c>
      <c r="B470" s="1" t="s">
        <v>1986</v>
      </c>
      <c r="C470">
        <v>642.5</v>
      </c>
    </row>
    <row r="471" spans="1:3" x14ac:dyDescent="0.3">
      <c r="A471" s="1" t="s">
        <v>53</v>
      </c>
      <c r="B471" s="1" t="s">
        <v>1987</v>
      </c>
      <c r="C471">
        <v>642</v>
      </c>
    </row>
    <row r="472" spans="1:3" x14ac:dyDescent="0.3">
      <c r="A472" s="1" t="s">
        <v>1197</v>
      </c>
      <c r="B472" s="1" t="s">
        <v>1988</v>
      </c>
      <c r="C472">
        <v>641</v>
      </c>
    </row>
    <row r="473" spans="1:3" x14ac:dyDescent="0.3">
      <c r="A473" s="1" t="s">
        <v>261</v>
      </c>
      <c r="B473" s="1" t="s">
        <v>1989</v>
      </c>
      <c r="C473">
        <v>640.9</v>
      </c>
    </row>
    <row r="474" spans="1:3" x14ac:dyDescent="0.3">
      <c r="A474" s="1" t="s">
        <v>424</v>
      </c>
      <c r="B474" s="1" t="s">
        <v>1990</v>
      </c>
      <c r="C474">
        <v>640.70000000000005</v>
      </c>
    </row>
    <row r="475" spans="1:3" x14ac:dyDescent="0.3">
      <c r="A475" s="1" t="s">
        <v>1096</v>
      </c>
      <c r="B475" s="1" t="s">
        <v>1991</v>
      </c>
      <c r="C475">
        <v>640.29999999999995</v>
      </c>
    </row>
    <row r="476" spans="1:3" x14ac:dyDescent="0.3">
      <c r="A476" s="1" t="s">
        <v>144</v>
      </c>
      <c r="B476" s="1" t="s">
        <v>1992</v>
      </c>
      <c r="C476">
        <v>639.9</v>
      </c>
    </row>
    <row r="477" spans="1:3" x14ac:dyDescent="0.3">
      <c r="A477" s="1" t="s">
        <v>1375</v>
      </c>
      <c r="B477" s="1" t="s">
        <v>1993</v>
      </c>
      <c r="C477">
        <v>639.6</v>
      </c>
    </row>
    <row r="478" spans="1:3" x14ac:dyDescent="0.3">
      <c r="A478" s="1" t="s">
        <v>1146</v>
      </c>
      <c r="B478" s="1" t="s">
        <v>1994</v>
      </c>
      <c r="C478">
        <v>639.29999999999995</v>
      </c>
    </row>
    <row r="479" spans="1:3" x14ac:dyDescent="0.3">
      <c r="A479" s="1" t="s">
        <v>535</v>
      </c>
      <c r="B479" s="1" t="s">
        <v>1995</v>
      </c>
      <c r="C479">
        <v>639</v>
      </c>
    </row>
    <row r="480" spans="1:3" x14ac:dyDescent="0.3">
      <c r="A480" s="1" t="s">
        <v>704</v>
      </c>
      <c r="B480" s="1" t="s">
        <v>1996</v>
      </c>
      <c r="C480">
        <v>638.70000000000005</v>
      </c>
    </row>
    <row r="481" spans="1:3" x14ac:dyDescent="0.3">
      <c r="A481" s="1" t="s">
        <v>694</v>
      </c>
      <c r="B481" s="1" t="s">
        <v>1997</v>
      </c>
      <c r="C481">
        <v>638.1</v>
      </c>
    </row>
    <row r="482" spans="1:3" x14ac:dyDescent="0.3">
      <c r="A482" s="1" t="s">
        <v>1246</v>
      </c>
      <c r="B482" s="1" t="s">
        <v>1998</v>
      </c>
      <c r="C482">
        <v>638</v>
      </c>
    </row>
    <row r="483" spans="1:3" x14ac:dyDescent="0.3">
      <c r="A483" s="1" t="s">
        <v>314</v>
      </c>
      <c r="B483" s="1" t="s">
        <v>1999</v>
      </c>
      <c r="C483">
        <v>637.70000000000005</v>
      </c>
    </row>
    <row r="484" spans="1:3" x14ac:dyDescent="0.3">
      <c r="A484" s="1" t="s">
        <v>1248</v>
      </c>
      <c r="B484" s="1" t="s">
        <v>2000</v>
      </c>
      <c r="C484">
        <v>637.20000000000005</v>
      </c>
    </row>
    <row r="485" spans="1:3" x14ac:dyDescent="0.3">
      <c r="A485" s="1" t="s">
        <v>1398</v>
      </c>
      <c r="B485" s="1" t="s">
        <v>2001</v>
      </c>
      <c r="C485">
        <v>637.20000000000005</v>
      </c>
    </row>
    <row r="486" spans="1:3" x14ac:dyDescent="0.3">
      <c r="A486" s="1" t="s">
        <v>738</v>
      </c>
      <c r="B486" s="1" t="s">
        <v>2002</v>
      </c>
      <c r="C486">
        <v>636.29999999999995</v>
      </c>
    </row>
    <row r="487" spans="1:3" x14ac:dyDescent="0.3">
      <c r="A487" s="1" t="s">
        <v>951</v>
      </c>
      <c r="B487" s="1" t="s">
        <v>2003</v>
      </c>
      <c r="C487">
        <v>635.70000000000005</v>
      </c>
    </row>
    <row r="488" spans="1:3" x14ac:dyDescent="0.3">
      <c r="A488" s="1" t="s">
        <v>487</v>
      </c>
      <c r="B488" s="1" t="s">
        <v>2004</v>
      </c>
      <c r="C488">
        <v>634.1</v>
      </c>
    </row>
    <row r="489" spans="1:3" x14ac:dyDescent="0.3">
      <c r="A489" s="1" t="s">
        <v>67</v>
      </c>
      <c r="B489" s="1" t="s">
        <v>2005</v>
      </c>
      <c r="C489">
        <v>634</v>
      </c>
    </row>
    <row r="490" spans="1:3" x14ac:dyDescent="0.3">
      <c r="A490" s="1" t="s">
        <v>85</v>
      </c>
      <c r="B490" s="1" t="s">
        <v>2006</v>
      </c>
      <c r="C490">
        <v>633.79999999999995</v>
      </c>
    </row>
    <row r="491" spans="1:3" x14ac:dyDescent="0.3">
      <c r="A491" s="1" t="s">
        <v>269</v>
      </c>
      <c r="B491" s="1" t="s">
        <v>2007</v>
      </c>
      <c r="C491">
        <v>633.5</v>
      </c>
    </row>
    <row r="492" spans="1:3" x14ac:dyDescent="0.3">
      <c r="A492" s="1" t="s">
        <v>418</v>
      </c>
      <c r="B492" s="1" t="s">
        <v>2008</v>
      </c>
      <c r="C492">
        <v>633.4</v>
      </c>
    </row>
    <row r="493" spans="1:3" x14ac:dyDescent="0.3">
      <c r="A493" s="1" t="s">
        <v>614</v>
      </c>
      <c r="B493" s="1" t="s">
        <v>2009</v>
      </c>
      <c r="C493">
        <v>633.1</v>
      </c>
    </row>
    <row r="494" spans="1:3" x14ac:dyDescent="0.3">
      <c r="A494" s="1" t="s">
        <v>131</v>
      </c>
      <c r="B494" s="1" t="s">
        <v>2010</v>
      </c>
      <c r="C494">
        <v>633</v>
      </c>
    </row>
    <row r="495" spans="1:3" x14ac:dyDescent="0.3">
      <c r="A495" s="1" t="s">
        <v>1382</v>
      </c>
      <c r="B495" s="1" t="s">
        <v>2011</v>
      </c>
      <c r="C495">
        <v>632.70000000000005</v>
      </c>
    </row>
    <row r="496" spans="1:3" x14ac:dyDescent="0.3">
      <c r="A496" s="1" t="s">
        <v>749</v>
      </c>
      <c r="B496" s="1" t="s">
        <v>2012</v>
      </c>
      <c r="C496">
        <v>632.5</v>
      </c>
    </row>
    <row r="497" spans="1:3" x14ac:dyDescent="0.3">
      <c r="A497" s="1" t="s">
        <v>45</v>
      </c>
      <c r="B497" s="1" t="s">
        <v>2013</v>
      </c>
      <c r="C497">
        <v>631.29999999999995</v>
      </c>
    </row>
    <row r="498" spans="1:3" x14ac:dyDescent="0.3">
      <c r="A498" s="1" t="s">
        <v>146</v>
      </c>
      <c r="B498" s="1" t="s">
        <v>2014</v>
      </c>
      <c r="C498">
        <v>630.6</v>
      </c>
    </row>
    <row r="499" spans="1:3" x14ac:dyDescent="0.3">
      <c r="A499" s="1" t="s">
        <v>772</v>
      </c>
      <c r="B499" s="1" t="s">
        <v>2015</v>
      </c>
      <c r="C499">
        <v>630.4</v>
      </c>
    </row>
    <row r="500" spans="1:3" x14ac:dyDescent="0.3">
      <c r="A500" s="1" t="s">
        <v>236</v>
      </c>
      <c r="B500" s="1" t="s">
        <v>2016</v>
      </c>
      <c r="C500">
        <v>628.79999999999995</v>
      </c>
    </row>
    <row r="501" spans="1:3" x14ac:dyDescent="0.3">
      <c r="A501" s="1" t="s">
        <v>1446</v>
      </c>
      <c r="B501" s="1" t="s">
        <v>2017</v>
      </c>
      <c r="C501">
        <v>628.70000000000005</v>
      </c>
    </row>
    <row r="502" spans="1:3" x14ac:dyDescent="0.3">
      <c r="A502" s="1" t="s">
        <v>1329</v>
      </c>
      <c r="B502" s="1" t="s">
        <v>2018</v>
      </c>
      <c r="C502">
        <v>628.1</v>
      </c>
    </row>
    <row r="503" spans="1:3" x14ac:dyDescent="0.3">
      <c r="A503" s="1" t="s">
        <v>747</v>
      </c>
      <c r="B503" s="1" t="s">
        <v>2019</v>
      </c>
      <c r="C503">
        <v>627.4</v>
      </c>
    </row>
    <row r="504" spans="1:3" x14ac:dyDescent="0.3">
      <c r="A504" s="1" t="s">
        <v>662</v>
      </c>
      <c r="B504" s="1" t="s">
        <v>2020</v>
      </c>
      <c r="C504">
        <v>627.29999999999995</v>
      </c>
    </row>
    <row r="505" spans="1:3" x14ac:dyDescent="0.3">
      <c r="A505" s="1" t="s">
        <v>290</v>
      </c>
      <c r="B505" s="1" t="s">
        <v>2021</v>
      </c>
      <c r="C505">
        <v>627</v>
      </c>
    </row>
    <row r="506" spans="1:3" x14ac:dyDescent="0.3">
      <c r="A506" s="1" t="s">
        <v>334</v>
      </c>
      <c r="B506" s="1" t="s">
        <v>2022</v>
      </c>
      <c r="C506">
        <v>626.6</v>
      </c>
    </row>
    <row r="507" spans="1:3" x14ac:dyDescent="0.3">
      <c r="A507" s="1" t="s">
        <v>164</v>
      </c>
      <c r="B507" s="1" t="s">
        <v>2023</v>
      </c>
      <c r="C507">
        <v>626.6</v>
      </c>
    </row>
    <row r="508" spans="1:3" x14ac:dyDescent="0.3">
      <c r="A508" s="1" t="s">
        <v>629</v>
      </c>
      <c r="B508" s="1" t="s">
        <v>2024</v>
      </c>
      <c r="C508">
        <v>626</v>
      </c>
    </row>
    <row r="509" spans="1:3" x14ac:dyDescent="0.3">
      <c r="A509" s="1" t="s">
        <v>5</v>
      </c>
      <c r="B509" s="1" t="s">
        <v>2025</v>
      </c>
      <c r="C509">
        <v>626</v>
      </c>
    </row>
    <row r="510" spans="1:3" x14ac:dyDescent="0.3">
      <c r="A510" s="1" t="s">
        <v>1435</v>
      </c>
      <c r="B510" s="1" t="s">
        <v>2026</v>
      </c>
      <c r="C510">
        <v>625.5</v>
      </c>
    </row>
    <row r="511" spans="1:3" x14ac:dyDescent="0.3">
      <c r="A511" s="1" t="s">
        <v>567</v>
      </c>
      <c r="B511" s="1" t="s">
        <v>2027</v>
      </c>
      <c r="C511">
        <v>623.9</v>
      </c>
    </row>
    <row r="512" spans="1:3" x14ac:dyDescent="0.3">
      <c r="A512" s="1" t="s">
        <v>122</v>
      </c>
      <c r="B512" s="1" t="s">
        <v>2028</v>
      </c>
      <c r="C512">
        <v>622.9</v>
      </c>
    </row>
    <row r="513" spans="1:3" x14ac:dyDescent="0.3">
      <c r="A513" s="1" t="s">
        <v>402</v>
      </c>
      <c r="B513" s="1" t="s">
        <v>2029</v>
      </c>
      <c r="C513">
        <v>622.9</v>
      </c>
    </row>
    <row r="514" spans="1:3" x14ac:dyDescent="0.3">
      <c r="A514" s="1" t="s">
        <v>345</v>
      </c>
      <c r="B514" s="1" t="s">
        <v>2030</v>
      </c>
      <c r="C514">
        <v>622.79999999999995</v>
      </c>
    </row>
    <row r="515" spans="1:3" x14ac:dyDescent="0.3">
      <c r="A515" s="1" t="s">
        <v>294</v>
      </c>
      <c r="B515" s="1" t="s">
        <v>2031</v>
      </c>
      <c r="C515">
        <v>622.5</v>
      </c>
    </row>
    <row r="516" spans="1:3" x14ac:dyDescent="0.3">
      <c r="A516" s="1" t="s">
        <v>1069</v>
      </c>
      <c r="B516" s="1" t="s">
        <v>2032</v>
      </c>
      <c r="C516">
        <v>622.4</v>
      </c>
    </row>
    <row r="517" spans="1:3" x14ac:dyDescent="0.3">
      <c r="A517" s="1" t="s">
        <v>1311</v>
      </c>
      <c r="B517" s="1" t="s">
        <v>2033</v>
      </c>
      <c r="C517">
        <v>622.29999999999995</v>
      </c>
    </row>
    <row r="518" spans="1:3" x14ac:dyDescent="0.3">
      <c r="A518" s="1" t="s">
        <v>183</v>
      </c>
      <c r="B518" s="1" t="s">
        <v>2034</v>
      </c>
      <c r="C518">
        <v>622.1</v>
      </c>
    </row>
    <row r="519" spans="1:3" x14ac:dyDescent="0.3">
      <c r="A519" s="1" t="s">
        <v>135</v>
      </c>
      <c r="B519" s="1" t="s">
        <v>2035</v>
      </c>
      <c r="C519">
        <v>621.29999999999995</v>
      </c>
    </row>
    <row r="520" spans="1:3" x14ac:dyDescent="0.3">
      <c r="A520" s="1" t="s">
        <v>188</v>
      </c>
      <c r="B520" s="1" t="s">
        <v>2036</v>
      </c>
      <c r="C520">
        <v>620.79999999999995</v>
      </c>
    </row>
    <row r="521" spans="1:3" x14ac:dyDescent="0.3">
      <c r="A521" s="1" t="s">
        <v>1118</v>
      </c>
      <c r="B521" s="1" t="s">
        <v>2037</v>
      </c>
      <c r="C521">
        <v>620.1</v>
      </c>
    </row>
    <row r="522" spans="1:3" x14ac:dyDescent="0.3">
      <c r="A522" s="1" t="s">
        <v>975</v>
      </c>
      <c r="B522" s="1" t="s">
        <v>2038</v>
      </c>
      <c r="C522">
        <v>620</v>
      </c>
    </row>
    <row r="523" spans="1:3" x14ac:dyDescent="0.3">
      <c r="A523" s="1" t="s">
        <v>99</v>
      </c>
      <c r="B523" s="1" t="s">
        <v>2039</v>
      </c>
      <c r="C523">
        <v>619.9</v>
      </c>
    </row>
    <row r="524" spans="1:3" x14ac:dyDescent="0.3">
      <c r="A524" s="1" t="s">
        <v>529</v>
      </c>
      <c r="B524" s="1" t="s">
        <v>2040</v>
      </c>
      <c r="C524">
        <v>617.6</v>
      </c>
    </row>
    <row r="525" spans="1:3" x14ac:dyDescent="0.3">
      <c r="A525" s="1" t="s">
        <v>666</v>
      </c>
      <c r="B525" s="1" t="s">
        <v>2041</v>
      </c>
      <c r="C525">
        <v>617.29999999999995</v>
      </c>
    </row>
    <row r="526" spans="1:3" x14ac:dyDescent="0.3">
      <c r="A526" s="1" t="s">
        <v>1272</v>
      </c>
      <c r="B526" s="1" t="s">
        <v>2042</v>
      </c>
      <c r="C526">
        <v>615.70000000000005</v>
      </c>
    </row>
    <row r="527" spans="1:3" x14ac:dyDescent="0.3">
      <c r="A527" s="1" t="s">
        <v>989</v>
      </c>
      <c r="B527" s="1" t="s">
        <v>2043</v>
      </c>
      <c r="C527">
        <v>615.4</v>
      </c>
    </row>
    <row r="528" spans="1:3" x14ac:dyDescent="0.3">
      <c r="A528" s="1" t="s">
        <v>1022</v>
      </c>
      <c r="B528" s="1" t="s">
        <v>2044</v>
      </c>
      <c r="C528">
        <v>615.4</v>
      </c>
    </row>
    <row r="529" spans="1:3" x14ac:dyDescent="0.3">
      <c r="A529" s="1" t="s">
        <v>60</v>
      </c>
      <c r="B529" s="1" t="s">
        <v>2045</v>
      </c>
      <c r="C529">
        <v>615.29999999999995</v>
      </c>
    </row>
    <row r="530" spans="1:3" x14ac:dyDescent="0.3">
      <c r="A530" s="1" t="s">
        <v>1402</v>
      </c>
      <c r="B530" s="1" t="s">
        <v>2046</v>
      </c>
      <c r="C530">
        <v>614.70000000000005</v>
      </c>
    </row>
    <row r="531" spans="1:3" x14ac:dyDescent="0.3">
      <c r="A531" s="1" t="s">
        <v>263</v>
      </c>
      <c r="B531" s="1" t="s">
        <v>2047</v>
      </c>
      <c r="C531">
        <v>614.6</v>
      </c>
    </row>
    <row r="532" spans="1:3" x14ac:dyDescent="0.3">
      <c r="A532" s="1" t="s">
        <v>862</v>
      </c>
      <c r="B532" s="1" t="s">
        <v>2048</v>
      </c>
      <c r="C532">
        <v>614.6</v>
      </c>
    </row>
    <row r="533" spans="1:3" x14ac:dyDescent="0.3">
      <c r="A533" s="1" t="s">
        <v>1300</v>
      </c>
      <c r="B533" s="1" t="s">
        <v>2049</v>
      </c>
      <c r="C533">
        <v>613.9</v>
      </c>
    </row>
    <row r="534" spans="1:3" x14ac:dyDescent="0.3">
      <c r="A534" s="1" t="s">
        <v>1132</v>
      </c>
      <c r="B534" s="1" t="s">
        <v>2050</v>
      </c>
      <c r="C534">
        <v>613.6</v>
      </c>
    </row>
    <row r="535" spans="1:3" x14ac:dyDescent="0.3">
      <c r="A535" s="1" t="s">
        <v>215</v>
      </c>
      <c r="B535" s="1" t="s">
        <v>2051</v>
      </c>
      <c r="C535">
        <v>613.5</v>
      </c>
    </row>
    <row r="536" spans="1:3" x14ac:dyDescent="0.3">
      <c r="A536" s="1" t="s">
        <v>969</v>
      </c>
      <c r="B536" s="1" t="s">
        <v>2052</v>
      </c>
      <c r="C536">
        <v>613.4</v>
      </c>
    </row>
    <row r="537" spans="1:3" x14ac:dyDescent="0.3">
      <c r="A537" s="1" t="s">
        <v>168</v>
      </c>
      <c r="B537" s="1" t="s">
        <v>2053</v>
      </c>
      <c r="C537">
        <v>613.20000000000005</v>
      </c>
    </row>
    <row r="538" spans="1:3" x14ac:dyDescent="0.3">
      <c r="A538" s="1" t="s">
        <v>1271</v>
      </c>
      <c r="B538" s="1" t="s">
        <v>2054</v>
      </c>
      <c r="C538">
        <v>612.79999999999995</v>
      </c>
    </row>
    <row r="539" spans="1:3" x14ac:dyDescent="0.3">
      <c r="A539" s="1" t="s">
        <v>1177</v>
      </c>
      <c r="B539" s="1" t="s">
        <v>2055</v>
      </c>
      <c r="C539">
        <v>612.5</v>
      </c>
    </row>
    <row r="540" spans="1:3" x14ac:dyDescent="0.3">
      <c r="A540" s="1" t="s">
        <v>645</v>
      </c>
      <c r="B540" s="1" t="s">
        <v>2056</v>
      </c>
      <c r="C540">
        <v>611.5</v>
      </c>
    </row>
    <row r="541" spans="1:3" x14ac:dyDescent="0.3">
      <c r="A541" s="1" t="s">
        <v>963</v>
      </c>
      <c r="B541" s="1" t="s">
        <v>2057</v>
      </c>
      <c r="C541">
        <v>611.5</v>
      </c>
    </row>
    <row r="542" spans="1:3" x14ac:dyDescent="0.3">
      <c r="A542" s="1" t="s">
        <v>1387</v>
      </c>
      <c r="B542" s="1" t="s">
        <v>2058</v>
      </c>
      <c r="C542">
        <v>611.20000000000005</v>
      </c>
    </row>
    <row r="543" spans="1:3" x14ac:dyDescent="0.3">
      <c r="A543" s="1" t="s">
        <v>1439</v>
      </c>
      <c r="B543" s="1" t="s">
        <v>2059</v>
      </c>
      <c r="C543">
        <v>611.1</v>
      </c>
    </row>
    <row r="544" spans="1:3" x14ac:dyDescent="0.3">
      <c r="A544" s="1" t="s">
        <v>83</v>
      </c>
      <c r="B544" s="1" t="s">
        <v>2060</v>
      </c>
      <c r="C544">
        <v>611.1</v>
      </c>
    </row>
    <row r="545" spans="1:3" x14ac:dyDescent="0.3">
      <c r="A545" s="1" t="s">
        <v>392</v>
      </c>
      <c r="B545" s="1" t="s">
        <v>2061</v>
      </c>
      <c r="C545">
        <v>609.5</v>
      </c>
    </row>
    <row r="546" spans="1:3" x14ac:dyDescent="0.3">
      <c r="A546" s="1" t="s">
        <v>326</v>
      </c>
      <c r="B546" s="1" t="s">
        <v>2062</v>
      </c>
      <c r="C546">
        <v>608.79999999999995</v>
      </c>
    </row>
    <row r="547" spans="1:3" x14ac:dyDescent="0.3">
      <c r="A547" s="1" t="s">
        <v>511</v>
      </c>
      <c r="B547" s="1" t="s">
        <v>2063</v>
      </c>
      <c r="C547">
        <v>607.79999999999995</v>
      </c>
    </row>
    <row r="548" spans="1:3" x14ac:dyDescent="0.3">
      <c r="A548" s="1" t="s">
        <v>185</v>
      </c>
      <c r="B548" s="1" t="s">
        <v>2064</v>
      </c>
      <c r="C548">
        <v>607.6</v>
      </c>
    </row>
    <row r="549" spans="1:3" x14ac:dyDescent="0.3">
      <c r="A549" s="1" t="s">
        <v>1412</v>
      </c>
      <c r="B549" s="1" t="s">
        <v>2065</v>
      </c>
      <c r="C549">
        <v>607</v>
      </c>
    </row>
    <row r="550" spans="1:3" x14ac:dyDescent="0.3">
      <c r="A550" s="1" t="s">
        <v>715</v>
      </c>
      <c r="B550" s="1" t="s">
        <v>2066</v>
      </c>
      <c r="C550">
        <v>606.9</v>
      </c>
    </row>
    <row r="551" spans="1:3" x14ac:dyDescent="0.3">
      <c r="A551" s="1" t="s">
        <v>1400</v>
      </c>
      <c r="B551" s="1" t="s">
        <v>2067</v>
      </c>
      <c r="C551">
        <v>606.79999999999995</v>
      </c>
    </row>
    <row r="552" spans="1:3" x14ac:dyDescent="0.3">
      <c r="A552" s="1" t="s">
        <v>1141</v>
      </c>
      <c r="B552" s="1" t="s">
        <v>2068</v>
      </c>
      <c r="C552">
        <v>606</v>
      </c>
    </row>
    <row r="553" spans="1:3" x14ac:dyDescent="0.3">
      <c r="A553" s="1" t="s">
        <v>1280</v>
      </c>
      <c r="B553" s="1" t="s">
        <v>2069</v>
      </c>
      <c r="C553">
        <v>605.70000000000005</v>
      </c>
    </row>
    <row r="554" spans="1:3" x14ac:dyDescent="0.3">
      <c r="A554" s="1" t="s">
        <v>860</v>
      </c>
      <c r="B554" s="1" t="s">
        <v>2070</v>
      </c>
      <c r="C554">
        <v>605.4</v>
      </c>
    </row>
    <row r="555" spans="1:3" x14ac:dyDescent="0.3">
      <c r="A555" s="1" t="s">
        <v>524</v>
      </c>
      <c r="B555" s="1" t="s">
        <v>2071</v>
      </c>
      <c r="C555">
        <v>605.20000000000005</v>
      </c>
    </row>
    <row r="556" spans="1:3" x14ac:dyDescent="0.3">
      <c r="A556" s="1" t="s">
        <v>1326</v>
      </c>
      <c r="B556" s="1" t="s">
        <v>2072</v>
      </c>
      <c r="C556">
        <v>605</v>
      </c>
    </row>
    <row r="557" spans="1:3" x14ac:dyDescent="0.3">
      <c r="A557" s="1" t="s">
        <v>768</v>
      </c>
      <c r="B557" s="1" t="s">
        <v>2073</v>
      </c>
      <c r="C557">
        <v>603.20000000000005</v>
      </c>
    </row>
    <row r="558" spans="1:3" x14ac:dyDescent="0.3">
      <c r="A558" s="1" t="s">
        <v>193</v>
      </c>
      <c r="B558" s="1" t="s">
        <v>2074</v>
      </c>
      <c r="C558">
        <v>603.1</v>
      </c>
    </row>
    <row r="559" spans="1:3" x14ac:dyDescent="0.3">
      <c r="A559" s="1" t="s">
        <v>170</v>
      </c>
      <c r="B559" s="1" t="s">
        <v>2075</v>
      </c>
      <c r="C559">
        <v>602.29999999999995</v>
      </c>
    </row>
    <row r="560" spans="1:3" x14ac:dyDescent="0.3">
      <c r="A560" s="1" t="s">
        <v>1274</v>
      </c>
      <c r="B560" s="1" t="s">
        <v>2076</v>
      </c>
      <c r="C560">
        <v>601.6</v>
      </c>
    </row>
    <row r="561" spans="1:3" x14ac:dyDescent="0.3">
      <c r="A561" s="1" t="s">
        <v>1286</v>
      </c>
      <c r="B561" s="1" t="s">
        <v>2077</v>
      </c>
      <c r="C561">
        <v>601.4</v>
      </c>
    </row>
    <row r="562" spans="1:3" x14ac:dyDescent="0.3">
      <c r="A562" s="1" t="s">
        <v>1472</v>
      </c>
      <c r="B562" s="1" t="s">
        <v>2078</v>
      </c>
      <c r="C562">
        <v>601.20000000000005</v>
      </c>
    </row>
    <row r="563" spans="1:3" x14ac:dyDescent="0.3">
      <c r="A563" s="1" t="s">
        <v>655</v>
      </c>
      <c r="B563" s="1" t="s">
        <v>2079</v>
      </c>
      <c r="C563">
        <v>601.1</v>
      </c>
    </row>
    <row r="564" spans="1:3" x14ac:dyDescent="0.3">
      <c r="A564" s="1" t="s">
        <v>112</v>
      </c>
      <c r="B564" s="1" t="s">
        <v>2080</v>
      </c>
      <c r="C564">
        <v>600.5</v>
      </c>
    </row>
    <row r="565" spans="1:3" x14ac:dyDescent="0.3">
      <c r="A565" s="1" t="s">
        <v>1090</v>
      </c>
      <c r="B565" s="1" t="s">
        <v>2081</v>
      </c>
      <c r="C565">
        <v>600.29999999999995</v>
      </c>
    </row>
    <row r="566" spans="1:3" x14ac:dyDescent="0.3">
      <c r="A566" s="1" t="s">
        <v>1369</v>
      </c>
      <c r="B566" s="1" t="s">
        <v>2082</v>
      </c>
      <c r="C566">
        <v>600.1</v>
      </c>
    </row>
    <row r="567" spans="1:3" x14ac:dyDescent="0.3">
      <c r="A567" s="1" t="s">
        <v>887</v>
      </c>
      <c r="B567" s="1" t="s">
        <v>2083</v>
      </c>
      <c r="C567">
        <v>599</v>
      </c>
    </row>
    <row r="568" spans="1:3" x14ac:dyDescent="0.3">
      <c r="A568" s="1" t="s">
        <v>1393</v>
      </c>
      <c r="B568" s="1" t="s">
        <v>2084</v>
      </c>
      <c r="C568">
        <v>598.4</v>
      </c>
    </row>
    <row r="569" spans="1:3" x14ac:dyDescent="0.3">
      <c r="A569" s="1" t="s">
        <v>883</v>
      </c>
      <c r="B569" s="1" t="s">
        <v>2085</v>
      </c>
      <c r="C569">
        <v>597.79999999999995</v>
      </c>
    </row>
    <row r="570" spans="1:3" x14ac:dyDescent="0.3">
      <c r="A570" s="1" t="s">
        <v>276</v>
      </c>
      <c r="B570" s="1" t="s">
        <v>2086</v>
      </c>
      <c r="C570">
        <v>597.79999999999995</v>
      </c>
    </row>
    <row r="571" spans="1:3" x14ac:dyDescent="0.3">
      <c r="A571" s="1" t="s">
        <v>1082</v>
      </c>
      <c r="B571" s="1" t="s">
        <v>2087</v>
      </c>
      <c r="C571">
        <v>597.4</v>
      </c>
    </row>
    <row r="572" spans="1:3" x14ac:dyDescent="0.3">
      <c r="A572" s="1" t="s">
        <v>941</v>
      </c>
      <c r="B572" s="1" t="s">
        <v>2088</v>
      </c>
      <c r="C572">
        <v>597.29999999999995</v>
      </c>
    </row>
    <row r="573" spans="1:3" x14ac:dyDescent="0.3">
      <c r="A573" s="1" t="s">
        <v>843</v>
      </c>
      <c r="B573" s="1" t="s">
        <v>2089</v>
      </c>
      <c r="C573">
        <v>596</v>
      </c>
    </row>
    <row r="574" spans="1:3" x14ac:dyDescent="0.3">
      <c r="A574" s="1" t="s">
        <v>1409</v>
      </c>
      <c r="B574" s="1" t="s">
        <v>2090</v>
      </c>
      <c r="C574">
        <v>595.79999999999995</v>
      </c>
    </row>
    <row r="575" spans="1:3" x14ac:dyDescent="0.3">
      <c r="A575" s="1" t="s">
        <v>1371</v>
      </c>
      <c r="B575" s="1" t="s">
        <v>2091</v>
      </c>
      <c r="C575">
        <v>595.4</v>
      </c>
    </row>
    <row r="576" spans="1:3" x14ac:dyDescent="0.3">
      <c r="A576" s="1" t="s">
        <v>741</v>
      </c>
      <c r="B576" s="1" t="s">
        <v>2092</v>
      </c>
      <c r="C576">
        <v>595.29999999999995</v>
      </c>
    </row>
    <row r="577" spans="1:3" x14ac:dyDescent="0.3">
      <c r="A577" s="1" t="s">
        <v>181</v>
      </c>
      <c r="B577" s="1" t="s">
        <v>2093</v>
      </c>
      <c r="C577">
        <v>594.6</v>
      </c>
    </row>
    <row r="578" spans="1:3" x14ac:dyDescent="0.3">
      <c r="A578" s="1" t="s">
        <v>1416</v>
      </c>
      <c r="B578" s="1" t="s">
        <v>2094</v>
      </c>
      <c r="C578">
        <v>594.5</v>
      </c>
    </row>
    <row r="579" spans="1:3" x14ac:dyDescent="0.3">
      <c r="A579" s="1" t="s">
        <v>299</v>
      </c>
      <c r="B579" s="1" t="s">
        <v>2095</v>
      </c>
      <c r="C579">
        <v>594</v>
      </c>
    </row>
    <row r="580" spans="1:3" x14ac:dyDescent="0.3">
      <c r="A580" s="1" t="s">
        <v>925</v>
      </c>
      <c r="B580" s="1" t="s">
        <v>2096</v>
      </c>
      <c r="C580">
        <v>593.79999999999995</v>
      </c>
    </row>
    <row r="581" spans="1:3" x14ac:dyDescent="0.3">
      <c r="A581" s="1" t="s">
        <v>118</v>
      </c>
      <c r="B581" s="1" t="s">
        <v>2097</v>
      </c>
      <c r="C581">
        <v>593.20000000000005</v>
      </c>
    </row>
    <row r="582" spans="1:3" x14ac:dyDescent="0.3">
      <c r="A582" s="1" t="s">
        <v>948</v>
      </c>
      <c r="B582" s="1" t="s">
        <v>2098</v>
      </c>
      <c r="C582">
        <v>593</v>
      </c>
    </row>
    <row r="583" spans="1:3" x14ac:dyDescent="0.3">
      <c r="A583" s="1" t="s">
        <v>1359</v>
      </c>
      <c r="B583" s="1" t="s">
        <v>2099</v>
      </c>
      <c r="C583">
        <v>592.9</v>
      </c>
    </row>
    <row r="584" spans="1:3" x14ac:dyDescent="0.3">
      <c r="A584" s="1" t="s">
        <v>11</v>
      </c>
      <c r="B584" s="1" t="s">
        <v>2100</v>
      </c>
      <c r="C584">
        <v>592.29999999999995</v>
      </c>
    </row>
    <row r="585" spans="1:3" x14ac:dyDescent="0.3">
      <c r="A585" s="1" t="s">
        <v>876</v>
      </c>
      <c r="B585" s="1" t="s">
        <v>2101</v>
      </c>
      <c r="C585">
        <v>592.29999999999995</v>
      </c>
    </row>
    <row r="586" spans="1:3" x14ac:dyDescent="0.3">
      <c r="A586" s="1" t="s">
        <v>382</v>
      </c>
      <c r="B586" s="1" t="s">
        <v>2102</v>
      </c>
      <c r="C586">
        <v>592.1</v>
      </c>
    </row>
    <row r="587" spans="1:3" x14ac:dyDescent="0.3">
      <c r="A587" s="1" t="s">
        <v>493</v>
      </c>
      <c r="B587" s="1" t="s">
        <v>2103</v>
      </c>
      <c r="C587">
        <v>591.5</v>
      </c>
    </row>
    <row r="588" spans="1:3" x14ac:dyDescent="0.3">
      <c r="A588" s="1" t="s">
        <v>1468</v>
      </c>
      <c r="B588" s="1" t="s">
        <v>2104</v>
      </c>
      <c r="C588">
        <v>589.79999999999995</v>
      </c>
    </row>
    <row r="589" spans="1:3" x14ac:dyDescent="0.3">
      <c r="A589" s="1" t="s">
        <v>25</v>
      </c>
      <c r="B589" s="1" t="s">
        <v>2105</v>
      </c>
      <c r="C589">
        <v>588.70000000000005</v>
      </c>
    </row>
    <row r="590" spans="1:3" x14ac:dyDescent="0.3">
      <c r="A590" s="1" t="s">
        <v>1470</v>
      </c>
      <c r="B590" s="1" t="s">
        <v>2106</v>
      </c>
      <c r="C590">
        <v>588.5</v>
      </c>
    </row>
    <row r="591" spans="1:3" x14ac:dyDescent="0.3">
      <c r="A591" s="1" t="s">
        <v>156</v>
      </c>
      <c r="B591" s="1" t="s">
        <v>2107</v>
      </c>
      <c r="C591">
        <v>588.29999999999995</v>
      </c>
    </row>
    <row r="592" spans="1:3" x14ac:dyDescent="0.3">
      <c r="A592" s="1" t="s">
        <v>1263</v>
      </c>
      <c r="B592" s="1" t="s">
        <v>2108</v>
      </c>
      <c r="C592">
        <v>586.79999999999995</v>
      </c>
    </row>
    <row r="593" spans="1:3" x14ac:dyDescent="0.3">
      <c r="A593" s="1" t="s">
        <v>717</v>
      </c>
      <c r="B593" s="1" t="s">
        <v>2109</v>
      </c>
      <c r="C593">
        <v>585.70000000000005</v>
      </c>
    </row>
    <row r="594" spans="1:3" x14ac:dyDescent="0.3">
      <c r="A594" s="1" t="s">
        <v>762</v>
      </c>
      <c r="B594" s="1" t="s">
        <v>2110</v>
      </c>
      <c r="C594">
        <v>585.29999999999995</v>
      </c>
    </row>
    <row r="595" spans="1:3" x14ac:dyDescent="0.3">
      <c r="A595" s="1" t="s">
        <v>320</v>
      </c>
      <c r="B595" s="1" t="s">
        <v>2111</v>
      </c>
      <c r="C595">
        <v>585.1</v>
      </c>
    </row>
    <row r="596" spans="1:3" x14ac:dyDescent="0.3">
      <c r="A596" s="1" t="s">
        <v>64</v>
      </c>
      <c r="B596" s="1" t="s">
        <v>2112</v>
      </c>
      <c r="C596">
        <v>585.1</v>
      </c>
    </row>
    <row r="597" spans="1:3" x14ac:dyDescent="0.3">
      <c r="A597" s="1" t="s">
        <v>312</v>
      </c>
      <c r="B597" s="1" t="s">
        <v>2113</v>
      </c>
      <c r="C597">
        <v>585.1</v>
      </c>
    </row>
    <row r="598" spans="1:3" x14ac:dyDescent="0.3">
      <c r="A598" s="1" t="s">
        <v>1476</v>
      </c>
      <c r="B598" s="1" t="s">
        <v>2114</v>
      </c>
      <c r="C598">
        <v>585</v>
      </c>
    </row>
    <row r="599" spans="1:3" x14ac:dyDescent="0.3">
      <c r="A599" s="1" t="s">
        <v>1055</v>
      </c>
      <c r="B599" s="1" t="s">
        <v>2115</v>
      </c>
      <c r="C599">
        <v>584.5</v>
      </c>
    </row>
    <row r="600" spans="1:3" x14ac:dyDescent="0.3">
      <c r="A600" s="1" t="s">
        <v>202</v>
      </c>
      <c r="B600" s="1" t="s">
        <v>2116</v>
      </c>
      <c r="C600">
        <v>584.20000000000005</v>
      </c>
    </row>
    <row r="601" spans="1:3" x14ac:dyDescent="0.3">
      <c r="A601" s="1" t="s">
        <v>177</v>
      </c>
      <c r="B601" s="1" t="s">
        <v>2117</v>
      </c>
      <c r="C601">
        <v>583.6</v>
      </c>
    </row>
    <row r="602" spans="1:3" x14ac:dyDescent="0.3">
      <c r="A602" s="1" t="s">
        <v>1051</v>
      </c>
      <c r="B602" s="1" t="s">
        <v>2118</v>
      </c>
      <c r="C602">
        <v>582.70000000000005</v>
      </c>
    </row>
    <row r="603" spans="1:3" x14ac:dyDescent="0.3">
      <c r="A603" s="1" t="s">
        <v>445</v>
      </c>
      <c r="B603" s="1" t="s">
        <v>2119</v>
      </c>
      <c r="C603">
        <v>581.9</v>
      </c>
    </row>
    <row r="604" spans="1:3" x14ac:dyDescent="0.3">
      <c r="A604" s="1" t="s">
        <v>253</v>
      </c>
      <c r="B604" s="1" t="s">
        <v>2120</v>
      </c>
      <c r="C604">
        <v>581.5</v>
      </c>
    </row>
    <row r="605" spans="1:3" x14ac:dyDescent="0.3">
      <c r="A605" s="1" t="s">
        <v>19</v>
      </c>
      <c r="B605" s="1" t="s">
        <v>2121</v>
      </c>
      <c r="C605">
        <v>581.5</v>
      </c>
    </row>
    <row r="606" spans="1:3" x14ac:dyDescent="0.3">
      <c r="A606" s="1" t="s">
        <v>1424</v>
      </c>
      <c r="B606" s="1" t="s">
        <v>2122</v>
      </c>
      <c r="C606">
        <v>580.79999999999995</v>
      </c>
    </row>
    <row r="607" spans="1:3" x14ac:dyDescent="0.3">
      <c r="A607" s="1" t="s">
        <v>152</v>
      </c>
      <c r="B607" s="1" t="s">
        <v>2123</v>
      </c>
      <c r="C607">
        <v>580.6</v>
      </c>
    </row>
    <row r="608" spans="1:3" x14ac:dyDescent="0.3">
      <c r="A608" s="1" t="s">
        <v>378</v>
      </c>
      <c r="B608" s="1" t="s">
        <v>2124</v>
      </c>
      <c r="C608">
        <v>578.70000000000005</v>
      </c>
    </row>
    <row r="609" spans="1:3" x14ac:dyDescent="0.3">
      <c r="A609" s="1" t="s">
        <v>1464</v>
      </c>
      <c r="B609" s="1" t="s">
        <v>2125</v>
      </c>
      <c r="C609">
        <v>577.70000000000005</v>
      </c>
    </row>
    <row r="610" spans="1:3" x14ac:dyDescent="0.3">
      <c r="A610" s="1" t="s">
        <v>864</v>
      </c>
      <c r="B610" s="1" t="s">
        <v>2126</v>
      </c>
      <c r="C610">
        <v>577.70000000000005</v>
      </c>
    </row>
    <row r="611" spans="1:3" x14ac:dyDescent="0.3">
      <c r="A611" s="1" t="s">
        <v>1238</v>
      </c>
      <c r="B611" s="1" t="s">
        <v>2127</v>
      </c>
      <c r="C611">
        <v>577.4</v>
      </c>
    </row>
    <row r="612" spans="1:3" x14ac:dyDescent="0.3">
      <c r="A612" s="1" t="s">
        <v>904</v>
      </c>
      <c r="B612" s="1" t="s">
        <v>2128</v>
      </c>
      <c r="C612">
        <v>577.29999999999995</v>
      </c>
    </row>
    <row r="613" spans="1:3" x14ac:dyDescent="0.3">
      <c r="A613" s="1" t="s">
        <v>558</v>
      </c>
      <c r="B613" s="1" t="s">
        <v>2129</v>
      </c>
      <c r="C613">
        <v>577</v>
      </c>
    </row>
    <row r="614" spans="1:3" x14ac:dyDescent="0.3">
      <c r="A614" s="1" t="s">
        <v>356</v>
      </c>
      <c r="B614" s="1" t="s">
        <v>2130</v>
      </c>
      <c r="C614">
        <v>575.79999999999995</v>
      </c>
    </row>
    <row r="615" spans="1:3" x14ac:dyDescent="0.3">
      <c r="A615" s="1" t="s">
        <v>491</v>
      </c>
      <c r="B615" s="1" t="s">
        <v>2131</v>
      </c>
      <c r="C615">
        <v>575.29999999999995</v>
      </c>
    </row>
    <row r="616" spans="1:3" x14ac:dyDescent="0.3">
      <c r="A616" s="1" t="s">
        <v>301</v>
      </c>
      <c r="B616" s="1" t="s">
        <v>2132</v>
      </c>
      <c r="C616">
        <v>575.20000000000005</v>
      </c>
    </row>
    <row r="617" spans="1:3" x14ac:dyDescent="0.3">
      <c r="A617" s="1" t="s">
        <v>932</v>
      </c>
      <c r="B617" s="1" t="s">
        <v>2133</v>
      </c>
      <c r="C617">
        <v>575</v>
      </c>
    </row>
    <row r="618" spans="1:3" x14ac:dyDescent="0.3">
      <c r="A618" s="1" t="s">
        <v>1187</v>
      </c>
      <c r="B618" s="1" t="s">
        <v>2134</v>
      </c>
      <c r="C618">
        <v>574.9</v>
      </c>
    </row>
    <row r="619" spans="1:3" x14ac:dyDescent="0.3">
      <c r="A619" s="1" t="s">
        <v>779</v>
      </c>
      <c r="B619" s="1" t="s">
        <v>2135</v>
      </c>
      <c r="C619">
        <v>574.4</v>
      </c>
    </row>
    <row r="620" spans="1:3" x14ac:dyDescent="0.3">
      <c r="A620" s="1" t="s">
        <v>776</v>
      </c>
      <c r="B620" s="1" t="s">
        <v>2136</v>
      </c>
      <c r="C620">
        <v>574.29999999999995</v>
      </c>
    </row>
    <row r="621" spans="1:3" x14ac:dyDescent="0.3">
      <c r="A621" s="1" t="s">
        <v>21</v>
      </c>
      <c r="B621" s="1" t="s">
        <v>2137</v>
      </c>
      <c r="C621">
        <v>574.20000000000005</v>
      </c>
    </row>
    <row r="622" spans="1:3" x14ac:dyDescent="0.3">
      <c r="A622" s="1" t="s">
        <v>230</v>
      </c>
      <c r="B622" s="1" t="s">
        <v>2138</v>
      </c>
      <c r="C622">
        <v>573.6</v>
      </c>
    </row>
    <row r="623" spans="1:3" x14ac:dyDescent="0.3">
      <c r="A623" s="1" t="s">
        <v>961</v>
      </c>
      <c r="B623" s="1" t="s">
        <v>2139</v>
      </c>
      <c r="C623">
        <v>573.5</v>
      </c>
    </row>
    <row r="624" spans="1:3" x14ac:dyDescent="0.3">
      <c r="A624" s="1" t="s">
        <v>764</v>
      </c>
      <c r="B624" s="1" t="s">
        <v>2140</v>
      </c>
      <c r="C624">
        <v>573.4</v>
      </c>
    </row>
    <row r="625" spans="1:3" x14ac:dyDescent="0.3">
      <c r="A625" s="1" t="s">
        <v>1127</v>
      </c>
      <c r="B625" s="1" t="s">
        <v>2141</v>
      </c>
      <c r="C625">
        <v>572.6</v>
      </c>
    </row>
    <row r="626" spans="1:3" x14ac:dyDescent="0.3">
      <c r="A626" s="1" t="s">
        <v>1506</v>
      </c>
      <c r="B626" s="1" t="s">
        <v>2142</v>
      </c>
      <c r="C626">
        <v>572.6</v>
      </c>
    </row>
    <row r="627" spans="1:3" x14ac:dyDescent="0.3">
      <c r="A627" s="1" t="s">
        <v>455</v>
      </c>
      <c r="B627" s="1" t="s">
        <v>2143</v>
      </c>
      <c r="C627">
        <v>571.9</v>
      </c>
    </row>
    <row r="628" spans="1:3" x14ac:dyDescent="0.3">
      <c r="A628" s="1" t="s">
        <v>1355</v>
      </c>
      <c r="B628" s="1" t="s">
        <v>2144</v>
      </c>
      <c r="C628">
        <v>571.70000000000005</v>
      </c>
    </row>
    <row r="629" spans="1:3" x14ac:dyDescent="0.3">
      <c r="A629" s="1" t="s">
        <v>1492</v>
      </c>
      <c r="B629" s="1" t="s">
        <v>2145</v>
      </c>
      <c r="C629">
        <v>571.6</v>
      </c>
    </row>
    <row r="630" spans="1:3" x14ac:dyDescent="0.3">
      <c r="A630" s="1" t="s">
        <v>1320</v>
      </c>
      <c r="B630" s="1" t="s">
        <v>2146</v>
      </c>
      <c r="C630">
        <v>571.1</v>
      </c>
    </row>
    <row r="631" spans="1:3" x14ac:dyDescent="0.3">
      <c r="A631" s="1" t="s">
        <v>1357</v>
      </c>
      <c r="B631" s="1" t="s">
        <v>2147</v>
      </c>
      <c r="C631">
        <v>570.29999999999995</v>
      </c>
    </row>
    <row r="632" spans="1:3" x14ac:dyDescent="0.3">
      <c r="A632" s="1" t="s">
        <v>35</v>
      </c>
      <c r="B632" s="1" t="s">
        <v>2148</v>
      </c>
      <c r="C632">
        <v>568</v>
      </c>
    </row>
    <row r="633" spans="1:3" x14ac:dyDescent="0.3">
      <c r="A633" s="1" t="s">
        <v>206</v>
      </c>
      <c r="B633" s="1" t="s">
        <v>2149</v>
      </c>
      <c r="C633">
        <v>568</v>
      </c>
    </row>
    <row r="634" spans="1:3" x14ac:dyDescent="0.3">
      <c r="A634" s="1" t="s">
        <v>288</v>
      </c>
      <c r="B634" s="1" t="s">
        <v>2150</v>
      </c>
      <c r="C634">
        <v>567.6</v>
      </c>
    </row>
    <row r="635" spans="1:3" x14ac:dyDescent="0.3">
      <c r="A635" s="1" t="s">
        <v>322</v>
      </c>
      <c r="B635" s="1" t="s">
        <v>2151</v>
      </c>
      <c r="C635">
        <v>566.29999999999995</v>
      </c>
    </row>
    <row r="636" spans="1:3" x14ac:dyDescent="0.3">
      <c r="A636" s="1" t="s">
        <v>1207</v>
      </c>
      <c r="B636" s="1" t="s">
        <v>2152</v>
      </c>
      <c r="C636">
        <v>566</v>
      </c>
    </row>
    <row r="637" spans="1:3" x14ac:dyDescent="0.3">
      <c r="A637" s="1" t="s">
        <v>89</v>
      </c>
      <c r="B637" s="1" t="s">
        <v>2153</v>
      </c>
      <c r="C637">
        <v>565.6</v>
      </c>
    </row>
    <row r="638" spans="1:3" x14ac:dyDescent="0.3">
      <c r="A638" s="1" t="s">
        <v>687</v>
      </c>
      <c r="B638" s="1" t="s">
        <v>2154</v>
      </c>
      <c r="C638">
        <v>565.20000000000005</v>
      </c>
    </row>
    <row r="639" spans="1:3" x14ac:dyDescent="0.3">
      <c r="A639" s="1" t="s">
        <v>466</v>
      </c>
      <c r="B639" s="1" t="s">
        <v>2124</v>
      </c>
      <c r="C639">
        <v>565</v>
      </c>
    </row>
    <row r="640" spans="1:3" x14ac:dyDescent="0.3">
      <c r="A640" s="1" t="s">
        <v>14</v>
      </c>
      <c r="B640" s="1" t="s">
        <v>2155</v>
      </c>
      <c r="C640">
        <v>564.29999999999995</v>
      </c>
    </row>
    <row r="641" spans="1:3" x14ac:dyDescent="0.3">
      <c r="A641" s="1" t="s">
        <v>1149</v>
      </c>
      <c r="B641" s="1" t="s">
        <v>2156</v>
      </c>
      <c r="C641">
        <v>562.1</v>
      </c>
    </row>
    <row r="642" spans="1:3" x14ac:dyDescent="0.3">
      <c r="A642" s="1" t="s">
        <v>469</v>
      </c>
      <c r="B642" s="1" t="s">
        <v>2157</v>
      </c>
      <c r="C642">
        <v>561.9</v>
      </c>
    </row>
    <row r="643" spans="1:3" x14ac:dyDescent="0.3">
      <c r="A643" s="1" t="s">
        <v>1490</v>
      </c>
      <c r="B643" s="1" t="s">
        <v>2158</v>
      </c>
      <c r="C643">
        <v>561.79999999999995</v>
      </c>
    </row>
    <row r="644" spans="1:3" x14ac:dyDescent="0.3">
      <c r="A644" s="1" t="s">
        <v>1420</v>
      </c>
      <c r="B644" s="1" t="s">
        <v>2159</v>
      </c>
      <c r="C644">
        <v>561.1</v>
      </c>
    </row>
    <row r="645" spans="1:3" x14ac:dyDescent="0.3">
      <c r="A645" s="1" t="s">
        <v>1504</v>
      </c>
      <c r="B645" s="1" t="s">
        <v>2160</v>
      </c>
      <c r="C645">
        <v>559.4</v>
      </c>
    </row>
    <row r="646" spans="1:3" x14ac:dyDescent="0.3">
      <c r="A646" s="1" t="s">
        <v>798</v>
      </c>
      <c r="B646" s="1" t="s">
        <v>2161</v>
      </c>
      <c r="C646">
        <v>559.4</v>
      </c>
    </row>
    <row r="647" spans="1:3" x14ac:dyDescent="0.3">
      <c r="A647" s="1" t="s">
        <v>1328</v>
      </c>
      <c r="B647" s="1" t="s">
        <v>2162</v>
      </c>
      <c r="C647">
        <v>559.20000000000005</v>
      </c>
    </row>
    <row r="648" spans="1:3" x14ac:dyDescent="0.3">
      <c r="A648" s="1" t="s">
        <v>1151</v>
      </c>
      <c r="B648" s="1" t="s">
        <v>2163</v>
      </c>
      <c r="C648">
        <v>559.20000000000005</v>
      </c>
    </row>
    <row r="649" spans="1:3" x14ac:dyDescent="0.3">
      <c r="A649" s="1" t="s">
        <v>1134</v>
      </c>
      <c r="B649" s="1" t="s">
        <v>2164</v>
      </c>
      <c r="C649">
        <v>558.79999999999995</v>
      </c>
    </row>
    <row r="650" spans="1:3" x14ac:dyDescent="0.3">
      <c r="A650" s="1" t="s">
        <v>1028</v>
      </c>
      <c r="B650" s="1" t="s">
        <v>2165</v>
      </c>
      <c r="C650">
        <v>558.20000000000005</v>
      </c>
    </row>
    <row r="651" spans="1:3" x14ac:dyDescent="0.3">
      <c r="A651" s="1" t="s">
        <v>897</v>
      </c>
      <c r="B651" s="1" t="s">
        <v>2166</v>
      </c>
      <c r="C651">
        <v>558.20000000000005</v>
      </c>
    </row>
    <row r="652" spans="1:3" x14ac:dyDescent="0.3">
      <c r="A652" s="1" t="s">
        <v>308</v>
      </c>
      <c r="B652" s="1" t="s">
        <v>2167</v>
      </c>
      <c r="C652">
        <v>555.9</v>
      </c>
    </row>
    <row r="653" spans="1:3" x14ac:dyDescent="0.3">
      <c r="A653" s="1" t="s">
        <v>40</v>
      </c>
      <c r="B653" s="1" t="s">
        <v>2168</v>
      </c>
      <c r="C653">
        <v>555.1</v>
      </c>
    </row>
    <row r="654" spans="1:3" x14ac:dyDescent="0.3">
      <c r="A654" s="1" t="s">
        <v>723</v>
      </c>
      <c r="B654" s="1" t="s">
        <v>2169</v>
      </c>
      <c r="C654">
        <v>554.79999999999995</v>
      </c>
    </row>
    <row r="655" spans="1:3" x14ac:dyDescent="0.3">
      <c r="A655" s="1" t="s">
        <v>278</v>
      </c>
      <c r="B655" s="1" t="s">
        <v>2170</v>
      </c>
      <c r="C655">
        <v>554.29999999999995</v>
      </c>
    </row>
    <row r="656" spans="1:3" x14ac:dyDescent="0.3">
      <c r="A656" s="1" t="s">
        <v>329</v>
      </c>
      <c r="B656" s="1" t="s">
        <v>2171</v>
      </c>
      <c r="C656">
        <v>553.6</v>
      </c>
    </row>
    <row r="657" spans="1:3" x14ac:dyDescent="0.3">
      <c r="A657" s="1" t="s">
        <v>1378</v>
      </c>
      <c r="B657" s="1" t="s">
        <v>2172</v>
      </c>
      <c r="C657">
        <v>553.29999999999995</v>
      </c>
    </row>
    <row r="658" spans="1:3" x14ac:dyDescent="0.3">
      <c r="A658" s="1" t="s">
        <v>1313</v>
      </c>
      <c r="B658" s="1" t="s">
        <v>2173</v>
      </c>
      <c r="C658">
        <v>550.70000000000005</v>
      </c>
    </row>
    <row r="659" spans="1:3" x14ac:dyDescent="0.3">
      <c r="A659" s="1" t="s">
        <v>210</v>
      </c>
      <c r="B659" s="1" t="s">
        <v>2174</v>
      </c>
      <c r="C659">
        <v>550.4</v>
      </c>
    </row>
    <row r="660" spans="1:3" x14ac:dyDescent="0.3">
      <c r="A660" s="1" t="s">
        <v>559</v>
      </c>
      <c r="B660" s="1" t="s">
        <v>2175</v>
      </c>
      <c r="C660">
        <v>550.20000000000005</v>
      </c>
    </row>
    <row r="661" spans="1:3" x14ac:dyDescent="0.3">
      <c r="A661" s="1" t="s">
        <v>114</v>
      </c>
      <c r="B661" s="1" t="s">
        <v>2176</v>
      </c>
      <c r="C661">
        <v>549</v>
      </c>
    </row>
    <row r="662" spans="1:3" x14ac:dyDescent="0.3">
      <c r="A662" s="1" t="s">
        <v>1032</v>
      </c>
      <c r="B662" s="1" t="s">
        <v>2177</v>
      </c>
      <c r="C662">
        <v>549</v>
      </c>
    </row>
    <row r="663" spans="1:3" x14ac:dyDescent="0.3">
      <c r="A663" s="1" t="s">
        <v>195</v>
      </c>
      <c r="B663" s="1" t="s">
        <v>2178</v>
      </c>
      <c r="C663">
        <v>548.79999999999995</v>
      </c>
    </row>
    <row r="664" spans="1:3" x14ac:dyDescent="0.3">
      <c r="A664" s="1" t="s">
        <v>521</v>
      </c>
      <c r="B664" s="1" t="s">
        <v>2179</v>
      </c>
      <c r="C664">
        <v>548</v>
      </c>
    </row>
    <row r="665" spans="1:3" x14ac:dyDescent="0.3">
      <c r="A665" s="1" t="s">
        <v>360</v>
      </c>
      <c r="B665" s="1" t="s">
        <v>2180</v>
      </c>
      <c r="C665">
        <v>547.5</v>
      </c>
    </row>
    <row r="666" spans="1:3" x14ac:dyDescent="0.3">
      <c r="A666" s="1" t="s">
        <v>116</v>
      </c>
      <c r="B666" s="1" t="s">
        <v>2181</v>
      </c>
      <c r="C666">
        <v>547.1</v>
      </c>
    </row>
    <row r="667" spans="1:3" x14ac:dyDescent="0.3">
      <c r="A667" s="1" t="s">
        <v>507</v>
      </c>
      <c r="B667" s="1" t="s">
        <v>2182</v>
      </c>
      <c r="C667">
        <v>547</v>
      </c>
    </row>
    <row r="668" spans="1:3" x14ac:dyDescent="0.3">
      <c r="A668" s="1" t="s">
        <v>1429</v>
      </c>
      <c r="B668" s="1" t="s">
        <v>2183</v>
      </c>
      <c r="C668">
        <v>544.6</v>
      </c>
    </row>
    <row r="669" spans="1:3" x14ac:dyDescent="0.3">
      <c r="A669" s="1" t="s">
        <v>473</v>
      </c>
      <c r="B669" s="1" t="s">
        <v>2184</v>
      </c>
      <c r="C669">
        <v>543.9</v>
      </c>
    </row>
    <row r="670" spans="1:3" x14ac:dyDescent="0.3">
      <c r="A670" s="1" t="s">
        <v>998</v>
      </c>
      <c r="B670" s="1" t="s">
        <v>2185</v>
      </c>
      <c r="C670">
        <v>543.20000000000005</v>
      </c>
    </row>
    <row r="671" spans="1:3" x14ac:dyDescent="0.3">
      <c r="A671" s="1" t="s">
        <v>374</v>
      </c>
      <c r="B671" s="1" t="s">
        <v>2186</v>
      </c>
      <c r="C671">
        <v>542.5</v>
      </c>
    </row>
    <row r="672" spans="1:3" x14ac:dyDescent="0.3">
      <c r="A672" s="1" t="s">
        <v>1267</v>
      </c>
      <c r="B672" s="1" t="s">
        <v>2187</v>
      </c>
      <c r="C672">
        <v>540.5</v>
      </c>
    </row>
    <row r="673" spans="1:3" x14ac:dyDescent="0.3">
      <c r="A673" s="1" t="s">
        <v>1373</v>
      </c>
      <c r="B673" s="1" t="s">
        <v>2188</v>
      </c>
      <c r="C673">
        <v>539.5</v>
      </c>
    </row>
    <row r="674" spans="1:3" x14ac:dyDescent="0.3">
      <c r="A674" s="1" t="s">
        <v>1460</v>
      </c>
      <c r="B674" s="1" t="s">
        <v>2189</v>
      </c>
      <c r="C674">
        <v>539.20000000000005</v>
      </c>
    </row>
    <row r="675" spans="1:3" x14ac:dyDescent="0.3">
      <c r="A675" s="1" t="s">
        <v>1077</v>
      </c>
      <c r="B675" s="1" t="s">
        <v>2190</v>
      </c>
      <c r="C675">
        <v>538.20000000000005</v>
      </c>
    </row>
    <row r="676" spans="1:3" x14ac:dyDescent="0.3">
      <c r="A676" s="1" t="s">
        <v>1161</v>
      </c>
      <c r="B676" s="1" t="s">
        <v>2191</v>
      </c>
      <c r="C676">
        <v>537.70000000000005</v>
      </c>
    </row>
    <row r="677" spans="1:3" x14ac:dyDescent="0.3">
      <c r="A677" s="1" t="s">
        <v>554</v>
      </c>
      <c r="B677" s="1" t="s">
        <v>2192</v>
      </c>
      <c r="C677">
        <v>537.20000000000005</v>
      </c>
    </row>
    <row r="678" spans="1:3" x14ac:dyDescent="0.3">
      <c r="A678" s="1" t="s">
        <v>489</v>
      </c>
      <c r="B678" s="1" t="s">
        <v>2193</v>
      </c>
      <c r="C678">
        <v>534.20000000000005</v>
      </c>
    </row>
    <row r="679" spans="1:3" x14ac:dyDescent="0.3">
      <c r="A679" s="1" t="s">
        <v>1256</v>
      </c>
      <c r="B679" s="1" t="s">
        <v>2194</v>
      </c>
      <c r="C679">
        <v>531.1</v>
      </c>
    </row>
    <row r="680" spans="1:3" x14ac:dyDescent="0.3">
      <c r="A680" s="1" t="s">
        <v>217</v>
      </c>
      <c r="B680" s="1" t="s">
        <v>2195</v>
      </c>
      <c r="C680">
        <v>531</v>
      </c>
    </row>
    <row r="681" spans="1:3" x14ac:dyDescent="0.3">
      <c r="A681" s="1" t="s">
        <v>280</v>
      </c>
      <c r="B681" s="1" t="s">
        <v>2196</v>
      </c>
      <c r="C681">
        <v>530.4</v>
      </c>
    </row>
    <row r="682" spans="1:3" x14ac:dyDescent="0.3">
      <c r="A682" s="1" t="s">
        <v>286</v>
      </c>
      <c r="B682" s="1" t="s">
        <v>2197</v>
      </c>
      <c r="C682">
        <v>529.9</v>
      </c>
    </row>
    <row r="683" spans="1:3" x14ac:dyDescent="0.3">
      <c r="A683" s="1" t="s">
        <v>17</v>
      </c>
      <c r="B683" s="1" t="s">
        <v>2198</v>
      </c>
      <c r="C683">
        <v>529.1</v>
      </c>
    </row>
    <row r="684" spans="1:3" x14ac:dyDescent="0.3">
      <c r="A684" s="1" t="s">
        <v>272</v>
      </c>
      <c r="B684" s="1" t="s">
        <v>2199</v>
      </c>
      <c r="C684">
        <v>527</v>
      </c>
    </row>
    <row r="685" spans="1:3" x14ac:dyDescent="0.3">
      <c r="A685" s="1" t="s">
        <v>1498</v>
      </c>
      <c r="B685" s="1" t="s">
        <v>2200</v>
      </c>
      <c r="C685">
        <v>524.9</v>
      </c>
    </row>
    <row r="686" spans="1:3" x14ac:dyDescent="0.3">
      <c r="A686" s="1" t="s">
        <v>1513</v>
      </c>
      <c r="B686" s="1" t="s">
        <v>2201</v>
      </c>
      <c r="C686">
        <v>524</v>
      </c>
    </row>
    <row r="687" spans="1:3" x14ac:dyDescent="0.3">
      <c r="A687" s="1" t="s">
        <v>1189</v>
      </c>
      <c r="B687" s="1" t="s">
        <v>2202</v>
      </c>
      <c r="C687">
        <v>521.29999999999995</v>
      </c>
    </row>
    <row r="688" spans="1:3" x14ac:dyDescent="0.3">
      <c r="A688" s="1" t="s">
        <v>1242</v>
      </c>
      <c r="B688" s="1" t="s">
        <v>2203</v>
      </c>
      <c r="C688">
        <v>520.4</v>
      </c>
    </row>
    <row r="689" spans="1:3" x14ac:dyDescent="0.3">
      <c r="A689" s="1" t="s">
        <v>246</v>
      </c>
      <c r="B689" s="1" t="s">
        <v>2204</v>
      </c>
      <c r="C689">
        <v>518.6</v>
      </c>
    </row>
    <row r="690" spans="1:3" x14ac:dyDescent="0.3">
      <c r="A690" s="1" t="s">
        <v>150</v>
      </c>
      <c r="B690" s="1" t="s">
        <v>2205</v>
      </c>
      <c r="C690">
        <v>518.6</v>
      </c>
    </row>
    <row r="691" spans="1:3" x14ac:dyDescent="0.3">
      <c r="A691" s="1" t="s">
        <v>1496</v>
      </c>
      <c r="B691" s="1" t="s">
        <v>2206</v>
      </c>
      <c r="C691">
        <v>511.3</v>
      </c>
    </row>
    <row r="692" spans="1:3" x14ac:dyDescent="0.3">
      <c r="A692" s="1" t="s">
        <v>1509</v>
      </c>
      <c r="B692" s="1" t="s">
        <v>2207</v>
      </c>
      <c r="C692">
        <v>510.9</v>
      </c>
    </row>
    <row r="693" spans="1:3" x14ac:dyDescent="0.3">
      <c r="A693" s="1" t="s">
        <v>120</v>
      </c>
      <c r="B693" s="1" t="s">
        <v>2208</v>
      </c>
      <c r="C693">
        <v>509.8</v>
      </c>
    </row>
    <row r="694" spans="1:3" x14ac:dyDescent="0.3">
      <c r="A694" s="1" t="s">
        <v>8</v>
      </c>
      <c r="B694" s="1" t="s">
        <v>2209</v>
      </c>
      <c r="C694">
        <v>509</v>
      </c>
    </row>
    <row r="695" spans="1:3" x14ac:dyDescent="0.3">
      <c r="A695" s="1" t="s">
        <v>306</v>
      </c>
      <c r="B695" s="1" t="s">
        <v>2210</v>
      </c>
      <c r="C695">
        <v>507.1</v>
      </c>
    </row>
    <row r="696" spans="1:3" x14ac:dyDescent="0.3">
      <c r="A696" s="1" t="s">
        <v>1230</v>
      </c>
      <c r="B696" s="1" t="s">
        <v>2211</v>
      </c>
      <c r="C696">
        <v>506.5</v>
      </c>
    </row>
    <row r="697" spans="1:3" x14ac:dyDescent="0.3">
      <c r="A697" s="1" t="s">
        <v>388</v>
      </c>
      <c r="B697" s="1" t="s">
        <v>2212</v>
      </c>
      <c r="C697">
        <v>506</v>
      </c>
    </row>
    <row r="698" spans="1:3" x14ac:dyDescent="0.3">
      <c r="A698" s="1" t="s">
        <v>105</v>
      </c>
      <c r="B698" s="1" t="s">
        <v>2213</v>
      </c>
      <c r="C698">
        <v>505.6</v>
      </c>
    </row>
    <row r="699" spans="1:3" x14ac:dyDescent="0.3">
      <c r="A699" s="1" t="s">
        <v>166</v>
      </c>
      <c r="B699" s="1" t="s">
        <v>2214</v>
      </c>
      <c r="C699">
        <v>505.5</v>
      </c>
    </row>
    <row r="700" spans="1:3" x14ac:dyDescent="0.3">
      <c r="A700" s="1" t="s">
        <v>160</v>
      </c>
      <c r="B700" s="1" t="s">
        <v>2215</v>
      </c>
      <c r="C700">
        <v>503.7</v>
      </c>
    </row>
    <row r="701" spans="1:3" x14ac:dyDescent="0.3">
      <c r="A701" s="1" t="s">
        <v>244</v>
      </c>
      <c r="B701" s="1" t="s">
        <v>2216</v>
      </c>
      <c r="C701">
        <v>503.1</v>
      </c>
    </row>
    <row r="702" spans="1:3" x14ac:dyDescent="0.3">
      <c r="A702" s="1" t="s">
        <v>1459</v>
      </c>
      <c r="B702" s="1" t="s">
        <v>1567</v>
      </c>
      <c r="C702">
        <v>503</v>
      </c>
    </row>
    <row r="703" spans="1:3" x14ac:dyDescent="0.3">
      <c r="A703" s="1" t="s">
        <v>978</v>
      </c>
      <c r="B703" s="1" t="s">
        <v>2217</v>
      </c>
      <c r="C703">
        <v>499.7</v>
      </c>
    </row>
    <row r="704" spans="1:3" x14ac:dyDescent="0.3">
      <c r="A704" s="1" t="s">
        <v>1030</v>
      </c>
      <c r="B704" s="1" t="s">
        <v>2218</v>
      </c>
      <c r="C704">
        <v>499.3</v>
      </c>
    </row>
    <row r="705" spans="1:3" x14ac:dyDescent="0.3">
      <c r="A705" s="1" t="s">
        <v>1067</v>
      </c>
      <c r="B705" s="1" t="s">
        <v>2219</v>
      </c>
      <c r="C705">
        <v>497.5</v>
      </c>
    </row>
    <row r="706" spans="1:3" x14ac:dyDescent="0.3">
      <c r="A706" s="1" t="s">
        <v>350</v>
      </c>
      <c r="B706" s="1" t="s">
        <v>2220</v>
      </c>
      <c r="C706">
        <v>496.6</v>
      </c>
    </row>
    <row r="707" spans="1:3" x14ac:dyDescent="0.3">
      <c r="A707" s="1" t="s">
        <v>1444</v>
      </c>
      <c r="B707" s="1" t="s">
        <v>2221</v>
      </c>
      <c r="C707">
        <v>495.3</v>
      </c>
    </row>
    <row r="708" spans="1:3" x14ac:dyDescent="0.3">
      <c r="A708" s="1" t="s">
        <v>204</v>
      </c>
      <c r="B708" s="1" t="s">
        <v>2222</v>
      </c>
      <c r="C708">
        <v>494</v>
      </c>
    </row>
    <row r="709" spans="1:3" x14ac:dyDescent="0.3">
      <c r="A709" s="1" t="s">
        <v>43</v>
      </c>
      <c r="B709" s="1" t="s">
        <v>2223</v>
      </c>
      <c r="C709">
        <v>492</v>
      </c>
    </row>
    <row r="710" spans="1:3" x14ac:dyDescent="0.3">
      <c r="A710" s="1" t="s">
        <v>158</v>
      </c>
      <c r="B710" s="1" t="s">
        <v>2224</v>
      </c>
      <c r="C710">
        <v>490.5</v>
      </c>
    </row>
    <row r="711" spans="1:3" x14ac:dyDescent="0.3">
      <c r="A711" s="1" t="s">
        <v>1500</v>
      </c>
      <c r="B711" s="1" t="s">
        <v>2225</v>
      </c>
      <c r="C711">
        <v>483.8</v>
      </c>
    </row>
    <row r="712" spans="1:3" x14ac:dyDescent="0.3">
      <c r="A712" s="1" t="s">
        <v>97</v>
      </c>
      <c r="B712" s="1" t="s">
        <v>2226</v>
      </c>
      <c r="C712">
        <v>482</v>
      </c>
    </row>
    <row r="713" spans="1:3" x14ac:dyDescent="0.3">
      <c r="A713" s="1" t="s">
        <v>1260</v>
      </c>
      <c r="B713" s="1" t="s">
        <v>2227</v>
      </c>
      <c r="C713">
        <v>481.7</v>
      </c>
    </row>
    <row r="714" spans="1:3" x14ac:dyDescent="0.3">
      <c r="A714" s="1" t="s">
        <v>575</v>
      </c>
      <c r="B714" s="1" t="s">
        <v>2228</v>
      </c>
      <c r="C714">
        <v>479.1</v>
      </c>
    </row>
    <row r="715" spans="1:3" x14ac:dyDescent="0.3">
      <c r="A715" s="1" t="s">
        <v>29</v>
      </c>
      <c r="B715" s="1" t="s">
        <v>2229</v>
      </c>
      <c r="C715">
        <v>463</v>
      </c>
    </row>
    <row r="716" spans="1:3" x14ac:dyDescent="0.3">
      <c r="A716" s="1" t="s">
        <v>955</v>
      </c>
      <c r="B716" s="1" t="s">
        <v>2230</v>
      </c>
      <c r="C716">
        <v>462.7</v>
      </c>
    </row>
    <row r="717" spans="1:3" x14ac:dyDescent="0.3">
      <c r="A717" s="1" t="s">
        <v>643</v>
      </c>
      <c r="B717" s="1" t="s">
        <v>2231</v>
      </c>
      <c r="C717">
        <v>457.6</v>
      </c>
    </row>
    <row r="718" spans="1:3" x14ac:dyDescent="0.3">
      <c r="A718" s="1" t="s">
        <v>690</v>
      </c>
      <c r="B718" s="1" t="s">
        <v>2232</v>
      </c>
      <c r="C718">
        <v>453</v>
      </c>
    </row>
    <row r="719" spans="1:3" x14ac:dyDescent="0.3">
      <c r="A719" s="1" t="s">
        <v>1494</v>
      </c>
      <c r="B719" s="1" t="s">
        <v>2233</v>
      </c>
      <c r="C719">
        <v>433</v>
      </c>
    </row>
    <row r="720" spans="1:3" x14ac:dyDescent="0.3">
      <c r="A720" s="1" t="s">
        <v>1488</v>
      </c>
      <c r="B720" s="1" t="s">
        <v>2234</v>
      </c>
      <c r="C720">
        <v>431.6</v>
      </c>
    </row>
    <row r="721" spans="1:3" x14ac:dyDescent="0.3">
      <c r="A721" s="1" t="s">
        <v>910</v>
      </c>
      <c r="B721" s="1" t="s">
        <v>2235</v>
      </c>
      <c r="C721">
        <v>413</v>
      </c>
    </row>
    <row r="722" spans="1:3" x14ac:dyDescent="0.3">
      <c r="A722" s="1" t="s">
        <v>919</v>
      </c>
      <c r="B722" s="1" t="s">
        <v>2236</v>
      </c>
      <c r="C722">
        <v>376</v>
      </c>
    </row>
    <row r="723" spans="1:3" x14ac:dyDescent="0.3">
      <c r="A723" s="1" t="s">
        <v>1511</v>
      </c>
      <c r="B723" s="1" t="s">
        <v>2237</v>
      </c>
      <c r="C723">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E A A B Q S w M E F A A C A A g A r H 1 J U J 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K x 9 S 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f U l Q Y f v x v 9 w B A A D a B g A A E w A c A E Z v c m 1 1 b G F z L 1 N l Y 3 R p b 2 4 x L m 0 g o h g A K K A U A A A A A A A A A A A A A A A A A A A A A A A A A A A A 7 V R N b 5 t A E L 1 b 8 n 9 Y 0 Q u W t s i 4 r Q + p O L T Y V X J o 5 A Z 6 i i u 0 h r F B 2 Q 9 r d 0 n q W P z 3 D s F f M S Q 9 5 R Y u s L O z 8 9 6 8 x 6 y B 1 B Z K k q h 5 + 1 / 7 v X 7 P 5 E x D R k y u H m S S P i Y P S t 8 V c p X o W b K a J W v G O Q k I B 9 v v E X w i V e o U M B K a e 2 + i 0 l K A t O 6 P g o M X K m l x Y V w n v J j / N q D N P G a 2 Y L Y 0 8 w k W 5 4 p l Z v 4 K j p e a e 2 d A b y f A C 1 F Y 0 I F D H U p C x U s h T f C J k q l M V Y a H g v G X 4 d C n 5 F e p L E R 2 w y E 4 f n r X S s K f A W 0 I f 3 B m W g n c y 8 g l s A x Z O c g + Z g t M 3 O 3 s 4 m 7 T G y W 3 u / g 3 z q O U c a Z N Y H V 5 W j L M m V x h x X i z h m O 5 W D N p l k q L h n G 9 a d w O f L r d O u k j d m Y x g 1 j 4 a y t K t s 4 1 E 9 A K T s W a q 0 0 t c n L D L J y o t U + V p V i A r q o j u 2 j N C 7 u T j S w 2 5 K D n k e p T S p P h n r V D y Z 7 J U x I e a 7 J j p P R 9 M 2 V p f q j n b t G g 6 t Q G D 3 8 L S p a M G x j s e / L 8 f U 1 v 5 F T d I v r / V f H l p m o 5 D z h t S R H 0 N F w N + r 1 C d n P o n A c B W c F k o t G C 0 d A f v 8 0 w n I G 8 T 0 J 7 E n 4 2 E t 3 U o 4 A a j T 7 6 4 9 Y I v G R t t 7 N 3 S / 3 m t 9 x z j H d f 2 7 5 e q t J A r n i W X G H v 4 u y K u 5 J 2 / N m r g V 6 1 9 x 9 Q S w E C L Q A U A A I A C A C s f U l Q l q n s J q g A A A D 4 A A A A E g A A A A A A A A A A A A A A A A A A A A A A Q 2 9 u Z m l n L 1 B h Y 2 t h Z 2 U u e G 1 s U E s B A i 0 A F A A C A A g A r H 1 J U A / K 6 a u k A A A A 6 Q A A A B M A A A A A A A A A A A A A A A A A 9 A A A A F t D b 2 5 0 Z W 5 0 X 1 R 5 c G V z X S 5 4 b W x Q S w E C L Q A U A A I A C A C s f U l Q Y f v x v 9 w B A A D a B g A A E w A A A A A A A A A A A A A A A A D l A Q A A R m 9 y b X V s Y X M v U 2 V j d G l v b j E u b V B L B Q Y A A A A A A w A D A M I A A A A O 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F H Q A A A A A A A K M 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h v d 2 5 f Y 3 p f d 2 9 y a 2 l u Z 1 9 y U F 9 n U F 9 w Y 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o b 3 d u X 2 N 6 X 3 d v c m t p b m d f c l B f Z 1 B f c G F s b C I g L z 4 8 R W 5 0 c n k g V H l w Z T 0 i R m l s b G V k Q 2 9 t c G x l d G V S Z X N 1 b H R U b 1 d v c m t z a G V l d C I g V m F s d W U 9 I m w x I i A v P j x F b n R y e S B U e X B l P S J B Z G R l Z F R v R G F 0 Y U 1 v Z G V s I i B W Y W x 1 Z T 0 i b D A i I C 8 + P E V u d H J 5 I F R 5 c G U 9 I k Z p b G x D b 3 V u d C I g V m F s d W U 9 I m w 3 M j I i I C 8 + P E V u d H J 5 I F R 5 c G U 9 I k Z p b G x F c n J v c k N v Z G U i I F Z h b H V l P S J z V W 5 r b m 9 3 b i I g L z 4 8 R W 5 0 c n k g V H l w Z T 0 i R m l s b E V y c m 9 y Q 2 9 1 b n Q i I F Z h b H V l P S J s M C I g L z 4 8 R W 5 0 c n k g V H l w Z T 0 i R m l s b E x h c 3 R V c G R h d G V k I i B W Y W x 1 Z T 0 i Z D I w M j A t M D I t M D l U M j A 6 M j c 6 M j k u N z c z N z E 5 O V o i I C 8 + P E V u d H J 5 I F R 5 c G U 9 I k Z p b G x D b 2 x 1 b W 5 U e X B l c y I g V m F s d W U 9 I n N C Z 1 l H Q l E 9 P S I g L z 4 8 R W 5 0 c n k g V H l w Z T 0 i R m l s b E N v b H V t b k 5 h b W V z I i B W Y W x 1 Z T 0 i c 1 s m c X V v d D t j e i Z x d W 9 0 O y w m c X V v d D t O Y W 1 l L j E m c X V v d D s s J n F 1 b 3 Q 7 T m F t Z S 4 y J n F 1 b 3 Q 7 L C Z x d W 9 0 O 0 V t c G x v e W 1 l b n R f U m F 0 Z V 9 y U F 9 n U F 9 w Y W x 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h v d 2 5 f Y 3 p f d 2 9 y a 2 l u Z 1 9 y U F 9 n U F 9 w Y W x s L 0 N o Y W 5 n Z W Q g V H l w Z S 5 7 Y 3 o s M H 0 m c X V v d D s s J n F 1 b 3 Q 7 U 2 V j d G l v b j E v c 2 h v d 2 5 f Y 3 p f d 2 9 y a 2 l u Z 1 9 y U F 9 n U F 9 w Y W x s L 0 N o Y W 5 n Z W Q g V H l w Z T E u e 0 5 h b W U u M S w x f S Z x d W 9 0 O y w m c X V v d D t T Z W N 0 a W 9 u M S 9 z a G 9 3 b l 9 j e l 9 3 b 3 J r a W 5 n X 3 J Q X 2 d Q X 3 B h b G w v Q 2 h h b m d l Z C B U e X B l M S 5 7 T m F t Z S 4 y L D J 9 J n F 1 b 3 Q 7 L C Z x d W 9 0 O 1 N l Y 3 R p b 2 4 x L 3 N o b 3 d u X 2 N 6 X 3 d v c m t p b m d f c l B f Z 1 B f c G F s b C 9 D a G F u Z 2 V k I F R 5 c G U u e 0 V t c G x v e W 1 l b n R f U m F 0 Z V 9 y U F 9 n U F 9 w Y W x s L D J 9 J n F 1 b 3 Q 7 X S w m c X V v d D t D b 2 x 1 b W 5 D b 3 V u d C Z x d W 9 0 O z o 0 L C Z x d W 9 0 O 0 t l e U N v b H V t b k 5 h b W V z J n F 1 b 3 Q 7 O l t d L C Z x d W 9 0 O 0 N v b H V t b k l k Z W 5 0 a X R p Z X M m c X V v d D s 6 W y Z x d W 9 0 O 1 N l Y 3 R p b 2 4 x L 3 N o b 3 d u X 2 N 6 X 3 d v c m t p b m d f c l B f Z 1 B f c G F s b C 9 D a G F u Z 2 V k I F R 5 c G U u e 2 N 6 L D B 9 J n F 1 b 3 Q 7 L C Z x d W 9 0 O 1 N l Y 3 R p b 2 4 x L 3 N o b 3 d u X 2 N 6 X 3 d v c m t p b m d f c l B f Z 1 B f c G F s b C 9 D a G F u Z 2 V k I F R 5 c G U x L n t O Y W 1 l L j E s M X 0 m c X V v d D s s J n F 1 b 3 Q 7 U 2 V j d G l v b j E v c 2 h v d 2 5 f Y 3 p f d 2 9 y a 2 l u Z 1 9 y U F 9 n U F 9 w Y W x s L 0 N o Y W 5 n Z W Q g V H l w Z T E u e 0 5 h b W U u M i w y f S Z x d W 9 0 O y w m c X V v d D t T Z W N 0 a W 9 u M S 9 z a G 9 3 b l 9 j e l 9 3 b 3 J r a W 5 n X 3 J Q X 2 d Q X 3 B h b G w v Q 2 h h b m d l Z C B U e X B l L n t F b X B s b 3 l t Z W 5 0 X 1 J h d G V f c l B f Z 1 B f c G F s b C w y f S Z x d W 9 0 O 1 0 s J n F 1 b 3 Q 7 U m V s Y X R p b 2 5 z a G l w S W 5 m b y Z x d W 9 0 O z p b X X 0 i I C 8 + P C 9 T d G F i b G V F b n R y a W V z P j w v S X R l b T 4 8 S X R l b T 4 8 S X R l b U x v Y 2 F 0 a W 9 u P j x J d G V t V H l w Z T 5 G b 3 J t d W x h P C 9 J d G V t V H l w Z T 4 8 S X R l b V B h d G g + U 2 V j d G l v b j E v c 2 h v d 2 5 f Y 3 p f d 2 9 y a 2 l u Z 1 9 y U F 9 n U F 9 w Y W x s L 1 N v d X J j Z T w v S X R l b V B h d G g + P C 9 J d G V t T G 9 j Y X R p b 2 4 + P F N 0 Y W J s Z U V u d H J p Z X M g L z 4 8 L 0 l 0 Z W 0 + P E l 0 Z W 0 + P E l 0 Z W 1 M b 2 N h d G l v b j 4 8 S X R l b V R 5 c G U + R m 9 y b X V s Y T w v S X R l b V R 5 c G U + P E l 0 Z W 1 Q Y X R o P l N l Y 3 R p b 2 4 x L 3 N o b 3 d u X 2 N 6 X 3 d v c m t p b m d f c l B f Z 1 B f c G F s b C 9 Q c m 9 t b 3 R l Z C U y M E h l Y W R l c n M 8 L 0 l 0 Z W 1 Q Y X R o P j w v S X R l b U x v Y 2 F 0 a W 9 u P j x T d G F i b G V F b n R y a W V z I C 8 + P C 9 J d G V t P j x J d G V t P j x J d G V t T G 9 j Y X R p b 2 4 + P E l 0 Z W 1 U e X B l P k Z v c m 1 1 b G E 8 L 0 l 0 Z W 1 U e X B l P j x J d G V t U G F 0 a D 5 T Z W N 0 a W 9 u M S 9 z a G 9 3 b l 9 j e l 9 3 b 3 J r a W 5 n X 3 J Q X 2 d Q X 3 B h b G w v Q 2 h h b m d l Z C U y M F R 5 c G U 8 L 0 l 0 Z W 1 Q Y X R o P j w v S X R l b U x v Y 2 F 0 a W 9 u P j x T d G F i b G V F b n R y a W V z I C 8 + P C 9 J d G V t P j x J d G V t P j x J d G V t T G 9 j Y X R p b 2 4 + P E l 0 Z W 1 U e X B l P k Z v c m 1 1 b G E 8 L 0 l 0 Z W 1 U e X B l P j x J d G V t U G F 0 a D 5 T Z W N 0 a W 9 u M S 9 z a G 9 3 b l 9 j e l 9 3 b 3 J r a W 5 n X 3 J Q X 2 d Q X 3 B h b G w v U 3 B s a X Q l M j B D b 2 x 1 b W 4 l M j B i e S U y M E R l b G l t a X R l c j w v S X R l b V B h d G g + P C 9 J d G V t T G 9 j Y X R p b 2 4 + P F N 0 Y W J s Z U V u d H J p Z X M g L z 4 8 L 0 l 0 Z W 0 + P E l 0 Z W 0 + P E l 0 Z W 1 M b 2 N h d G l v b j 4 8 S X R l b V R 5 c G U + R m 9 y b X V s Y T w v S X R l b V R 5 c G U + P E l 0 Z W 1 Q Y X R o P l N l Y 3 R p b 2 4 x L 3 N o b 3 d u X 2 N 6 X 3 d v c m t p b m d f c l B f Z 1 B f c G F s b C 9 D a G F u Z 2 V k J T I w V H l w Z T E 8 L 0 l 0 Z W 1 Q Y X R o P j w v S X R l b U x v Y 2 F 0 a W 9 u P j x T d G F i b G V F b n R y a W V z I C 8 + P C 9 J d G V t P j x J d G V t P j x J d G V t T G 9 j Y X R p b 2 4 + P E l 0 Z W 1 U e X B l P k Z v c m 1 1 b G E 8 L 0 l 0 Z W 1 U e X B l P j x J d G V t U G F 0 a D 5 T Z W N 0 a W 9 u M S 9 z a G 9 3 b l 9 j e l 9 t Z W R p Y W 5 f c m V u d D I w 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G 9 3 b l 9 j e l 9 t Z W R p Y W 5 f c m V u d D I w M T Y i I C 8 + P E V u d H J 5 I F R 5 c G U 9 I k Z p b G x l Z E N v b X B s Z X R l U m V z d W x 0 V G 9 X b 3 J r c 2 h l Z X Q i I F Z h b H V l P S J s M S I g L z 4 8 R W 5 0 c n k g V H l w Z T 0 i Q W R k Z W R U b 0 R h d G F N b 2 R l b C I g V m F s d W U 9 I m w w I i A v P j x F b n R y e S B U e X B l P S J G a W x s Q 2 9 1 b n Q i I F Z h b H V l P S J s N z I y I i A v P j x F b n R y e S B U e X B l P S J G a W x s R X J y b 3 J D b 2 R l I i B W Y W x 1 Z T 0 i c 1 V u a 2 5 v d 2 4 i I C 8 + P E V u d H J 5 I F R 5 c G U 9 I k Z p b G x F c n J v c k N v d W 5 0 I i B W Y W x 1 Z T 0 i b D A i I C 8 + P E V u d H J 5 I F R 5 c G U 9 I k Z p b G x M Y X N 0 V X B k Y X R l Z C I g V m F s d W U 9 I m Q y M D I w L T A y L T A 5 V D I w O j M x O j U w L j Y 2 M D E w M j N a I i A v P j x F b n R y e S B U e X B l P S J G a W x s Q 2 9 s d W 1 u V H l w Z X M i I F Z h b H V l P S J z Q m d Z R i I g L z 4 8 R W 5 0 c n k g V H l w Z T 0 i R m l s b E N v b H V t b k 5 h b W V z I i B W Y W x 1 Z T 0 i c 1 s m c X V v d D t j e i Z x d W 9 0 O y w m c X V v d D t O Y W 1 l J n F 1 b 3 Q 7 L C Z x d W 9 0 O 0 1 l Z G l h b l 9 S Z W 5 0 X z I w M T I t M T Y 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9 3 b l 9 j e l 9 t Z W R p Y W 5 f c m V u d D I w M T Y v Q 2 h h b m d l Z C B U e X B l L n t j e i w w f S Z x d W 9 0 O y w m c X V v d D t T Z W N 0 a W 9 u M S 9 z a G 9 3 b l 9 j e l 9 t Z W R p Y W 5 f c m V u d D I w M T Y v Q 2 h h b m d l Z C B U e X B l L n t O Y W 1 l L D F 9 J n F 1 b 3 Q 7 L C Z x d W 9 0 O 1 N l Y 3 R p b 2 4 x L 3 N o b 3 d u X 2 N 6 X 2 1 l Z G l h b l 9 y Z W 5 0 M j A x N i 9 D a G F u Z 2 V k I F R 5 c G U u e 0 1 l Z G l h b l 9 S Z W 5 0 X z I w M T I t M T Y s M n 0 m c X V v d D t d L C Z x d W 9 0 O 0 N v b H V t b k N v d W 5 0 J n F 1 b 3 Q 7 O j M s J n F 1 b 3 Q 7 S 2 V 5 Q 2 9 s d W 1 u T m F t Z X M m c X V v d D s 6 W 1 0 s J n F 1 b 3 Q 7 Q 2 9 s d W 1 u S W R l b n R p d G l l c y Z x d W 9 0 O z p b J n F 1 b 3 Q 7 U 2 V j d G l v b j E v c 2 h v d 2 5 f Y 3 p f b W V k a W F u X 3 J l b n Q y M D E 2 L 0 N o Y W 5 n Z W Q g V H l w Z S 5 7 Y 3 o s M H 0 m c X V v d D s s J n F 1 b 3 Q 7 U 2 V j d G l v b j E v c 2 h v d 2 5 f Y 3 p f b W V k a W F u X 3 J l b n Q y M D E 2 L 0 N o Y W 5 n Z W Q g V H l w Z S 5 7 T m F t Z S w x f S Z x d W 9 0 O y w m c X V v d D t T Z W N 0 a W 9 u M S 9 z a G 9 3 b l 9 j e l 9 t Z W R p Y W 5 f c m V u d D I w M T Y v Q 2 h h b m d l Z C B U e X B l L n t N Z W R p Y W 5 f U m V u d F 8 y M D E y L T E 2 L D J 9 J n F 1 b 3 Q 7 X S w m c X V v d D t S Z W x h d G l v b n N o a X B J b m Z v J n F 1 b 3 Q 7 O l t d f S I g L z 4 8 L 1 N 0 Y W J s Z U V u d H J p Z X M + P C 9 J d G V t P j x J d G V t P j x J d G V t T G 9 j Y X R p b 2 4 + P E l 0 Z W 1 U e X B l P k Z v c m 1 1 b G E 8 L 0 l 0 Z W 1 U e X B l P j x J d G V t U G F 0 a D 5 T Z W N 0 a W 9 u M S 9 z a G 9 3 b l 9 j e l 9 t Z W R p Y W 5 f c m V u d D I w M T Y v U 2 9 1 c m N l P C 9 J d G V t U G F 0 a D 4 8 L 0 l 0 Z W 1 M b 2 N h d G l v b j 4 8 U 3 R h Y m x l R W 5 0 c m l l c y A v P j w v S X R l b T 4 8 S X R l b T 4 8 S X R l b U x v Y 2 F 0 a W 9 u P j x J d G V t V H l w Z T 5 G b 3 J t d W x h P C 9 J d G V t V H l w Z T 4 8 S X R l b V B h d G g + U 2 V j d G l v b j E v c 2 h v d 2 5 f Y 3 p f b W V k a W F u X 3 J l b n Q y M D E 2 L 1 B y b 2 1 v d G V k J T I w S G V h Z G V y c z w v S X R l b V B h d G g + P C 9 J d G V t T G 9 j Y X R p b 2 4 + P F N 0 Y W J s Z U V u d H J p Z X M g L z 4 8 L 0 l 0 Z W 0 + P E l 0 Z W 0 + P E l 0 Z W 1 M b 2 N h d G l v b j 4 8 S X R l b V R 5 c G U + R m 9 y b X V s Y T w v S X R l b V R 5 c G U + P E l 0 Z W 1 Q Y X R o P l N l Y 3 R p b 2 4 x L 3 N o b 3 d u X 2 N 6 X 2 1 l Z G l h b l 9 y Z W 5 0 M j A x N i 9 D a G F u Z 2 V k J T I w V H l w Z T w v S X R l b V B h d G g + P C 9 J d G V t T G 9 j Y X R p b 2 4 + P F N 0 Y W J s Z U V u d H J p Z X M g L z 4 8 L 0 l 0 Z W 0 + P E l 0 Z W 0 + P E l 0 Z W 1 M b 2 N h d G l v b j 4 8 S X R l b V R 5 c G U + R m 9 y b X V s Y T w v S X R l b V R 5 c G U + P E l 0 Z W 1 Q Y X R o P l N l Y 3 R p b 2 4 x L 3 N o b 3 d u X 2 N 6 X 2 t m c l 9 y U F 9 n U F 9 w Y 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h v d 2 5 f Y 3 p f a 2 Z y X 3 J Q X 2 d Q X 3 B h b G w i I C 8 + P E V u d H J 5 I F R 5 c G U 9 I k Z p b G x l Z E N v b X B s Z X R l U m V z d W x 0 V G 9 X b 3 J r c 2 h l Z X Q i I F Z h b H V l P S J s M S I g L z 4 8 R W 5 0 c n k g V H l w Z T 0 i Q W R k Z W R U b 0 R h d G F N b 2 R l b C I g V m F s d W U 9 I m w w I i A v P j x F b n R y e S B U e X B l P S J G a W x s Q 2 9 1 b n Q i I F Z h b H V l P S J s N z I y I i A v P j x F b n R y e S B U e X B l P S J G a W x s R X J y b 3 J D b 2 R l I i B W Y W x 1 Z T 0 i c 1 V u a 2 5 v d 2 4 i I C 8 + P E V u d H J 5 I F R 5 c G U 9 I k Z p b G x F c n J v c k N v d W 5 0 I i B W Y W x 1 Z T 0 i b D A i I C 8 + P E V u d H J 5 I F R 5 c G U 9 I k Z p b G x M Y X N 0 V X B k Y X R l Z C I g V m F s d W U 9 I m Q y M D I w L T A y L T A 5 V D I w O j Q 1 O j I 0 L j I z M j I z M j Z a I i A v P j x F b n R y e S B U e X B l P S J G a W x s Q 2 9 s d W 1 u V H l w Z X M i I F Z h b H V l P S J z Q m d Z R C I g L z 4 8 R W 5 0 c n k g V H l w Z T 0 i R m l s b E N v b H V t b k 5 h b W V z I i B W Y W x 1 Z T 0 i c 1 s m c X V v d D t j e i Z x d W 9 0 O y w m c X V v d D t O Y W 1 l J n F 1 b 3 Q 7 L C Z x d W 9 0 O 0 h v d X N l a G 9 s Z F 9 J b m N v b W V f c l B f Z 1 B f c G F s 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o b 3 d u X 2 N 6 X 2 t m c l 9 y U F 9 n U F 9 w Y W x s L 0 N o Y W 5 n Z W Q g V H l w Z S 5 7 Y 3 o s M H 0 m c X V v d D s s J n F 1 b 3 Q 7 U 2 V j d G l v b j E v c 2 h v d 2 5 f Y 3 p f a 2 Z y X 3 J Q X 2 d Q X 3 B h b G w v Q 2 h h b m d l Z C B U e X B l L n t O Y W 1 l L D F 9 J n F 1 b 3 Q 7 L C Z x d W 9 0 O 1 N l Y 3 R p b 2 4 x L 3 N o b 3 d u X 2 N 6 X 2 t m c l 9 y U F 9 n U F 9 w Y W x s L 0 N o Y W 5 n Z W Q g V H l w Z S 5 7 S G 9 1 c 2 V o b 2 x k X 0 l u Y 2 9 t Z V 9 y U F 9 n U F 9 w Y W x s L D J 9 J n F 1 b 3 Q 7 X S w m c X V v d D t D b 2 x 1 b W 5 D b 3 V u d C Z x d W 9 0 O z o z L C Z x d W 9 0 O 0 t l e U N v b H V t b k 5 h b W V z J n F 1 b 3 Q 7 O l t d L C Z x d W 9 0 O 0 N v b H V t b k l k Z W 5 0 a X R p Z X M m c X V v d D s 6 W y Z x d W 9 0 O 1 N l Y 3 R p b 2 4 x L 3 N o b 3 d u X 2 N 6 X 2 t m c l 9 y U F 9 n U F 9 w Y W x s L 0 N o Y W 5 n Z W Q g V H l w Z S 5 7 Y 3 o s M H 0 m c X V v d D s s J n F 1 b 3 Q 7 U 2 V j d G l v b j E v c 2 h v d 2 5 f Y 3 p f a 2 Z y X 3 J Q X 2 d Q X 3 B h b G w v Q 2 h h b m d l Z C B U e X B l L n t O Y W 1 l L D F 9 J n F 1 b 3 Q 7 L C Z x d W 9 0 O 1 N l Y 3 R p b 2 4 x L 3 N o b 3 d u X 2 N 6 X 2 t m c l 9 y U F 9 n U F 9 w Y W x s L 0 N o Y W 5 n Z W Q g V H l w Z S 5 7 S G 9 1 c 2 V o b 2 x k X 0 l u Y 2 9 t Z V 9 y U F 9 n U F 9 w Y W x s L D J 9 J n F 1 b 3 Q 7 X S w m c X V v d D t S Z W x h d G l v b n N o a X B J b m Z v J n F 1 b 3 Q 7 O l t d f S I g L z 4 8 L 1 N 0 Y W J s Z U V u d H J p Z X M + P C 9 J d G V t P j x J d G V t P j x J d G V t T G 9 j Y X R p b 2 4 + P E l 0 Z W 1 U e X B l P k Z v c m 1 1 b G E 8 L 0 l 0 Z W 1 U e X B l P j x J d G V t U G F 0 a D 5 T Z W N 0 a W 9 u M S 9 z a G 9 3 b l 9 j e l 9 r Z n J f c l B f Z 1 B f c G F s b C 9 T b 3 V y Y 2 U 8 L 0 l 0 Z W 1 Q Y X R o P j w v S X R l b U x v Y 2 F 0 a W 9 u P j x T d G F i b G V F b n R y a W V z I C 8 + P C 9 J d G V t P j x J d G V t P j x J d G V t T G 9 j Y X R p b 2 4 + P E l 0 Z W 1 U e X B l P k Z v c m 1 1 b G E 8 L 0 l 0 Z W 1 U e X B l P j x J d G V t U G F 0 a D 5 T Z W N 0 a W 9 u M S 9 z a G 9 3 b l 9 j e l 9 r Z n J f c l B f Z 1 B f c G F s b C 9 Q c m 9 t b 3 R l Z C U y M E h l Y W R l c n M 8 L 0 l 0 Z W 1 Q Y X R o P j w v S X R l b U x v Y 2 F 0 a W 9 u P j x T d G F i b G V F b n R y a W V z I C 8 + P C 9 J d G V t P j x J d G V t P j x J d G V t T G 9 j Y X R p b 2 4 + P E l 0 Z W 1 U e X B l P k Z v c m 1 1 b G E 8 L 0 l 0 Z W 1 U e X B l P j x J d G V t U G F 0 a D 5 T Z W N 0 a W 9 u M S 9 z a G 9 3 b l 9 j e l 9 r Z n J f c l B f Z 1 B f c G F s b C 9 D a G F u Z 2 V k J T I w V H l w Z T w v S X R l b V B h d G g + P C 9 J d G V t T G 9 j Y X R p b 2 4 + P F N 0 Y W J s Z U V u d H J p Z X M g L z 4 8 L 0 l 0 Z W 0 + P C 9 J d G V t c z 4 8 L 0 x v Y 2 F s U G F j a 2 F n Z U 1 l d G F k Y X R h R m l s Z T 4 W A A A A U E s F B g A A A A A A A A A A A A A A A A A A A A A A A C Y B A A A B A A A A 0 I y d 3 w E V 0 R G M e g D A T 8 K X 6 w E A A A A + o q C P y Q a 6 R r t B q B I a p t n v A A A A A A I A A A A A A B B m A A A A A Q A A I A A A A L y G i 8 F n f d l q O h H b o G H v b K 2 8 W m Y 2 3 e I C t T y L k G P k t 1 x w A A A A A A 6 A A A A A A g A A I A A A A H c 2 M h r 8 s / S l i / v u C y q K L Q 3 m X V Z M i s s f v v d 6 7 x L g 9 a e O U A A A A M Z R L O t Z a y P V 8 i t K 2 n a 8 i z j U q g J j T O R h L j f z k U 0 O j R s H q 2 F n E C 4 w w T J a z u 9 W f 7 G f Z 6 3 m j p o M U x C F E m g n G D 0 t k 0 n T T 7 C 4 D E C b 8 K n T g v x C F L N Z Q A A A A K 7 a e + N U 1 4 Y q d y e z E C U r T J 3 8 d 9 9 p r e E Z j h W G 4 6 v I z r Z U U O Q r H L G E H Q I A U 2 E L j L L y a U u 7 V X F d O T B p 5 c E 5 z L K C a Q 8 = < / D a t a M a s h u p > 
</file>

<file path=customXml/itemProps1.xml><?xml version="1.0" encoding="utf-8"?>
<ds:datastoreItem xmlns:ds="http://schemas.openxmlformats.org/officeDocument/2006/customXml" ds:itemID="{F6DACE11-D25D-4E58-84B0-D053ADB8E4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Pivot Table</vt:lpstr>
      <vt:lpstr>Full Data</vt:lpstr>
      <vt:lpstr>Income</vt:lpstr>
      <vt:lpstr>Median Rent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Tatiatus</dc:creator>
  <cp:lastModifiedBy>Tatiatus</cp:lastModifiedBy>
  <dcterms:created xsi:type="dcterms:W3CDTF">2020-02-09T20:24:38Z</dcterms:created>
  <dcterms:modified xsi:type="dcterms:W3CDTF">2020-02-09T22:42:39Z</dcterms:modified>
</cp:coreProperties>
</file>